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6AA35A9F-937E-443A-B924-005572AA641C}" xr6:coauthVersionLast="47" xr6:coauthVersionMax="47" xr10:uidLastSave="{00000000-0000-0000-0000-000000000000}"/>
  <workbookProtection workbookAlgorithmName="SHA-512" workbookHashValue="RiaZGz5IisLcckXEfWgOGoiYbKQu4boUzZDgTfETOL1kZ6SolwwbxGlvvNYNgdnaa4o4GSwTYs1XfpKh9stN7g==" workbookSaltValue="MpDNocdJ7/LJ10Ft/q7NtQ==" workbookSpinCount="100000" lockStructure="1"/>
  <bookViews>
    <workbookView xWindow="-108" yWindow="-108" windowWidth="23256" windowHeight="13896" xr2:uid="{00000000-000D-0000-FFFF-FFFF00000000}"/>
  </bookViews>
  <sheets>
    <sheet name="基本情報入力シート" sheetId="16" r:id="rId1"/>
    <sheet name="別紙様式3-1（補助金　総括表）" sheetId="21" r:id="rId2"/>
    <sheet name="別紙様式3-2（補助金　個票）" sheetId="25" r:id="rId3"/>
    <sheet name="★事業所一覧" sheetId="26" state="hidden" r:id="rId4"/>
    <sheet name="【参考】数式用" sheetId="13" state="hidden" r:id="rId5"/>
  </sheets>
  <definedNames>
    <definedName name="_xlnm._FilterDatabase" localSheetId="3" hidden="1">★事業所一覧!$A$1:$D$1</definedName>
    <definedName name="_xlnm.Print_Area" localSheetId="4">【参考】数式用!$U$1:$V$26</definedName>
    <definedName name="_xlnm.Print_Area" localSheetId="0">基本情報入力シート!$A$1:$Z$139</definedName>
    <definedName name="_xlnm.Print_Area" localSheetId="1">'別紙様式3-1（補助金　総括表）'!$A$1:$AJ$69</definedName>
    <definedName name="_xlnm.Print_Area" localSheetId="2">'別紙様式3-2（補助金　個票）'!$A$1:$M$65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189" i="26" l="1"/>
  <c r="A8190" i="26"/>
  <c r="A8191" i="26"/>
  <c r="A8192" i="26"/>
  <c r="A8193" i="26"/>
  <c r="A8194" i="26"/>
  <c r="A8195" i="26"/>
  <c r="A8196" i="26"/>
  <c r="A8197" i="26"/>
  <c r="A8198" i="26"/>
  <c r="A8199" i="26"/>
  <c r="A8200" i="26"/>
  <c r="A8201" i="26"/>
  <c r="A8202" i="26"/>
  <c r="A8203" i="26"/>
  <c r="A8204" i="26"/>
  <c r="A8205" i="26"/>
  <c r="A8206" i="26"/>
  <c r="A8207" i="26"/>
  <c r="A8208" i="26"/>
  <c r="A8209" i="26"/>
  <c r="A8210" i="26"/>
  <c r="A8211" i="26"/>
  <c r="A8212" i="26"/>
  <c r="A8213" i="26"/>
  <c r="A8214" i="26"/>
  <c r="A8215" i="26"/>
  <c r="A8216" i="26"/>
  <c r="A8217" i="26"/>
  <c r="A8218" i="26"/>
  <c r="A8219" i="26"/>
  <c r="A8220" i="26"/>
  <c r="A8221" i="26"/>
  <c r="A8222" i="26"/>
  <c r="A8223" i="26"/>
  <c r="A8224" i="26"/>
  <c r="A8225" i="26"/>
  <c r="A8226" i="26"/>
  <c r="A8227" i="26"/>
  <c r="A8228" i="26"/>
  <c r="A8229" i="26"/>
  <c r="A8230" i="26"/>
  <c r="A8231" i="26"/>
  <c r="A8232" i="26"/>
  <c r="A8233" i="26"/>
  <c r="A8234" i="26"/>
  <c r="A8235" i="26"/>
  <c r="A8236" i="26"/>
  <c r="A8237" i="26"/>
  <c r="A8238" i="26"/>
  <c r="A8239" i="26"/>
  <c r="A8240" i="26"/>
  <c r="A8241" i="26"/>
  <c r="A8242" i="26"/>
  <c r="A8243" i="26"/>
  <c r="A8244" i="26"/>
  <c r="A8245" i="26"/>
  <c r="A8246" i="26"/>
  <c r="A8247" i="26"/>
  <c r="A8248" i="26"/>
  <c r="A8249" i="26"/>
  <c r="A8250" i="26"/>
  <c r="A8251" i="26"/>
  <c r="A8252" i="26"/>
  <c r="A8253" i="26"/>
  <c r="A8254" i="26"/>
  <c r="A8255" i="26"/>
  <c r="A8256" i="26"/>
  <c r="A8257" i="26"/>
  <c r="A8258" i="26"/>
  <c r="A8259" i="26"/>
  <c r="A8260" i="26"/>
  <c r="A8261" i="26"/>
  <c r="A8262" i="26"/>
  <c r="A8263" i="26"/>
  <c r="A8264" i="26"/>
  <c r="A8265" i="26"/>
  <c r="A8266" i="26"/>
  <c r="A8267" i="26"/>
  <c r="A8268" i="26"/>
  <c r="A8269" i="26"/>
  <c r="A8270" i="26"/>
  <c r="A8271" i="26"/>
  <c r="A8272" i="26"/>
  <c r="A8273" i="26"/>
  <c r="A8274" i="26"/>
  <c r="A8275" i="26"/>
  <c r="A8276" i="26"/>
  <c r="A8277" i="26"/>
  <c r="A8278" i="26"/>
  <c r="A8279" i="26"/>
  <c r="A8280" i="26"/>
  <c r="A8281" i="26"/>
  <c r="A8282" i="26"/>
  <c r="A8283" i="26"/>
  <c r="A8284" i="26"/>
  <c r="A8285" i="26"/>
  <c r="A8286" i="26"/>
  <c r="A8287" i="26"/>
  <c r="A8288" i="26"/>
  <c r="A8289" i="26"/>
  <c r="A8290" i="26"/>
  <c r="A8291" i="26"/>
  <c r="A8292" i="26"/>
  <c r="A8293" i="26"/>
  <c r="A8294" i="26"/>
  <c r="A8295" i="26"/>
  <c r="A8296" i="26"/>
  <c r="A8297" i="26"/>
  <c r="A8298" i="26"/>
  <c r="A8299" i="26"/>
  <c r="A8300" i="26"/>
  <c r="A8301" i="26"/>
  <c r="A8302" i="26"/>
  <c r="A8303" i="26"/>
  <c r="A8304" i="26"/>
  <c r="A8305" i="26"/>
  <c r="A8306" i="26"/>
  <c r="A8307" i="26"/>
  <c r="A8308" i="26"/>
  <c r="A8309" i="26"/>
  <c r="A8310" i="26"/>
  <c r="A8311" i="26"/>
  <c r="A8312" i="26"/>
  <c r="A8313" i="26"/>
  <c r="A8314" i="26"/>
  <c r="A8315" i="26"/>
  <c r="A8316" i="26"/>
  <c r="A8317" i="26"/>
  <c r="A8318" i="26"/>
  <c r="A8319" i="26"/>
  <c r="A8320" i="26"/>
  <c r="A8321" i="26"/>
  <c r="A8322" i="26"/>
  <c r="A8323" i="26"/>
  <c r="A8324" i="26"/>
  <c r="A8325" i="26"/>
  <c r="A8326" i="26"/>
  <c r="A8327" i="26"/>
  <c r="A8328" i="26"/>
  <c r="A8329" i="26"/>
  <c r="A8330" i="26"/>
  <c r="A8331" i="26"/>
  <c r="A8332" i="26"/>
  <c r="A8333" i="26"/>
  <c r="A8334" i="26"/>
  <c r="A8335" i="26"/>
  <c r="A8336" i="26"/>
  <c r="A8337" i="26"/>
  <c r="A8338" i="26"/>
  <c r="A8339" i="26"/>
  <c r="A8340" i="26"/>
  <c r="A8341" i="26"/>
  <c r="A8342" i="26"/>
  <c r="A8343" i="26"/>
  <c r="A8344" i="26"/>
  <c r="A8345" i="26"/>
  <c r="A8346" i="26"/>
  <c r="A8347" i="26"/>
  <c r="A8348" i="26"/>
  <c r="A8349" i="26"/>
  <c r="A8350" i="26"/>
  <c r="A8351" i="26"/>
  <c r="A8352" i="26"/>
  <c r="A8353" i="26"/>
  <c r="A8354" i="26"/>
  <c r="A8355" i="26"/>
  <c r="A8356" i="26"/>
  <c r="A8357" i="26"/>
  <c r="A8358" i="26"/>
  <c r="A8359" i="26"/>
  <c r="A8360" i="26"/>
  <c r="A8361" i="26"/>
  <c r="A8362" i="26"/>
  <c r="A8363" i="26"/>
  <c r="A8364" i="26"/>
  <c r="A8365" i="26"/>
  <c r="A8366" i="26"/>
  <c r="A8367" i="26"/>
  <c r="A8368" i="26"/>
  <c r="A8369" i="26"/>
  <c r="A8370" i="26"/>
  <c r="A8371" i="26"/>
  <c r="A8372" i="26"/>
  <c r="A8373" i="26"/>
  <c r="A8374" i="26"/>
  <c r="A8375" i="26"/>
  <c r="A8376" i="26"/>
  <c r="A8377" i="26"/>
  <c r="A8378" i="26"/>
  <c r="A8379" i="26"/>
  <c r="A8380" i="26"/>
  <c r="A8381" i="26"/>
  <c r="A8382" i="26"/>
  <c r="A8383" i="26"/>
  <c r="A8384" i="26"/>
  <c r="A8385" i="26"/>
  <c r="A8386" i="26"/>
  <c r="A8387" i="26"/>
  <c r="A8388" i="26"/>
  <c r="A8389" i="26"/>
  <c r="A8390" i="26"/>
  <c r="A8391" i="26"/>
  <c r="A8392" i="26"/>
  <c r="A8393" i="26"/>
  <c r="A8394" i="26"/>
  <c r="A8395" i="26"/>
  <c r="A8396" i="26"/>
  <c r="A8397" i="26"/>
  <c r="A8398" i="26"/>
  <c r="A8399" i="26"/>
  <c r="A8400" i="26"/>
  <c r="A8401" i="26"/>
  <c r="A8402" i="26"/>
  <c r="A8403" i="26"/>
  <c r="A8404" i="26"/>
  <c r="A8405" i="26"/>
  <c r="A8406" i="26"/>
  <c r="A8407" i="26"/>
  <c r="A8408" i="26"/>
  <c r="A8409" i="26"/>
  <c r="A8410" i="26"/>
  <c r="A8411" i="26"/>
  <c r="A8412" i="26"/>
  <c r="A8413" i="26"/>
  <c r="A8414" i="26"/>
  <c r="A8415" i="26"/>
  <c r="A8416" i="26"/>
  <c r="A8417" i="26"/>
  <c r="A8418" i="26"/>
  <c r="A8419" i="26"/>
  <c r="A8420" i="26"/>
  <c r="A8421" i="26"/>
  <c r="A8422" i="26"/>
  <c r="A8423" i="26"/>
  <c r="A8424" i="26"/>
  <c r="A8425" i="26"/>
  <c r="A8426" i="26"/>
  <c r="A8427" i="26"/>
  <c r="A8428" i="26"/>
  <c r="A8429" i="26"/>
  <c r="A8430" i="26"/>
  <c r="A8431" i="26"/>
  <c r="A8432" i="26"/>
  <c r="A8433" i="26"/>
  <c r="A8434" i="26"/>
  <c r="A8435" i="26"/>
  <c r="A8436" i="26"/>
  <c r="A8437" i="26"/>
  <c r="A8438" i="26"/>
  <c r="A8439" i="26"/>
  <c r="A8440" i="26"/>
  <c r="A8441" i="26"/>
  <c r="A8442" i="26"/>
  <c r="A8443" i="26"/>
  <c r="A8444" i="26"/>
  <c r="A8445" i="26"/>
  <c r="A8446" i="26"/>
  <c r="A8447" i="26"/>
  <c r="A8448" i="26"/>
  <c r="A8449" i="26"/>
  <c r="A8450" i="26"/>
  <c r="A8451" i="26"/>
  <c r="A8452" i="26"/>
  <c r="A8453" i="26"/>
  <c r="A8454" i="26"/>
  <c r="A8455" i="26"/>
  <c r="A8456" i="26"/>
  <c r="A8457" i="26"/>
  <c r="A8458" i="26"/>
  <c r="A8459" i="26"/>
  <c r="A8460" i="26"/>
  <c r="A8461" i="26"/>
  <c r="A8462" i="26"/>
  <c r="A8463" i="26"/>
  <c r="A8464" i="26"/>
  <c r="A8465" i="26"/>
  <c r="A8466" i="26"/>
  <c r="A8467" i="26"/>
  <c r="A8468" i="26"/>
  <c r="A8469" i="26"/>
  <c r="A8470" i="26"/>
  <c r="A8471" i="26"/>
  <c r="A8472" i="26"/>
  <c r="A8473" i="26"/>
  <c r="A8474" i="26"/>
  <c r="A8475" i="26"/>
  <c r="A8476" i="26"/>
  <c r="A8477" i="26"/>
  <c r="A8478" i="26"/>
  <c r="A8479" i="26"/>
  <c r="A8480" i="26"/>
  <c r="A8481" i="26"/>
  <c r="A8482" i="26"/>
  <c r="A8483" i="26"/>
  <c r="A8484" i="26"/>
  <c r="A8485" i="26"/>
  <c r="A8486" i="26"/>
  <c r="A8487" i="26"/>
  <c r="A8488" i="26"/>
  <c r="A8489" i="26"/>
  <c r="A8490" i="26"/>
  <c r="A8491" i="26"/>
  <c r="A8492" i="26"/>
  <c r="A8493" i="26"/>
  <c r="A8494" i="26"/>
  <c r="A8495" i="26"/>
  <c r="A8496" i="26"/>
  <c r="A8497" i="26"/>
  <c r="A8498" i="26"/>
  <c r="A8499" i="26"/>
  <c r="A8500" i="26"/>
  <c r="A8501" i="26"/>
  <c r="A8502" i="26"/>
  <c r="A8503" i="26"/>
  <c r="A8504" i="26"/>
  <c r="A8505" i="26"/>
  <c r="A8506" i="26"/>
  <c r="A8507" i="26"/>
  <c r="A8508" i="26"/>
  <c r="A8509" i="26"/>
  <c r="A8510" i="26"/>
  <c r="A8511" i="26"/>
  <c r="A8512" i="26"/>
  <c r="A8513" i="26"/>
  <c r="A8514" i="26"/>
  <c r="A8515" i="26"/>
  <c r="A8516" i="26"/>
  <c r="A8517" i="26"/>
  <c r="A8518" i="26"/>
  <c r="A8519" i="26"/>
  <c r="A8520" i="26"/>
  <c r="A8521" i="26"/>
  <c r="A8522" i="26"/>
  <c r="A8523" i="26"/>
  <c r="A8524" i="26"/>
  <c r="A8525" i="26"/>
  <c r="A8526" i="26"/>
  <c r="A8527" i="26"/>
  <c r="A8528" i="26"/>
  <c r="A8529" i="26"/>
  <c r="A8530" i="26"/>
  <c r="A8531" i="26"/>
  <c r="A8532" i="26"/>
  <c r="A8533" i="26"/>
  <c r="A8534" i="26"/>
  <c r="A8535" i="26"/>
  <c r="A8536" i="26"/>
  <c r="A8537" i="26"/>
  <c r="A8538" i="26"/>
  <c r="A8539" i="26"/>
  <c r="A8540" i="26"/>
  <c r="A8541" i="26"/>
  <c r="A8542" i="26"/>
  <c r="A8543" i="26"/>
  <c r="A8544" i="26"/>
  <c r="A8545" i="26"/>
  <c r="A8546" i="26"/>
  <c r="A8547" i="26"/>
  <c r="A8548" i="26"/>
  <c r="A8549" i="26"/>
  <c r="A8550" i="26"/>
  <c r="A8551" i="26"/>
  <c r="A8552" i="26"/>
  <c r="A8553" i="26"/>
  <c r="A8554" i="26"/>
  <c r="A8555" i="26"/>
  <c r="A8556" i="26"/>
  <c r="A8557" i="26"/>
  <c r="A8558" i="26"/>
  <c r="A8559" i="26"/>
  <c r="A8560" i="26"/>
  <c r="A8561" i="26"/>
  <c r="A8562" i="26"/>
  <c r="A8563" i="26"/>
  <c r="A8564" i="26"/>
  <c r="A8565" i="26"/>
  <c r="A8566" i="26"/>
  <c r="A8567" i="26"/>
  <c r="A8568" i="26"/>
  <c r="A8569" i="26"/>
  <c r="A8570" i="26"/>
  <c r="A8571" i="26"/>
  <c r="A8572" i="26"/>
  <c r="A8573" i="26"/>
  <c r="A8574" i="26"/>
  <c r="A8575" i="26"/>
  <c r="A8576" i="26"/>
  <c r="A8577" i="26"/>
  <c r="A8578" i="26"/>
  <c r="A8579" i="26"/>
  <c r="A8580" i="26"/>
  <c r="A8581" i="26"/>
  <c r="A8582" i="26"/>
  <c r="A8583" i="26"/>
  <c r="A8584" i="26"/>
  <c r="A8585" i="26"/>
  <c r="A8586" i="26"/>
  <c r="A8587" i="26"/>
  <c r="A8588" i="26"/>
  <c r="A8589" i="26"/>
  <c r="A8590" i="26"/>
  <c r="A8591" i="26"/>
  <c r="A8592" i="26"/>
  <c r="A8593" i="26"/>
  <c r="A8594" i="26"/>
  <c r="A8595" i="26"/>
  <c r="A8596" i="26"/>
  <c r="A8597" i="26"/>
  <c r="A8598" i="26"/>
  <c r="A8599" i="26"/>
  <c r="A8600" i="26"/>
  <c r="A8601" i="26"/>
  <c r="A8602" i="26"/>
  <c r="A8603" i="26"/>
  <c r="A8604" i="26"/>
  <c r="A8605" i="26"/>
  <c r="A8606" i="26"/>
  <c r="A8607" i="26"/>
  <c r="A8608" i="26"/>
  <c r="A8609" i="26"/>
  <c r="A8610" i="26"/>
  <c r="A8611" i="26"/>
  <c r="A8612" i="26"/>
  <c r="A8613" i="26"/>
  <c r="A8614" i="26"/>
  <c r="A8615" i="26"/>
  <c r="A8616" i="26"/>
  <c r="A8617" i="26"/>
  <c r="A8618" i="26"/>
  <c r="A8619" i="26"/>
  <c r="A8620" i="26"/>
  <c r="A8621" i="26"/>
  <c r="A8622" i="26"/>
  <c r="A8623" i="26"/>
  <c r="A8624" i="26"/>
  <c r="A8625" i="26"/>
  <c r="A8626" i="26"/>
  <c r="A8627" i="26"/>
  <c r="A8628" i="26"/>
  <c r="A8629" i="26"/>
  <c r="A8630" i="26"/>
  <c r="A8631" i="26"/>
  <c r="A8632" i="26"/>
  <c r="A8633" i="26"/>
  <c r="A8634" i="26"/>
  <c r="A8635" i="26"/>
  <c r="A8636" i="26"/>
  <c r="A8637" i="26"/>
  <c r="A8638" i="26"/>
  <c r="A8639" i="26"/>
  <c r="A8640" i="26"/>
  <c r="A8641" i="26"/>
  <c r="A8642" i="26"/>
  <c r="A8643" i="26"/>
  <c r="A8644" i="26"/>
  <c r="A8645" i="26"/>
  <c r="A8646" i="26"/>
  <c r="A8647" i="26"/>
  <c r="A8648" i="26"/>
  <c r="A8649" i="26"/>
  <c r="A8650" i="26"/>
  <c r="A8651" i="26"/>
  <c r="A8652" i="26"/>
  <c r="A8653" i="26"/>
  <c r="A8654" i="26"/>
  <c r="A8655" i="26"/>
  <c r="A8656" i="26"/>
  <c r="A8657" i="26"/>
  <c r="A8658" i="26"/>
  <c r="A8659" i="26"/>
  <c r="A8660" i="26"/>
  <c r="A8661" i="26"/>
  <c r="A8662" i="26"/>
  <c r="A8663" i="26"/>
  <c r="A8664" i="26"/>
  <c r="A8665" i="26"/>
  <c r="A8666" i="26"/>
  <c r="A8667" i="26"/>
  <c r="A8668" i="26"/>
  <c r="A8669" i="26"/>
  <c r="A8670" i="26"/>
  <c r="A8671" i="26"/>
  <c r="A8672" i="26"/>
  <c r="A8673" i="26"/>
  <c r="A8674" i="26"/>
  <c r="A8675" i="26"/>
  <c r="A8676" i="26"/>
  <c r="A8677" i="26"/>
  <c r="A8678" i="26"/>
  <c r="A8679" i="26"/>
  <c r="A8680" i="26"/>
  <c r="A8681" i="26"/>
  <c r="A8682" i="26"/>
  <c r="A8683" i="26"/>
  <c r="A8684" i="26"/>
  <c r="A8685" i="26"/>
  <c r="A8686" i="26"/>
  <c r="A8687" i="26"/>
  <c r="A8688" i="26"/>
  <c r="A8689" i="26"/>
  <c r="A8690" i="26"/>
  <c r="A8691" i="26"/>
  <c r="A8692" i="26"/>
  <c r="A8693" i="26"/>
  <c r="A8694" i="26"/>
  <c r="A8695" i="26"/>
  <c r="A8696" i="26"/>
  <c r="A8697" i="26"/>
  <c r="A8698" i="26"/>
  <c r="A8699" i="26"/>
  <c r="A8700" i="26"/>
  <c r="A8701" i="26"/>
  <c r="A8702" i="26"/>
  <c r="A8703" i="26"/>
  <c r="A8704" i="26"/>
  <c r="A8705" i="26"/>
  <c r="A8706" i="26"/>
  <c r="A8707" i="26"/>
  <c r="A8708" i="26"/>
  <c r="A8709" i="26"/>
  <c r="A8710" i="26"/>
  <c r="A8711" i="26"/>
  <c r="A8712" i="26"/>
  <c r="A8713" i="26"/>
  <c r="A8714" i="26"/>
  <c r="A8715" i="26"/>
  <c r="A8716" i="26"/>
  <c r="A8717" i="26"/>
  <c r="A8718" i="26"/>
  <c r="A8719" i="26"/>
  <c r="A8720" i="26"/>
  <c r="A8721" i="26"/>
  <c r="A8722" i="26"/>
  <c r="A8723" i="26"/>
  <c r="A8724" i="26"/>
  <c r="A8725" i="26"/>
  <c r="A8726" i="26"/>
  <c r="A8727" i="26"/>
  <c r="A8728" i="26"/>
  <c r="A8729" i="26"/>
  <c r="A8730" i="26"/>
  <c r="A8731" i="26"/>
  <c r="A8732" i="26"/>
  <c r="A8733" i="26"/>
  <c r="A8734" i="26"/>
  <c r="A8735" i="26"/>
  <c r="A8736" i="26"/>
  <c r="A8737" i="26"/>
  <c r="A8738" i="26"/>
  <c r="A8739" i="26"/>
  <c r="A8740" i="26"/>
  <c r="A8741" i="26"/>
  <c r="A8742" i="26"/>
  <c r="A8743" i="26"/>
  <c r="A8744" i="26"/>
  <c r="A8745" i="26"/>
  <c r="A8746" i="26"/>
  <c r="A8747" i="26"/>
  <c r="A8748" i="26"/>
  <c r="A8749" i="26"/>
  <c r="A8750" i="26"/>
  <c r="A8751" i="26"/>
  <c r="A8752" i="26"/>
  <c r="A8753" i="26"/>
  <c r="A8754" i="26"/>
  <c r="A8755" i="26"/>
  <c r="A8756" i="26"/>
  <c r="A8757" i="26"/>
  <c r="A8758" i="26"/>
  <c r="A8759" i="26"/>
  <c r="A8760" i="26"/>
  <c r="A8761" i="26"/>
  <c r="A8762" i="26"/>
  <c r="A8763" i="26"/>
  <c r="A8764" i="26"/>
  <c r="A8765" i="26"/>
  <c r="A8766" i="26"/>
  <c r="A8767" i="26"/>
  <c r="A8768" i="26"/>
  <c r="A8769" i="26"/>
  <c r="A8770" i="26"/>
  <c r="A8771" i="26"/>
  <c r="A8772" i="26"/>
  <c r="A8773" i="26"/>
  <c r="A8774" i="26"/>
  <c r="A8775" i="26"/>
  <c r="A8776" i="26"/>
  <c r="A8777" i="26"/>
  <c r="A8778" i="26"/>
  <c r="A8779" i="26"/>
  <c r="A8780" i="26"/>
  <c r="A8781" i="26"/>
  <c r="A8782" i="26"/>
  <c r="A8783" i="26"/>
  <c r="A8784" i="26"/>
  <c r="A8785" i="26"/>
  <c r="A8786" i="26"/>
  <c r="A8787" i="26"/>
  <c r="A8788" i="26"/>
  <c r="A8789" i="26"/>
  <c r="A8790" i="26"/>
  <c r="A8791" i="26"/>
  <c r="A8792" i="26"/>
  <c r="A8793" i="26"/>
  <c r="A8794" i="26"/>
  <c r="A8795" i="26"/>
  <c r="A8796" i="26"/>
  <c r="A8797" i="26"/>
  <c r="A8798" i="26"/>
  <c r="A8799" i="26"/>
  <c r="A8800" i="26"/>
  <c r="A8801" i="26"/>
  <c r="A8802" i="26"/>
  <c r="A8803" i="26"/>
  <c r="A8804" i="26"/>
  <c r="A8805" i="26"/>
  <c r="A8806" i="26"/>
  <c r="A8807" i="26"/>
  <c r="A8808" i="26"/>
  <c r="A8809" i="26"/>
  <c r="A8810" i="26"/>
  <c r="A8811" i="26"/>
  <c r="A8812" i="26"/>
  <c r="A8813" i="26"/>
  <c r="A8814" i="26"/>
  <c r="A8815" i="26"/>
  <c r="A8816" i="26"/>
  <c r="A8817" i="26"/>
  <c r="A8818" i="26"/>
  <c r="A8819" i="26"/>
  <c r="A8820" i="26"/>
  <c r="A8821" i="26"/>
  <c r="A8822" i="26"/>
  <c r="A8823" i="26"/>
  <c r="A8824" i="26"/>
  <c r="A8825" i="26"/>
  <c r="A8826" i="26"/>
  <c r="A8827" i="26"/>
  <c r="A8828" i="26"/>
  <c r="A8829" i="26"/>
  <c r="A8830" i="26"/>
  <c r="A8831" i="26"/>
  <c r="A8832" i="26"/>
  <c r="A8833" i="26"/>
  <c r="A8834" i="26"/>
  <c r="A8835" i="26"/>
  <c r="A8836" i="26"/>
  <c r="A8837" i="26"/>
  <c r="A8838" i="26"/>
  <c r="A8839" i="26"/>
  <c r="A8840" i="26"/>
  <c r="A8841" i="26"/>
  <c r="A8842" i="26"/>
  <c r="A8843" i="26"/>
  <c r="A8844" i="26"/>
  <c r="A8845" i="26"/>
  <c r="A8846" i="26"/>
  <c r="A8847" i="26"/>
  <c r="A8848" i="26"/>
  <c r="A8849" i="26"/>
  <c r="A8850" i="26"/>
  <c r="A8851" i="26"/>
  <c r="A8852" i="26"/>
  <c r="A8853" i="26"/>
  <c r="A8854" i="26"/>
  <c r="A8855" i="26"/>
  <c r="A8856" i="26"/>
  <c r="A8857" i="26"/>
  <c r="A8858" i="26"/>
  <c r="A8859" i="26"/>
  <c r="A8860" i="26"/>
  <c r="A8861" i="26"/>
  <c r="A8862" i="26"/>
  <c r="A8863" i="26"/>
  <c r="A8864" i="26"/>
  <c r="A8865" i="26"/>
  <c r="A8866" i="26"/>
  <c r="A8867" i="26"/>
  <c r="A8868" i="26"/>
  <c r="A8869" i="26"/>
  <c r="A8870" i="26"/>
  <c r="A8871" i="26"/>
  <c r="A8872" i="26"/>
  <c r="A8873" i="26"/>
  <c r="A8874" i="26"/>
  <c r="A8875" i="26"/>
  <c r="A8876" i="26"/>
  <c r="A8877" i="26"/>
  <c r="A8878" i="26"/>
  <c r="A8879" i="26"/>
  <c r="A8880" i="26"/>
  <c r="A8881" i="26"/>
  <c r="A8882" i="26"/>
  <c r="A8883" i="26"/>
  <c r="A8884" i="26"/>
  <c r="A8885" i="26"/>
  <c r="A8886" i="26"/>
  <c r="A8887" i="26"/>
  <c r="A8888" i="26"/>
  <c r="A8889" i="26"/>
  <c r="A8890" i="26"/>
  <c r="A8891" i="26"/>
  <c r="A8892" i="26"/>
  <c r="A8893" i="26"/>
  <c r="A8894" i="26"/>
  <c r="A8895" i="26"/>
  <c r="A8896" i="26"/>
  <c r="A8897" i="26"/>
  <c r="A8898" i="26"/>
  <c r="A8899" i="26"/>
  <c r="A8900" i="26"/>
  <c r="A8901" i="26"/>
  <c r="A8902" i="26"/>
  <c r="A8903" i="26"/>
  <c r="A8904" i="26"/>
  <c r="A8905" i="26"/>
  <c r="A8906" i="26"/>
  <c r="A8907" i="26"/>
  <c r="A8908" i="26"/>
  <c r="A8909" i="26"/>
  <c r="A8910" i="26"/>
  <c r="A8911" i="26"/>
  <c r="A8912" i="26"/>
  <c r="A8913" i="26"/>
  <c r="A8914" i="26"/>
  <c r="A8915" i="26"/>
  <c r="A8916" i="26"/>
  <c r="A8917" i="26"/>
  <c r="A8918" i="26"/>
  <c r="A8919" i="26"/>
  <c r="A8920" i="26"/>
  <c r="A8921" i="26"/>
  <c r="A8922" i="26"/>
  <c r="A8923" i="26"/>
  <c r="A8924" i="26"/>
  <c r="A8925" i="26"/>
  <c r="A8926" i="26"/>
  <c r="A8927" i="26"/>
  <c r="A8928" i="26"/>
  <c r="A8929" i="26"/>
  <c r="A8930" i="26"/>
  <c r="A8931" i="26"/>
  <c r="A8932" i="26"/>
  <c r="A8933" i="26"/>
  <c r="A8934" i="26"/>
  <c r="A8935" i="26"/>
  <c r="A8936" i="26"/>
  <c r="A8937" i="26"/>
  <c r="A8938" i="26"/>
  <c r="A8939" i="26"/>
  <c r="A8940" i="26"/>
  <c r="A8941" i="26"/>
  <c r="A8942" i="26"/>
  <c r="A8943" i="26"/>
  <c r="A8944" i="26"/>
  <c r="A8945" i="26"/>
  <c r="A8946" i="26"/>
  <c r="A8947" i="26"/>
  <c r="A8948" i="26"/>
  <c r="A8949" i="26"/>
  <c r="A8950" i="26"/>
  <c r="A8951" i="26"/>
  <c r="A8952" i="26"/>
  <c r="A8953" i="26"/>
  <c r="A8954" i="26"/>
  <c r="A8955" i="26"/>
  <c r="A8956" i="26"/>
  <c r="A8957" i="26"/>
  <c r="A8958" i="26"/>
  <c r="A8959" i="26"/>
  <c r="A8960" i="26"/>
  <c r="A8961" i="26"/>
  <c r="A8962" i="26"/>
  <c r="A8963" i="26"/>
  <c r="A8964" i="26"/>
  <c r="A8965" i="26"/>
  <c r="A8966" i="26"/>
  <c r="A8967" i="26"/>
  <c r="A8968" i="26"/>
  <c r="A8969" i="26"/>
  <c r="A8970" i="26"/>
  <c r="A8971" i="26"/>
  <c r="A8972" i="26"/>
  <c r="A8973" i="26"/>
  <c r="A8974" i="26"/>
  <c r="A8975" i="26"/>
  <c r="A8976" i="26"/>
  <c r="A8977" i="26"/>
  <c r="A8978" i="26"/>
  <c r="A8979" i="26"/>
  <c r="A8980" i="26"/>
  <c r="A8981" i="26"/>
  <c r="A8982" i="26"/>
  <c r="A8983" i="26"/>
  <c r="A8984" i="26"/>
  <c r="A8985" i="26"/>
  <c r="A8986" i="26"/>
  <c r="A8987" i="26"/>
  <c r="A8988" i="26"/>
  <c r="A8989" i="26"/>
  <c r="A8990" i="26"/>
  <c r="A8991" i="26"/>
  <c r="A8992" i="26"/>
  <c r="A8993" i="26"/>
  <c r="A8994" i="26"/>
  <c r="A8995" i="26"/>
  <c r="A8996" i="26"/>
  <c r="A8997" i="26"/>
  <c r="A8998" i="26"/>
  <c r="A8999" i="26"/>
  <c r="A9000" i="26"/>
  <c r="A9001" i="26"/>
  <c r="A9002" i="26"/>
  <c r="A9003" i="26"/>
  <c r="A9004" i="26"/>
  <c r="A9005" i="26"/>
  <c r="A9006" i="26"/>
  <c r="A9007" i="26"/>
  <c r="A9008" i="26"/>
  <c r="A9009" i="26"/>
  <c r="A9010" i="26"/>
  <c r="A9011" i="26"/>
  <c r="A9012" i="26"/>
  <c r="A9013" i="26"/>
  <c r="A9014" i="26"/>
  <c r="A9015" i="26"/>
  <c r="A9016" i="26"/>
  <c r="A9017" i="26"/>
  <c r="A9018" i="26"/>
  <c r="A9019" i="26"/>
  <c r="A9020" i="26"/>
  <c r="A9021" i="26"/>
  <c r="A9022" i="26"/>
  <c r="A9023" i="26"/>
  <c r="A9024" i="26"/>
  <c r="A9025" i="26"/>
  <c r="A9026" i="26"/>
  <c r="A9027" i="26"/>
  <c r="A9028" i="26"/>
  <c r="A9029" i="26"/>
  <c r="A9030" i="26"/>
  <c r="A9031" i="26"/>
  <c r="A9032" i="26"/>
  <c r="A9033" i="26"/>
  <c r="A9034" i="26"/>
  <c r="A9035" i="26"/>
  <c r="A9036" i="26"/>
  <c r="A9037" i="26"/>
  <c r="A9038" i="26"/>
  <c r="A9039" i="26"/>
  <c r="A9040" i="26"/>
  <c r="A9041" i="26"/>
  <c r="A9042" i="26"/>
  <c r="A9043" i="26"/>
  <c r="A9044" i="26"/>
  <c r="A9045" i="26"/>
  <c r="A9046" i="26"/>
  <c r="A9047" i="26"/>
  <c r="A9048" i="26"/>
  <c r="A9049" i="26"/>
  <c r="A9050" i="26"/>
  <c r="A9051" i="26"/>
  <c r="A9052" i="26"/>
  <c r="A9053" i="26"/>
  <c r="A9054" i="26"/>
  <c r="A9055" i="26"/>
  <c r="A9056" i="26"/>
  <c r="A9057" i="26"/>
  <c r="A9058" i="26"/>
  <c r="A9059" i="26"/>
  <c r="A9060" i="26"/>
  <c r="A9061" i="26"/>
  <c r="A9062" i="26"/>
  <c r="A9063" i="26"/>
  <c r="A9064" i="26"/>
  <c r="A9065" i="26"/>
  <c r="A9066" i="26"/>
  <c r="A9067" i="26"/>
  <c r="A9068" i="26"/>
  <c r="A9069" i="26"/>
  <c r="A9070" i="26"/>
  <c r="A9071" i="26"/>
  <c r="A9072" i="26"/>
  <c r="A9073" i="26"/>
  <c r="A9074" i="26"/>
  <c r="A9075" i="26"/>
  <c r="A9076" i="26"/>
  <c r="A9077" i="26"/>
  <c r="A9078" i="26"/>
  <c r="A9079" i="26"/>
  <c r="A9080" i="26"/>
  <c r="A9081" i="26"/>
  <c r="A9082" i="26"/>
  <c r="A9083" i="26"/>
  <c r="A9084" i="26"/>
  <c r="A9085" i="26"/>
  <c r="A9086" i="26"/>
  <c r="A9087" i="26"/>
  <c r="A9088" i="26"/>
  <c r="A9089" i="26"/>
  <c r="A9090" i="26"/>
  <c r="A9091" i="26"/>
  <c r="A9092" i="26"/>
  <c r="A9093" i="26"/>
  <c r="A9094" i="26"/>
  <c r="A9095" i="26"/>
  <c r="A9096" i="26"/>
  <c r="A9097" i="26"/>
  <c r="A9098" i="26"/>
  <c r="A9099" i="26"/>
  <c r="A9100" i="26"/>
  <c r="A9101" i="26"/>
  <c r="A9102" i="26"/>
  <c r="A9103" i="26"/>
  <c r="A9104" i="26"/>
  <c r="A9105" i="26"/>
  <c r="A9106" i="26"/>
  <c r="A9107" i="26"/>
  <c r="A9108" i="26"/>
  <c r="A9109" i="26"/>
  <c r="A9110" i="26"/>
  <c r="A9111" i="26"/>
  <c r="A9112" i="26"/>
  <c r="A9113" i="26"/>
  <c r="A9114" i="26"/>
  <c r="A9115" i="26"/>
  <c r="A9116" i="26"/>
  <c r="A9117" i="26"/>
  <c r="A9118" i="26"/>
  <c r="A9119" i="26"/>
  <c r="A9120" i="26"/>
  <c r="A9121" i="26"/>
  <c r="A9122" i="26"/>
  <c r="A9123" i="26"/>
  <c r="A9124" i="26"/>
  <c r="A9125" i="26"/>
  <c r="A9126" i="26"/>
  <c r="A9127" i="26"/>
  <c r="A9128" i="26"/>
  <c r="A9129" i="26"/>
  <c r="A9130" i="26"/>
  <c r="A9131" i="26"/>
  <c r="A9132" i="26"/>
  <c r="A9133" i="26"/>
  <c r="A9134" i="26"/>
  <c r="A9135" i="26"/>
  <c r="A9136" i="26"/>
  <c r="A9137" i="26"/>
  <c r="A9138" i="26"/>
  <c r="A9139" i="26"/>
  <c r="A9140" i="26"/>
  <c r="A9141" i="26"/>
  <c r="A9142" i="26"/>
  <c r="A9143" i="26"/>
  <c r="A9144" i="26"/>
  <c r="A9145" i="26"/>
  <c r="A9146" i="26"/>
  <c r="A9147" i="26"/>
  <c r="A9148" i="26"/>
  <c r="A9149" i="26"/>
  <c r="A9150" i="26"/>
  <c r="A9151" i="26"/>
  <c r="A9152" i="26"/>
  <c r="A9153" i="26"/>
  <c r="A9154" i="26"/>
  <c r="A9155" i="26"/>
  <c r="A9156" i="26"/>
  <c r="A9157" i="26"/>
  <c r="A9158" i="26"/>
  <c r="A9159" i="26"/>
  <c r="A9160" i="26"/>
  <c r="A9161" i="26"/>
  <c r="A9162" i="26"/>
  <c r="A9163" i="26"/>
  <c r="A9164" i="26"/>
  <c r="A9165" i="26"/>
  <c r="A9166" i="26"/>
  <c r="A9167" i="26"/>
  <c r="A9168" i="26"/>
  <c r="A9169" i="26"/>
  <c r="A9170" i="26"/>
  <c r="A9171" i="26"/>
  <c r="A9172" i="26"/>
  <c r="A9173" i="26"/>
  <c r="A9174" i="26"/>
  <c r="A9175" i="26"/>
  <c r="A9176" i="26"/>
  <c r="A9177" i="26"/>
  <c r="A9178" i="26"/>
  <c r="A9179" i="26"/>
  <c r="A9180" i="26"/>
  <c r="A9181" i="26"/>
  <c r="A9182" i="26"/>
  <c r="A9183" i="26"/>
  <c r="A9184" i="26"/>
  <c r="A9185" i="26"/>
  <c r="A9186" i="26"/>
  <c r="A9187" i="26"/>
  <c r="A9188" i="26"/>
  <c r="A9189" i="26"/>
  <c r="A9190" i="26"/>
  <c r="A9191" i="26"/>
  <c r="A9192" i="26"/>
  <c r="A9193" i="26"/>
  <c r="A9194" i="26"/>
  <c r="A9195" i="26"/>
  <c r="A9196" i="26"/>
  <c r="A9197" i="26"/>
  <c r="A9198" i="26"/>
  <c r="A9199" i="26"/>
  <c r="A9200" i="26"/>
  <c r="A9201" i="26"/>
  <c r="A9202" i="26"/>
  <c r="A9203" i="26"/>
  <c r="A9204" i="26"/>
  <c r="A9205" i="26"/>
  <c r="A9206" i="26"/>
  <c r="A9207" i="26"/>
  <c r="A9208" i="26"/>
  <c r="A9209" i="26"/>
  <c r="A9210" i="26"/>
  <c r="A9211" i="26"/>
  <c r="A9212" i="26"/>
  <c r="A9213" i="26"/>
  <c r="A9214" i="26"/>
  <c r="A9215" i="26"/>
  <c r="A9216" i="26"/>
  <c r="A9217" i="26"/>
  <c r="A9218" i="26"/>
  <c r="A9219" i="26"/>
  <c r="A9220" i="26"/>
  <c r="A9221" i="26"/>
  <c r="A9222" i="26"/>
  <c r="A9223" i="26"/>
  <c r="A9224" i="26"/>
  <c r="A9225" i="26"/>
  <c r="A9226" i="26"/>
  <c r="A9227" i="26"/>
  <c r="A9228" i="26"/>
  <c r="A9229" i="26"/>
  <c r="A9230" i="26"/>
  <c r="A9231" i="26"/>
  <c r="A9232" i="26"/>
  <c r="A9233" i="26"/>
  <c r="A9234" i="26"/>
  <c r="A9235" i="26"/>
  <c r="A9236" i="26"/>
  <c r="A9237" i="26"/>
  <c r="A9238" i="26"/>
  <c r="A9239" i="26"/>
  <c r="A9240" i="26"/>
  <c r="A9241" i="26"/>
  <c r="A9242" i="26"/>
  <c r="A9243" i="26"/>
  <c r="A9244" i="26"/>
  <c r="A9245" i="26"/>
  <c r="A9246" i="26"/>
  <c r="A9247" i="26"/>
  <c r="A9248" i="26"/>
  <c r="A9249" i="26"/>
  <c r="A9250" i="26"/>
  <c r="A9251" i="26"/>
  <c r="A9252" i="26"/>
  <c r="A9253" i="26"/>
  <c r="A9254" i="26"/>
  <c r="A9255" i="26"/>
  <c r="A9256" i="26"/>
  <c r="A9257" i="26"/>
  <c r="A9258" i="26"/>
  <c r="A9259" i="26"/>
  <c r="A9260" i="26"/>
  <c r="A9261" i="26"/>
  <c r="A9262" i="26"/>
  <c r="A9263" i="26"/>
  <c r="A9264" i="26"/>
  <c r="A9265" i="26"/>
  <c r="A9266" i="26"/>
  <c r="A9267" i="26"/>
  <c r="A9268" i="26"/>
  <c r="A9269" i="26"/>
  <c r="A9270" i="26"/>
  <c r="A9271" i="26"/>
  <c r="A9272" i="26"/>
  <c r="A9273" i="26"/>
  <c r="A9274" i="26"/>
  <c r="A9275" i="26"/>
  <c r="A9276" i="26"/>
  <c r="A9277" i="26"/>
  <c r="A9278" i="26"/>
  <c r="A9279" i="26"/>
  <c r="A9280" i="26"/>
  <c r="A9281" i="26"/>
  <c r="A9282" i="26"/>
  <c r="A9283" i="26"/>
  <c r="A9284" i="26"/>
  <c r="A9285" i="26"/>
  <c r="A9286" i="26"/>
  <c r="A9287" i="26"/>
  <c r="A9288" i="26"/>
  <c r="A9289" i="26"/>
  <c r="A9290" i="26"/>
  <c r="A9291" i="26"/>
  <c r="A9292" i="26"/>
  <c r="A9293" i="26"/>
  <c r="A9294" i="26"/>
  <c r="A9295" i="26"/>
  <c r="A9296" i="26"/>
  <c r="A9297" i="26"/>
  <c r="A9298" i="26"/>
  <c r="A9299" i="26"/>
  <c r="A9300" i="26"/>
  <c r="A9301" i="26"/>
  <c r="A9302" i="26"/>
  <c r="A9303" i="26"/>
  <c r="A9304" i="26"/>
  <c r="A9305" i="26"/>
  <c r="A9306" i="26"/>
  <c r="A9307" i="26"/>
  <c r="A9308" i="26"/>
  <c r="A9309" i="26"/>
  <c r="A9310" i="26"/>
  <c r="A9311" i="26"/>
  <c r="A9312" i="26"/>
  <c r="A9313" i="26"/>
  <c r="A9314" i="26"/>
  <c r="A9315" i="26"/>
  <c r="A9316" i="26"/>
  <c r="A9317" i="26"/>
  <c r="A9318" i="26"/>
  <c r="A9319" i="26"/>
  <c r="A9320" i="26"/>
  <c r="A9321" i="26"/>
  <c r="A9322" i="26"/>
  <c r="A9323" i="26"/>
  <c r="A9324" i="26"/>
  <c r="A9325" i="26"/>
  <c r="A9326" i="26"/>
  <c r="A9327" i="26"/>
  <c r="A9328" i="26"/>
  <c r="A9329" i="26"/>
  <c r="A9330" i="26"/>
  <c r="A9331" i="26"/>
  <c r="A9332" i="26"/>
  <c r="A9333" i="26"/>
  <c r="A9334" i="26"/>
  <c r="A9335" i="26"/>
  <c r="A9336" i="26"/>
  <c r="A9337" i="26"/>
  <c r="A9338" i="26"/>
  <c r="A9339" i="26"/>
  <c r="A9340" i="26"/>
  <c r="A9341" i="26"/>
  <c r="A9342" i="26"/>
  <c r="A9343" i="26"/>
  <c r="A9344" i="26"/>
  <c r="A9345" i="26"/>
  <c r="A9346" i="26"/>
  <c r="A9347" i="26"/>
  <c r="A9348" i="26"/>
  <c r="A9349" i="26"/>
  <c r="A9350" i="26"/>
  <c r="A9351" i="26"/>
  <c r="A9352" i="26"/>
  <c r="A9353" i="26"/>
  <c r="A9354" i="26"/>
  <c r="A9355" i="26"/>
  <c r="A9356" i="26"/>
  <c r="A9357" i="26"/>
  <c r="A9358" i="26"/>
  <c r="A9359" i="26"/>
  <c r="A9360" i="26"/>
  <c r="A9361" i="26"/>
  <c r="A9362" i="26"/>
  <c r="A9363" i="26"/>
  <c r="A9364" i="26"/>
  <c r="A9365" i="26"/>
  <c r="A9366" i="26"/>
  <c r="A9367" i="26"/>
  <c r="A9368" i="26"/>
  <c r="A9369" i="26"/>
  <c r="A9370" i="26"/>
  <c r="A9371" i="26"/>
  <c r="A9372" i="26"/>
  <c r="A9373" i="26"/>
  <c r="A9374" i="26"/>
  <c r="A9375" i="26"/>
  <c r="A9376" i="26"/>
  <c r="A9377" i="26"/>
  <c r="A9378" i="26"/>
  <c r="A9379" i="26"/>
  <c r="A9380" i="26"/>
  <c r="A9381" i="26"/>
  <c r="A9382" i="26"/>
  <c r="A9383" i="26"/>
  <c r="A9384" i="26"/>
  <c r="A9385" i="26"/>
  <c r="A9386" i="26"/>
  <c r="A9387" i="26"/>
  <c r="A9388" i="26"/>
  <c r="A9389" i="26"/>
  <c r="A9390" i="26"/>
  <c r="A9391" i="26"/>
  <c r="A9392" i="26"/>
  <c r="A9393" i="26"/>
  <c r="A9394" i="26"/>
  <c r="A9395" i="26"/>
  <c r="A9396" i="26"/>
  <c r="A9397" i="26"/>
  <c r="A9398" i="26"/>
  <c r="A9399" i="26"/>
  <c r="A9400" i="26"/>
  <c r="A9401" i="26"/>
  <c r="A9402" i="26"/>
  <c r="A9403" i="26"/>
  <c r="A9404" i="26"/>
  <c r="A9405" i="26"/>
  <c r="A9406" i="26"/>
  <c r="A9407" i="26"/>
  <c r="A9408" i="26"/>
  <c r="A9409" i="26"/>
  <c r="A9410" i="26"/>
  <c r="A9411" i="26"/>
  <c r="A9412" i="26"/>
  <c r="A9413" i="26"/>
  <c r="A9414" i="26"/>
  <c r="A9415" i="26"/>
  <c r="A9416" i="26"/>
  <c r="A9417" i="26"/>
  <c r="A9418" i="26"/>
  <c r="A9419" i="26"/>
  <c r="A9420" i="26"/>
  <c r="A9421" i="26"/>
  <c r="A9422" i="26"/>
  <c r="A9423" i="26"/>
  <c r="A9424" i="26"/>
  <c r="A9425" i="26"/>
  <c r="A9426" i="26"/>
  <c r="A9427" i="26"/>
  <c r="A9428" i="26"/>
  <c r="A9429" i="26"/>
  <c r="A9430" i="26"/>
  <c r="A9431" i="26"/>
  <c r="A9432" i="26"/>
  <c r="A9433" i="26"/>
  <c r="A9434" i="26"/>
  <c r="A9435" i="26"/>
  <c r="A9436" i="26"/>
  <c r="A9437" i="26"/>
  <c r="A9438" i="26"/>
  <c r="A9439" i="26"/>
  <c r="A9440" i="26"/>
  <c r="A9441" i="26"/>
  <c r="A9442" i="26"/>
  <c r="A9443" i="26"/>
  <c r="A9444" i="26"/>
  <c r="A9445" i="26"/>
  <c r="A9446" i="26"/>
  <c r="A9447" i="26"/>
  <c r="A9448" i="26"/>
  <c r="A9449" i="26"/>
  <c r="A9450" i="26"/>
  <c r="A9451" i="26"/>
  <c r="A9452" i="26"/>
  <c r="A9453" i="26"/>
  <c r="A9454" i="26"/>
  <c r="A9455" i="26"/>
  <c r="A9456" i="26"/>
  <c r="A9457" i="26"/>
  <c r="A9458" i="26"/>
  <c r="A9459" i="26"/>
  <c r="A9460" i="26"/>
  <c r="A9461" i="26"/>
  <c r="A9462" i="26"/>
  <c r="A9463" i="26"/>
  <c r="A9464" i="26"/>
  <c r="A9465" i="26"/>
  <c r="A9466" i="26"/>
  <c r="A9467" i="26"/>
  <c r="A9468" i="26"/>
  <c r="A9469" i="26"/>
  <c r="A9470" i="26"/>
  <c r="A9471" i="26"/>
  <c r="A9472" i="26"/>
  <c r="A9473" i="26"/>
  <c r="A9474" i="26"/>
  <c r="A9475" i="26"/>
  <c r="A9476" i="26"/>
  <c r="A9477" i="26"/>
  <c r="A9478" i="26"/>
  <c r="A9479" i="26"/>
  <c r="A9480" i="26"/>
  <c r="A9481" i="26"/>
  <c r="A9482" i="26"/>
  <c r="A9483" i="26"/>
  <c r="A9484" i="26"/>
  <c r="A9485" i="26"/>
  <c r="A9486" i="26"/>
  <c r="A9487" i="26"/>
  <c r="A9488" i="26"/>
  <c r="A9489" i="26"/>
  <c r="A9490" i="26"/>
  <c r="A9491" i="26"/>
  <c r="A9492" i="26"/>
  <c r="A9493" i="26"/>
  <c r="A9494" i="26"/>
  <c r="A9495" i="26"/>
  <c r="A9496" i="26"/>
  <c r="A9497" i="26"/>
  <c r="A9498" i="26"/>
  <c r="A9499" i="26"/>
  <c r="A9500" i="26"/>
  <c r="A9501" i="26"/>
  <c r="A9502" i="26"/>
  <c r="A9503" i="26"/>
  <c r="A9504" i="26"/>
  <c r="A9505" i="26"/>
  <c r="A9506" i="26"/>
  <c r="A9507" i="26"/>
  <c r="A9508" i="26"/>
  <c r="A9509" i="26"/>
  <c r="A9510" i="26"/>
  <c r="A9511" i="26"/>
  <c r="A9512" i="26"/>
  <c r="A9513" i="26"/>
  <c r="A9514" i="26"/>
  <c r="A9515" i="26"/>
  <c r="A9516" i="26"/>
  <c r="A9517" i="26"/>
  <c r="A9518" i="26"/>
  <c r="A9519" i="26"/>
  <c r="A9520" i="26"/>
  <c r="A9521" i="26"/>
  <c r="A9522" i="26"/>
  <c r="A9523" i="26"/>
  <c r="A9524" i="26"/>
  <c r="A9525" i="26"/>
  <c r="A9526" i="26"/>
  <c r="A9527" i="26"/>
  <c r="A9528" i="26"/>
  <c r="A9529" i="26"/>
  <c r="A9530" i="26"/>
  <c r="A9531" i="26"/>
  <c r="A9532" i="26"/>
  <c r="A9533" i="26"/>
  <c r="A9534" i="26"/>
  <c r="A9535" i="26"/>
  <c r="A9536" i="26"/>
  <c r="A9537" i="26"/>
  <c r="A9538" i="26"/>
  <c r="A9539" i="26"/>
  <c r="A9540" i="26"/>
  <c r="A9541" i="26"/>
  <c r="A9542" i="26"/>
  <c r="A9543" i="26"/>
  <c r="A9544" i="26"/>
  <c r="A9545" i="26"/>
  <c r="A9546" i="26"/>
  <c r="A9547" i="26"/>
  <c r="A9548" i="26"/>
  <c r="A9549" i="26"/>
  <c r="A9550" i="26"/>
  <c r="A9551" i="26"/>
  <c r="A9552" i="26"/>
  <c r="A9553" i="26"/>
  <c r="A9554" i="26"/>
  <c r="A9555" i="26"/>
  <c r="A9556" i="26"/>
  <c r="A9557" i="26"/>
  <c r="A9558" i="26"/>
  <c r="A9559" i="26"/>
  <c r="A9560" i="26"/>
  <c r="A9561" i="26"/>
  <c r="A9562" i="26"/>
  <c r="A9563" i="26"/>
  <c r="A9564" i="26"/>
  <c r="A9565" i="26"/>
  <c r="A9566" i="26"/>
  <c r="A9567" i="26"/>
  <c r="A9568" i="26"/>
  <c r="A9569" i="26"/>
  <c r="A9570" i="26"/>
  <c r="A9571" i="26"/>
  <c r="A9572" i="26"/>
  <c r="A9573" i="26"/>
  <c r="A9574" i="26"/>
  <c r="A9575" i="26"/>
  <c r="A9576" i="26"/>
  <c r="A9577" i="26"/>
  <c r="A9578" i="26"/>
  <c r="A9579" i="26"/>
  <c r="A9580" i="26"/>
  <c r="A9581" i="26"/>
  <c r="A9582" i="26"/>
  <c r="A9583" i="26"/>
  <c r="A9584" i="26"/>
  <c r="A9585" i="26"/>
  <c r="A9586" i="26"/>
  <c r="A9587" i="26"/>
  <c r="A9588" i="26"/>
  <c r="A9589" i="26"/>
  <c r="A9590" i="26"/>
  <c r="A9591" i="26"/>
  <c r="A9592" i="26"/>
  <c r="A9593" i="26"/>
  <c r="A9594" i="26"/>
  <c r="A9595" i="26"/>
  <c r="A9596" i="26"/>
  <c r="A9597" i="26"/>
  <c r="A9598" i="26"/>
  <c r="A9599" i="26"/>
  <c r="A9600" i="26"/>
  <c r="A9601" i="26"/>
  <c r="A9602" i="26"/>
  <c r="A9603" i="26"/>
  <c r="A9604" i="26"/>
  <c r="A9605" i="26"/>
  <c r="A9606" i="26"/>
  <c r="A9607" i="26"/>
  <c r="A9608" i="26"/>
  <c r="A9609" i="26"/>
  <c r="A9610" i="26"/>
  <c r="A9611" i="26"/>
  <c r="A9612" i="26"/>
  <c r="A9613" i="26"/>
  <c r="A9614" i="26"/>
  <c r="A9615" i="26"/>
  <c r="A9616" i="26"/>
  <c r="A9617" i="26"/>
  <c r="A9618" i="26"/>
  <c r="A9619" i="26"/>
  <c r="A9620" i="26"/>
  <c r="A9621" i="26"/>
  <c r="A9622" i="26"/>
  <c r="A9623" i="26"/>
  <c r="A9624" i="26"/>
  <c r="A9625" i="26"/>
  <c r="A9626" i="26"/>
  <c r="A9627" i="26"/>
  <c r="A9628" i="26"/>
  <c r="A9629" i="26"/>
  <c r="A9630" i="26"/>
  <c r="A9631" i="26"/>
  <c r="A9632" i="26"/>
  <c r="A9633" i="26"/>
  <c r="A9634" i="26"/>
  <c r="A9635" i="26"/>
  <c r="A9636" i="26"/>
  <c r="A9637" i="26"/>
  <c r="A9638" i="26"/>
  <c r="A9639" i="26"/>
  <c r="A9640" i="26"/>
  <c r="A9641" i="26"/>
  <c r="A9642" i="26"/>
  <c r="A9643" i="26"/>
  <c r="A9644" i="26"/>
  <c r="A9645" i="26"/>
  <c r="A9646" i="26"/>
  <c r="A9647" i="26"/>
  <c r="A9648" i="26"/>
  <c r="A9649" i="26"/>
  <c r="A9650" i="26"/>
  <c r="A9651" i="26"/>
  <c r="A9652" i="26"/>
  <c r="A9653" i="26"/>
  <c r="A9654" i="26"/>
  <c r="A9655" i="26"/>
  <c r="A9656" i="26"/>
  <c r="A9657" i="26"/>
  <c r="A9658" i="26"/>
  <c r="A9659" i="26"/>
  <c r="A9660" i="26"/>
  <c r="A9661" i="26"/>
  <c r="A9662" i="26"/>
  <c r="A9663" i="26"/>
  <c r="A9664" i="26"/>
  <c r="A9665" i="26"/>
  <c r="A9666" i="26"/>
  <c r="A9667" i="26"/>
  <c r="A9668" i="26"/>
  <c r="A9669" i="26"/>
  <c r="A9670" i="26"/>
  <c r="A9671" i="26"/>
  <c r="A9672" i="26"/>
  <c r="A9673" i="26"/>
  <c r="A9674" i="26"/>
  <c r="A9675" i="26"/>
  <c r="A9676" i="26"/>
  <c r="A9677" i="26"/>
  <c r="A9678" i="26"/>
  <c r="A9679" i="26"/>
  <c r="A9680" i="26"/>
  <c r="A9681" i="26"/>
  <c r="A9682" i="26"/>
  <c r="A9683" i="26"/>
  <c r="A9684" i="26"/>
  <c r="A9685" i="26"/>
  <c r="A9686" i="26"/>
  <c r="A9687" i="26"/>
  <c r="A9688" i="26"/>
  <c r="A9689" i="26"/>
  <c r="A9690" i="26"/>
  <c r="A9691" i="26"/>
  <c r="A9692" i="26"/>
  <c r="A9693" i="26"/>
  <c r="A9694" i="26"/>
  <c r="A9695" i="26"/>
  <c r="A9696" i="26"/>
  <c r="A9697" i="26"/>
  <c r="A9698" i="26"/>
  <c r="A9699" i="26"/>
  <c r="A9700" i="26"/>
  <c r="A9701" i="26"/>
  <c r="A9702" i="26"/>
  <c r="A9703" i="26"/>
  <c r="A9704" i="26"/>
  <c r="A9705" i="26"/>
  <c r="A9706" i="26"/>
  <c r="A9707" i="26"/>
  <c r="A9708" i="26"/>
  <c r="A9709" i="26"/>
  <c r="A9710" i="26"/>
  <c r="A9711" i="26"/>
  <c r="A9712" i="26"/>
  <c r="A9713" i="26"/>
  <c r="A9714" i="26"/>
  <c r="A9715" i="26"/>
  <c r="A9716" i="26"/>
  <c r="A9717" i="26"/>
  <c r="A9718" i="26"/>
  <c r="A9719" i="26"/>
  <c r="A9720" i="26"/>
  <c r="A9721" i="26"/>
  <c r="A9722" i="26"/>
  <c r="A9723" i="26"/>
  <c r="A9724" i="26"/>
  <c r="A9725" i="26"/>
  <c r="A9726" i="26"/>
  <c r="A9727" i="26"/>
  <c r="A9728" i="26"/>
  <c r="A9729" i="26"/>
  <c r="A9730" i="26"/>
  <c r="A9731" i="26"/>
  <c r="A9732" i="26"/>
  <c r="A9733" i="26"/>
  <c r="A9734" i="26"/>
  <c r="A9735" i="26"/>
  <c r="A9736" i="26"/>
  <c r="A9737" i="26"/>
  <c r="A9738" i="26"/>
  <c r="A9739" i="26"/>
  <c r="A9740" i="26"/>
  <c r="A9741" i="26"/>
  <c r="A9742" i="26"/>
  <c r="A9743" i="26"/>
  <c r="A9744" i="26"/>
  <c r="A9745" i="26"/>
  <c r="A9746" i="26"/>
  <c r="A9747" i="26"/>
  <c r="A9748" i="26"/>
  <c r="A9749" i="26"/>
  <c r="A9750" i="26"/>
  <c r="A9751" i="26"/>
  <c r="A9752" i="26"/>
  <c r="A9753" i="26"/>
  <c r="A9754" i="26"/>
  <c r="A9755" i="26"/>
  <c r="A9756" i="26"/>
  <c r="A9757" i="26"/>
  <c r="A9758" i="26"/>
  <c r="A9759" i="26"/>
  <c r="A9760" i="26"/>
  <c r="A9761" i="26"/>
  <c r="A9762" i="26"/>
  <c r="A9763" i="26"/>
  <c r="A9764" i="26"/>
  <c r="A9765" i="26"/>
  <c r="A9766" i="26"/>
  <c r="A9767" i="26"/>
  <c r="A9768" i="26"/>
  <c r="A9769" i="26"/>
  <c r="A9770" i="26"/>
  <c r="A9771" i="26"/>
  <c r="A9772" i="26"/>
  <c r="A9773" i="26"/>
  <c r="A9774" i="26"/>
  <c r="A9775" i="26"/>
  <c r="A9776" i="26"/>
  <c r="A9777" i="26"/>
  <c r="A9778" i="26"/>
  <c r="A9779" i="26"/>
  <c r="A9780" i="26"/>
  <c r="A9781" i="26"/>
  <c r="A9782" i="26"/>
  <c r="A9783" i="26"/>
  <c r="A9784" i="26"/>
  <c r="A9785" i="26"/>
  <c r="A9786" i="26"/>
  <c r="A9787" i="26"/>
  <c r="A9788" i="26"/>
  <c r="A9789" i="26"/>
  <c r="A9790" i="26"/>
  <c r="A9791" i="26"/>
  <c r="A9792" i="26"/>
  <c r="A9793" i="26"/>
  <c r="A9794" i="26"/>
  <c r="A9795" i="26"/>
  <c r="A9796" i="26"/>
  <c r="A9797" i="26"/>
  <c r="A9798" i="26"/>
  <c r="A9799" i="26"/>
  <c r="A9800" i="26"/>
  <c r="A9801" i="26"/>
  <c r="A9802" i="26"/>
  <c r="A9803" i="26"/>
  <c r="A9804" i="26"/>
  <c r="A9805" i="26"/>
  <c r="A9806" i="26"/>
  <c r="A9807" i="26"/>
  <c r="A9808" i="26"/>
  <c r="A9809" i="26"/>
  <c r="A9810" i="26"/>
  <c r="A9811" i="26"/>
  <c r="A9812" i="26"/>
  <c r="A9813" i="26"/>
  <c r="A9814" i="26"/>
  <c r="A9815" i="26"/>
  <c r="A9816" i="26"/>
  <c r="A9817" i="26"/>
  <c r="A9818" i="26"/>
  <c r="A9819" i="26"/>
  <c r="A9820" i="26"/>
  <c r="A9821" i="26"/>
  <c r="A9822" i="26"/>
  <c r="A9823" i="26"/>
  <c r="A9824" i="26"/>
  <c r="A9825" i="26"/>
  <c r="A9826" i="26"/>
  <c r="A9827" i="26"/>
  <c r="A9828" i="26"/>
  <c r="A9829" i="26"/>
  <c r="A9830" i="26"/>
  <c r="A9831" i="26"/>
  <c r="A9832" i="26"/>
  <c r="A9833" i="26"/>
  <c r="A9834" i="26"/>
  <c r="A9835" i="26"/>
  <c r="A9836" i="26"/>
  <c r="A9837" i="26"/>
  <c r="A9838" i="26"/>
  <c r="A9839" i="26"/>
  <c r="A9840" i="26"/>
  <c r="A9841" i="26"/>
  <c r="A9842" i="26"/>
  <c r="A9843" i="26"/>
  <c r="A9844" i="26"/>
  <c r="A9845" i="26"/>
  <c r="A9846" i="26"/>
  <c r="A9847" i="26"/>
  <c r="A9848" i="26"/>
  <c r="A9849" i="26"/>
  <c r="A9850" i="26"/>
  <c r="A9851" i="26"/>
  <c r="A9852" i="26"/>
  <c r="A9853" i="26"/>
  <c r="A9854" i="26"/>
  <c r="A9855" i="26"/>
  <c r="A9856" i="26"/>
  <c r="A9857" i="26"/>
  <c r="A9858" i="26"/>
  <c r="A9859" i="26"/>
  <c r="A9860" i="26"/>
  <c r="A9861" i="26"/>
  <c r="A9862" i="26"/>
  <c r="A9863" i="26"/>
  <c r="A9864" i="26"/>
  <c r="A9865" i="26"/>
  <c r="A9866" i="26"/>
  <c r="A9867" i="26"/>
  <c r="A9868" i="26"/>
  <c r="A9869" i="26"/>
  <c r="A9870" i="26"/>
  <c r="A9871" i="26"/>
  <c r="A9872" i="26"/>
  <c r="A9873" i="26"/>
  <c r="A9874" i="26"/>
  <c r="A9875" i="26"/>
  <c r="A9876" i="26"/>
  <c r="A9877" i="26"/>
  <c r="A9878" i="26"/>
  <c r="A9879" i="26"/>
  <c r="A9880" i="26"/>
  <c r="A9881" i="26"/>
  <c r="A9882" i="26"/>
  <c r="A9883" i="26"/>
  <c r="A9884" i="26"/>
  <c r="A9885" i="26"/>
  <c r="A9886" i="26"/>
  <c r="A9887" i="26"/>
  <c r="A9888" i="26"/>
  <c r="A9889" i="26"/>
  <c r="A9890" i="26"/>
  <c r="A9891" i="26"/>
  <c r="A9892" i="26"/>
  <c r="A9893" i="26"/>
  <c r="A9894" i="26"/>
  <c r="A9895" i="26"/>
  <c r="A9896" i="26"/>
  <c r="A9897" i="26"/>
  <c r="A9898" i="26"/>
  <c r="A9899" i="26"/>
  <c r="A9900" i="26"/>
  <c r="A9901" i="26"/>
  <c r="A9902" i="26"/>
  <c r="A9903" i="26"/>
  <c r="A9904" i="26"/>
  <c r="A9905" i="26"/>
  <c r="A9906" i="26"/>
  <c r="A9907" i="26"/>
  <c r="A9908" i="26"/>
  <c r="A9909" i="26"/>
  <c r="A9910" i="26"/>
  <c r="A9911" i="26"/>
  <c r="A9912" i="26"/>
  <c r="A9913" i="26"/>
  <c r="A9914" i="26"/>
  <c r="A9915" i="26"/>
  <c r="A9916" i="26"/>
  <c r="A9917" i="26"/>
  <c r="A9918" i="26"/>
  <c r="A9919" i="26"/>
  <c r="A9920" i="26"/>
  <c r="A9921" i="26"/>
  <c r="A9922" i="26"/>
  <c r="A9923" i="26"/>
  <c r="A9924" i="26"/>
  <c r="A9925" i="26"/>
  <c r="A9926" i="26"/>
  <c r="A9927" i="26"/>
  <c r="A9928" i="26"/>
  <c r="A9929" i="26"/>
  <c r="A9930" i="26"/>
  <c r="A9931" i="26"/>
  <c r="A9932" i="26"/>
  <c r="A9933" i="26"/>
  <c r="A9934" i="26"/>
  <c r="A9935" i="26"/>
  <c r="A9936" i="26"/>
  <c r="A9937" i="26"/>
  <c r="A9938" i="26"/>
  <c r="A9939" i="26"/>
  <c r="A9940" i="26"/>
  <c r="A9941" i="26"/>
  <c r="A9942" i="26"/>
  <c r="A9943" i="26"/>
  <c r="A9944" i="26"/>
  <c r="A9945" i="26"/>
  <c r="A9946" i="26"/>
  <c r="A9947" i="26"/>
  <c r="A9948" i="26"/>
  <c r="A9949" i="26"/>
  <c r="A9950" i="26"/>
  <c r="A9951" i="26"/>
  <c r="A9952" i="26"/>
  <c r="A9953" i="26"/>
  <c r="A9954" i="26"/>
  <c r="A9955" i="26"/>
  <c r="A9956" i="26"/>
  <c r="A9957" i="26"/>
  <c r="A9958" i="26"/>
  <c r="A9959" i="26"/>
  <c r="A9960" i="26"/>
  <c r="A9961" i="26"/>
  <c r="A9962" i="26"/>
  <c r="A9963" i="26"/>
  <c r="A9964" i="26"/>
  <c r="A9965" i="26"/>
  <c r="A9966" i="26"/>
  <c r="A9967" i="26"/>
  <c r="A9968" i="26"/>
  <c r="A9969" i="26"/>
  <c r="A9970" i="26"/>
  <c r="A9971" i="26"/>
  <c r="A9972" i="26"/>
  <c r="A9973" i="26"/>
  <c r="A9974" i="26"/>
  <c r="A9975" i="26"/>
  <c r="A9976" i="26"/>
  <c r="A9977" i="26"/>
  <c r="A9978" i="26"/>
  <c r="A9979" i="26"/>
  <c r="A9980" i="26"/>
  <c r="A9981" i="26"/>
  <c r="A9982" i="26"/>
  <c r="A9983" i="26"/>
  <c r="A9984" i="26"/>
  <c r="A9985" i="26"/>
  <c r="A9986" i="26"/>
  <c r="A9987" i="26"/>
  <c r="A9988" i="26"/>
  <c r="A9989" i="26"/>
  <c r="A9990" i="26"/>
  <c r="A9991" i="26"/>
  <c r="A9992" i="26"/>
  <c r="A9993" i="26"/>
  <c r="A9994" i="26"/>
  <c r="A9995" i="26"/>
  <c r="A9996" i="26"/>
  <c r="A9997" i="26"/>
  <c r="A9998" i="26"/>
  <c r="A9999" i="26"/>
  <c r="A10000" i="26"/>
  <c r="A10001" i="26"/>
  <c r="A10002" i="26"/>
  <c r="A10003" i="26"/>
  <c r="A10004" i="26"/>
  <c r="A10005" i="26"/>
  <c r="A10006" i="26"/>
  <c r="A10007" i="26"/>
  <c r="A10008" i="26"/>
  <c r="A10009" i="26"/>
  <c r="A10010" i="26"/>
  <c r="A10011" i="26"/>
  <c r="A10012" i="26"/>
  <c r="A10013" i="26"/>
  <c r="A10014" i="26"/>
  <c r="A10015" i="26"/>
  <c r="A10016" i="26"/>
  <c r="A10017" i="26"/>
  <c r="A10018" i="26"/>
  <c r="A10019" i="26"/>
  <c r="A10020" i="26"/>
  <c r="A10021" i="26"/>
  <c r="A10022" i="26"/>
  <c r="A10023" i="26"/>
  <c r="A10024" i="26"/>
  <c r="A10025" i="26"/>
  <c r="A10026" i="26"/>
  <c r="A10027" i="26"/>
  <c r="A10028" i="26"/>
  <c r="A10029" i="26"/>
  <c r="A10030" i="26"/>
  <c r="A10031" i="26"/>
  <c r="A10032" i="26"/>
  <c r="A10033" i="26"/>
  <c r="A10034" i="26"/>
  <c r="A10035" i="26"/>
  <c r="A10036" i="26"/>
  <c r="A10037" i="26"/>
  <c r="A10038" i="26"/>
  <c r="A10039" i="26"/>
  <c r="A10040" i="26"/>
  <c r="A10041" i="26"/>
  <c r="A10042" i="26"/>
  <c r="A10043" i="26"/>
  <c r="A10044" i="26"/>
  <c r="A10045" i="26"/>
  <c r="A10046" i="26"/>
  <c r="A10047" i="26"/>
  <c r="A10048" i="26"/>
  <c r="A10049" i="26"/>
  <c r="A10050" i="26"/>
  <c r="A10051" i="26"/>
  <c r="A10052" i="26"/>
  <c r="A10053" i="26"/>
  <c r="A10054" i="26"/>
  <c r="A10055" i="26"/>
  <c r="A10056" i="26"/>
  <c r="A10057" i="26"/>
  <c r="A10058" i="26"/>
  <c r="A10059" i="26"/>
  <c r="A10060" i="26"/>
  <c r="A10061" i="26"/>
  <c r="A10062" i="26"/>
  <c r="A10063" i="26"/>
  <c r="A10064" i="26"/>
  <c r="A10065" i="26"/>
  <c r="A10066" i="26"/>
  <c r="A10067" i="26"/>
  <c r="A10068" i="26"/>
  <c r="A10069" i="26"/>
  <c r="A10070" i="26"/>
  <c r="A10071" i="26"/>
  <c r="A10072" i="26"/>
  <c r="A10073" i="26"/>
  <c r="A10074" i="26"/>
  <c r="A10075" i="26"/>
  <c r="A10076" i="26"/>
  <c r="A10077" i="26"/>
  <c r="A10078" i="26"/>
  <c r="A10079" i="26"/>
  <c r="A10080" i="26"/>
  <c r="A10081" i="26"/>
  <c r="A10082" i="26"/>
  <c r="A10083" i="26"/>
  <c r="A10084" i="26"/>
  <c r="A10085" i="26"/>
  <c r="A10086" i="26"/>
  <c r="A10087" i="26"/>
  <c r="A10088" i="26"/>
  <c r="A10089" i="26"/>
  <c r="A10090" i="26"/>
  <c r="A10091" i="26"/>
  <c r="A10092" i="26"/>
  <c r="A10093" i="26"/>
  <c r="A10094" i="26"/>
  <c r="A10095" i="26"/>
  <c r="A10096" i="26"/>
  <c r="A10097" i="26"/>
  <c r="A10098" i="26"/>
  <c r="A10099" i="26"/>
  <c r="A10100" i="26"/>
  <c r="A10101" i="26"/>
  <c r="A10102" i="26"/>
  <c r="A10103" i="26"/>
  <c r="A10104" i="26"/>
  <c r="A10105" i="26"/>
  <c r="A10106" i="26"/>
  <c r="A10107" i="26"/>
  <c r="A10108" i="26"/>
  <c r="A10109" i="26"/>
  <c r="A10110" i="26"/>
  <c r="A10111" i="26"/>
  <c r="A10112" i="26"/>
  <c r="A10113" i="26"/>
  <c r="A10114" i="26"/>
  <c r="A10115" i="26"/>
  <c r="A10116" i="26"/>
  <c r="A10117" i="26"/>
  <c r="A10118" i="26"/>
  <c r="A10119" i="26"/>
  <c r="A10120" i="26"/>
  <c r="A10121" i="26"/>
  <c r="A10122" i="26"/>
  <c r="A10123" i="26"/>
  <c r="A10124" i="26"/>
  <c r="A10125" i="26"/>
  <c r="A10126" i="26"/>
  <c r="A10127" i="26"/>
  <c r="A10128" i="26"/>
  <c r="A10129" i="26"/>
  <c r="A10130" i="26"/>
  <c r="A10131" i="26"/>
  <c r="A10132" i="26"/>
  <c r="A10133" i="26"/>
  <c r="A10134" i="26"/>
  <c r="A10135" i="26"/>
  <c r="A10136" i="26"/>
  <c r="A10137" i="26"/>
  <c r="A10138" i="26"/>
  <c r="A10139" i="26"/>
  <c r="A10140" i="26"/>
  <c r="A10141" i="26"/>
  <c r="A10142" i="26"/>
  <c r="A10143" i="26"/>
  <c r="A10144" i="26"/>
  <c r="A10145" i="26"/>
  <c r="A10146" i="26"/>
  <c r="A10147" i="26"/>
  <c r="A10148" i="26"/>
  <c r="A10149" i="26"/>
  <c r="A10150" i="26"/>
  <c r="A10151" i="26"/>
  <c r="A10152" i="26"/>
  <c r="A10153" i="26"/>
  <c r="A10154" i="26"/>
  <c r="A10155" i="26"/>
  <c r="A10156" i="26"/>
  <c r="A10157" i="26"/>
  <c r="A10158" i="26"/>
  <c r="A10159" i="26"/>
  <c r="A10160" i="26"/>
  <c r="A10161" i="26"/>
  <c r="A10162" i="26"/>
  <c r="A10163" i="26"/>
  <c r="A10164" i="26"/>
  <c r="A10165" i="26"/>
  <c r="A10166" i="26"/>
  <c r="A10167" i="26"/>
  <c r="A10168" i="26"/>
  <c r="A10169" i="26"/>
  <c r="A10170" i="26"/>
  <c r="A10171" i="26"/>
  <c r="A10172" i="26"/>
  <c r="A10173" i="26"/>
  <c r="A10174" i="26"/>
  <c r="A10175" i="26"/>
  <c r="A10176" i="26"/>
  <c r="A10177" i="26"/>
  <c r="A10178" i="26"/>
  <c r="A10179" i="26"/>
  <c r="A10180" i="26"/>
  <c r="A10181" i="26"/>
  <c r="A10182" i="26"/>
  <c r="A10183" i="26"/>
  <c r="A10184" i="26"/>
  <c r="A10185" i="26"/>
  <c r="A10186" i="26"/>
  <c r="A10187" i="26"/>
  <c r="A10188" i="26"/>
  <c r="A10189" i="26"/>
  <c r="A10190" i="26"/>
  <c r="A10191" i="26"/>
  <c r="A10192" i="26"/>
  <c r="A10193" i="26"/>
  <c r="A10194" i="26"/>
  <c r="A10195" i="26"/>
  <c r="A10196" i="26"/>
  <c r="A10197" i="26"/>
  <c r="A10198" i="26"/>
  <c r="A10199" i="26"/>
  <c r="A10200" i="26"/>
  <c r="A10201" i="26"/>
  <c r="A10202" i="26"/>
  <c r="A10203" i="26"/>
  <c r="A10204" i="26"/>
  <c r="A10205" i="26"/>
  <c r="A10206" i="26"/>
  <c r="A10207" i="26"/>
  <c r="A10208" i="26"/>
  <c r="A10209" i="26"/>
  <c r="A10210" i="26"/>
  <c r="A10211" i="26"/>
  <c r="A10212" i="26"/>
  <c r="A10213" i="26"/>
  <c r="A10214" i="26"/>
  <c r="A10215" i="26"/>
  <c r="A10216" i="26"/>
  <c r="A10217" i="26"/>
  <c r="A10218" i="26"/>
  <c r="A10219" i="26"/>
  <c r="A10220" i="26"/>
  <c r="A10221" i="26"/>
  <c r="A10222" i="26"/>
  <c r="A10223" i="26"/>
  <c r="A10224" i="26"/>
  <c r="A10225" i="26"/>
  <c r="A10226" i="26"/>
  <c r="A10227" i="26"/>
  <c r="A10228" i="26"/>
  <c r="A10229" i="26"/>
  <c r="A10230" i="26"/>
  <c r="A10231" i="26"/>
  <c r="A10232" i="26"/>
  <c r="A10233" i="26"/>
  <c r="A10234" i="26"/>
  <c r="A10235" i="26"/>
  <c r="A10236" i="26"/>
  <c r="A10237" i="26"/>
  <c r="A10238" i="26"/>
  <c r="A10239" i="26"/>
  <c r="A10240" i="26"/>
  <c r="A10241" i="26"/>
  <c r="A10242" i="26"/>
  <c r="A10243" i="26"/>
  <c r="A10244" i="26"/>
  <c r="A10245" i="26"/>
  <c r="A10246" i="26"/>
  <c r="A10247" i="26"/>
  <c r="A10248" i="26"/>
  <c r="A10249" i="26"/>
  <c r="A10250" i="26"/>
  <c r="A10251" i="26"/>
  <c r="A10252" i="26"/>
  <c r="A10253" i="26"/>
  <c r="A10254" i="26"/>
  <c r="A10255" i="26"/>
  <c r="A10256" i="26"/>
  <c r="A10257" i="26"/>
  <c r="A10258" i="26"/>
  <c r="A10259" i="26"/>
  <c r="A10260" i="26"/>
  <c r="A10261" i="26"/>
  <c r="A10262" i="26"/>
  <c r="A10263" i="26"/>
  <c r="A10264" i="26"/>
  <c r="A10265" i="26"/>
  <c r="A10266" i="26"/>
  <c r="A10267" i="26"/>
  <c r="A10268" i="26"/>
  <c r="A10269" i="26"/>
  <c r="A10270" i="26"/>
  <c r="A10271" i="26"/>
  <c r="A10272" i="26"/>
  <c r="A10273" i="26"/>
  <c r="A10274" i="26"/>
  <c r="A10275" i="26"/>
  <c r="A10276" i="26"/>
  <c r="A10277" i="26"/>
  <c r="A10278" i="26"/>
  <c r="A10279" i="26"/>
  <c r="A10280" i="26"/>
  <c r="A10281" i="26"/>
  <c r="A10282" i="26"/>
  <c r="A10283" i="26"/>
  <c r="A10284" i="26"/>
  <c r="A10285" i="26"/>
  <c r="A10286" i="26"/>
  <c r="A10287" i="26"/>
  <c r="A10288" i="26"/>
  <c r="A10289" i="26"/>
  <c r="A10290" i="26"/>
  <c r="A10291" i="26"/>
  <c r="A10292" i="26"/>
  <c r="A10293" i="26"/>
  <c r="A10294" i="26"/>
  <c r="A10295" i="26"/>
  <c r="A10296" i="26"/>
  <c r="A10297" i="26"/>
  <c r="A10298" i="26"/>
  <c r="A10299" i="26"/>
  <c r="A10300" i="26"/>
  <c r="A10301" i="26"/>
  <c r="A10302" i="26"/>
  <c r="A10303" i="26"/>
  <c r="A10304" i="26"/>
  <c r="A10305" i="26"/>
  <c r="A10306" i="26"/>
  <c r="A10307" i="26"/>
  <c r="A10308" i="26"/>
  <c r="A10309" i="26"/>
  <c r="A10310" i="26"/>
  <c r="A10311" i="26"/>
  <c r="A10312" i="26"/>
  <c r="A10313" i="26"/>
  <c r="A10314" i="26"/>
  <c r="A10315" i="26"/>
  <c r="A10316" i="26"/>
  <c r="A10317" i="26"/>
  <c r="A10318" i="26"/>
  <c r="A10319" i="26"/>
  <c r="A10320" i="26"/>
  <c r="A10321" i="26"/>
  <c r="A10322" i="26"/>
  <c r="A10323" i="26"/>
  <c r="A10324" i="26"/>
  <c r="A10325" i="26"/>
  <c r="A10326" i="26"/>
  <c r="A10327" i="26"/>
  <c r="A10328" i="26"/>
  <c r="A10329" i="26"/>
  <c r="A10330" i="26"/>
  <c r="A10331" i="26"/>
  <c r="A10332" i="26"/>
  <c r="A10333" i="26"/>
  <c r="A10334" i="26"/>
  <c r="A10335" i="26"/>
  <c r="A10336" i="26"/>
  <c r="A10337" i="26"/>
  <c r="A10338" i="26"/>
  <c r="A10339" i="26"/>
  <c r="A10340" i="26"/>
  <c r="A10341" i="26"/>
  <c r="A10342" i="26"/>
  <c r="A10343" i="26"/>
  <c r="A10344" i="26"/>
  <c r="A10345" i="26"/>
  <c r="A10346" i="26"/>
  <c r="A10347" i="26"/>
  <c r="A10348" i="26"/>
  <c r="A10349" i="26"/>
  <c r="A10350" i="26"/>
  <c r="A10351" i="26"/>
  <c r="A10352" i="26"/>
  <c r="A10353" i="26"/>
  <c r="A10354" i="26"/>
  <c r="A10355" i="26"/>
  <c r="A10356" i="26"/>
  <c r="A10357" i="26"/>
  <c r="A10358" i="26"/>
  <c r="A10359" i="26"/>
  <c r="A10360" i="26"/>
  <c r="A10361" i="26"/>
  <c r="A10362" i="26"/>
  <c r="A10363" i="26"/>
  <c r="A10364" i="26"/>
  <c r="A10365" i="26"/>
  <c r="A10366" i="26"/>
  <c r="A10367" i="26"/>
  <c r="A10368" i="26"/>
  <c r="A10369" i="26"/>
  <c r="A10370" i="26"/>
  <c r="A10371" i="26"/>
  <c r="A10372" i="26"/>
  <c r="A10373" i="26"/>
  <c r="A10374" i="26"/>
  <c r="A10375" i="26"/>
  <c r="A10376" i="26"/>
  <c r="A10377" i="26"/>
  <c r="A10378" i="26"/>
  <c r="A10379" i="26"/>
  <c r="A10380" i="26"/>
  <c r="A10381" i="26"/>
  <c r="A10382" i="26"/>
  <c r="A10383" i="26"/>
  <c r="A10384" i="26"/>
  <c r="A10385" i="26"/>
  <c r="A10386" i="26"/>
  <c r="A10387" i="26"/>
  <c r="A10388" i="26"/>
  <c r="A10389" i="26"/>
  <c r="A10390" i="26"/>
  <c r="A10391" i="26"/>
  <c r="A10392" i="26"/>
  <c r="A10393" i="26"/>
  <c r="A10394" i="26"/>
  <c r="A10395" i="26"/>
  <c r="A10396" i="26"/>
  <c r="A10397" i="26"/>
  <c r="A10398" i="26"/>
  <c r="A10399" i="26"/>
  <c r="A10400" i="26"/>
  <c r="A10401" i="26"/>
  <c r="A10402" i="26"/>
  <c r="A10403" i="26"/>
  <c r="A10404" i="26"/>
  <c r="A10405" i="26"/>
  <c r="A10406" i="26"/>
  <c r="A10407" i="26"/>
  <c r="A10408" i="26"/>
  <c r="A10409" i="26"/>
  <c r="A10410" i="26"/>
  <c r="A10411" i="26"/>
  <c r="A10412" i="26"/>
  <c r="A10413" i="26"/>
  <c r="A10414" i="26"/>
  <c r="A10415" i="26"/>
  <c r="A10416" i="26"/>
  <c r="A10417" i="26"/>
  <c r="A10418" i="26"/>
  <c r="A10419" i="26"/>
  <c r="A10420" i="26"/>
  <c r="A10421" i="26"/>
  <c r="A10422" i="26"/>
  <c r="A10423" i="26"/>
  <c r="A10424" i="26"/>
  <c r="A10425" i="26"/>
  <c r="A10426" i="26"/>
  <c r="A10427" i="26"/>
  <c r="A10428" i="26"/>
  <c r="A10429" i="26"/>
  <c r="A10430" i="26"/>
  <c r="A10431" i="26"/>
  <c r="A10432" i="26"/>
  <c r="A10433" i="26"/>
  <c r="A10434" i="26"/>
  <c r="A10435" i="26"/>
  <c r="A10436" i="26"/>
  <c r="A10437" i="26"/>
  <c r="A10438" i="26"/>
  <c r="A10439" i="26"/>
  <c r="A10440" i="26"/>
  <c r="A10441" i="26"/>
  <c r="A10442" i="26"/>
  <c r="A10443" i="26"/>
  <c r="A10444" i="26"/>
  <c r="A10445" i="26"/>
  <c r="A10446" i="26"/>
  <c r="A10447" i="26"/>
  <c r="A10448" i="26"/>
  <c r="A10449" i="26"/>
  <c r="A10450" i="26"/>
  <c r="A10451" i="26"/>
  <c r="A10452" i="26"/>
  <c r="A10453" i="26"/>
  <c r="A10454" i="26"/>
  <c r="A10455" i="26"/>
  <c r="A10456" i="26"/>
  <c r="A10457" i="26"/>
  <c r="A10458" i="26"/>
  <c r="A10459" i="26"/>
  <c r="A10460" i="26"/>
  <c r="A10461" i="26"/>
  <c r="A10462" i="26"/>
  <c r="A10463" i="26"/>
  <c r="A10464" i="26"/>
  <c r="A10465" i="26"/>
  <c r="A10466" i="26"/>
  <c r="A10467" i="26"/>
  <c r="A10468" i="26"/>
  <c r="A10469" i="26"/>
  <c r="A10470" i="26"/>
  <c r="A10471" i="26"/>
  <c r="A10472" i="26"/>
  <c r="A10473" i="26"/>
  <c r="A10474" i="26"/>
  <c r="A10475" i="26"/>
  <c r="A10476" i="26"/>
  <c r="A10477" i="26"/>
  <c r="A10478" i="26"/>
  <c r="A10479" i="26"/>
  <c r="A10480" i="26"/>
  <c r="A10481" i="26"/>
  <c r="A10482" i="26"/>
  <c r="A10483" i="26"/>
  <c r="A10484" i="26"/>
  <c r="A10485" i="26"/>
  <c r="A10486" i="26"/>
  <c r="A10487" i="26"/>
  <c r="A10488" i="26"/>
  <c r="A10489" i="26"/>
  <c r="A10490" i="26"/>
  <c r="A10491" i="26"/>
  <c r="A10492" i="26"/>
  <c r="A10493" i="26"/>
  <c r="A10494" i="26"/>
  <c r="A10495" i="26"/>
  <c r="A10496" i="26"/>
  <c r="A10497" i="26"/>
  <c r="A10498" i="26"/>
  <c r="A10499" i="26"/>
  <c r="A10500" i="26"/>
  <c r="A10501" i="26"/>
  <c r="A10502" i="26"/>
  <c r="A10503" i="26"/>
  <c r="A10504" i="26"/>
  <c r="A10505" i="26"/>
  <c r="A10506" i="26"/>
  <c r="A10507" i="26"/>
  <c r="A10508" i="26"/>
  <c r="A10509" i="26"/>
  <c r="A10510" i="26"/>
  <c r="A10511" i="26"/>
  <c r="A10512" i="26"/>
  <c r="A10513" i="26"/>
  <c r="A10514" i="26"/>
  <c r="A10515" i="26"/>
  <c r="A10516" i="26"/>
  <c r="A10517" i="26"/>
  <c r="A10518" i="26"/>
  <c r="A10519" i="26"/>
  <c r="A10520" i="26"/>
  <c r="A10521" i="26"/>
  <c r="A10522" i="26"/>
  <c r="A10523" i="26"/>
  <c r="A10524" i="26"/>
  <c r="A10525" i="26"/>
  <c r="A10526" i="26"/>
  <c r="A10527" i="26"/>
  <c r="A10528" i="26"/>
  <c r="A10529" i="26"/>
  <c r="A10530" i="26"/>
  <c r="A10531" i="26"/>
  <c r="A10532" i="26"/>
  <c r="A10533" i="26"/>
  <c r="A10534" i="26"/>
  <c r="A10535" i="26"/>
  <c r="A10536" i="26"/>
  <c r="A10537" i="26"/>
  <c r="A10538" i="26"/>
  <c r="A10539" i="26"/>
  <c r="A10540" i="26"/>
  <c r="A10541" i="26"/>
  <c r="A10542" i="26"/>
  <c r="A10543" i="26"/>
  <c r="A10544" i="26"/>
  <c r="A10545" i="26"/>
  <c r="A10546" i="26"/>
  <c r="A10547" i="26"/>
  <c r="A10548" i="26"/>
  <c r="A10549" i="26"/>
  <c r="A10550" i="26"/>
  <c r="A10551" i="26"/>
  <c r="A10552" i="26"/>
  <c r="A10553" i="26"/>
  <c r="A10554" i="26"/>
  <c r="A10555" i="26"/>
  <c r="A10556" i="26"/>
  <c r="A10557" i="26"/>
  <c r="A10558" i="26"/>
  <c r="A10559" i="26"/>
  <c r="A10560" i="26"/>
  <c r="A10561" i="26"/>
  <c r="A10562" i="26"/>
  <c r="A10563" i="26"/>
  <c r="A10564" i="26"/>
  <c r="A10565" i="26"/>
  <c r="A10566" i="26"/>
  <c r="A10567" i="26"/>
  <c r="A10568" i="26"/>
  <c r="A10569" i="26"/>
  <c r="A10570" i="26"/>
  <c r="A10571" i="26"/>
  <c r="A10572" i="26"/>
  <c r="A10573" i="26"/>
  <c r="A10574" i="26"/>
  <c r="A10575" i="26"/>
  <c r="A10576" i="26"/>
  <c r="A10577" i="26"/>
  <c r="A10578" i="26"/>
  <c r="A10579" i="26"/>
  <c r="A10580" i="26"/>
  <c r="A10581" i="26"/>
  <c r="A10582" i="26"/>
  <c r="A10583" i="26"/>
  <c r="A10584" i="26"/>
  <c r="A10585" i="26"/>
  <c r="A10586" i="26"/>
  <c r="A10587" i="26"/>
  <c r="A10588" i="26"/>
  <c r="A10589" i="26"/>
  <c r="A10590" i="26"/>
  <c r="A10591" i="26"/>
  <c r="A10592" i="26"/>
  <c r="A10593" i="26"/>
  <c r="A10594" i="26"/>
  <c r="A10595" i="26"/>
  <c r="A10596" i="26"/>
  <c r="A10597" i="26"/>
  <c r="A10598" i="26"/>
  <c r="A10599" i="26"/>
  <c r="A10600" i="26"/>
  <c r="A10601" i="26"/>
  <c r="A10602" i="26"/>
  <c r="A10603" i="26"/>
  <c r="A10604" i="26"/>
  <c r="A10605" i="26"/>
  <c r="A10606" i="26"/>
  <c r="A10607" i="26"/>
  <c r="A10608" i="26"/>
  <c r="A10609" i="26"/>
  <c r="A10610" i="26"/>
  <c r="A10611" i="26"/>
  <c r="A10612" i="26"/>
  <c r="A10613" i="26"/>
  <c r="A10614" i="26"/>
  <c r="A10615" i="26"/>
  <c r="A10616" i="26"/>
  <c r="A10617" i="26"/>
  <c r="A10618" i="26"/>
  <c r="A10619" i="26"/>
  <c r="A10620" i="26"/>
  <c r="A10621" i="26"/>
  <c r="A10622" i="26"/>
  <c r="A10623" i="26"/>
  <c r="A10624" i="26"/>
  <c r="A10625" i="26"/>
  <c r="A10626" i="26"/>
  <c r="A10627" i="26"/>
  <c r="A10628" i="26"/>
  <c r="A10629" i="26"/>
  <c r="A10630" i="26"/>
  <c r="A10631" i="26"/>
  <c r="A10632" i="26"/>
  <c r="A10633" i="26"/>
  <c r="A10634" i="26"/>
  <c r="A10635" i="26"/>
  <c r="A10636" i="26"/>
  <c r="A10637" i="26"/>
  <c r="A10638" i="26"/>
  <c r="A10639" i="26"/>
  <c r="A10640" i="26"/>
  <c r="A10641" i="26"/>
  <c r="A10642" i="26"/>
  <c r="A10643" i="26"/>
  <c r="A10644" i="26"/>
  <c r="A10645" i="26"/>
  <c r="A10646" i="26"/>
  <c r="A10647" i="26"/>
  <c r="A10648" i="26"/>
  <c r="A10649" i="26"/>
  <c r="A10650" i="26"/>
  <c r="A10651" i="26"/>
  <c r="A10652" i="26"/>
  <c r="A10653" i="26"/>
  <c r="A10654" i="26"/>
  <c r="A10655" i="26"/>
  <c r="A10656" i="26"/>
  <c r="A10657" i="26"/>
  <c r="A10658" i="26"/>
  <c r="A10659" i="26"/>
  <c r="A10660" i="26"/>
  <c r="A10661" i="26"/>
  <c r="A10662" i="26"/>
  <c r="A10663" i="26"/>
  <c r="A10664" i="26"/>
  <c r="A10665" i="26"/>
  <c r="A10666" i="26"/>
  <c r="A10667" i="26"/>
  <c r="A10668" i="26"/>
  <c r="A10669" i="26"/>
  <c r="A10670" i="26"/>
  <c r="A10671" i="26"/>
  <c r="A10672" i="26"/>
  <c r="A10673" i="26"/>
  <c r="A10674" i="26"/>
  <c r="A10675" i="26"/>
  <c r="A10676" i="26"/>
  <c r="A10677" i="26"/>
  <c r="A10678" i="26"/>
  <c r="A10679" i="26"/>
  <c r="A10680" i="26"/>
  <c r="A10681" i="26"/>
  <c r="A10682" i="26"/>
  <c r="A10683" i="26"/>
  <c r="A10684" i="26"/>
  <c r="A10685" i="26"/>
  <c r="A10686" i="26"/>
  <c r="A10687" i="26"/>
  <c r="A10688" i="26"/>
  <c r="A10689" i="26"/>
  <c r="A10690" i="26"/>
  <c r="A10691" i="26"/>
  <c r="A10692" i="26"/>
  <c r="A10693" i="26"/>
  <c r="A10694" i="26"/>
  <c r="A10695" i="26"/>
  <c r="A10696" i="26"/>
  <c r="A10697" i="26"/>
  <c r="A10698" i="26"/>
  <c r="A10699" i="26"/>
  <c r="A10700" i="26"/>
  <c r="A10701" i="26"/>
  <c r="A10702" i="26"/>
  <c r="A10703" i="26"/>
  <c r="A10704" i="26"/>
  <c r="A10705" i="26"/>
  <c r="A10706" i="26"/>
  <c r="A10707" i="26"/>
  <c r="A10708" i="26"/>
  <c r="A10709" i="26"/>
  <c r="A10710" i="26"/>
  <c r="A10711" i="26"/>
  <c r="A10712" i="26"/>
  <c r="A10713" i="26"/>
  <c r="A10714" i="26"/>
  <c r="A10715" i="26"/>
  <c r="A10716" i="26"/>
  <c r="A10717" i="26"/>
  <c r="A10718" i="26"/>
  <c r="A10719" i="26"/>
  <c r="A10720" i="26"/>
  <c r="A10721" i="26"/>
  <c r="A10722" i="26"/>
  <c r="A10723" i="26"/>
  <c r="A10724" i="26"/>
  <c r="A10725" i="26"/>
  <c r="A10726" i="26"/>
  <c r="A10727" i="26"/>
  <c r="A10728" i="26"/>
  <c r="A10729" i="26"/>
  <c r="A10730" i="26"/>
  <c r="A10731" i="26"/>
  <c r="A10732" i="26"/>
  <c r="A10733" i="26"/>
  <c r="A10734" i="26"/>
  <c r="A10735" i="26"/>
  <c r="A10736" i="26"/>
  <c r="A10737" i="26"/>
  <c r="A10738" i="26"/>
  <c r="A10739" i="26"/>
  <c r="A10740" i="26"/>
  <c r="A10741" i="26"/>
  <c r="A10742" i="26"/>
  <c r="A10743" i="26"/>
  <c r="A10744" i="26"/>
  <c r="A10745" i="26"/>
  <c r="A10746" i="26"/>
  <c r="A10747" i="26"/>
  <c r="A10748" i="26"/>
  <c r="A10749" i="26"/>
  <c r="A10750" i="26"/>
  <c r="A10751" i="26"/>
  <c r="A10752" i="26"/>
  <c r="A10753" i="26"/>
  <c r="A10754" i="26"/>
  <c r="A10755" i="26"/>
  <c r="A10756" i="26"/>
  <c r="A10757" i="26"/>
  <c r="A10758" i="26"/>
  <c r="A10759" i="26"/>
  <c r="A10760" i="26"/>
  <c r="A10761" i="26"/>
  <c r="A10762" i="26"/>
  <c r="A10763" i="26"/>
  <c r="A10764" i="26"/>
  <c r="A10765" i="26"/>
  <c r="A10766" i="26"/>
  <c r="A10767" i="26"/>
  <c r="A10768" i="26"/>
  <c r="A10769" i="26"/>
  <c r="A10770" i="26"/>
  <c r="A10771" i="26"/>
  <c r="A10772" i="26"/>
  <c r="A10773" i="26"/>
  <c r="A10774" i="26"/>
  <c r="A10775" i="26"/>
  <c r="A10776" i="26"/>
  <c r="A10777" i="26"/>
  <c r="A10778" i="26"/>
  <c r="A10779" i="26"/>
  <c r="A10780" i="26"/>
  <c r="A10781" i="26"/>
  <c r="A10782" i="26"/>
  <c r="A10783" i="26"/>
  <c r="A10784" i="26"/>
  <c r="A10785" i="26"/>
  <c r="A10786" i="26"/>
  <c r="A10787" i="26"/>
  <c r="A10788" i="26"/>
  <c r="A10789" i="26"/>
  <c r="A10790" i="26"/>
  <c r="A10791" i="26"/>
  <c r="A10792" i="26"/>
  <c r="A10793" i="26"/>
  <c r="A10794" i="26"/>
  <c r="A10795" i="26"/>
  <c r="A10796" i="26"/>
  <c r="A10797" i="26"/>
  <c r="A10798" i="26"/>
  <c r="A10799" i="26"/>
  <c r="A10800" i="26"/>
  <c r="A10801" i="26"/>
  <c r="A10802" i="26"/>
  <c r="A10803" i="26"/>
  <c r="A10804" i="26"/>
  <c r="A10805" i="26"/>
  <c r="A10806" i="26"/>
  <c r="A10807" i="26"/>
  <c r="A10808" i="26"/>
  <c r="A10809" i="26"/>
  <c r="A10810" i="26"/>
  <c r="A10811" i="26"/>
  <c r="A10812" i="26"/>
  <c r="A10813" i="26"/>
  <c r="A10814" i="26"/>
  <c r="A10815" i="26"/>
  <c r="A10816" i="26"/>
  <c r="A10817" i="26"/>
  <c r="A10818" i="26"/>
  <c r="A10819" i="26"/>
  <c r="A10820" i="26"/>
  <c r="A10821" i="26"/>
  <c r="A10822" i="26"/>
  <c r="A10823" i="26"/>
  <c r="A10824" i="26"/>
  <c r="A10825" i="26"/>
  <c r="A10826" i="26"/>
  <c r="A10827" i="26"/>
  <c r="A10828" i="26"/>
  <c r="A10829" i="26"/>
  <c r="A10830" i="26"/>
  <c r="A10831" i="26"/>
  <c r="A10832" i="26"/>
  <c r="A10833" i="26"/>
  <c r="A10834" i="26"/>
  <c r="A10835" i="26"/>
  <c r="A10836" i="26"/>
  <c r="A10837" i="26"/>
  <c r="A10838" i="26"/>
  <c r="A10839" i="26"/>
  <c r="A10840" i="26"/>
  <c r="A10841" i="26"/>
  <c r="A10842" i="26"/>
  <c r="A10843" i="26"/>
  <c r="A10844" i="26"/>
  <c r="A10845" i="26"/>
  <c r="A10846" i="26"/>
  <c r="A10847" i="26"/>
  <c r="A10848" i="26"/>
  <c r="A10849" i="26"/>
  <c r="A10850" i="26"/>
  <c r="A10851" i="26"/>
  <c r="A10852" i="26"/>
  <c r="A10853" i="26"/>
  <c r="A10854" i="26"/>
  <c r="A10855" i="26"/>
  <c r="A10856" i="26"/>
  <c r="A10857" i="26"/>
  <c r="A10858" i="26"/>
  <c r="A10859" i="26"/>
  <c r="A10860" i="26"/>
  <c r="A10861" i="26"/>
  <c r="A10862" i="26"/>
  <c r="A10863" i="26"/>
  <c r="A10864" i="26"/>
  <c r="A10865" i="26"/>
  <c r="A10866" i="26"/>
  <c r="A10867" i="26"/>
  <c r="A10868" i="26"/>
  <c r="A10869" i="26"/>
  <c r="A10870" i="26"/>
  <c r="A10871" i="26"/>
  <c r="A10872" i="26"/>
  <c r="A10873" i="26"/>
  <c r="A10874" i="26"/>
  <c r="A10875" i="26"/>
  <c r="A10876" i="26"/>
  <c r="A10877" i="26"/>
  <c r="A10878" i="26"/>
  <c r="A10879" i="26"/>
  <c r="A10880" i="26"/>
  <c r="A10881" i="26"/>
  <c r="A10882" i="26"/>
  <c r="A10883" i="26"/>
  <c r="A10884" i="26"/>
  <c r="A10885" i="26"/>
  <c r="A10886" i="26"/>
  <c r="A10887" i="26"/>
  <c r="A10888" i="26"/>
  <c r="A10889" i="26"/>
  <c r="A10890" i="26"/>
  <c r="A10891" i="26"/>
  <c r="A10892" i="26"/>
  <c r="A10893" i="26"/>
  <c r="A10894" i="26"/>
  <c r="A10895" i="26"/>
  <c r="A10896" i="26"/>
  <c r="A10897" i="26"/>
  <c r="A10898" i="26"/>
  <c r="A10899" i="26"/>
  <c r="A10900" i="26"/>
  <c r="A10901" i="26"/>
  <c r="A10902" i="26"/>
  <c r="A10903" i="26"/>
  <c r="A10904" i="26"/>
  <c r="A10905" i="26"/>
  <c r="A10906" i="26"/>
  <c r="A10907" i="26"/>
  <c r="A10908" i="26"/>
  <c r="A10909" i="26"/>
  <c r="A10910" i="26"/>
  <c r="A10911" i="26"/>
  <c r="A10912" i="26"/>
  <c r="A10913" i="26"/>
  <c r="A10914" i="26"/>
  <c r="A10915" i="26"/>
  <c r="A10916" i="26"/>
  <c r="A10917" i="26"/>
  <c r="A10918" i="26"/>
  <c r="A10919" i="26"/>
  <c r="A10920" i="26"/>
  <c r="A10921" i="26"/>
  <c r="A10922" i="26"/>
  <c r="A10923" i="26"/>
  <c r="A10924" i="26"/>
  <c r="A10925" i="26"/>
  <c r="A10926" i="26"/>
  <c r="A10927" i="26"/>
  <c r="A10928" i="26"/>
  <c r="A10929" i="26"/>
  <c r="A10930" i="26"/>
  <c r="A10931" i="26"/>
  <c r="A10932" i="26"/>
  <c r="A10933" i="26"/>
  <c r="A10934" i="26"/>
  <c r="A10935" i="26"/>
  <c r="A10936" i="26"/>
  <c r="A10937" i="26"/>
  <c r="A10938" i="26"/>
  <c r="A10939" i="26"/>
  <c r="A10940" i="26"/>
  <c r="A10941" i="26"/>
  <c r="A10942" i="26"/>
  <c r="A10943" i="26"/>
  <c r="A10944" i="26"/>
  <c r="A10945" i="26"/>
  <c r="A10946" i="26"/>
  <c r="A10947" i="26"/>
  <c r="A10948" i="26"/>
  <c r="A10949" i="26"/>
  <c r="A10950" i="26"/>
  <c r="A10951" i="26"/>
  <c r="A10952" i="26"/>
  <c r="A10953" i="26"/>
  <c r="A10954" i="26"/>
  <c r="A10955" i="26"/>
  <c r="A10956" i="26"/>
  <c r="A10957" i="26"/>
  <c r="A10958" i="26"/>
  <c r="A10959" i="26"/>
  <c r="A10960" i="26"/>
  <c r="A10961" i="26"/>
  <c r="A10962" i="26"/>
  <c r="A10963" i="26"/>
  <c r="A10964" i="26"/>
  <c r="A10965" i="26"/>
  <c r="A10966" i="26"/>
  <c r="A10967" i="26"/>
  <c r="A10968" i="26"/>
  <c r="A10969" i="26"/>
  <c r="A10970" i="26"/>
  <c r="A10971" i="26"/>
  <c r="A10972" i="26"/>
  <c r="A10973" i="26"/>
  <c r="A10974" i="26"/>
  <c r="A10975" i="26"/>
  <c r="A10976" i="26"/>
  <c r="A10977" i="26"/>
  <c r="A10978" i="26"/>
  <c r="A10979" i="26"/>
  <c r="A10980" i="26"/>
  <c r="A10981" i="26"/>
  <c r="A10982" i="26"/>
  <c r="A10983" i="26"/>
  <c r="A10984" i="26"/>
  <c r="A10985" i="26"/>
  <c r="A10986" i="26"/>
  <c r="A10987" i="26"/>
  <c r="A10988" i="26"/>
  <c r="A10989" i="26"/>
  <c r="A10990" i="26"/>
  <c r="A10991" i="26"/>
  <c r="A10992" i="26"/>
  <c r="A10993" i="26"/>
  <c r="A10994" i="26"/>
  <c r="A10995" i="26"/>
  <c r="A10996" i="26"/>
  <c r="A10997" i="26"/>
  <c r="A10998" i="26"/>
  <c r="A10999" i="26"/>
  <c r="A11000" i="26"/>
  <c r="A11001" i="26"/>
  <c r="A11002" i="26"/>
  <c r="A11003" i="26"/>
  <c r="A11004" i="26"/>
  <c r="A11005" i="26"/>
  <c r="A11006" i="26"/>
  <c r="A11007" i="26"/>
  <c r="A11008" i="26"/>
  <c r="A11009" i="26"/>
  <c r="A11010" i="26"/>
  <c r="A11011" i="26"/>
  <c r="A11012" i="26"/>
  <c r="A11013" i="26"/>
  <c r="A11014" i="26"/>
  <c r="A11015" i="26"/>
  <c r="A11016" i="26"/>
  <c r="A11017" i="26"/>
  <c r="A11018" i="26"/>
  <c r="A11019" i="26"/>
  <c r="A11020" i="26"/>
  <c r="A11021" i="26"/>
  <c r="A11022" i="26"/>
  <c r="A11023" i="26"/>
  <c r="A11024" i="26"/>
  <c r="A11025" i="26"/>
  <c r="A11026" i="26"/>
  <c r="A11027" i="26"/>
  <c r="A11028" i="26"/>
  <c r="A11029" i="26"/>
  <c r="A11030" i="26"/>
  <c r="A11031" i="26"/>
  <c r="A11032" i="26"/>
  <c r="A11033" i="26"/>
  <c r="A11034" i="26"/>
  <c r="A11035" i="26"/>
  <c r="A11036" i="26"/>
  <c r="A11037" i="26"/>
  <c r="A11038" i="26"/>
  <c r="A11039" i="26"/>
  <c r="A11040" i="26"/>
  <c r="A11041" i="26"/>
  <c r="A11042" i="26"/>
  <c r="A11043" i="26"/>
  <c r="A11044" i="26"/>
  <c r="A11045" i="26"/>
  <c r="A11046" i="26"/>
  <c r="A11047" i="26"/>
  <c r="A11048" i="26"/>
  <c r="A11049" i="26"/>
  <c r="A11050" i="26"/>
  <c r="A11051" i="26"/>
  <c r="A11052" i="26"/>
  <c r="A11053" i="26"/>
  <c r="A11054" i="26"/>
  <c r="A11055" i="26"/>
  <c r="A11056" i="26"/>
  <c r="A11057" i="26"/>
  <c r="A11058" i="26"/>
  <c r="A11059" i="26"/>
  <c r="A11060" i="26"/>
  <c r="A11061" i="26"/>
  <c r="A11062" i="26"/>
  <c r="A11063" i="26"/>
  <c r="A11064" i="26"/>
  <c r="A11065" i="26"/>
  <c r="A11066" i="26"/>
  <c r="A11067" i="26"/>
  <c r="A11068" i="26"/>
  <c r="A11069" i="26"/>
  <c r="A11070" i="26"/>
  <c r="A11071" i="26"/>
  <c r="A11072" i="26"/>
  <c r="A11073" i="26"/>
  <c r="A11074" i="26"/>
  <c r="A11075" i="26"/>
  <c r="A11076" i="26"/>
  <c r="A11077" i="26"/>
  <c r="A11078" i="26"/>
  <c r="A11079" i="26"/>
  <c r="A11080" i="26"/>
  <c r="A11081" i="26"/>
  <c r="A11082" i="26"/>
  <c r="A11083" i="26"/>
  <c r="A11084" i="26"/>
  <c r="A11085" i="26"/>
  <c r="A11086" i="26"/>
  <c r="A11087" i="26"/>
  <c r="A11088" i="26"/>
  <c r="A11089" i="26"/>
  <c r="A11090" i="26"/>
  <c r="A11091" i="26"/>
  <c r="A11092" i="26"/>
  <c r="A11093" i="26"/>
  <c r="A11094" i="26"/>
  <c r="A11095" i="26"/>
  <c r="A11096" i="26"/>
  <c r="A11097" i="26"/>
  <c r="A11098" i="26"/>
  <c r="A11099" i="26"/>
  <c r="A11100" i="26"/>
  <c r="A11101" i="26"/>
  <c r="A11102" i="26"/>
  <c r="A11103" i="26"/>
  <c r="A11104" i="26"/>
  <c r="A11105" i="26"/>
  <c r="A11106" i="26"/>
  <c r="A11107" i="26"/>
  <c r="A11108" i="26"/>
  <c r="A11109" i="26"/>
  <c r="A11110" i="26"/>
  <c r="A11111" i="26"/>
  <c r="A11112" i="26"/>
  <c r="A11113" i="26"/>
  <c r="A11114" i="26"/>
  <c r="A11115" i="26"/>
  <c r="A11116" i="26"/>
  <c r="A11117" i="26"/>
  <c r="A11118" i="26"/>
  <c r="A11119" i="26"/>
  <c r="A11120" i="26"/>
  <c r="A11121" i="26"/>
  <c r="A11122" i="26"/>
  <c r="A11123" i="26"/>
  <c r="A11124" i="26"/>
  <c r="A11125" i="26"/>
  <c r="A11126" i="26"/>
  <c r="A11127" i="26"/>
  <c r="A11128" i="26"/>
  <c r="A11129" i="26"/>
  <c r="A11130" i="26"/>
  <c r="A11131" i="26"/>
  <c r="A11132" i="26"/>
  <c r="A11133" i="26"/>
  <c r="A11134" i="26"/>
  <c r="A11135" i="26"/>
  <c r="A11136" i="26"/>
  <c r="A11137" i="26"/>
  <c r="A11138" i="26"/>
  <c r="A11139" i="26"/>
  <c r="A11140" i="26"/>
  <c r="A11141" i="26"/>
  <c r="A11142" i="26"/>
  <c r="A11143" i="26"/>
  <c r="A11144" i="26"/>
  <c r="A11145" i="26"/>
  <c r="A11146" i="26"/>
  <c r="A11147" i="26"/>
  <c r="A11148" i="26"/>
  <c r="A11149" i="26"/>
  <c r="A11150" i="26"/>
  <c r="A11151" i="26"/>
  <c r="A11152" i="26"/>
  <c r="A11153" i="26"/>
  <c r="A11154" i="26"/>
  <c r="A11155" i="26"/>
  <c r="A11156" i="26"/>
  <c r="A11157" i="26"/>
  <c r="A11158" i="26"/>
  <c r="A11159" i="26"/>
  <c r="A11160" i="26"/>
  <c r="A11161" i="26"/>
  <c r="A11162" i="26"/>
  <c r="A11163" i="26"/>
  <c r="A11164" i="26"/>
  <c r="A11165" i="26"/>
  <c r="A11166" i="26"/>
  <c r="A11167" i="26"/>
  <c r="A11168" i="26"/>
  <c r="A11169" i="26"/>
  <c r="A11170" i="26"/>
  <c r="A11171" i="26"/>
  <c r="A11172" i="26"/>
  <c r="A11173" i="26"/>
  <c r="A11174" i="26"/>
  <c r="A11175" i="26"/>
  <c r="A11176" i="26"/>
  <c r="A11177" i="26"/>
  <c r="A11178" i="26"/>
  <c r="A11179" i="26"/>
  <c r="A11180" i="26"/>
  <c r="A11181" i="26"/>
  <c r="A11182" i="26"/>
  <c r="A11183" i="26"/>
  <c r="A11184" i="26"/>
  <c r="A11185" i="26"/>
  <c r="A11186" i="26"/>
  <c r="A11187" i="26"/>
  <c r="A11188" i="26"/>
  <c r="A11189" i="26"/>
  <c r="A11190" i="26"/>
  <c r="A11191" i="26"/>
  <c r="A11192" i="26"/>
  <c r="A11193" i="26"/>
  <c r="A11194" i="26"/>
  <c r="A11195" i="26"/>
  <c r="A11196" i="26"/>
  <c r="A11197" i="26"/>
  <c r="A11198" i="26"/>
  <c r="A11199" i="26"/>
  <c r="A11200" i="26"/>
  <c r="A11201" i="26"/>
  <c r="A11202" i="26"/>
  <c r="A11203" i="26"/>
  <c r="A11204" i="26"/>
  <c r="A11205" i="26"/>
  <c r="A11206" i="26"/>
  <c r="A11207" i="26"/>
  <c r="A11208" i="26"/>
  <c r="A11209" i="26"/>
  <c r="A11210" i="26"/>
  <c r="A11211" i="26"/>
  <c r="A11212" i="26"/>
  <c r="A11213" i="26"/>
  <c r="A11214" i="26"/>
  <c r="A11215" i="26"/>
  <c r="A11216" i="26"/>
  <c r="A11217" i="26"/>
  <c r="A11218" i="26"/>
  <c r="A11219" i="26"/>
  <c r="A11220" i="26"/>
  <c r="A11221" i="26"/>
  <c r="A11222" i="26"/>
  <c r="A11223" i="26"/>
  <c r="A11224" i="26"/>
  <c r="A11225" i="26"/>
  <c r="A11226" i="26"/>
  <c r="A11227" i="26"/>
  <c r="A11228" i="26"/>
  <c r="A11229" i="26"/>
  <c r="A11230" i="26"/>
  <c r="A11231" i="26"/>
  <c r="A11232" i="26"/>
  <c r="A11233" i="26"/>
  <c r="A11234" i="26"/>
  <c r="A11235" i="26"/>
  <c r="A11236" i="26"/>
  <c r="A11237" i="26"/>
  <c r="A11238" i="26"/>
  <c r="A11239" i="26"/>
  <c r="A11240" i="26"/>
  <c r="A11241" i="26"/>
  <c r="A11242" i="26"/>
  <c r="A11243" i="26"/>
  <c r="A11244" i="26"/>
  <c r="A11245" i="26"/>
  <c r="A11246" i="26"/>
  <c r="A11247" i="26"/>
  <c r="A11248" i="26"/>
  <c r="A11249" i="26"/>
  <c r="A11250" i="26"/>
  <c r="A11251" i="26"/>
  <c r="A11252" i="26"/>
  <c r="A11253" i="26"/>
  <c r="A11254" i="26"/>
  <c r="A11255" i="26"/>
  <c r="A11256" i="26"/>
  <c r="A11257" i="26"/>
  <c r="A11258" i="26"/>
  <c r="A11259" i="26"/>
  <c r="A11260" i="26"/>
  <c r="A11261" i="26"/>
  <c r="A11262" i="26"/>
  <c r="A11263" i="26"/>
  <c r="A11264" i="26"/>
  <c r="A11265" i="26"/>
  <c r="A11266" i="26"/>
  <c r="A11267" i="26"/>
  <c r="A11268" i="26"/>
  <c r="A11269" i="26"/>
  <c r="A11270" i="26"/>
  <c r="A11271" i="26"/>
  <c r="A11272" i="26"/>
  <c r="A11273" i="26"/>
  <c r="A11274" i="26"/>
  <c r="A11275" i="26"/>
  <c r="A11276" i="26"/>
  <c r="A11277" i="26"/>
  <c r="A11278" i="26"/>
  <c r="A11279" i="26"/>
  <c r="A11280" i="26"/>
  <c r="A11281" i="26"/>
  <c r="A11282" i="26"/>
  <c r="A11283" i="26"/>
  <c r="A11284" i="26"/>
  <c r="A11285" i="26"/>
  <c r="A11286" i="26"/>
  <c r="A11287" i="26"/>
  <c r="A11288" i="26"/>
  <c r="A11289" i="26"/>
  <c r="A11290" i="26"/>
  <c r="A11291" i="26"/>
  <c r="A11292" i="26"/>
  <c r="A11293" i="26"/>
  <c r="A11294" i="26"/>
  <c r="A11295" i="26"/>
  <c r="A11296" i="26"/>
  <c r="A11297" i="26"/>
  <c r="A11298" i="26"/>
  <c r="A11299" i="26"/>
  <c r="A11300" i="26"/>
  <c r="A11301" i="26"/>
  <c r="A11302" i="26"/>
  <c r="A11303" i="26"/>
  <c r="A11304" i="26"/>
  <c r="A11305" i="26"/>
  <c r="A11306" i="26"/>
  <c r="A11307" i="26"/>
  <c r="A11308" i="26"/>
  <c r="A11309" i="26"/>
  <c r="A11310" i="26"/>
  <c r="A11311" i="26"/>
  <c r="A11312" i="26"/>
  <c r="A11313" i="26"/>
  <c r="A11314" i="26"/>
  <c r="A11315" i="26"/>
  <c r="A11316" i="26"/>
  <c r="A11317" i="26"/>
  <c r="A11318" i="26"/>
  <c r="A11319" i="26"/>
  <c r="A11320" i="26"/>
  <c r="A11321" i="26"/>
  <c r="A11322" i="26"/>
  <c r="A11323" i="26"/>
  <c r="A11324" i="26"/>
  <c r="A11325" i="26"/>
  <c r="A11326" i="26"/>
  <c r="A11327" i="26"/>
  <c r="A11328" i="26"/>
  <c r="A11329" i="26"/>
  <c r="A11330" i="26"/>
  <c r="A11331" i="26"/>
  <c r="A11332" i="26"/>
  <c r="A11333" i="26"/>
  <c r="A11334" i="26"/>
  <c r="A11335" i="26"/>
  <c r="A11336" i="26"/>
  <c r="A11337" i="26"/>
  <c r="A11338" i="26"/>
  <c r="A11339" i="26"/>
  <c r="A11340" i="26"/>
  <c r="A11341" i="26"/>
  <c r="A11342" i="26"/>
  <c r="A11343" i="26"/>
  <c r="A11344" i="26"/>
  <c r="A11345" i="26"/>
  <c r="A11346" i="26"/>
  <c r="A11347" i="26"/>
  <c r="A11348" i="26"/>
  <c r="A11349" i="26"/>
  <c r="A11350" i="26"/>
  <c r="A11351" i="26"/>
  <c r="A11352" i="26"/>
  <c r="A11353" i="26"/>
  <c r="A11354" i="26"/>
  <c r="A11355" i="26"/>
  <c r="A11356" i="26"/>
  <c r="A11357" i="26"/>
  <c r="A11358" i="26"/>
  <c r="A11359" i="26"/>
  <c r="A11360" i="26"/>
  <c r="A11361" i="26"/>
  <c r="A11362" i="26"/>
  <c r="A11363" i="26"/>
  <c r="A11364" i="26"/>
  <c r="A11365" i="26"/>
  <c r="A11366" i="26"/>
  <c r="A11367" i="26"/>
  <c r="A11368" i="26"/>
  <c r="A11369" i="26"/>
  <c r="A11370" i="26"/>
  <c r="A11371" i="26"/>
  <c r="A11372" i="26"/>
  <c r="A11373" i="26"/>
  <c r="A11374" i="26"/>
  <c r="A11375" i="26"/>
  <c r="A11376" i="26"/>
  <c r="A11377" i="26"/>
  <c r="A11378" i="26"/>
  <c r="A11379" i="26"/>
  <c r="A11380" i="26"/>
  <c r="A11381" i="26"/>
  <c r="A11382" i="26"/>
  <c r="A11383" i="26"/>
  <c r="A11384" i="26"/>
  <c r="A11385" i="26"/>
  <c r="A11386" i="26"/>
  <c r="A11387" i="26"/>
  <c r="A11388" i="26"/>
  <c r="A11389" i="26"/>
  <c r="A11390" i="26"/>
  <c r="A11391" i="26"/>
  <c r="A11392" i="26"/>
  <c r="A11393" i="26"/>
  <c r="A11394" i="26"/>
  <c r="A11395" i="26"/>
  <c r="A11396" i="26"/>
  <c r="A11397" i="26"/>
  <c r="A11398" i="26"/>
  <c r="A11399" i="26"/>
  <c r="A11400" i="26"/>
  <c r="A11401" i="26"/>
  <c r="A11402" i="26"/>
  <c r="A11403" i="26"/>
  <c r="A11404" i="26"/>
  <c r="A11405" i="26"/>
  <c r="A11406" i="26"/>
  <c r="A11407" i="26"/>
  <c r="A11408" i="26"/>
  <c r="A11409" i="26"/>
  <c r="A11410" i="26"/>
  <c r="A11411" i="26"/>
  <c r="A11412" i="26"/>
  <c r="A11413" i="26"/>
  <c r="A11414" i="26"/>
  <c r="A11415" i="26"/>
  <c r="A11416" i="26"/>
  <c r="A11417" i="26"/>
  <c r="A11418" i="26"/>
  <c r="A11419" i="26"/>
  <c r="A11420" i="26"/>
  <c r="A11421" i="26"/>
  <c r="A11422" i="26"/>
  <c r="A11423" i="26"/>
  <c r="A11424" i="26"/>
  <c r="A11425" i="26"/>
  <c r="A11426" i="26"/>
  <c r="A11427" i="26"/>
  <c r="A11428" i="26"/>
  <c r="A11429" i="26"/>
  <c r="A11430" i="26"/>
  <c r="A11431" i="26"/>
  <c r="A11432" i="26"/>
  <c r="A11433" i="26"/>
  <c r="A11434" i="26"/>
  <c r="A11435" i="26"/>
  <c r="A11436" i="26"/>
  <c r="A11437" i="26"/>
  <c r="A11438" i="26"/>
  <c r="A11439" i="26"/>
  <c r="A11440" i="26"/>
  <c r="A11441" i="26"/>
  <c r="A11442" i="26"/>
  <c r="A11443" i="26"/>
  <c r="A11444" i="26"/>
  <c r="A11445" i="26"/>
  <c r="A11446" i="26"/>
  <c r="A11447" i="26"/>
  <c r="A11448" i="26"/>
  <c r="A11449" i="26"/>
  <c r="A11450" i="26"/>
  <c r="A11451" i="26"/>
  <c r="A11452" i="26"/>
  <c r="A11453" i="26"/>
  <c r="A11454" i="26"/>
  <c r="A11455" i="26"/>
  <c r="A11456" i="26"/>
  <c r="A11457" i="26"/>
  <c r="A11458" i="26"/>
  <c r="A11459" i="26"/>
  <c r="A11460" i="26"/>
  <c r="A11461" i="26"/>
  <c r="A11462" i="26"/>
  <c r="A11463" i="26"/>
  <c r="A11464" i="26"/>
  <c r="A11465" i="26"/>
  <c r="A11466" i="26"/>
  <c r="A11467" i="26"/>
  <c r="A11468" i="26"/>
  <c r="A11469" i="26"/>
  <c r="A11470" i="26"/>
  <c r="A11471" i="26"/>
  <c r="A11472" i="26"/>
  <c r="A11473" i="26"/>
  <c r="A11474" i="26"/>
  <c r="A11475" i="26"/>
  <c r="A11476" i="26"/>
  <c r="A11477" i="26"/>
  <c r="A11478" i="26"/>
  <c r="A11479" i="26"/>
  <c r="A11480" i="26"/>
  <c r="A11481" i="26"/>
  <c r="A11482" i="26"/>
  <c r="A11483" i="26"/>
  <c r="A11484" i="26"/>
  <c r="A11485" i="26"/>
  <c r="A11486" i="26"/>
  <c r="A11487" i="26"/>
  <c r="A11488" i="26"/>
  <c r="A11489" i="26"/>
  <c r="A11490" i="26"/>
  <c r="A11491" i="26"/>
  <c r="A11492" i="26"/>
  <c r="A11493" i="26"/>
  <c r="A11494" i="26"/>
  <c r="A11495" i="26"/>
  <c r="A11496" i="26"/>
  <c r="A11497" i="26"/>
  <c r="A11498" i="26"/>
  <c r="A11499" i="26"/>
  <c r="A11500" i="26"/>
  <c r="A11501" i="26"/>
  <c r="A11502" i="26"/>
  <c r="A11503" i="26"/>
  <c r="A11504" i="26"/>
  <c r="A11505" i="26"/>
  <c r="A11506" i="26"/>
  <c r="A11507" i="26"/>
  <c r="A11508" i="26"/>
  <c r="A11509" i="26"/>
  <c r="A11510" i="26"/>
  <c r="A11511" i="26"/>
  <c r="A11512" i="26"/>
  <c r="A11513" i="26"/>
  <c r="A11514" i="26"/>
  <c r="A11515" i="26"/>
  <c r="A11516" i="26"/>
  <c r="A11517" i="26"/>
  <c r="A11518" i="26"/>
  <c r="A11519" i="26"/>
  <c r="A11520" i="26"/>
  <c r="A11521" i="26"/>
  <c r="A11522" i="26"/>
  <c r="A11523" i="26"/>
  <c r="A11524" i="26"/>
  <c r="A11525" i="26"/>
  <c r="A11526" i="26"/>
  <c r="A11527" i="26"/>
  <c r="A11528" i="26"/>
  <c r="A11529" i="26"/>
  <c r="A11530" i="26"/>
  <c r="A11531" i="26"/>
  <c r="A11532" i="26"/>
  <c r="A11533" i="26"/>
  <c r="A11534" i="26"/>
  <c r="A11535" i="26"/>
  <c r="A11536" i="26"/>
  <c r="A11537" i="26"/>
  <c r="A11538" i="26"/>
  <c r="A11539" i="26"/>
  <c r="A11540" i="26"/>
  <c r="A11541" i="26"/>
  <c r="A11542" i="26"/>
  <c r="A11543" i="26"/>
  <c r="A11544" i="26"/>
  <c r="A11545" i="26"/>
  <c r="A11546" i="26"/>
  <c r="A11547" i="26"/>
  <c r="A11548" i="26"/>
  <c r="A11549" i="26"/>
  <c r="A11550" i="26"/>
  <c r="A11551" i="26"/>
  <c r="A11552" i="26"/>
  <c r="A11553" i="26"/>
  <c r="A11554" i="26"/>
  <c r="A11555" i="26"/>
  <c r="A11556" i="26"/>
  <c r="A11557" i="26"/>
  <c r="A11558" i="26"/>
  <c r="A11559" i="26"/>
  <c r="A11560" i="26"/>
  <c r="A11561" i="26"/>
  <c r="A11562" i="26"/>
  <c r="A11563" i="26"/>
  <c r="A11564" i="26"/>
  <c r="A11565" i="26"/>
  <c r="A11566" i="26"/>
  <c r="A11567" i="26"/>
  <c r="A11568" i="26"/>
  <c r="A11569" i="26"/>
  <c r="A11570" i="26"/>
  <c r="A11571" i="26"/>
  <c r="A11572" i="26"/>
  <c r="A11573" i="26"/>
  <c r="A11574" i="26"/>
  <c r="A11575" i="26"/>
  <c r="A11576" i="26"/>
  <c r="A11577" i="26"/>
  <c r="A11578" i="26"/>
  <c r="A11579" i="26"/>
  <c r="A11580" i="26"/>
  <c r="A11581" i="26"/>
  <c r="A11582" i="26"/>
  <c r="A11583" i="26"/>
  <c r="A11584" i="26"/>
  <c r="A11585" i="26"/>
  <c r="A11586" i="26"/>
  <c r="A11587" i="26"/>
  <c r="A11588" i="26"/>
  <c r="A11589" i="26"/>
  <c r="A11590" i="26"/>
  <c r="A11591" i="26"/>
  <c r="A11592" i="26"/>
  <c r="A11593" i="26"/>
  <c r="A11594" i="26"/>
  <c r="A11595" i="26"/>
  <c r="A11596" i="26"/>
  <c r="A11597" i="26"/>
  <c r="A11598" i="26"/>
  <c r="A11599" i="26"/>
  <c r="A11600" i="26"/>
  <c r="A11601" i="26"/>
  <c r="A11602" i="26"/>
  <c r="A11603" i="26"/>
  <c r="A11604" i="26"/>
  <c r="A11605" i="26"/>
  <c r="A11606" i="26"/>
  <c r="A11607" i="26"/>
  <c r="A11608" i="26"/>
  <c r="A11609" i="26"/>
  <c r="A11610" i="26"/>
  <c r="A11611" i="26"/>
  <c r="A11612" i="26"/>
  <c r="A11613" i="26"/>
  <c r="A11614" i="26"/>
  <c r="A11615" i="26"/>
  <c r="A11616" i="26"/>
  <c r="A11617" i="26"/>
  <c r="A11618" i="26"/>
  <c r="A11619" i="26"/>
  <c r="A11620" i="26"/>
  <c r="A11621" i="26"/>
  <c r="A11622" i="26"/>
  <c r="A11623" i="26"/>
  <c r="A11624" i="26"/>
  <c r="A11625" i="26"/>
  <c r="A11626" i="26"/>
  <c r="A11627" i="26"/>
  <c r="A11628" i="26"/>
  <c r="A11629" i="26"/>
  <c r="A11630" i="26"/>
  <c r="A11631" i="26"/>
  <c r="A11632" i="26"/>
  <c r="A11633" i="26"/>
  <c r="A11634" i="26"/>
  <c r="A11635" i="26"/>
  <c r="A11636" i="26"/>
  <c r="A11637" i="26"/>
  <c r="A11638" i="26"/>
  <c r="A11639" i="26"/>
  <c r="A11640" i="26"/>
  <c r="A11641" i="26"/>
  <c r="A11642" i="26"/>
  <c r="A11643" i="26"/>
  <c r="A11644" i="26"/>
  <c r="A11645" i="26"/>
  <c r="A11646" i="26"/>
  <c r="A11647" i="26"/>
  <c r="A11648" i="26"/>
  <c r="A11649" i="26"/>
  <c r="A11650" i="26"/>
  <c r="A11651" i="26"/>
  <c r="A11652" i="26"/>
  <c r="A11653" i="26"/>
  <c r="A11654" i="26"/>
  <c r="A11655" i="26"/>
  <c r="A11656" i="26"/>
  <c r="A11657" i="26"/>
  <c r="A11658" i="26"/>
  <c r="A11659" i="26"/>
  <c r="A11660" i="26"/>
  <c r="A11661" i="26"/>
  <c r="A11662" i="26"/>
  <c r="A11663" i="26"/>
  <c r="A11664" i="26"/>
  <c r="A11665" i="26"/>
  <c r="A11666" i="26"/>
  <c r="A11667" i="26"/>
  <c r="A11668" i="26"/>
  <c r="A11669" i="26"/>
  <c r="A11670" i="26"/>
  <c r="A11671" i="26"/>
  <c r="A11672" i="26"/>
  <c r="A11673" i="26"/>
  <c r="A11674" i="26"/>
  <c r="A11675" i="26"/>
  <c r="A11676" i="26"/>
  <c r="A11677" i="26"/>
  <c r="A11678" i="26"/>
  <c r="A11679" i="26"/>
  <c r="A11680" i="26"/>
  <c r="A11681" i="26"/>
  <c r="A11682" i="26"/>
  <c r="A11683" i="26"/>
  <c r="A11684" i="26"/>
  <c r="A11685" i="26"/>
  <c r="A11686" i="26"/>
  <c r="A11687" i="26"/>
  <c r="A11688" i="26"/>
  <c r="A11689" i="26"/>
  <c r="A11690" i="26"/>
  <c r="A11691" i="26"/>
  <c r="A11692" i="26"/>
  <c r="A11693" i="26"/>
  <c r="A11694" i="26"/>
  <c r="A11695" i="26"/>
  <c r="A11696" i="26"/>
  <c r="A11697" i="26"/>
  <c r="A11698" i="26"/>
  <c r="A11699" i="26"/>
  <c r="A11700" i="26"/>
  <c r="A11701" i="26"/>
  <c r="A11702" i="26"/>
  <c r="A11703" i="26"/>
  <c r="A11704" i="26"/>
  <c r="A11705" i="26"/>
  <c r="A11706" i="26"/>
  <c r="A11707" i="26"/>
  <c r="A11708" i="26"/>
  <c r="A11709" i="26"/>
  <c r="A11710" i="26"/>
  <c r="A11711" i="26"/>
  <c r="A11712" i="26"/>
  <c r="A11713" i="26"/>
  <c r="A11714" i="26"/>
  <c r="A11715" i="26"/>
  <c r="A11716" i="26"/>
  <c r="A11717" i="26"/>
  <c r="A11718" i="26"/>
  <c r="A11719" i="26"/>
  <c r="A11720" i="26"/>
  <c r="A11721" i="26"/>
  <c r="A11722" i="26"/>
  <c r="A11723" i="26"/>
  <c r="A11724" i="26"/>
  <c r="A11725" i="26"/>
  <c r="A11726" i="26"/>
  <c r="A11727" i="26"/>
  <c r="A11728" i="26"/>
  <c r="A11729" i="26"/>
  <c r="A11730" i="26"/>
  <c r="A11731" i="26"/>
  <c r="A11732" i="26"/>
  <c r="A11733" i="26"/>
  <c r="A11734" i="26"/>
  <c r="A11735" i="26"/>
  <c r="A11736" i="26"/>
  <c r="A11737" i="26"/>
  <c r="A11738" i="26"/>
  <c r="A11739" i="26"/>
  <c r="A11740" i="26"/>
  <c r="A11741" i="26"/>
  <c r="A11742" i="26"/>
  <c r="A11743" i="26"/>
  <c r="A11744" i="26"/>
  <c r="A11745" i="26"/>
  <c r="A11746" i="26"/>
  <c r="A11747" i="26"/>
  <c r="A11748" i="26"/>
  <c r="A11749" i="26"/>
  <c r="A11750" i="26"/>
  <c r="A11751" i="26"/>
  <c r="A11752" i="26"/>
  <c r="A11753" i="26"/>
  <c r="A11754" i="26"/>
  <c r="A11755" i="26"/>
  <c r="A11756" i="26"/>
  <c r="A11757" i="26"/>
  <c r="A11758" i="26"/>
  <c r="A11759" i="26"/>
  <c r="A11760" i="26"/>
  <c r="A11761" i="26"/>
  <c r="A11762" i="26"/>
  <c r="A11763" i="26"/>
  <c r="A11764" i="26"/>
  <c r="A11765" i="26"/>
  <c r="A11766" i="26"/>
  <c r="A11767" i="26"/>
  <c r="A11768" i="26"/>
  <c r="A11769" i="26"/>
  <c r="A11770" i="26"/>
  <c r="A11771" i="26"/>
  <c r="A11772" i="26"/>
  <c r="A11773" i="26"/>
  <c r="A11774" i="26"/>
  <c r="A11775" i="26"/>
  <c r="A11776" i="26"/>
  <c r="A11777" i="26"/>
  <c r="A11778" i="26"/>
  <c r="A11779" i="26"/>
  <c r="A11780" i="26"/>
  <c r="A11781" i="26"/>
  <c r="A11782" i="26"/>
  <c r="A11783" i="26"/>
  <c r="A11784" i="26"/>
  <c r="A11785" i="26"/>
  <c r="A11786" i="26"/>
  <c r="A11787" i="26"/>
  <c r="A11788" i="26"/>
  <c r="A11789" i="26"/>
  <c r="A11790" i="26"/>
  <c r="A11791" i="26"/>
  <c r="A11792" i="26"/>
  <c r="A11793" i="26"/>
  <c r="A11794" i="26"/>
  <c r="A11795" i="26"/>
  <c r="A11796" i="26"/>
  <c r="A11797" i="26"/>
  <c r="A11798" i="26"/>
  <c r="A11799" i="26"/>
  <c r="A11800" i="26"/>
  <c r="A11801" i="26"/>
  <c r="A11802" i="26"/>
  <c r="A11803" i="26"/>
  <c r="A11804" i="26"/>
  <c r="A11805" i="26"/>
  <c r="A11806" i="26"/>
  <c r="A11807" i="26"/>
  <c r="A11808" i="26"/>
  <c r="A11809" i="26"/>
  <c r="A11810" i="26"/>
  <c r="A11811" i="26"/>
  <c r="A11812" i="26"/>
  <c r="A11813" i="26"/>
  <c r="A11814" i="26"/>
  <c r="A11815" i="26"/>
  <c r="A11816" i="26"/>
  <c r="A11817" i="26"/>
  <c r="A11818" i="26"/>
  <c r="A11819" i="26"/>
  <c r="A11820" i="26"/>
  <c r="A11821" i="26"/>
  <c r="A11822" i="26"/>
  <c r="A11823" i="26"/>
  <c r="A11824" i="26"/>
  <c r="A11825" i="26"/>
  <c r="A11826" i="26"/>
  <c r="A11827" i="26"/>
  <c r="A11828" i="26"/>
  <c r="A11829" i="26"/>
  <c r="A11830" i="26"/>
  <c r="A11831" i="26"/>
  <c r="A11832" i="26"/>
  <c r="A11833" i="26"/>
  <c r="A11834" i="26"/>
  <c r="A11835" i="26"/>
  <c r="A11836" i="26"/>
  <c r="A11837" i="26"/>
  <c r="A11838" i="26"/>
  <c r="A11839" i="26"/>
  <c r="A11840" i="26"/>
  <c r="A11841" i="26"/>
  <c r="A11842" i="26"/>
  <c r="A11843" i="26"/>
  <c r="A11844" i="26"/>
  <c r="A11845" i="26"/>
  <c r="A11846" i="26"/>
  <c r="A11847" i="26"/>
  <c r="A11848" i="26"/>
  <c r="A11849" i="26"/>
  <c r="A11850" i="26"/>
  <c r="A11851" i="26"/>
  <c r="A11852" i="26"/>
  <c r="A11853" i="26"/>
  <c r="A11854" i="26"/>
  <c r="A11855" i="26"/>
  <c r="A11856" i="26"/>
  <c r="A11857" i="26"/>
  <c r="A11858" i="26"/>
  <c r="A11859" i="26"/>
  <c r="A11860" i="26"/>
  <c r="A11861" i="26"/>
  <c r="A11862" i="26"/>
  <c r="A11863" i="26"/>
  <c r="A11864" i="26"/>
  <c r="A11865" i="26"/>
  <c r="A11866" i="26"/>
  <c r="A11867" i="26"/>
  <c r="A11868" i="26"/>
  <c r="A11869" i="26"/>
  <c r="A11870" i="26"/>
  <c r="A11871" i="26"/>
  <c r="A11872" i="26"/>
  <c r="A11873" i="26"/>
  <c r="A11874" i="26"/>
  <c r="A11875" i="26"/>
  <c r="A11876" i="26"/>
  <c r="A11877" i="26"/>
  <c r="A11878" i="26"/>
  <c r="A11879" i="26"/>
  <c r="A11880" i="26"/>
  <c r="A11881" i="26"/>
  <c r="A11882" i="26"/>
  <c r="A11883" i="26"/>
  <c r="A11884" i="26"/>
  <c r="A11885" i="26"/>
  <c r="A11886" i="26"/>
  <c r="A11887" i="26"/>
  <c r="A11888" i="26"/>
  <c r="A11889" i="26"/>
  <c r="A11890" i="26"/>
  <c r="A11891" i="26"/>
  <c r="A11892" i="26"/>
  <c r="A11893" i="26"/>
  <c r="A11894" i="26"/>
  <c r="A11895" i="26"/>
  <c r="A11896" i="26"/>
  <c r="A11897" i="26"/>
  <c r="A11898" i="26"/>
  <c r="A11899" i="26"/>
  <c r="A11900" i="26"/>
  <c r="A11901" i="26"/>
  <c r="A11902" i="26"/>
  <c r="A11903" i="26"/>
  <c r="A11904" i="26"/>
  <c r="A11905" i="26"/>
  <c r="A11906" i="26"/>
  <c r="A11907" i="26"/>
  <c r="A11908" i="26"/>
  <c r="A11909" i="26"/>
  <c r="A11910" i="26"/>
  <c r="A11911" i="26"/>
  <c r="A11912" i="26"/>
  <c r="A11913" i="26"/>
  <c r="A11914" i="26"/>
  <c r="A11915" i="26"/>
  <c r="A11916" i="26"/>
  <c r="A11917" i="26"/>
  <c r="A11918" i="26"/>
  <c r="A11919" i="26"/>
  <c r="A11920" i="26"/>
  <c r="A11921" i="26"/>
  <c r="A11922" i="26"/>
  <c r="A11923" i="26"/>
  <c r="A11924" i="26"/>
  <c r="A11925" i="26"/>
  <c r="A11926" i="26"/>
  <c r="A11927" i="26"/>
  <c r="A11928" i="26"/>
  <c r="A11929" i="26"/>
  <c r="A11930" i="26"/>
  <c r="A11931" i="26"/>
  <c r="A11932" i="26"/>
  <c r="A11933" i="26"/>
  <c r="A11934" i="26"/>
  <c r="A11935" i="26"/>
  <c r="A11936" i="26"/>
  <c r="A11937" i="26"/>
  <c r="A11938" i="26"/>
  <c r="A11939" i="26"/>
  <c r="A11940" i="26"/>
  <c r="A11941" i="26"/>
  <c r="A11942" i="26"/>
  <c r="A11943" i="26"/>
  <c r="A11944" i="26"/>
  <c r="A11945" i="26"/>
  <c r="A11946" i="26"/>
  <c r="A11947" i="26"/>
  <c r="A11948" i="26"/>
  <c r="A11949" i="26"/>
  <c r="A11950" i="26"/>
  <c r="A11951" i="26"/>
  <c r="A11952" i="26"/>
  <c r="A11953" i="26"/>
  <c r="A11954" i="26"/>
  <c r="A11955" i="26"/>
  <c r="A11956" i="26"/>
  <c r="A11957" i="26"/>
  <c r="A11958" i="26"/>
  <c r="A11959" i="26"/>
  <c r="A11960" i="26"/>
  <c r="A11961" i="26"/>
  <c r="A11962" i="26"/>
  <c r="A11963" i="26"/>
  <c r="A11964" i="26"/>
  <c r="A11965" i="26"/>
  <c r="A11966" i="26"/>
  <c r="A11967" i="26"/>
  <c r="A11968" i="26"/>
  <c r="A11969" i="26"/>
  <c r="A11970" i="26"/>
  <c r="A11971" i="26"/>
  <c r="A11972" i="26"/>
  <c r="A11973" i="26"/>
  <c r="A11974" i="26"/>
  <c r="A11975" i="26"/>
  <c r="A11976" i="26"/>
  <c r="A11977" i="26"/>
  <c r="A11978" i="26"/>
  <c r="A11979" i="26"/>
  <c r="A11980" i="26"/>
  <c r="A11981" i="26"/>
  <c r="A11982" i="26"/>
  <c r="A11983" i="26"/>
  <c r="A11984" i="26"/>
  <c r="A11985" i="26"/>
  <c r="A11986" i="26"/>
  <c r="A11987" i="26"/>
  <c r="A11988" i="26"/>
  <c r="A11989" i="26"/>
  <c r="A11990" i="26"/>
  <c r="A11991" i="26"/>
  <c r="A11992" i="26"/>
  <c r="A11993" i="26"/>
  <c r="A11994" i="26"/>
  <c r="A11995" i="26"/>
  <c r="A11996" i="26"/>
  <c r="A11997" i="26"/>
  <c r="A11998" i="26"/>
  <c r="A11999" i="26"/>
  <c r="A12000" i="26"/>
  <c r="A12001" i="26"/>
  <c r="A12002" i="26"/>
  <c r="A12003" i="26"/>
  <c r="A12004" i="26"/>
  <c r="A12005" i="26"/>
  <c r="A12006" i="26"/>
  <c r="A12007" i="26"/>
  <c r="A12008" i="26"/>
  <c r="A12009" i="26"/>
  <c r="A12010" i="26"/>
  <c r="A12011" i="26"/>
  <c r="A12012" i="26"/>
  <c r="A12013" i="26"/>
  <c r="A12014" i="26"/>
  <c r="A12015" i="26"/>
  <c r="A12016" i="26"/>
  <c r="A12017" i="26"/>
  <c r="A12018" i="26"/>
  <c r="A12019" i="26"/>
  <c r="A12020" i="26"/>
  <c r="A12021" i="26"/>
  <c r="A12022" i="26"/>
  <c r="A12023" i="26"/>
  <c r="A12024" i="26"/>
  <c r="A12025" i="26"/>
  <c r="A12026" i="26"/>
  <c r="A12027" i="26"/>
  <c r="A12028" i="26"/>
  <c r="A12029" i="26"/>
  <c r="A12030" i="26"/>
  <c r="A12031" i="26"/>
  <c r="A12032" i="26"/>
  <c r="A12033" i="26"/>
  <c r="A12034" i="26"/>
  <c r="A12035" i="26"/>
  <c r="A12036" i="26"/>
  <c r="A12037" i="26"/>
  <c r="A12038" i="26"/>
  <c r="A12039" i="26"/>
  <c r="A12040" i="26"/>
  <c r="A12041" i="26"/>
  <c r="A12042" i="26"/>
  <c r="A12043" i="26"/>
  <c r="A12044" i="26"/>
  <c r="A12045" i="26"/>
  <c r="A12046" i="26"/>
  <c r="A12047" i="26"/>
  <c r="A12048" i="26"/>
  <c r="A12049" i="26"/>
  <c r="A12050" i="26"/>
  <c r="A12051" i="26"/>
  <c r="A12052" i="26"/>
  <c r="A12053" i="26"/>
  <c r="A12054" i="26"/>
  <c r="A12055" i="26"/>
  <c r="A12056" i="26"/>
  <c r="A12057" i="26"/>
  <c r="A12058" i="26"/>
  <c r="A12059" i="26"/>
  <c r="A12060" i="26"/>
  <c r="A12061" i="26"/>
  <c r="A12062" i="26"/>
  <c r="A12063" i="26"/>
  <c r="A12064" i="26"/>
  <c r="A12065" i="26"/>
  <c r="A12066" i="26"/>
  <c r="A12067" i="26"/>
  <c r="A12068" i="26"/>
  <c r="A12069" i="26"/>
  <c r="A12070" i="26"/>
  <c r="A12071" i="26"/>
  <c r="A12072" i="26"/>
  <c r="A12073" i="26"/>
  <c r="A12074" i="26"/>
  <c r="A12075" i="26"/>
  <c r="A12076" i="26"/>
  <c r="A12077" i="26"/>
  <c r="A12078" i="26"/>
  <c r="A12079" i="26"/>
  <c r="A12080" i="26"/>
  <c r="A12081" i="26"/>
  <c r="A12082" i="26"/>
  <c r="A12083" i="26"/>
  <c r="A12084" i="26"/>
  <c r="A12085" i="26"/>
  <c r="A12086" i="26"/>
  <c r="A12087" i="26"/>
  <c r="A12088" i="26"/>
  <c r="A12089" i="26"/>
  <c r="A12090" i="26"/>
  <c r="A12091" i="26"/>
  <c r="A12092" i="26"/>
  <c r="A12093" i="26"/>
  <c r="A12094" i="26"/>
  <c r="A12095" i="26"/>
  <c r="A12096" i="26"/>
  <c r="A12097" i="26"/>
  <c r="A12098" i="26"/>
  <c r="A12099" i="26"/>
  <c r="A12100" i="26"/>
  <c r="A12101" i="26"/>
  <c r="A12102" i="26"/>
  <c r="A12103" i="26"/>
  <c r="A12104" i="26"/>
  <c r="A12105" i="26"/>
  <c r="A12106" i="26"/>
  <c r="A12107" i="26"/>
  <c r="A12108" i="26"/>
  <c r="A12109" i="26"/>
  <c r="A12110" i="26"/>
  <c r="A12111" i="26"/>
  <c r="A12112" i="26"/>
  <c r="A12113" i="26"/>
  <c r="A12114" i="26"/>
  <c r="A12115" i="26"/>
  <c r="A12116" i="26"/>
  <c r="A12117" i="26"/>
  <c r="A12118" i="26"/>
  <c r="A12119" i="26"/>
  <c r="A12120" i="26"/>
  <c r="A12121" i="26"/>
  <c r="A12122" i="26"/>
  <c r="A12123" i="26"/>
  <c r="A12124" i="26"/>
  <c r="A12125" i="26"/>
  <c r="A12126" i="26"/>
  <c r="A12127" i="26"/>
  <c r="A12128" i="26"/>
  <c r="A12129" i="26"/>
  <c r="A12130" i="26"/>
  <c r="A12131" i="26"/>
  <c r="A12132" i="26"/>
  <c r="A12133" i="26"/>
  <c r="A12134" i="26"/>
  <c r="A12135" i="26"/>
  <c r="A12136" i="26"/>
  <c r="A12137" i="26"/>
  <c r="A12138" i="26"/>
  <c r="A12139" i="26"/>
  <c r="A12140" i="26"/>
  <c r="A12141" i="26"/>
  <c r="A12142" i="26"/>
  <c r="A12143" i="26"/>
  <c r="A12144" i="26"/>
  <c r="A12145" i="26"/>
  <c r="A12146" i="26"/>
  <c r="A12147" i="26"/>
  <c r="A12148" i="26"/>
  <c r="A12149" i="26"/>
  <c r="A12150" i="26"/>
  <c r="A12151" i="26"/>
  <c r="A12152" i="26"/>
  <c r="A12153" i="26"/>
  <c r="A12154" i="26"/>
  <c r="A12155" i="26"/>
  <c r="A12156" i="26"/>
  <c r="A12157" i="26"/>
  <c r="A12158" i="26"/>
  <c r="A12159" i="26"/>
  <c r="A12160" i="26"/>
  <c r="A12161" i="26"/>
  <c r="A12162" i="26"/>
  <c r="A12163" i="26"/>
  <c r="A12164" i="26"/>
  <c r="A12165" i="26"/>
  <c r="A12166" i="26"/>
  <c r="A12167" i="26"/>
  <c r="A12168" i="26"/>
  <c r="A12169" i="26"/>
  <c r="A12170" i="26"/>
  <c r="A12171" i="26"/>
  <c r="A12172" i="26"/>
  <c r="A12173" i="26"/>
  <c r="A12174" i="26"/>
  <c r="A12175" i="26"/>
  <c r="A12176" i="26"/>
  <c r="A12177" i="26"/>
  <c r="A12178" i="26"/>
  <c r="A12179" i="26"/>
  <c r="A12180" i="26"/>
  <c r="A12181" i="26"/>
  <c r="A12182" i="26"/>
  <c r="A12183" i="26"/>
  <c r="A12184" i="26"/>
  <c r="A12185" i="26"/>
  <c r="A12186" i="26"/>
  <c r="A12187" i="26"/>
  <c r="A12188" i="26"/>
  <c r="A12189" i="26"/>
  <c r="A12190" i="26"/>
  <c r="A12191" i="26"/>
  <c r="A12192" i="26"/>
  <c r="A12193" i="26"/>
  <c r="A12194" i="26"/>
  <c r="A12195" i="26"/>
  <c r="A12196" i="26"/>
  <c r="A12197" i="26"/>
  <c r="A12198" i="26"/>
  <c r="A12199" i="26"/>
  <c r="A12200" i="26"/>
  <c r="A12201" i="26"/>
  <c r="A12202" i="26"/>
  <c r="A12203" i="26"/>
  <c r="A12204" i="26"/>
  <c r="A12205" i="26"/>
  <c r="A12206" i="26"/>
  <c r="A12207" i="26"/>
  <c r="A12208" i="26"/>
  <c r="A12209" i="26"/>
  <c r="A12210" i="26"/>
  <c r="A12211" i="26"/>
  <c r="A12212" i="26"/>
  <c r="A12213" i="26"/>
  <c r="A12214" i="26"/>
  <c r="A12215" i="26"/>
  <c r="A12216" i="26"/>
  <c r="A12217" i="26"/>
  <c r="A12218" i="26"/>
  <c r="A12219" i="26"/>
  <c r="A12220" i="26"/>
  <c r="A12221" i="26"/>
  <c r="A12222" i="26"/>
  <c r="A12223" i="26"/>
  <c r="A12224" i="26"/>
  <c r="A12225" i="26"/>
  <c r="A12226" i="26"/>
  <c r="A12227" i="26"/>
  <c r="A12228" i="26"/>
  <c r="A12229" i="26"/>
  <c r="A12230" i="26"/>
  <c r="A12231" i="26"/>
  <c r="A12232" i="26"/>
  <c r="A12233" i="26"/>
  <c r="A12234" i="26"/>
  <c r="A12235" i="26"/>
  <c r="A12236" i="26"/>
  <c r="A12237" i="26"/>
  <c r="A12238" i="26"/>
  <c r="A12239" i="26"/>
  <c r="A12240" i="26"/>
  <c r="A12241" i="26"/>
  <c r="A12242" i="26"/>
  <c r="A12243" i="26"/>
  <c r="A12244" i="26"/>
  <c r="A12245" i="26"/>
  <c r="A12246" i="26"/>
  <c r="A12247" i="26"/>
  <c r="A12248" i="26"/>
  <c r="A12249" i="26"/>
  <c r="A12250" i="26"/>
  <c r="A12251" i="26"/>
  <c r="A12252" i="26"/>
  <c r="A12253" i="26"/>
  <c r="A12254" i="26"/>
  <c r="A12255" i="26"/>
  <c r="A12256" i="26"/>
  <c r="A12257" i="26"/>
  <c r="A12258" i="26"/>
  <c r="A12259" i="26"/>
  <c r="A12260" i="26"/>
  <c r="A12261" i="26"/>
  <c r="A12262" i="26"/>
  <c r="A12263" i="26"/>
  <c r="A12264" i="26"/>
  <c r="A12265" i="26"/>
  <c r="A12266" i="26"/>
  <c r="A12267" i="26"/>
  <c r="A12268" i="26"/>
  <c r="A12269" i="26"/>
  <c r="A12270" i="26"/>
  <c r="A12271" i="26"/>
  <c r="A12272" i="26"/>
  <c r="A12273" i="26"/>
  <c r="A12274" i="26"/>
  <c r="A12275" i="26"/>
  <c r="A12276" i="26"/>
  <c r="A12277" i="26"/>
  <c r="A12278" i="26"/>
  <c r="A12279" i="26"/>
  <c r="A12280" i="26"/>
  <c r="A12281" i="26"/>
  <c r="A12282" i="26"/>
  <c r="A12283" i="26"/>
  <c r="A12284" i="26"/>
  <c r="A12285" i="26"/>
  <c r="A12286" i="26"/>
  <c r="A12287" i="26"/>
  <c r="A12288" i="26"/>
  <c r="A12289" i="26"/>
  <c r="A12290" i="26"/>
  <c r="A12291" i="26"/>
  <c r="A12292" i="26"/>
  <c r="A12293" i="26"/>
  <c r="A12294" i="26"/>
  <c r="A12295" i="26"/>
  <c r="A12296" i="26"/>
  <c r="A12297" i="26"/>
  <c r="A12298" i="26"/>
  <c r="A12299" i="26"/>
  <c r="A12300" i="26"/>
  <c r="A12301" i="26"/>
  <c r="A12302" i="26"/>
  <c r="A12303" i="26"/>
  <c r="A12304" i="26"/>
  <c r="A12305" i="26"/>
  <c r="A12306" i="26"/>
  <c r="A12307" i="26"/>
  <c r="A12308" i="26"/>
  <c r="A12309" i="26"/>
  <c r="A12310" i="26"/>
  <c r="A12311" i="26"/>
  <c r="A12312" i="26"/>
  <c r="A12313" i="26"/>
  <c r="A12314" i="26"/>
  <c r="A12315" i="26"/>
  <c r="A12316" i="26"/>
  <c r="A12317" i="26"/>
  <c r="A12318" i="26"/>
  <c r="A12319" i="26"/>
  <c r="A12320" i="26"/>
  <c r="A12321" i="26"/>
  <c r="A12322" i="26"/>
  <c r="A12323" i="26"/>
  <c r="A12324" i="26"/>
  <c r="A12325" i="26"/>
  <c r="A12326" i="26"/>
  <c r="A12327" i="26"/>
  <c r="A12328" i="26"/>
  <c r="A12329" i="26"/>
  <c r="A12330" i="26"/>
  <c r="A12331" i="26"/>
  <c r="A12332" i="26"/>
  <c r="A12333" i="26"/>
  <c r="A12334" i="26"/>
  <c r="A12335" i="26"/>
  <c r="A12336" i="26"/>
  <c r="A12337" i="26"/>
  <c r="A12338" i="26"/>
  <c r="A12339" i="26"/>
  <c r="A12340" i="26"/>
  <c r="A12341" i="26"/>
  <c r="A12342" i="26"/>
  <c r="A12343" i="26"/>
  <c r="A12344" i="26"/>
  <c r="A12345" i="26"/>
  <c r="A12346" i="26"/>
  <c r="A12347" i="26"/>
  <c r="A12348" i="26"/>
  <c r="A12349" i="26"/>
  <c r="A12350" i="26"/>
  <c r="A12351" i="26"/>
  <c r="A12352" i="26"/>
  <c r="A12353" i="26"/>
  <c r="A12354" i="26"/>
  <c r="A12355" i="26"/>
  <c r="A12356" i="26"/>
  <c r="A12357" i="26"/>
  <c r="A12358" i="26"/>
  <c r="A12359" i="26"/>
  <c r="A12360" i="26"/>
  <c r="A12361" i="26"/>
  <c r="A12362" i="26"/>
  <c r="A12363" i="26"/>
  <c r="A12364" i="26"/>
  <c r="A12365" i="26"/>
  <c r="A12366" i="26"/>
  <c r="A12367" i="26"/>
  <c r="A12368" i="26"/>
  <c r="A12369" i="26"/>
  <c r="A12370" i="26"/>
  <c r="A12371" i="26"/>
  <c r="A12372" i="26"/>
  <c r="A12373" i="26"/>
  <c r="A12374" i="26"/>
  <c r="A12375" i="26"/>
  <c r="A12376" i="26"/>
  <c r="A12377" i="26"/>
  <c r="A12378" i="26"/>
  <c r="A12379" i="26"/>
  <c r="A12380" i="26"/>
  <c r="A12381" i="26"/>
  <c r="A12382" i="26"/>
  <c r="A12383" i="26"/>
  <c r="A12384" i="26"/>
  <c r="A12385" i="26"/>
  <c r="A12386" i="26"/>
  <c r="A12387" i="26"/>
  <c r="A12388" i="26"/>
  <c r="A12389" i="26"/>
  <c r="A12390" i="26"/>
  <c r="A12391" i="26"/>
  <c r="A12392" i="26"/>
  <c r="A12393" i="26"/>
  <c r="A12394" i="26"/>
  <c r="A12395" i="26"/>
  <c r="A12396" i="26"/>
  <c r="A12397" i="26"/>
  <c r="A12398" i="26"/>
  <c r="A12399" i="26"/>
  <c r="A12400" i="26"/>
  <c r="A12401" i="26"/>
  <c r="A12402" i="26"/>
  <c r="A12403" i="26"/>
  <c r="A12404" i="26"/>
  <c r="A12405" i="26"/>
  <c r="A12406" i="26"/>
  <c r="A12407" i="26"/>
  <c r="A12408" i="26"/>
  <c r="A12409" i="26"/>
  <c r="A12410" i="26"/>
  <c r="A12411" i="26"/>
  <c r="A12412" i="26"/>
  <c r="A12413" i="26"/>
  <c r="A12414" i="26"/>
  <c r="A12415" i="26"/>
  <c r="A12416" i="26"/>
  <c r="A12417" i="26"/>
  <c r="A12418" i="26"/>
  <c r="A12419" i="26"/>
  <c r="A12420" i="26"/>
  <c r="A12421" i="26"/>
  <c r="A12422" i="26"/>
  <c r="A12423" i="26"/>
  <c r="A12424" i="26"/>
  <c r="A12425" i="26"/>
  <c r="A12426" i="26"/>
  <c r="A12427" i="26"/>
  <c r="A12428" i="26"/>
  <c r="A12429" i="26"/>
  <c r="A12430" i="26"/>
  <c r="A12431" i="26"/>
  <c r="A12432" i="26"/>
  <c r="A12433" i="26"/>
  <c r="A12434" i="26"/>
  <c r="A12435" i="26"/>
  <c r="A12436" i="26"/>
  <c r="A12437" i="26"/>
  <c r="A12438" i="26"/>
  <c r="A12439" i="26"/>
  <c r="A12440" i="26"/>
  <c r="A12441" i="26"/>
  <c r="A12442" i="26"/>
  <c r="A12443" i="26"/>
  <c r="A12444" i="26"/>
  <c r="A12445" i="26"/>
  <c r="A12446" i="26"/>
  <c r="A12447" i="26"/>
  <c r="A12448" i="26"/>
  <c r="A12449" i="26"/>
  <c r="A12450" i="26"/>
  <c r="A12451" i="26"/>
  <c r="A12452" i="26"/>
  <c r="A12453" i="26"/>
  <c r="A12454" i="26"/>
  <c r="A12455" i="26"/>
  <c r="A12456" i="26"/>
  <c r="A12457" i="26"/>
  <c r="A12458" i="26"/>
  <c r="A12459" i="26"/>
  <c r="A12460" i="26"/>
  <c r="A12461" i="26"/>
  <c r="A12462" i="26"/>
  <c r="A12463" i="26"/>
  <c r="A12464" i="26"/>
  <c r="A12465" i="26"/>
  <c r="A12466" i="26"/>
  <c r="A12467" i="26"/>
  <c r="A12468" i="26"/>
  <c r="A12469" i="26"/>
  <c r="A12470" i="26"/>
  <c r="A12471" i="26"/>
  <c r="A12472" i="26"/>
  <c r="A12473" i="26"/>
  <c r="A12474" i="26"/>
  <c r="A12475" i="26"/>
  <c r="A12476" i="26"/>
  <c r="A12477" i="26"/>
  <c r="A12478" i="26"/>
  <c r="A12479" i="26"/>
  <c r="A12480" i="26"/>
  <c r="A12481" i="26"/>
  <c r="A12482" i="26"/>
  <c r="A12483" i="26"/>
  <c r="A12484" i="26"/>
  <c r="A12485" i="26"/>
  <c r="A12486" i="26"/>
  <c r="A12487" i="26"/>
  <c r="A12488" i="26"/>
  <c r="A12489" i="26"/>
  <c r="A12490" i="26"/>
  <c r="A12491" i="26"/>
  <c r="A12492" i="26"/>
  <c r="A12493" i="26"/>
  <c r="A12494" i="26"/>
  <c r="A12495" i="26"/>
  <c r="A12496" i="26"/>
  <c r="A12497" i="26"/>
  <c r="A12498" i="26"/>
  <c r="A12499" i="26"/>
  <c r="A12500" i="26"/>
  <c r="A12501" i="26"/>
  <c r="A12502" i="26"/>
  <c r="A12503" i="26"/>
  <c r="A12504" i="26"/>
  <c r="A12505" i="26"/>
  <c r="A12506" i="26"/>
  <c r="A12507" i="26"/>
  <c r="A12508" i="26"/>
  <c r="A12509" i="26"/>
  <c r="A12510" i="26"/>
  <c r="A12511" i="26"/>
  <c r="A12512" i="26"/>
  <c r="A12513" i="26"/>
  <c r="A12514" i="26"/>
  <c r="A12515" i="26"/>
  <c r="A12516" i="26"/>
  <c r="A12517" i="26"/>
  <c r="A12518" i="26"/>
  <c r="A12519" i="26"/>
  <c r="A12520" i="26"/>
  <c r="A12521" i="26"/>
  <c r="A12522" i="26"/>
  <c r="A12523" i="26"/>
  <c r="A12524" i="26"/>
  <c r="A12525" i="26"/>
  <c r="A12526" i="26"/>
  <c r="A12527" i="26"/>
  <c r="A12528" i="26"/>
  <c r="A12529" i="26"/>
  <c r="A12530" i="26"/>
  <c r="A12531" i="26"/>
  <c r="A12532" i="26"/>
  <c r="A12533" i="26"/>
  <c r="A12534" i="26"/>
  <c r="A12535" i="26"/>
  <c r="A12536" i="26"/>
  <c r="A12537" i="26"/>
  <c r="A12538" i="26"/>
  <c r="A12539" i="26"/>
  <c r="A12540" i="26"/>
  <c r="A12541" i="26"/>
  <c r="A12542" i="26"/>
  <c r="A12543" i="26"/>
  <c r="A12544" i="26"/>
  <c r="A12545" i="26"/>
  <c r="A12546" i="26"/>
  <c r="A12547" i="26"/>
  <c r="A12548" i="26"/>
  <c r="A12549" i="26"/>
  <c r="A12550" i="26"/>
  <c r="A12551" i="26"/>
  <c r="A12552" i="26"/>
  <c r="A12553" i="26"/>
  <c r="A12554" i="26"/>
  <c r="A12555" i="26"/>
  <c r="A12556" i="26"/>
  <c r="A12557" i="26"/>
  <c r="A12558" i="26"/>
  <c r="A12559" i="26"/>
  <c r="A12560" i="26"/>
  <c r="A12561" i="26"/>
  <c r="A12562" i="26"/>
  <c r="A12563" i="26"/>
  <c r="A12564" i="26"/>
  <c r="A12565" i="26"/>
  <c r="A12566" i="26"/>
  <c r="A12567" i="26"/>
  <c r="A12568" i="26"/>
  <c r="A12569" i="26"/>
  <c r="A12570" i="26"/>
  <c r="A12571" i="26"/>
  <c r="A12572" i="26"/>
  <c r="A12573" i="26"/>
  <c r="A12574" i="26"/>
  <c r="A12575" i="26"/>
  <c r="A12576" i="26"/>
  <c r="A12577" i="26"/>
  <c r="A12578" i="26"/>
  <c r="A12579" i="26"/>
  <c r="A12580" i="26"/>
  <c r="A12581" i="26"/>
  <c r="A12582" i="26"/>
  <c r="A12583" i="26"/>
  <c r="A12584" i="26"/>
  <c r="A12585" i="26"/>
  <c r="A12586" i="26"/>
  <c r="A12587" i="26"/>
  <c r="A12588" i="26"/>
  <c r="A12589" i="26"/>
  <c r="A12590" i="26"/>
  <c r="A12591" i="26"/>
  <c r="A12592" i="26"/>
  <c r="A12593" i="26"/>
  <c r="A12594" i="26"/>
  <c r="A12595" i="26"/>
  <c r="A12596" i="26"/>
  <c r="A12597" i="26"/>
  <c r="A12598" i="26"/>
  <c r="A12599" i="26"/>
  <c r="A12600" i="26"/>
  <c r="A12601" i="26"/>
  <c r="A12602" i="26"/>
  <c r="A12603" i="26"/>
  <c r="A12604" i="26"/>
  <c r="A12605" i="26"/>
  <c r="A12606" i="26"/>
  <c r="A12607" i="26"/>
  <c r="A12608" i="26"/>
  <c r="A12609" i="26"/>
  <c r="A12610" i="26"/>
  <c r="A12611" i="26"/>
  <c r="A12612" i="26"/>
  <c r="A12613" i="26"/>
  <c r="A12614" i="26"/>
  <c r="A12615" i="26"/>
  <c r="A12616" i="26"/>
  <c r="A12617" i="26"/>
  <c r="A12618" i="26"/>
  <c r="A12619" i="26"/>
  <c r="A12620" i="26"/>
  <c r="A12621" i="26"/>
  <c r="A12622" i="26"/>
  <c r="A12623" i="26"/>
  <c r="A12624" i="26"/>
  <c r="A12625" i="26"/>
  <c r="A12626" i="26"/>
  <c r="A12627" i="26"/>
  <c r="A12628" i="26"/>
  <c r="A12629" i="26"/>
  <c r="A12630" i="26"/>
  <c r="A12631" i="26"/>
  <c r="A12632" i="26"/>
  <c r="A12633" i="26"/>
  <c r="A12634" i="26"/>
  <c r="A12635" i="26"/>
  <c r="A12636" i="26"/>
  <c r="A12637" i="26"/>
  <c r="A12638" i="26"/>
  <c r="A12639" i="26"/>
  <c r="A12640" i="26"/>
  <c r="A12641" i="26"/>
  <c r="A12642" i="26"/>
  <c r="A12643" i="26"/>
  <c r="A12644" i="26"/>
  <c r="A12645" i="26"/>
  <c r="A12646" i="26"/>
  <c r="A12647" i="26"/>
  <c r="A12648" i="26"/>
  <c r="A12649" i="26"/>
  <c r="A12650" i="26"/>
  <c r="A12651" i="26"/>
  <c r="A12652" i="26"/>
  <c r="A12653" i="26"/>
  <c r="A12654" i="26"/>
  <c r="A12655" i="26"/>
  <c r="A12656" i="26"/>
  <c r="A12657" i="26"/>
  <c r="A12658" i="26"/>
  <c r="A12659" i="26"/>
  <c r="A12660" i="26"/>
  <c r="A12661" i="26"/>
  <c r="A12662" i="26"/>
  <c r="A12663" i="26"/>
  <c r="A12664" i="26"/>
  <c r="A12665" i="26"/>
  <c r="A12666" i="26"/>
  <c r="A12667" i="26"/>
  <c r="A12668" i="26"/>
  <c r="A12669" i="26"/>
  <c r="A12670" i="26"/>
  <c r="A12671" i="26"/>
  <c r="A12672" i="26"/>
  <c r="A12673" i="26"/>
  <c r="A12674" i="26"/>
  <c r="A12675" i="26"/>
  <c r="A12676" i="26"/>
  <c r="A12677" i="26"/>
  <c r="A12678" i="26"/>
  <c r="A12679" i="26"/>
  <c r="A12680" i="26"/>
  <c r="A12681" i="26"/>
  <c r="A12682" i="26"/>
  <c r="A12683" i="26"/>
  <c r="A12684" i="26"/>
  <c r="A12685" i="26"/>
  <c r="A12686" i="26"/>
  <c r="A12687" i="26"/>
  <c r="A12688" i="26"/>
  <c r="A12689" i="26"/>
  <c r="A12690" i="26"/>
  <c r="A12691" i="26"/>
  <c r="A12692" i="26"/>
  <c r="A12693" i="26"/>
  <c r="A12694" i="26"/>
  <c r="A12695" i="26"/>
  <c r="A12696" i="26"/>
  <c r="A12697" i="26"/>
  <c r="A12698" i="26"/>
  <c r="A12699" i="26"/>
  <c r="A12700" i="26"/>
  <c r="A12701" i="26"/>
  <c r="A12702" i="26"/>
  <c r="A12703" i="26"/>
  <c r="A12704" i="26"/>
  <c r="A12705" i="26"/>
  <c r="A12706" i="26"/>
  <c r="A12707" i="26"/>
  <c r="A12708" i="26"/>
  <c r="A12709" i="26"/>
  <c r="A12710" i="26"/>
  <c r="A12711" i="26"/>
  <c r="A12712" i="26"/>
  <c r="A12713" i="26"/>
  <c r="A12714" i="26"/>
  <c r="A12715" i="26"/>
  <c r="A12716" i="26"/>
  <c r="A12717" i="26"/>
  <c r="A12718" i="26"/>
  <c r="A12719" i="26"/>
  <c r="A12720" i="26"/>
  <c r="A12721" i="26"/>
  <c r="A12722" i="26"/>
  <c r="A12723" i="26"/>
  <c r="A12724" i="26"/>
  <c r="A12725" i="26"/>
  <c r="A12726" i="26"/>
  <c r="A12727" i="26"/>
  <c r="A12728" i="26"/>
  <c r="A12729" i="26"/>
  <c r="A12730" i="26"/>
  <c r="A12731" i="26"/>
  <c r="A12732" i="26"/>
  <c r="A12733" i="26"/>
  <c r="A12734" i="26"/>
  <c r="A12735" i="26"/>
  <c r="A12736" i="26"/>
  <c r="A12737" i="26"/>
  <c r="A12738" i="26"/>
  <c r="A12739" i="26"/>
  <c r="A12740" i="26"/>
  <c r="A12741" i="26"/>
  <c r="A12742" i="26"/>
  <c r="A12743" i="26"/>
  <c r="A12744" i="26"/>
  <c r="A12745" i="26"/>
  <c r="A12746" i="26"/>
  <c r="A12747" i="26"/>
  <c r="A12748" i="26"/>
  <c r="A12749" i="26"/>
  <c r="A12750" i="26"/>
  <c r="A12751" i="26"/>
  <c r="A12752" i="26"/>
  <c r="A12753" i="26"/>
  <c r="A12754" i="26"/>
  <c r="A12755" i="26"/>
  <c r="A12756" i="26"/>
  <c r="A12757" i="26"/>
  <c r="A12758" i="26"/>
  <c r="A12759" i="26"/>
  <c r="A12760" i="26"/>
  <c r="A12761" i="26"/>
  <c r="A12762" i="26"/>
  <c r="A12763" i="26"/>
  <c r="A12764" i="26"/>
  <c r="A12765" i="26"/>
  <c r="A12766" i="26"/>
  <c r="A12767" i="26"/>
  <c r="A12768" i="26"/>
  <c r="A12769" i="26"/>
  <c r="A12770" i="26"/>
  <c r="A12771" i="26"/>
  <c r="A12772" i="26"/>
  <c r="A12773" i="26"/>
  <c r="A12774" i="26"/>
  <c r="A12775" i="26"/>
  <c r="A12776" i="26"/>
  <c r="A12777" i="26"/>
  <c r="A12778" i="26"/>
  <c r="A12779" i="26"/>
  <c r="A12780" i="26"/>
  <c r="A12781" i="26"/>
  <c r="A12782" i="26"/>
  <c r="A12783" i="26"/>
  <c r="A12784" i="26"/>
  <c r="A12785" i="26"/>
  <c r="A12786" i="26"/>
  <c r="A12787" i="26"/>
  <c r="A12788" i="26"/>
  <c r="A12789" i="26"/>
  <c r="A12790" i="26"/>
  <c r="A12791" i="26"/>
  <c r="A12792" i="26"/>
  <c r="A12793" i="26"/>
  <c r="A12794" i="26"/>
  <c r="A12795" i="26"/>
  <c r="A12796" i="26"/>
  <c r="A12797" i="26"/>
  <c r="A12798" i="26"/>
  <c r="A12799" i="26"/>
  <c r="A12800" i="26"/>
  <c r="A12801" i="26"/>
  <c r="A12802" i="26"/>
  <c r="A12803" i="26"/>
  <c r="A12804" i="26"/>
  <c r="A12805" i="26"/>
  <c r="A12806" i="26"/>
  <c r="A12807" i="26"/>
  <c r="A12808" i="26"/>
  <c r="A12809" i="26"/>
  <c r="A12810" i="26"/>
  <c r="A12811" i="26"/>
  <c r="A12812" i="26"/>
  <c r="A12813" i="26"/>
  <c r="A12814" i="26"/>
  <c r="A12815" i="26"/>
  <c r="A12816" i="26"/>
  <c r="A12817" i="26"/>
  <c r="A12818" i="26"/>
  <c r="A12819" i="26"/>
  <c r="A12820" i="26"/>
  <c r="A12821" i="26"/>
  <c r="A12822" i="26"/>
  <c r="A12823" i="26"/>
  <c r="A12824" i="26"/>
  <c r="A12825" i="26"/>
  <c r="A12826" i="26"/>
  <c r="A12827" i="26"/>
  <c r="A12828" i="26"/>
  <c r="A12829" i="26"/>
  <c r="A12830" i="26"/>
  <c r="A12831" i="26"/>
  <c r="A12832" i="26"/>
  <c r="A12833" i="26"/>
  <c r="A12834" i="26"/>
  <c r="A12835" i="26"/>
  <c r="A12836" i="26"/>
  <c r="A12837" i="26"/>
  <c r="A12838" i="26"/>
  <c r="A12839" i="26"/>
  <c r="A12840" i="26"/>
  <c r="A12841" i="26"/>
  <c r="A12842" i="26"/>
  <c r="A12843" i="26"/>
  <c r="A12844" i="26"/>
  <c r="A12845" i="26"/>
  <c r="A12846" i="26"/>
  <c r="A12847" i="26"/>
  <c r="A12848" i="26"/>
  <c r="A12849" i="26"/>
  <c r="A12850" i="26"/>
  <c r="A12851" i="26"/>
  <c r="A12852" i="26"/>
  <c r="A12853" i="26"/>
  <c r="A12854" i="26"/>
  <c r="A12855" i="26"/>
  <c r="A12856" i="26"/>
  <c r="A12857" i="26"/>
  <c r="A12858" i="26"/>
  <c r="A12859" i="26"/>
  <c r="A12860" i="26"/>
  <c r="A12861" i="26"/>
  <c r="A12862" i="26"/>
  <c r="A12863" i="26"/>
  <c r="A12864" i="26"/>
  <c r="A12865" i="26"/>
  <c r="A12866" i="26"/>
  <c r="A12867" i="26"/>
  <c r="A12868" i="26"/>
  <c r="A12869" i="26"/>
  <c r="A12870" i="26"/>
  <c r="A12871" i="26"/>
  <c r="A12872" i="26"/>
  <c r="A12873" i="26"/>
  <c r="A12874" i="26"/>
  <c r="A12875" i="26"/>
  <c r="A12876" i="26"/>
  <c r="A12877" i="26"/>
  <c r="A12878" i="26"/>
  <c r="A12879" i="26"/>
  <c r="A12880" i="26"/>
  <c r="A12881" i="26"/>
  <c r="A12882" i="26"/>
  <c r="A12883" i="26"/>
  <c r="A12884" i="26"/>
  <c r="A12885" i="26"/>
  <c r="A12886" i="26"/>
  <c r="A12887" i="26"/>
  <c r="A12888" i="26"/>
  <c r="A12889" i="26"/>
  <c r="A12890" i="26"/>
  <c r="A12891" i="26"/>
  <c r="A12892" i="26"/>
  <c r="A12893" i="26"/>
  <c r="A12894" i="26"/>
  <c r="A12895" i="26"/>
  <c r="A12896" i="26"/>
  <c r="A12897" i="26"/>
  <c r="A12898" i="26"/>
  <c r="A12899" i="26"/>
  <c r="A12900" i="26"/>
  <c r="A12901" i="26"/>
  <c r="A12902" i="26"/>
  <c r="A12903" i="26"/>
  <c r="A12904" i="26"/>
  <c r="A12905" i="26"/>
  <c r="A12906" i="26"/>
  <c r="A12907" i="26"/>
  <c r="A12908" i="26"/>
  <c r="A12909" i="26"/>
  <c r="A12910" i="26"/>
  <c r="A12911" i="26"/>
  <c r="A12912" i="26"/>
  <c r="A12913" i="26"/>
  <c r="A12914" i="26"/>
  <c r="A12915" i="26"/>
  <c r="A12916" i="26"/>
  <c r="A12917" i="26"/>
  <c r="A12918" i="26"/>
  <c r="A12919" i="26"/>
  <c r="A12920" i="26"/>
  <c r="A12921" i="26"/>
  <c r="A12922" i="26"/>
  <c r="A12923" i="26"/>
  <c r="A12924" i="26"/>
  <c r="A12925" i="26"/>
  <c r="A12926" i="26"/>
  <c r="A12927" i="26"/>
  <c r="A12928" i="26"/>
  <c r="A12929" i="26"/>
  <c r="A12930" i="26"/>
  <c r="A12931" i="26"/>
  <c r="A12932" i="26"/>
  <c r="A12933" i="26"/>
  <c r="A12934" i="26"/>
  <c r="A12935" i="26"/>
  <c r="A12936" i="26"/>
  <c r="A12937" i="26"/>
  <c r="A12938" i="26"/>
  <c r="A12939" i="26"/>
  <c r="A12940" i="26"/>
  <c r="A12941" i="26"/>
  <c r="A12942" i="26"/>
  <c r="A12943" i="26"/>
  <c r="A12944" i="26"/>
  <c r="A12945" i="26"/>
  <c r="A12946" i="26"/>
  <c r="A12947" i="26"/>
  <c r="A12948" i="26"/>
  <c r="A12949" i="26"/>
  <c r="A12950" i="26"/>
  <c r="A12951" i="26"/>
  <c r="A12952" i="26"/>
  <c r="A12953" i="26"/>
  <c r="A12954" i="26"/>
  <c r="A12955" i="26"/>
  <c r="A12956" i="26"/>
  <c r="A12957" i="26"/>
  <c r="A12958" i="26"/>
  <c r="A12959" i="26"/>
  <c r="A12960" i="26"/>
  <c r="A12961" i="26"/>
  <c r="A12962" i="26"/>
  <c r="A12963" i="26"/>
  <c r="A12964" i="26"/>
  <c r="A12965" i="26"/>
  <c r="A12966" i="26"/>
  <c r="A12967" i="26"/>
  <c r="A12968" i="26"/>
  <c r="A12969" i="26"/>
  <c r="A12970" i="26"/>
  <c r="A12971" i="26"/>
  <c r="A12972" i="26"/>
  <c r="A12973" i="26"/>
  <c r="A12974" i="26"/>
  <c r="A12975" i="26"/>
  <c r="A12976" i="26"/>
  <c r="A12977" i="26"/>
  <c r="A12978" i="26"/>
  <c r="A12979" i="26"/>
  <c r="A12980" i="26"/>
  <c r="A12981" i="26"/>
  <c r="A12982" i="26"/>
  <c r="A12983" i="26"/>
  <c r="A12984" i="26"/>
  <c r="A12985" i="26"/>
  <c r="A12986" i="26"/>
  <c r="A12987" i="26"/>
  <c r="A12988" i="26"/>
  <c r="A12989" i="26"/>
  <c r="A12990" i="26"/>
  <c r="A12991" i="26"/>
  <c r="A12992" i="26"/>
  <c r="A12993" i="26"/>
  <c r="A12994" i="26"/>
  <c r="A12995" i="26"/>
  <c r="A12996" i="26"/>
  <c r="A12997" i="26"/>
  <c r="A12998" i="26"/>
  <c r="A12999" i="26"/>
  <c r="A13000" i="26"/>
  <c r="A13001" i="26"/>
  <c r="A13002" i="26"/>
  <c r="A13003" i="26"/>
  <c r="A13004" i="26"/>
  <c r="A13005" i="26"/>
  <c r="A13006" i="26"/>
  <c r="A13007" i="26"/>
  <c r="A13008" i="26"/>
  <c r="A13009" i="26"/>
  <c r="A13010" i="26"/>
  <c r="A13011" i="26"/>
  <c r="A13012" i="26"/>
  <c r="A13013" i="26"/>
  <c r="A13014" i="26"/>
  <c r="A13015" i="26"/>
  <c r="A13016" i="26"/>
  <c r="A13017" i="26"/>
  <c r="A13018" i="26"/>
  <c r="A13019" i="26"/>
  <c r="A13020" i="26"/>
  <c r="A13021" i="26"/>
  <c r="A13022" i="26"/>
  <c r="A13023" i="26"/>
  <c r="A13024" i="26"/>
  <c r="A13025" i="26"/>
  <c r="A13026" i="26"/>
  <c r="A13027" i="26"/>
  <c r="A13028" i="26"/>
  <c r="A13029" i="26"/>
  <c r="A13030" i="26"/>
  <c r="A13031" i="26"/>
  <c r="A13032" i="26"/>
  <c r="A13033" i="26"/>
  <c r="A13034" i="26"/>
  <c r="A13035" i="26"/>
  <c r="A13036" i="26"/>
  <c r="A13037" i="26"/>
  <c r="A13038" i="26"/>
  <c r="A13039" i="26"/>
  <c r="A13040" i="26"/>
  <c r="A13041" i="26"/>
  <c r="A13042" i="26"/>
  <c r="A13043" i="26"/>
  <c r="A13044" i="26"/>
  <c r="A13045" i="26"/>
  <c r="A13046" i="26"/>
  <c r="A13047" i="26"/>
  <c r="A13048" i="26"/>
  <c r="A13049" i="26"/>
  <c r="A13050" i="26"/>
  <c r="A13051" i="26"/>
  <c r="A13052" i="26"/>
  <c r="A13053" i="26"/>
  <c r="A13054" i="26"/>
  <c r="A13055" i="26"/>
  <c r="A13056" i="26"/>
  <c r="A13057" i="26"/>
  <c r="A13058" i="26"/>
  <c r="A13059" i="26"/>
  <c r="A13060" i="26"/>
  <c r="A13061" i="26"/>
  <c r="A13062" i="26"/>
  <c r="A13063" i="26"/>
  <c r="A13064" i="26"/>
  <c r="A13065" i="26"/>
  <c r="A13066" i="26"/>
  <c r="A13067" i="26"/>
  <c r="A13068" i="26"/>
  <c r="A13069" i="26"/>
  <c r="A13070" i="26"/>
  <c r="A13071" i="26"/>
  <c r="A13072" i="26"/>
  <c r="A13073" i="26"/>
  <c r="A13074" i="26"/>
  <c r="A13075" i="26"/>
  <c r="A13076" i="26"/>
  <c r="A13077" i="26"/>
  <c r="A13078" i="26"/>
  <c r="A13079" i="26"/>
  <c r="A13080" i="26"/>
  <c r="A13081" i="26"/>
  <c r="A13082" i="26"/>
  <c r="A13083" i="26"/>
  <c r="A13084" i="26"/>
  <c r="A13085" i="26"/>
  <c r="A13086" i="26"/>
  <c r="A13087" i="26"/>
  <c r="A13088" i="26"/>
  <c r="A13089" i="26"/>
  <c r="A13090" i="26"/>
  <c r="A13091" i="26"/>
  <c r="A13092" i="26"/>
  <c r="A13093" i="26"/>
  <c r="A13094" i="26"/>
  <c r="A13095" i="26"/>
  <c r="A13096" i="26"/>
  <c r="A13097" i="26"/>
  <c r="A13098" i="26"/>
  <c r="A13099" i="26"/>
  <c r="A13100" i="26"/>
  <c r="A13101" i="26"/>
  <c r="A13102" i="26"/>
  <c r="A13103" i="26"/>
  <c r="A13104" i="26"/>
  <c r="A13105" i="26"/>
  <c r="A13106" i="26"/>
  <c r="A13107" i="26"/>
  <c r="A13108" i="26"/>
  <c r="A13109" i="26"/>
  <c r="A13110" i="26"/>
  <c r="A13111" i="26"/>
  <c r="A13112" i="26"/>
  <c r="A13113" i="26"/>
  <c r="A13114" i="26"/>
  <c r="A13115" i="26"/>
  <c r="A13116" i="26"/>
  <c r="A13117" i="26"/>
  <c r="A13118" i="26"/>
  <c r="A13119" i="26"/>
  <c r="A13120" i="26"/>
  <c r="A13121" i="26"/>
  <c r="A13122" i="26"/>
  <c r="A13123" i="26"/>
  <c r="A13124" i="26"/>
  <c r="A13125" i="26"/>
  <c r="A13126" i="26"/>
  <c r="A13127" i="26"/>
  <c r="A13128" i="26"/>
  <c r="A13129" i="26"/>
  <c r="A13130" i="26"/>
  <c r="A13131" i="26"/>
  <c r="A13132" i="26"/>
  <c r="A13133" i="26"/>
  <c r="A13134" i="26"/>
  <c r="A13135" i="26"/>
  <c r="A13136" i="26"/>
  <c r="A13137" i="26"/>
  <c r="A13138" i="26"/>
  <c r="A13139" i="26"/>
  <c r="A13140" i="26"/>
  <c r="A13141" i="26"/>
  <c r="A13142" i="26"/>
  <c r="A13143" i="26"/>
  <c r="A13144" i="26"/>
  <c r="A13145" i="26"/>
  <c r="A13146" i="26"/>
  <c r="A13147" i="26"/>
  <c r="A13148" i="26"/>
  <c r="A13149" i="26"/>
  <c r="A13150" i="26"/>
  <c r="A13151" i="26"/>
  <c r="A13152" i="26"/>
  <c r="A13153" i="26"/>
  <c r="A13154" i="26"/>
  <c r="A13155" i="26"/>
  <c r="A13156" i="26"/>
  <c r="A13157" i="26"/>
  <c r="A13158" i="26"/>
  <c r="A13159" i="26"/>
  <c r="A13160" i="26"/>
  <c r="A13161" i="26"/>
  <c r="A13162" i="26"/>
  <c r="A13163" i="26"/>
  <c r="A13164" i="26"/>
  <c r="A13165" i="26"/>
  <c r="A13166" i="26"/>
  <c r="A13167" i="26"/>
  <c r="A13168" i="26"/>
  <c r="A13169" i="26"/>
  <c r="A13170" i="26"/>
  <c r="A13171" i="26"/>
  <c r="A13172" i="26"/>
  <c r="A13173" i="26"/>
  <c r="A13174" i="26"/>
  <c r="A13175" i="26"/>
  <c r="A13176" i="26"/>
  <c r="A13177" i="26"/>
  <c r="A13178" i="26"/>
  <c r="A13179" i="26"/>
  <c r="A13180" i="26"/>
  <c r="A13181" i="26"/>
  <c r="A13182" i="26"/>
  <c r="A13183" i="26"/>
  <c r="A13184" i="26"/>
  <c r="A13185" i="26"/>
  <c r="A13186" i="26"/>
  <c r="A13187" i="26"/>
  <c r="A13188" i="26"/>
  <c r="A13189" i="26"/>
  <c r="A13190" i="26"/>
  <c r="A13191" i="26"/>
  <c r="A13192" i="26"/>
  <c r="A13193" i="26"/>
  <c r="A13194" i="26"/>
  <c r="A13195" i="26"/>
  <c r="A13196" i="26"/>
  <c r="A13197" i="26"/>
  <c r="A13198" i="26"/>
  <c r="A13199" i="26"/>
  <c r="A13200" i="26"/>
  <c r="A13201" i="26"/>
  <c r="A13202" i="26"/>
  <c r="A13203" i="26"/>
  <c r="A13204" i="26"/>
  <c r="A13205" i="26"/>
  <c r="A13206" i="26"/>
  <c r="A13207" i="26"/>
  <c r="A13208" i="26"/>
  <c r="A13209" i="26"/>
  <c r="A13210" i="26"/>
  <c r="A13211" i="26"/>
  <c r="A13212" i="26"/>
  <c r="A13213" i="26"/>
  <c r="A13214" i="26"/>
  <c r="A13215" i="26"/>
  <c r="A13216" i="26"/>
  <c r="A13217" i="26"/>
  <c r="A13218" i="26"/>
  <c r="A13219" i="26"/>
  <c r="A13220" i="26"/>
  <c r="A13221" i="26"/>
  <c r="A13222" i="26"/>
  <c r="A13223" i="26"/>
  <c r="A13224" i="26"/>
  <c r="A13225" i="26"/>
  <c r="A13226" i="26"/>
  <c r="A13227" i="26"/>
  <c r="A13228" i="26"/>
  <c r="A13229" i="26"/>
  <c r="A13230" i="26"/>
  <c r="A13231" i="26"/>
  <c r="A13232" i="26"/>
  <c r="A13233" i="26"/>
  <c r="A13234" i="26"/>
  <c r="A13235" i="26"/>
  <c r="A13236" i="26"/>
  <c r="A13237" i="26"/>
  <c r="A13238" i="26"/>
  <c r="A13239" i="26"/>
  <c r="A13240" i="26"/>
  <c r="A13241" i="26"/>
  <c r="A13242" i="26"/>
  <c r="A13243" i="26"/>
  <c r="A13244" i="26"/>
  <c r="A13245" i="26"/>
  <c r="A13246" i="26"/>
  <c r="A13247" i="26"/>
  <c r="A13248" i="26"/>
  <c r="A13249" i="26"/>
  <c r="A13250" i="26"/>
  <c r="A13251" i="26"/>
  <c r="A13252" i="26"/>
  <c r="A13253" i="26"/>
  <c r="A13254" i="26"/>
  <c r="A13255" i="26"/>
  <c r="A13256" i="26"/>
  <c r="A13257" i="26"/>
  <c r="A13258" i="26"/>
  <c r="A13259" i="26"/>
  <c r="A13260" i="26"/>
  <c r="A13261" i="26"/>
  <c r="A13262" i="26"/>
  <c r="A13263" i="26"/>
  <c r="A13264" i="26"/>
  <c r="A13265" i="26"/>
  <c r="A13266" i="26"/>
  <c r="A13267" i="26"/>
  <c r="A13268" i="26"/>
  <c r="A13269" i="26"/>
  <c r="A13270" i="26"/>
  <c r="A13271" i="26"/>
  <c r="A13272" i="26"/>
  <c r="A13273" i="26"/>
  <c r="A13274" i="26"/>
  <c r="A13275" i="26"/>
  <c r="A13276" i="26"/>
  <c r="A13277" i="26"/>
  <c r="A13278" i="26"/>
  <c r="A13279" i="26"/>
  <c r="A13280" i="26"/>
  <c r="A13281" i="26"/>
  <c r="A13282" i="26"/>
  <c r="A13283" i="26"/>
  <c r="A13284" i="26"/>
  <c r="A13285" i="26"/>
  <c r="A13286" i="26"/>
  <c r="A13287" i="26"/>
  <c r="A13288" i="26"/>
  <c r="A13289" i="26"/>
  <c r="A13290" i="26"/>
  <c r="A13291" i="26"/>
  <c r="A13292" i="26"/>
  <c r="A13293" i="26"/>
  <c r="A13294" i="26"/>
  <c r="A13295" i="26"/>
  <c r="A13296" i="26"/>
  <c r="A13297" i="26"/>
  <c r="A13298" i="26"/>
  <c r="A13299" i="26"/>
  <c r="A13300" i="26"/>
  <c r="A13301" i="26"/>
  <c r="A13302" i="26"/>
  <c r="A13303" i="26"/>
  <c r="A13304" i="26"/>
  <c r="A13305" i="26"/>
  <c r="A13306" i="26"/>
  <c r="A13307" i="26"/>
  <c r="A13308" i="26"/>
  <c r="A13309" i="26"/>
  <c r="A13310" i="26"/>
  <c r="A13311" i="26"/>
  <c r="A13312" i="26"/>
  <c r="A13313" i="26"/>
  <c r="A13314" i="26"/>
  <c r="A13315" i="26"/>
  <c r="A13316" i="26"/>
  <c r="A13317" i="26"/>
  <c r="A13318" i="26"/>
  <c r="A13319" i="26"/>
  <c r="A13320" i="26"/>
  <c r="A13321" i="26"/>
  <c r="A13322" i="26"/>
  <c r="A13323" i="26"/>
  <c r="A13324" i="26"/>
  <c r="A13325" i="26"/>
  <c r="A13326" i="26"/>
  <c r="A13327" i="26"/>
  <c r="A13328" i="26"/>
  <c r="A13329" i="26"/>
  <c r="A13330" i="26"/>
  <c r="A13331" i="26"/>
  <c r="A13332" i="26"/>
  <c r="A13333" i="26"/>
  <c r="A13334" i="26"/>
  <c r="A13335" i="26"/>
  <c r="A13336" i="26"/>
  <c r="A13337" i="26"/>
  <c r="A13338" i="26"/>
  <c r="A13339" i="26"/>
  <c r="A13340" i="26"/>
  <c r="A13341" i="26"/>
  <c r="A13342" i="26"/>
  <c r="A13343" i="26"/>
  <c r="A13344" i="26"/>
  <c r="A13345" i="26"/>
  <c r="A13346" i="26"/>
  <c r="A13347" i="26"/>
  <c r="A13348" i="26"/>
  <c r="A13349" i="26"/>
  <c r="A13350" i="26"/>
  <c r="A13351" i="26"/>
  <c r="A13352" i="26"/>
  <c r="A13353" i="26"/>
  <c r="A13354" i="26"/>
  <c r="A13355" i="26"/>
  <c r="A13356" i="26"/>
  <c r="A13357" i="26"/>
  <c r="A13358" i="26"/>
  <c r="A13359" i="26"/>
  <c r="A13360" i="26"/>
  <c r="A13361" i="26"/>
  <c r="A13362" i="26"/>
  <c r="A13363" i="26"/>
  <c r="A13364" i="26"/>
  <c r="A13365" i="26"/>
  <c r="A13366" i="26"/>
  <c r="A13367" i="26"/>
  <c r="A13368" i="26"/>
  <c r="A13369" i="26"/>
  <c r="A13370" i="26"/>
  <c r="A13371" i="26"/>
  <c r="A13372" i="26"/>
  <c r="A13373" i="26"/>
  <c r="A13374" i="26"/>
  <c r="A13375" i="26"/>
  <c r="A13376" i="26"/>
  <c r="A13377" i="26"/>
  <c r="A13378" i="26"/>
  <c r="A13379" i="26"/>
  <c r="A13380" i="26"/>
  <c r="A13381" i="26"/>
  <c r="A13382" i="26"/>
  <c r="A13383" i="26"/>
  <c r="A13384" i="26"/>
  <c r="A13385" i="26"/>
  <c r="A13386" i="26"/>
  <c r="A13387" i="26"/>
  <c r="A13388" i="26"/>
  <c r="A13389" i="26"/>
  <c r="A13390" i="26"/>
  <c r="A13391" i="26"/>
  <c r="A13392" i="26"/>
  <c r="A13393" i="26"/>
  <c r="A13394" i="26"/>
  <c r="A13395" i="26"/>
  <c r="A13396" i="26"/>
  <c r="A13397" i="26"/>
  <c r="A13398" i="26"/>
  <c r="A13399" i="26"/>
  <c r="A13400" i="26"/>
  <c r="A13401" i="26"/>
  <c r="A13402" i="26"/>
  <c r="A13403" i="26"/>
  <c r="A13404" i="26"/>
  <c r="A13405" i="26"/>
  <c r="A13406" i="26"/>
  <c r="A13407" i="26"/>
  <c r="A13408" i="26"/>
  <c r="A13409" i="26"/>
  <c r="A13410" i="26"/>
  <c r="A13411" i="26"/>
  <c r="A13412" i="26"/>
  <c r="A13413" i="26"/>
  <c r="A13414" i="26"/>
  <c r="A13415" i="26"/>
  <c r="A13416" i="26"/>
  <c r="A13417" i="26"/>
  <c r="A13418" i="26"/>
  <c r="A13419" i="26"/>
  <c r="A13420" i="26"/>
  <c r="A13421" i="26"/>
  <c r="A13422" i="26"/>
  <c r="A13423" i="26"/>
  <c r="A13424" i="26"/>
  <c r="A13425" i="26"/>
  <c r="A13426" i="26"/>
  <c r="A13427" i="26"/>
  <c r="A13428" i="26"/>
  <c r="A13429" i="26"/>
  <c r="A13430" i="26"/>
  <c r="A13431" i="26"/>
  <c r="A13432" i="26"/>
  <c r="A13433" i="26"/>
  <c r="A13434" i="26"/>
  <c r="A13435" i="26"/>
  <c r="A13436" i="26"/>
  <c r="A13437" i="26"/>
  <c r="A13438" i="26"/>
  <c r="A13439" i="26"/>
  <c r="A13440" i="26"/>
  <c r="A13441" i="26"/>
  <c r="A13442" i="26"/>
  <c r="A13443" i="26"/>
  <c r="A13444" i="26"/>
  <c r="A13445" i="26"/>
  <c r="A13446" i="26"/>
  <c r="A13447" i="26"/>
  <c r="A13448" i="26"/>
  <c r="A13449" i="26"/>
  <c r="A13450" i="26"/>
  <c r="A13451" i="26"/>
  <c r="A13452" i="26"/>
  <c r="A13453" i="26"/>
  <c r="A13454" i="26"/>
  <c r="A13455" i="26"/>
  <c r="A13456" i="26"/>
  <c r="A13457" i="26"/>
  <c r="A13458" i="26"/>
  <c r="A13459" i="26"/>
  <c r="A13460" i="26"/>
  <c r="A13461" i="26"/>
  <c r="A13462" i="26"/>
  <c r="A13463" i="26"/>
  <c r="A13464" i="26"/>
  <c r="A13465" i="26"/>
  <c r="A13466" i="26"/>
  <c r="A13467" i="26"/>
  <c r="A13468" i="26"/>
  <c r="A13469" i="26"/>
  <c r="A13470" i="26"/>
  <c r="A13471" i="26"/>
  <c r="A13472" i="26"/>
  <c r="A13473" i="26"/>
  <c r="A13474" i="26"/>
  <c r="A13475" i="26"/>
  <c r="A13476" i="26"/>
  <c r="A13477" i="26"/>
  <c r="A13478" i="26"/>
  <c r="A13479" i="26"/>
  <c r="A13480" i="26"/>
  <c r="A13481" i="26"/>
  <c r="A13482" i="26"/>
  <c r="A13483" i="26"/>
  <c r="A13484" i="26"/>
  <c r="A13485" i="26"/>
  <c r="A13486" i="26"/>
  <c r="A13487" i="26"/>
  <c r="A13488" i="26"/>
  <c r="A13489" i="26"/>
  <c r="A13490" i="26"/>
  <c r="A13491" i="26"/>
  <c r="A13492" i="26"/>
  <c r="A13493" i="26"/>
  <c r="A13494" i="26"/>
  <c r="A13495" i="26"/>
  <c r="A13496" i="26"/>
  <c r="A13497" i="26"/>
  <c r="A13498" i="26"/>
  <c r="A13499" i="26"/>
  <c r="A13500" i="26"/>
  <c r="A13501" i="26"/>
  <c r="A13502" i="26"/>
  <c r="A13503" i="26"/>
  <c r="A13504" i="26"/>
  <c r="A13505" i="26"/>
  <c r="A13506" i="26"/>
  <c r="A13507" i="26"/>
  <c r="A13508" i="26"/>
  <c r="A13509" i="26"/>
  <c r="A13510" i="26"/>
  <c r="A13511" i="26"/>
  <c r="A13512" i="26"/>
  <c r="A13513" i="26"/>
  <c r="A13514" i="26"/>
  <c r="A13515" i="26"/>
  <c r="A13516" i="26"/>
  <c r="A13517" i="26"/>
  <c r="A13518" i="26"/>
  <c r="A13519" i="26"/>
  <c r="A13520" i="26"/>
  <c r="A13521" i="26"/>
  <c r="A13522" i="26"/>
  <c r="A13523" i="26"/>
  <c r="A13524" i="26"/>
  <c r="A13525" i="26"/>
  <c r="A13526" i="26"/>
  <c r="A13527" i="26"/>
  <c r="A13528" i="26"/>
  <c r="A13529" i="26"/>
  <c r="A13530" i="26"/>
  <c r="A13531" i="26"/>
  <c r="A13532" i="26"/>
  <c r="A13533" i="26"/>
  <c r="A13534" i="26"/>
  <c r="A13535" i="26"/>
  <c r="A13536" i="26"/>
  <c r="A13537" i="26"/>
  <c r="A13538" i="26"/>
  <c r="A13539" i="26"/>
  <c r="A13540" i="26"/>
  <c r="A13541" i="26"/>
  <c r="A13542" i="26"/>
  <c r="A13543" i="26"/>
  <c r="A13544" i="26"/>
  <c r="A13545" i="26"/>
  <c r="A13546" i="26"/>
  <c r="A13547" i="26"/>
  <c r="A13548" i="26"/>
  <c r="A13549" i="26"/>
  <c r="A13550" i="26"/>
  <c r="A13551" i="26"/>
  <c r="A13552" i="26"/>
  <c r="A13553" i="26"/>
  <c r="A13554" i="26"/>
  <c r="A13555" i="26"/>
  <c r="A13556" i="26"/>
  <c r="A13557" i="26"/>
  <c r="A13558" i="26"/>
  <c r="A13559" i="26"/>
  <c r="A13560" i="26"/>
  <c r="A13561" i="26"/>
  <c r="A13562" i="26"/>
  <c r="A13563" i="26"/>
  <c r="A13564" i="26"/>
  <c r="A13565" i="26"/>
  <c r="A13566" i="26"/>
  <c r="A13567" i="26"/>
  <c r="A13568" i="26"/>
  <c r="A13569" i="26"/>
  <c r="A13570" i="26"/>
  <c r="A13571" i="26"/>
  <c r="A13572" i="26"/>
  <c r="A13573" i="26"/>
  <c r="A13574" i="26"/>
  <c r="A13575" i="26"/>
  <c r="A13576" i="26"/>
  <c r="A13577" i="26"/>
  <c r="A13578" i="26"/>
  <c r="A13579" i="26"/>
  <c r="A13580" i="26"/>
  <c r="A13581" i="26"/>
  <c r="A13582" i="26"/>
  <c r="A13583" i="26"/>
  <c r="A13584" i="26"/>
  <c r="A13585" i="26"/>
  <c r="A13586" i="26"/>
  <c r="A13587" i="26"/>
  <c r="A13588" i="26"/>
  <c r="A13589" i="26"/>
  <c r="A13590" i="26"/>
  <c r="A13591" i="26"/>
  <c r="A13592" i="26"/>
  <c r="A13593" i="26"/>
  <c r="A13594" i="26"/>
  <c r="A13595" i="26"/>
  <c r="A13596" i="26"/>
  <c r="A13597" i="26"/>
  <c r="A13598" i="26"/>
  <c r="A13599" i="26"/>
  <c r="A13600" i="26"/>
  <c r="A13601" i="26"/>
  <c r="A13602" i="26"/>
  <c r="A13603" i="26"/>
  <c r="A13604" i="26"/>
  <c r="A13605" i="26"/>
  <c r="A13606" i="26"/>
  <c r="A13607" i="26"/>
  <c r="A13608" i="26"/>
  <c r="A13609" i="26"/>
  <c r="A13610" i="26"/>
  <c r="A13611" i="26"/>
  <c r="A13612" i="26"/>
  <c r="A13613" i="26"/>
  <c r="A13614" i="26"/>
  <c r="A13615" i="26"/>
  <c r="A13616" i="26"/>
  <c r="A13617" i="26"/>
  <c r="A13618" i="26"/>
  <c r="A13619" i="26"/>
  <c r="A13620" i="26"/>
  <c r="A13621" i="26"/>
  <c r="A13622" i="26"/>
  <c r="A13623" i="26"/>
  <c r="A13624" i="26"/>
  <c r="A13625" i="26"/>
  <c r="A13626" i="26"/>
  <c r="A13627" i="26"/>
  <c r="A13628" i="26"/>
  <c r="A13629" i="26"/>
  <c r="A13630" i="26"/>
  <c r="A13631" i="26"/>
  <c r="A13632" i="26"/>
  <c r="A13633" i="26"/>
  <c r="A13634" i="26"/>
  <c r="A13635" i="26"/>
  <c r="A13636" i="26"/>
  <c r="A13637" i="26"/>
  <c r="A13638" i="26"/>
  <c r="A13639" i="26"/>
  <c r="A13640" i="26"/>
  <c r="A13641" i="26"/>
  <c r="A13642" i="26"/>
  <c r="A13643" i="26"/>
  <c r="A13644" i="26"/>
  <c r="A13645" i="26"/>
  <c r="A13646" i="26"/>
  <c r="A13647" i="26"/>
  <c r="A13648" i="26"/>
  <c r="A13649" i="26"/>
  <c r="A13650" i="26"/>
  <c r="A13651" i="26"/>
  <c r="A13652" i="26"/>
  <c r="A13653" i="26"/>
  <c r="A13654" i="26"/>
  <c r="A13655" i="26"/>
  <c r="A13656" i="26"/>
  <c r="A13657" i="26"/>
  <c r="A13658" i="26"/>
  <c r="A13659" i="26"/>
  <c r="A13660" i="26"/>
  <c r="A13661" i="26"/>
  <c r="A13662" i="26"/>
  <c r="A13663" i="26"/>
  <c r="A13664" i="26"/>
  <c r="A13665" i="26"/>
  <c r="A13666" i="26"/>
  <c r="A13667" i="26"/>
  <c r="A13668" i="26"/>
  <c r="A13669" i="26"/>
  <c r="A13670" i="26"/>
  <c r="A13671" i="26"/>
  <c r="A13672" i="26"/>
  <c r="A13673" i="26"/>
  <c r="A13674" i="26"/>
  <c r="A13675" i="26"/>
  <c r="A13676" i="26"/>
  <c r="A13677" i="26"/>
  <c r="A13678" i="26"/>
  <c r="A13679" i="26"/>
  <c r="A13680" i="26"/>
  <c r="A13681" i="26"/>
  <c r="A13682" i="26"/>
  <c r="A13683" i="26"/>
  <c r="A13684" i="26"/>
  <c r="A13685" i="26"/>
  <c r="A13686" i="26"/>
  <c r="A13687" i="26"/>
  <c r="A13688" i="26"/>
  <c r="A13689" i="26"/>
  <c r="A13690" i="26"/>
  <c r="A13691" i="26"/>
  <c r="A13692" i="26"/>
  <c r="A13693" i="26"/>
  <c r="A13694" i="26"/>
  <c r="A13695" i="26"/>
  <c r="A13696" i="26"/>
  <c r="A13697" i="26"/>
  <c r="A13698" i="26"/>
  <c r="A13699" i="26"/>
  <c r="A13700" i="26"/>
  <c r="A13701" i="26"/>
  <c r="A13702" i="26"/>
  <c r="A13703" i="26"/>
  <c r="A13704" i="26"/>
  <c r="A13705" i="26"/>
  <c r="A13706" i="26"/>
  <c r="A13707" i="26"/>
  <c r="A13708" i="26"/>
  <c r="A13709" i="26"/>
  <c r="A13710" i="26"/>
  <c r="A13711" i="26"/>
  <c r="A13712" i="26"/>
  <c r="A13713" i="26"/>
  <c r="A13714" i="26"/>
  <c r="A13715" i="26"/>
  <c r="A13716" i="26"/>
  <c r="A13717" i="26"/>
  <c r="A13718" i="26"/>
  <c r="A13719" i="26"/>
  <c r="A13720" i="26"/>
  <c r="A13721" i="26"/>
  <c r="A13722" i="26"/>
  <c r="A13723" i="26"/>
  <c r="A13724" i="26"/>
  <c r="A13725" i="26"/>
  <c r="A13726" i="26"/>
  <c r="A13727" i="26"/>
  <c r="A13728" i="26"/>
  <c r="A13729" i="26"/>
  <c r="A13730" i="26"/>
  <c r="A13731" i="26"/>
  <c r="A13732" i="26"/>
  <c r="A13733" i="26"/>
  <c r="A13734" i="26"/>
  <c r="A13735" i="26"/>
  <c r="A13736" i="26"/>
  <c r="A13737" i="26"/>
  <c r="A13738" i="26"/>
  <c r="A13739" i="26"/>
  <c r="A13740" i="26"/>
  <c r="A13741" i="26"/>
  <c r="A13742" i="26"/>
  <c r="A13743" i="26"/>
  <c r="A13744" i="26"/>
  <c r="A13745" i="26"/>
  <c r="A13746" i="26"/>
  <c r="A13747" i="26"/>
  <c r="A13748" i="26"/>
  <c r="A13749" i="26"/>
  <c r="A13750" i="26"/>
  <c r="A13751" i="26"/>
  <c r="A13752" i="26"/>
  <c r="A13753" i="26"/>
  <c r="A13754" i="26"/>
  <c r="A13755" i="26"/>
  <c r="A13756" i="26"/>
  <c r="A13757" i="26"/>
  <c r="A13758" i="26"/>
  <c r="A13759" i="26"/>
  <c r="A13760" i="26"/>
  <c r="A13761" i="26"/>
  <c r="A13762" i="26"/>
  <c r="A13763" i="26"/>
  <c r="A13764" i="26"/>
  <c r="A13765" i="26"/>
  <c r="A13766" i="26"/>
  <c r="A13767" i="26"/>
  <c r="A13768" i="26"/>
  <c r="A13769" i="26"/>
  <c r="A13770" i="26"/>
  <c r="A13771" i="26"/>
  <c r="A13772" i="26"/>
  <c r="A13773" i="26"/>
  <c r="A13774" i="26"/>
  <c r="A13775" i="26"/>
  <c r="A13776" i="26"/>
  <c r="A13777" i="26"/>
  <c r="A13778" i="26"/>
  <c r="A13779" i="26"/>
  <c r="A13780" i="26"/>
  <c r="A13781" i="26"/>
  <c r="A13782" i="26"/>
  <c r="A13783" i="26"/>
  <c r="A13784" i="26"/>
  <c r="A13785" i="26"/>
  <c r="A13786" i="26"/>
  <c r="A13787" i="26"/>
  <c r="A13788" i="26"/>
  <c r="A13789" i="26"/>
  <c r="A13790" i="26"/>
  <c r="A13791" i="26"/>
  <c r="A13792" i="26"/>
  <c r="A13793" i="26"/>
  <c r="A13794" i="26"/>
  <c r="A13795" i="26"/>
  <c r="A13796" i="26"/>
  <c r="A13797" i="26"/>
  <c r="A13798" i="26"/>
  <c r="A13799" i="26"/>
  <c r="A13800" i="26"/>
  <c r="A13801" i="26"/>
  <c r="A13802" i="26"/>
  <c r="A13803" i="26"/>
  <c r="A13804" i="26"/>
  <c r="A13805" i="26"/>
  <c r="A13806" i="26"/>
  <c r="A13807" i="26"/>
  <c r="A13808" i="26"/>
  <c r="A13809" i="26"/>
  <c r="A13810" i="26"/>
  <c r="A13811" i="26"/>
  <c r="A13812" i="26"/>
  <c r="A13813" i="26"/>
  <c r="A13814" i="26"/>
  <c r="A13815" i="26"/>
  <c r="A13816" i="26"/>
  <c r="A13817" i="26"/>
  <c r="A13818" i="26"/>
  <c r="A13819" i="26"/>
  <c r="A13820" i="26"/>
  <c r="A13821" i="26"/>
  <c r="A13822" i="26"/>
  <c r="A13823" i="26"/>
  <c r="A13824" i="26"/>
  <c r="A13825" i="26"/>
  <c r="A13826" i="26"/>
  <c r="A13827" i="26"/>
  <c r="A13828" i="26"/>
  <c r="A13829" i="26"/>
  <c r="A13830" i="26"/>
  <c r="A13831" i="26"/>
  <c r="A13832" i="26"/>
  <c r="A13833" i="26"/>
  <c r="A13834" i="26"/>
  <c r="A13835" i="26"/>
  <c r="A13836" i="26"/>
  <c r="A13837" i="26"/>
  <c r="A13838" i="26"/>
  <c r="A13839" i="26"/>
  <c r="A13840" i="26"/>
  <c r="A13841" i="26"/>
  <c r="A13842" i="26"/>
  <c r="A13843" i="26"/>
  <c r="A13844" i="26"/>
  <c r="A13845" i="26"/>
  <c r="A13846" i="26"/>
  <c r="A13847" i="26"/>
  <c r="A13848" i="26"/>
  <c r="A13849" i="26"/>
  <c r="A13850" i="26"/>
  <c r="A13851" i="26"/>
  <c r="A13852" i="26"/>
  <c r="A13853" i="26"/>
  <c r="A13854" i="26"/>
  <c r="A13855" i="26"/>
  <c r="A13856" i="26"/>
  <c r="A13857" i="26"/>
  <c r="A13858" i="26"/>
  <c r="A13859" i="26"/>
  <c r="A13860" i="26"/>
  <c r="A13861" i="26"/>
  <c r="A13862" i="26"/>
  <c r="A13863" i="26"/>
  <c r="A13864" i="26"/>
  <c r="A13865" i="26"/>
  <c r="A13866" i="26"/>
  <c r="A13867" i="26"/>
  <c r="A13868" i="26"/>
  <c r="A13869" i="26"/>
  <c r="A13870" i="26"/>
  <c r="A13871" i="26"/>
  <c r="A13872" i="26"/>
  <c r="A13873" i="26"/>
  <c r="A13874" i="26"/>
  <c r="A13875" i="26"/>
  <c r="A13876" i="26"/>
  <c r="A13877" i="26"/>
  <c r="A13878" i="26"/>
  <c r="A13879" i="26"/>
  <c r="A13880" i="26"/>
  <c r="A13881" i="26"/>
  <c r="A13882" i="26"/>
  <c r="A13883" i="26"/>
  <c r="A13884" i="26"/>
  <c r="A13885" i="26"/>
  <c r="A13886" i="26"/>
  <c r="A13887" i="26"/>
  <c r="A13888" i="26"/>
  <c r="A13889" i="26"/>
  <c r="A13890" i="26"/>
  <c r="A13891" i="26"/>
  <c r="A13892" i="26"/>
  <c r="A13893" i="26"/>
  <c r="A13894" i="26"/>
  <c r="A13895" i="26"/>
  <c r="A13896" i="26"/>
  <c r="A13897" i="26"/>
  <c r="A13898" i="26"/>
  <c r="A13899" i="26"/>
  <c r="A13900" i="26"/>
  <c r="A13901" i="26"/>
  <c r="A13902" i="26"/>
  <c r="A13903" i="26"/>
  <c r="A13904" i="26"/>
  <c r="A13905" i="26"/>
  <c r="A13906" i="26"/>
  <c r="A13907" i="26"/>
  <c r="A13908" i="26"/>
  <c r="A13909" i="26"/>
  <c r="A13910" i="26"/>
  <c r="A13911" i="26"/>
  <c r="A13912" i="26"/>
  <c r="A13913" i="26"/>
  <c r="A13914" i="26"/>
  <c r="A13915" i="26"/>
  <c r="A13916" i="26"/>
  <c r="A13917" i="26"/>
  <c r="A13918" i="26"/>
  <c r="A13919" i="26"/>
  <c r="A13920" i="26"/>
  <c r="A13921" i="26"/>
  <c r="A13922" i="26"/>
  <c r="A13923" i="26"/>
  <c r="A13924" i="26"/>
  <c r="A13925" i="26"/>
  <c r="A13926" i="26"/>
  <c r="A13927" i="26"/>
  <c r="A13928" i="26"/>
  <c r="A13929" i="26"/>
  <c r="A13930" i="26"/>
  <c r="A13931" i="26"/>
  <c r="A13932" i="26"/>
  <c r="A13933" i="26"/>
  <c r="A13934" i="26"/>
  <c r="A13935" i="26"/>
  <c r="A13936" i="26"/>
  <c r="A13937" i="26"/>
  <c r="A13938" i="26"/>
  <c r="A13939" i="26"/>
  <c r="A13940" i="26"/>
  <c r="A13941" i="26"/>
  <c r="A13942" i="26"/>
  <c r="A13943" i="26"/>
  <c r="A13944" i="26"/>
  <c r="A13945" i="26"/>
  <c r="A13946" i="26"/>
  <c r="A13947" i="26"/>
  <c r="A13948" i="26"/>
  <c r="A13949" i="26"/>
  <c r="A13950" i="26"/>
  <c r="A13951" i="26"/>
  <c r="A13952" i="26"/>
  <c r="A13953" i="26"/>
  <c r="A13954" i="26"/>
  <c r="A13955" i="26"/>
  <c r="A13956" i="26"/>
  <c r="A13957" i="26"/>
  <c r="A13958" i="26"/>
  <c r="A13959" i="26"/>
  <c r="A13960" i="26"/>
  <c r="A13961" i="26"/>
  <c r="A13962" i="26"/>
  <c r="A13963" i="26"/>
  <c r="A13964" i="26"/>
  <c r="A13965" i="26"/>
  <c r="A13966" i="26"/>
  <c r="A13967" i="26"/>
  <c r="A13968" i="26"/>
  <c r="A13969" i="26"/>
  <c r="A13970" i="26"/>
  <c r="A13971" i="26"/>
  <c r="A13972" i="26"/>
  <c r="A13973" i="26"/>
  <c r="A13974" i="26"/>
  <c r="A13975" i="26"/>
  <c r="A13976" i="26"/>
  <c r="A13977" i="26"/>
  <c r="A13978" i="26"/>
  <c r="A13979" i="26"/>
  <c r="A13980" i="26"/>
  <c r="A13981" i="26"/>
  <c r="A13982" i="26"/>
  <c r="A13983" i="26"/>
  <c r="A13984" i="26"/>
  <c r="A13985" i="26"/>
  <c r="A13986" i="26"/>
  <c r="A13987" i="26"/>
  <c r="A13988" i="26"/>
  <c r="A13989" i="26"/>
  <c r="A13990" i="26"/>
  <c r="A13991" i="26"/>
  <c r="A13992" i="26"/>
  <c r="A13993" i="26"/>
  <c r="A13994" i="26"/>
  <c r="A13995" i="26"/>
  <c r="A13996" i="26"/>
  <c r="A13997" i="26"/>
  <c r="A13998" i="26"/>
  <c r="A13999" i="26"/>
  <c r="A14000" i="26"/>
  <c r="A14001" i="26"/>
  <c r="A14002" i="26"/>
  <c r="A14003" i="26"/>
  <c r="A14004" i="26"/>
  <c r="A14005" i="26"/>
  <c r="A14006" i="26"/>
  <c r="A14007" i="26"/>
  <c r="A14008" i="26"/>
  <c r="A14009" i="26"/>
  <c r="A14010" i="26"/>
  <c r="A14011" i="26"/>
  <c r="A14012" i="26"/>
  <c r="A14013" i="26"/>
  <c r="A14014" i="26"/>
  <c r="A14015" i="26"/>
  <c r="A14016" i="26"/>
  <c r="A14017" i="26"/>
  <c r="A14018" i="26"/>
  <c r="A14019" i="26"/>
  <c r="A14020" i="26"/>
  <c r="A14021" i="26"/>
  <c r="A14022" i="26"/>
  <c r="A14023" i="26"/>
  <c r="A14024" i="26"/>
  <c r="A14025" i="26"/>
  <c r="A14026" i="26"/>
  <c r="A14027" i="26"/>
  <c r="A14028" i="26"/>
  <c r="A14029" i="26"/>
  <c r="A14030" i="26"/>
  <c r="A14031" i="26"/>
  <c r="A14032" i="26"/>
  <c r="A14033" i="26"/>
  <c r="A14034" i="26"/>
  <c r="A14035" i="26"/>
  <c r="A14036" i="26"/>
  <c r="A14037" i="26"/>
  <c r="A14038" i="26"/>
  <c r="A14039" i="26"/>
  <c r="A14040" i="26"/>
  <c r="A14041" i="26"/>
  <c r="A14042" i="26"/>
  <c r="A14043" i="26"/>
  <c r="A14044" i="26"/>
  <c r="A14045" i="26"/>
  <c r="A14046" i="26"/>
  <c r="A14047" i="26"/>
  <c r="A14048" i="26"/>
  <c r="A14049" i="26"/>
  <c r="A14050" i="26"/>
  <c r="A14051" i="26"/>
  <c r="A14052" i="26"/>
  <c r="A14053" i="26"/>
  <c r="A14054" i="26"/>
  <c r="A14055" i="26"/>
  <c r="A14056" i="26"/>
  <c r="A14057" i="26"/>
  <c r="A14058" i="26"/>
  <c r="A14059" i="26"/>
  <c r="A14060" i="26"/>
  <c r="A14061" i="26"/>
  <c r="A14062" i="26"/>
  <c r="A14063" i="26"/>
  <c r="A14064" i="26"/>
  <c r="A14065" i="26"/>
  <c r="A14066" i="26"/>
  <c r="A14067" i="26"/>
  <c r="A14068" i="26"/>
  <c r="A14069" i="26"/>
  <c r="A14070" i="26"/>
  <c r="A14071" i="26"/>
  <c r="A14072" i="26"/>
  <c r="A14073" i="26"/>
  <c r="A14074" i="26"/>
  <c r="A14075" i="26"/>
  <c r="A14076" i="26"/>
  <c r="A14077" i="26"/>
  <c r="A14078" i="26"/>
  <c r="A14079" i="26"/>
  <c r="A14080" i="26"/>
  <c r="A14081" i="26"/>
  <c r="A14082" i="26"/>
  <c r="A14083" i="26"/>
  <c r="A14084" i="26"/>
  <c r="A14085" i="26"/>
  <c r="A14086" i="26"/>
  <c r="A14087" i="26"/>
  <c r="A14088" i="26"/>
  <c r="A14089" i="26"/>
  <c r="A14090" i="26"/>
  <c r="A14091" i="26"/>
  <c r="A14092" i="26"/>
  <c r="A14093" i="26"/>
  <c r="A14094" i="26"/>
  <c r="A14095" i="26"/>
  <c r="A14096" i="26"/>
  <c r="A14097" i="26"/>
  <c r="A14098" i="26"/>
  <c r="A14099" i="26"/>
  <c r="A14100" i="26"/>
  <c r="A14101" i="26"/>
  <c r="A14102" i="26"/>
  <c r="A14103" i="26"/>
  <c r="A14104" i="26"/>
  <c r="A14105" i="26"/>
  <c r="A14106" i="26"/>
  <c r="A14107" i="26"/>
  <c r="A14108" i="26"/>
  <c r="A14109" i="26"/>
  <c r="A14110" i="26"/>
  <c r="A14111" i="26"/>
  <c r="A14112" i="26"/>
  <c r="A14113" i="26"/>
  <c r="A14114" i="26"/>
  <c r="A14115" i="26"/>
  <c r="A14116" i="26"/>
  <c r="A14117" i="26"/>
  <c r="A14118" i="26"/>
  <c r="A14119" i="26"/>
  <c r="A14120" i="26"/>
  <c r="A14121" i="26"/>
  <c r="A14122" i="26"/>
  <c r="A14123" i="26"/>
  <c r="A14124" i="26"/>
  <c r="A14125" i="26"/>
  <c r="A14126" i="26"/>
  <c r="A14127" i="26"/>
  <c r="A14128" i="26"/>
  <c r="A14129" i="26"/>
  <c r="A14130" i="26"/>
  <c r="A14131" i="26"/>
  <c r="A14132" i="26"/>
  <c r="A14133" i="26"/>
  <c r="A14134" i="26"/>
  <c r="A14135" i="26"/>
  <c r="A14136" i="26"/>
  <c r="A14137" i="26"/>
  <c r="A14138" i="26"/>
  <c r="A14139" i="26"/>
  <c r="A14140" i="26"/>
  <c r="A14141" i="26"/>
  <c r="A14142" i="26"/>
  <c r="A14143" i="26"/>
  <c r="A14144" i="26"/>
  <c r="A14145" i="26"/>
  <c r="A14146" i="26"/>
  <c r="A14147" i="26"/>
  <c r="A14148" i="26"/>
  <c r="A14149" i="26"/>
  <c r="A14150" i="26"/>
  <c r="A14151" i="26"/>
  <c r="A14152" i="26"/>
  <c r="A14153" i="26"/>
  <c r="A14154" i="26"/>
  <c r="A14155" i="26"/>
  <c r="A14156" i="26"/>
  <c r="A14157" i="26"/>
  <c r="A14158" i="26"/>
  <c r="A14159" i="26"/>
  <c r="A14160" i="26"/>
  <c r="A14161" i="26"/>
  <c r="A14162" i="26"/>
  <c r="A14163" i="26"/>
  <c r="A14164" i="26"/>
  <c r="A14165" i="26"/>
  <c r="A14166" i="26"/>
  <c r="A14167" i="26"/>
  <c r="A14168" i="26"/>
  <c r="A14169" i="26"/>
  <c r="A14170" i="26"/>
  <c r="A14171" i="26"/>
  <c r="A14172" i="26"/>
  <c r="A14173" i="26"/>
  <c r="A14174" i="26"/>
  <c r="A14175" i="26"/>
  <c r="A14176" i="26"/>
  <c r="A14177" i="26"/>
  <c r="A14178" i="26"/>
  <c r="A14179" i="26"/>
  <c r="A14180" i="26"/>
  <c r="A14181" i="26"/>
  <c r="A14182" i="26"/>
  <c r="A14183" i="26"/>
  <c r="A14184" i="26"/>
  <c r="A14185" i="26"/>
  <c r="A14186" i="26"/>
  <c r="A14187" i="26"/>
  <c r="A14188" i="26"/>
  <c r="A14189" i="26"/>
  <c r="A14190" i="26"/>
  <c r="A14191" i="26"/>
  <c r="A14192" i="26"/>
  <c r="A14193" i="26"/>
  <c r="A14194" i="26"/>
  <c r="A3" i="26"/>
  <c r="A4" i="26"/>
  <c r="A5" i="26"/>
  <c r="A6" i="26"/>
  <c r="A7" i="26"/>
  <c r="A8" i="26"/>
  <c r="A9" i="26"/>
  <c r="A10" i="26"/>
  <c r="A11" i="26"/>
  <c r="A12" i="26"/>
  <c r="A13" i="26"/>
  <c r="A14" i="26"/>
  <c r="A15" i="26"/>
  <c r="A16" i="26"/>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48" i="26"/>
  <c r="A49" i="26"/>
  <c r="A50" i="26"/>
  <c r="A51" i="26"/>
  <c r="A52" i="26"/>
  <c r="A53" i="26"/>
  <c r="A54" i="26"/>
  <c r="A55" i="26"/>
  <c r="A56" i="26"/>
  <c r="A57" i="26"/>
  <c r="A58" i="26"/>
  <c r="A59" i="26"/>
  <c r="A60" i="26"/>
  <c r="A61" i="26"/>
  <c r="A62" i="26"/>
  <c r="A63" i="26"/>
  <c r="A64" i="26"/>
  <c r="A65" i="26"/>
  <c r="A66" i="26"/>
  <c r="A67" i="26"/>
  <c r="A68" i="26"/>
  <c r="A69" i="26"/>
  <c r="A70" i="26"/>
  <c r="A71" i="26"/>
  <c r="A72" i="26"/>
  <c r="A73" i="26"/>
  <c r="A74" i="26"/>
  <c r="A75" i="26"/>
  <c r="A76" i="26"/>
  <c r="A77" i="26"/>
  <c r="A78" i="26"/>
  <c r="A79" i="26"/>
  <c r="A80" i="26"/>
  <c r="A81" i="26"/>
  <c r="A82" i="26"/>
  <c r="A83" i="26"/>
  <c r="A84" i="26"/>
  <c r="A85" i="26"/>
  <c r="A86" i="26"/>
  <c r="A87" i="26"/>
  <c r="A88" i="26"/>
  <c r="A89" i="26"/>
  <c r="A90" i="26"/>
  <c r="A91" i="26"/>
  <c r="A92" i="26"/>
  <c r="A93" i="26"/>
  <c r="A94" i="26"/>
  <c r="A95" i="26"/>
  <c r="A96" i="26"/>
  <c r="A97" i="26"/>
  <c r="A98" i="26"/>
  <c r="A99" i="26"/>
  <c r="A100" i="26"/>
  <c r="A101" i="26"/>
  <c r="A102" i="26"/>
  <c r="A103" i="26"/>
  <c r="A104" i="26"/>
  <c r="A105" i="26"/>
  <c r="A106" i="26"/>
  <c r="A107" i="26"/>
  <c r="A108" i="26"/>
  <c r="A109" i="26"/>
  <c r="A110" i="26"/>
  <c r="A111" i="26"/>
  <c r="A112" i="26"/>
  <c r="A113" i="26"/>
  <c r="A114" i="26"/>
  <c r="A115" i="26"/>
  <c r="A116" i="26"/>
  <c r="A117" i="26"/>
  <c r="A118" i="26"/>
  <c r="A119" i="26"/>
  <c r="A120" i="26"/>
  <c r="A121" i="26"/>
  <c r="A122" i="26"/>
  <c r="A123" i="26"/>
  <c r="A124" i="26"/>
  <c r="A125" i="26"/>
  <c r="A126" i="26"/>
  <c r="A127" i="26"/>
  <c r="A128" i="26"/>
  <c r="A129" i="26"/>
  <c r="A130" i="26"/>
  <c r="A131" i="26"/>
  <c r="A132" i="26"/>
  <c r="A133" i="26"/>
  <c r="A134" i="26"/>
  <c r="A135" i="26"/>
  <c r="A136" i="26"/>
  <c r="A137" i="26"/>
  <c r="A138" i="26"/>
  <c r="A139" i="26"/>
  <c r="A140" i="26"/>
  <c r="A141" i="26"/>
  <c r="A142" i="26"/>
  <c r="A143" i="26"/>
  <c r="A144" i="26"/>
  <c r="A145" i="26"/>
  <c r="A146" i="26"/>
  <c r="A147" i="26"/>
  <c r="A148" i="26"/>
  <c r="A149" i="26"/>
  <c r="A150" i="26"/>
  <c r="A151" i="26"/>
  <c r="A152" i="26"/>
  <c r="A153" i="26"/>
  <c r="A154" i="26"/>
  <c r="A155" i="26"/>
  <c r="A156" i="26"/>
  <c r="A157" i="26"/>
  <c r="A158" i="26"/>
  <c r="A159" i="26"/>
  <c r="A160" i="26"/>
  <c r="A161" i="26"/>
  <c r="A162" i="26"/>
  <c r="A163" i="26"/>
  <c r="A164" i="26"/>
  <c r="A165" i="26"/>
  <c r="A166" i="26"/>
  <c r="A167" i="26"/>
  <c r="A168" i="26"/>
  <c r="A169" i="26"/>
  <c r="A170" i="26"/>
  <c r="A171" i="26"/>
  <c r="A172" i="26"/>
  <c r="A173" i="26"/>
  <c r="A174" i="26"/>
  <c r="A175" i="26"/>
  <c r="A176" i="26"/>
  <c r="A177" i="26"/>
  <c r="A178" i="26"/>
  <c r="A179" i="26"/>
  <c r="A180" i="26"/>
  <c r="A181" i="26"/>
  <c r="A182" i="26"/>
  <c r="A183" i="26"/>
  <c r="A184" i="26"/>
  <c r="A185" i="26"/>
  <c r="A186" i="26"/>
  <c r="A187" i="26"/>
  <c r="A188" i="26"/>
  <c r="A189" i="26"/>
  <c r="A190" i="26"/>
  <c r="A191" i="26"/>
  <c r="A192" i="26"/>
  <c r="A193" i="26"/>
  <c r="A194" i="26"/>
  <c r="A195" i="26"/>
  <c r="A196" i="26"/>
  <c r="A197" i="26"/>
  <c r="A198" i="26"/>
  <c r="A199" i="26"/>
  <c r="A200" i="26"/>
  <c r="A201" i="26"/>
  <c r="A202" i="26"/>
  <c r="A203" i="26"/>
  <c r="A204" i="26"/>
  <c r="A205" i="26"/>
  <c r="A206" i="26"/>
  <c r="A207" i="26"/>
  <c r="A208" i="26"/>
  <c r="A209" i="26"/>
  <c r="A210" i="26"/>
  <c r="A211" i="26"/>
  <c r="A212" i="26"/>
  <c r="A213" i="26"/>
  <c r="A214" i="26"/>
  <c r="A215" i="26"/>
  <c r="A216" i="26"/>
  <c r="A217" i="26"/>
  <c r="A218" i="26"/>
  <c r="A219" i="26"/>
  <c r="A220" i="26"/>
  <c r="A221" i="26"/>
  <c r="A222" i="26"/>
  <c r="A223" i="26"/>
  <c r="A224" i="26"/>
  <c r="A225" i="26"/>
  <c r="A226" i="26"/>
  <c r="A227" i="26"/>
  <c r="A228" i="26"/>
  <c r="A229" i="26"/>
  <c r="A230" i="26"/>
  <c r="A231" i="26"/>
  <c r="A232" i="26"/>
  <c r="A233" i="26"/>
  <c r="A234" i="26"/>
  <c r="A235" i="26"/>
  <c r="A236" i="26"/>
  <c r="A237" i="26"/>
  <c r="A238" i="26"/>
  <c r="A239" i="26"/>
  <c r="A240" i="26"/>
  <c r="A241" i="26"/>
  <c r="A242" i="26"/>
  <c r="A243" i="26"/>
  <c r="A244" i="26"/>
  <c r="A245" i="26"/>
  <c r="A246" i="26"/>
  <c r="A247" i="26"/>
  <c r="A248" i="26"/>
  <c r="A249" i="26"/>
  <c r="A250" i="26"/>
  <c r="A251" i="26"/>
  <c r="A252" i="26"/>
  <c r="A253" i="26"/>
  <c r="A254" i="26"/>
  <c r="A255" i="26"/>
  <c r="A256" i="26"/>
  <c r="A257" i="26"/>
  <c r="A258" i="26"/>
  <c r="A259" i="26"/>
  <c r="A260" i="26"/>
  <c r="A261" i="26"/>
  <c r="A262" i="26"/>
  <c r="A263" i="26"/>
  <c r="A264" i="26"/>
  <c r="A265" i="26"/>
  <c r="A266" i="26"/>
  <c r="A267" i="26"/>
  <c r="A268" i="26"/>
  <c r="A269" i="26"/>
  <c r="A270" i="26"/>
  <c r="A271" i="26"/>
  <c r="A272" i="26"/>
  <c r="A273" i="26"/>
  <c r="A274" i="26"/>
  <c r="A275" i="26"/>
  <c r="A276" i="26"/>
  <c r="A277" i="26"/>
  <c r="A278" i="26"/>
  <c r="A279" i="26"/>
  <c r="A280" i="26"/>
  <c r="A281" i="26"/>
  <c r="A282" i="26"/>
  <c r="A283" i="26"/>
  <c r="A284" i="26"/>
  <c r="A285" i="26"/>
  <c r="A286" i="26"/>
  <c r="A287" i="26"/>
  <c r="A288" i="26"/>
  <c r="A289" i="26"/>
  <c r="A290" i="26"/>
  <c r="A291" i="26"/>
  <c r="A292" i="26"/>
  <c r="A293" i="26"/>
  <c r="A294" i="26"/>
  <c r="A295" i="26"/>
  <c r="A296" i="26"/>
  <c r="A297" i="26"/>
  <c r="A298" i="26"/>
  <c r="A299" i="26"/>
  <c r="A300" i="26"/>
  <c r="A301" i="26"/>
  <c r="A302" i="26"/>
  <c r="A303" i="26"/>
  <c r="A304" i="26"/>
  <c r="A305" i="26"/>
  <c r="A306" i="26"/>
  <c r="A307" i="26"/>
  <c r="A308" i="26"/>
  <c r="A309" i="26"/>
  <c r="A310" i="26"/>
  <c r="A311" i="26"/>
  <c r="A312" i="26"/>
  <c r="A313" i="26"/>
  <c r="A314" i="26"/>
  <c r="A315" i="26"/>
  <c r="A316" i="26"/>
  <c r="A317" i="26"/>
  <c r="A318" i="26"/>
  <c r="A319" i="26"/>
  <c r="A320" i="26"/>
  <c r="A321" i="26"/>
  <c r="A322" i="26"/>
  <c r="A323" i="26"/>
  <c r="A324" i="26"/>
  <c r="A325" i="26"/>
  <c r="A326" i="26"/>
  <c r="A327" i="26"/>
  <c r="A328" i="26"/>
  <c r="A329" i="26"/>
  <c r="A330" i="26"/>
  <c r="A331" i="26"/>
  <c r="A332" i="26"/>
  <c r="A333" i="26"/>
  <c r="A334" i="26"/>
  <c r="A335" i="26"/>
  <c r="A336" i="26"/>
  <c r="A337" i="26"/>
  <c r="A338" i="26"/>
  <c r="A339" i="26"/>
  <c r="A340" i="26"/>
  <c r="A341" i="26"/>
  <c r="A342" i="26"/>
  <c r="A343" i="26"/>
  <c r="A344" i="26"/>
  <c r="A345" i="26"/>
  <c r="A346" i="26"/>
  <c r="A347" i="26"/>
  <c r="A348" i="26"/>
  <c r="A349" i="26"/>
  <c r="A350" i="26"/>
  <c r="A351" i="26"/>
  <c r="A352" i="26"/>
  <c r="A353" i="26"/>
  <c r="A354" i="26"/>
  <c r="A355" i="26"/>
  <c r="A356" i="26"/>
  <c r="A357" i="26"/>
  <c r="A358" i="26"/>
  <c r="A359" i="26"/>
  <c r="A360" i="26"/>
  <c r="A361" i="26"/>
  <c r="A362" i="26"/>
  <c r="A363" i="26"/>
  <c r="A364" i="26"/>
  <c r="A365" i="26"/>
  <c r="A366" i="26"/>
  <c r="A367" i="26"/>
  <c r="A368" i="26"/>
  <c r="A369" i="26"/>
  <c r="A370" i="26"/>
  <c r="A371" i="26"/>
  <c r="A372" i="26"/>
  <c r="A373" i="26"/>
  <c r="A374" i="26"/>
  <c r="A375" i="26"/>
  <c r="A376" i="26"/>
  <c r="A377" i="26"/>
  <c r="A378" i="26"/>
  <c r="A379" i="26"/>
  <c r="A380" i="26"/>
  <c r="A381" i="26"/>
  <c r="A382" i="26"/>
  <c r="A383" i="26"/>
  <c r="A384" i="26"/>
  <c r="A385" i="26"/>
  <c r="A386" i="26"/>
  <c r="A387" i="26"/>
  <c r="A388" i="26"/>
  <c r="A389" i="26"/>
  <c r="A390" i="26"/>
  <c r="A391" i="26"/>
  <c r="A392" i="26"/>
  <c r="A393" i="26"/>
  <c r="A394" i="26"/>
  <c r="A395" i="26"/>
  <c r="A396" i="26"/>
  <c r="A397" i="26"/>
  <c r="A398" i="26"/>
  <c r="A399" i="26"/>
  <c r="A400" i="26"/>
  <c r="A401" i="26"/>
  <c r="A402" i="26"/>
  <c r="A403" i="26"/>
  <c r="A404" i="26"/>
  <c r="A405" i="26"/>
  <c r="A406" i="26"/>
  <c r="A407" i="26"/>
  <c r="A408" i="26"/>
  <c r="A409" i="26"/>
  <c r="A410" i="26"/>
  <c r="A411" i="26"/>
  <c r="A412" i="26"/>
  <c r="A413" i="26"/>
  <c r="A414" i="26"/>
  <c r="A415" i="26"/>
  <c r="A416" i="26"/>
  <c r="A417" i="26"/>
  <c r="A418" i="26"/>
  <c r="A419" i="26"/>
  <c r="A420" i="26"/>
  <c r="A421" i="26"/>
  <c r="A422" i="26"/>
  <c r="A423" i="26"/>
  <c r="A424" i="26"/>
  <c r="A425" i="26"/>
  <c r="A426" i="26"/>
  <c r="A427" i="26"/>
  <c r="A428" i="26"/>
  <c r="A429" i="26"/>
  <c r="A430" i="26"/>
  <c r="A431" i="26"/>
  <c r="A432" i="26"/>
  <c r="A433" i="26"/>
  <c r="A434" i="26"/>
  <c r="A435" i="26"/>
  <c r="A436" i="26"/>
  <c r="A437" i="26"/>
  <c r="A438" i="26"/>
  <c r="A439" i="26"/>
  <c r="A440" i="26"/>
  <c r="A441" i="26"/>
  <c r="A442" i="26"/>
  <c r="A443" i="26"/>
  <c r="A444" i="26"/>
  <c r="A445" i="26"/>
  <c r="A446" i="26"/>
  <c r="A447" i="26"/>
  <c r="A448" i="26"/>
  <c r="A449" i="26"/>
  <c r="A450" i="26"/>
  <c r="A451" i="26"/>
  <c r="A452" i="26"/>
  <c r="A453" i="26"/>
  <c r="A454" i="26"/>
  <c r="A455" i="26"/>
  <c r="A456" i="26"/>
  <c r="A457" i="26"/>
  <c r="A458" i="26"/>
  <c r="A459" i="26"/>
  <c r="A460" i="26"/>
  <c r="A461" i="26"/>
  <c r="A462" i="26"/>
  <c r="A463" i="26"/>
  <c r="A464" i="26"/>
  <c r="A465" i="26"/>
  <c r="A466" i="26"/>
  <c r="A467" i="26"/>
  <c r="A468" i="26"/>
  <c r="A469" i="26"/>
  <c r="A470" i="26"/>
  <c r="A471" i="26"/>
  <c r="A472" i="26"/>
  <c r="A473" i="26"/>
  <c r="A474" i="26"/>
  <c r="A475" i="26"/>
  <c r="A476" i="26"/>
  <c r="A477" i="26"/>
  <c r="A478" i="26"/>
  <c r="A479" i="26"/>
  <c r="A480" i="26"/>
  <c r="A481" i="26"/>
  <c r="A482" i="26"/>
  <c r="A483" i="26"/>
  <c r="A484" i="26"/>
  <c r="A485" i="26"/>
  <c r="A486" i="26"/>
  <c r="A487" i="26"/>
  <c r="A488" i="26"/>
  <c r="A489" i="26"/>
  <c r="A490" i="26"/>
  <c r="A491" i="26"/>
  <c r="A492" i="26"/>
  <c r="A493" i="26"/>
  <c r="A494" i="26"/>
  <c r="A495" i="26"/>
  <c r="A496" i="26"/>
  <c r="A497" i="26"/>
  <c r="A498" i="26"/>
  <c r="A499" i="26"/>
  <c r="A500" i="26"/>
  <c r="A501" i="26"/>
  <c r="A502" i="26"/>
  <c r="A503" i="26"/>
  <c r="A504" i="26"/>
  <c r="A505" i="26"/>
  <c r="A506" i="26"/>
  <c r="A507" i="26"/>
  <c r="A508" i="26"/>
  <c r="A509" i="26"/>
  <c r="A510" i="26"/>
  <c r="A511" i="26"/>
  <c r="A512" i="26"/>
  <c r="A513" i="26"/>
  <c r="A514" i="26"/>
  <c r="A515" i="26"/>
  <c r="A516" i="26"/>
  <c r="A517" i="26"/>
  <c r="A518" i="26"/>
  <c r="A519" i="26"/>
  <c r="A520" i="26"/>
  <c r="A521" i="26"/>
  <c r="A522" i="26"/>
  <c r="A523" i="26"/>
  <c r="A524" i="26"/>
  <c r="A525" i="26"/>
  <c r="A526" i="26"/>
  <c r="A527" i="26"/>
  <c r="A528" i="26"/>
  <c r="A529" i="26"/>
  <c r="A530" i="26"/>
  <c r="A531" i="26"/>
  <c r="A532" i="26"/>
  <c r="A533" i="26"/>
  <c r="A534" i="26"/>
  <c r="A535" i="26"/>
  <c r="A536" i="26"/>
  <c r="A537" i="26"/>
  <c r="A538" i="26"/>
  <c r="A539" i="26"/>
  <c r="A540" i="26"/>
  <c r="A541" i="26"/>
  <c r="A542" i="26"/>
  <c r="A543" i="26"/>
  <c r="A544" i="26"/>
  <c r="A545" i="26"/>
  <c r="A546" i="26"/>
  <c r="A547" i="26"/>
  <c r="A548" i="26"/>
  <c r="A549" i="26"/>
  <c r="A550" i="26"/>
  <c r="A551" i="26"/>
  <c r="A552" i="26"/>
  <c r="A553" i="26"/>
  <c r="A554" i="26"/>
  <c r="A555" i="26"/>
  <c r="A556" i="26"/>
  <c r="A557" i="26"/>
  <c r="A558" i="26"/>
  <c r="A559" i="26"/>
  <c r="A560" i="26"/>
  <c r="A561" i="26"/>
  <c r="A562" i="26"/>
  <c r="A563" i="26"/>
  <c r="A564" i="26"/>
  <c r="A565" i="26"/>
  <c r="A566" i="26"/>
  <c r="A567" i="26"/>
  <c r="A568" i="26"/>
  <c r="A569" i="26"/>
  <c r="A570" i="26"/>
  <c r="A571" i="26"/>
  <c r="A572" i="26"/>
  <c r="A573" i="26"/>
  <c r="A574" i="26"/>
  <c r="A575" i="26"/>
  <c r="A576" i="26"/>
  <c r="A577" i="26"/>
  <c r="A578" i="26"/>
  <c r="A579" i="26"/>
  <c r="A580" i="26"/>
  <c r="A581" i="26"/>
  <c r="A582" i="26"/>
  <c r="A583" i="26"/>
  <c r="A584" i="26"/>
  <c r="A585" i="26"/>
  <c r="A586" i="26"/>
  <c r="A587" i="26"/>
  <c r="A588" i="26"/>
  <c r="A589" i="26"/>
  <c r="A590" i="26"/>
  <c r="A591" i="26"/>
  <c r="A592" i="26"/>
  <c r="A593" i="26"/>
  <c r="A594" i="26"/>
  <c r="A595" i="26"/>
  <c r="A596" i="26"/>
  <c r="A597" i="26"/>
  <c r="A598" i="26"/>
  <c r="A599" i="26"/>
  <c r="A600" i="26"/>
  <c r="A601" i="26"/>
  <c r="A602" i="26"/>
  <c r="A603" i="26"/>
  <c r="A604" i="26"/>
  <c r="A605" i="26"/>
  <c r="A606" i="26"/>
  <c r="A607" i="26"/>
  <c r="A608" i="26"/>
  <c r="A609" i="26"/>
  <c r="A610" i="26"/>
  <c r="A611" i="26"/>
  <c r="A612" i="26"/>
  <c r="A613" i="26"/>
  <c r="A614" i="26"/>
  <c r="A615" i="26"/>
  <c r="A616" i="26"/>
  <c r="A617" i="26"/>
  <c r="A618" i="26"/>
  <c r="A619" i="26"/>
  <c r="A620" i="26"/>
  <c r="A621" i="26"/>
  <c r="A622" i="26"/>
  <c r="A623" i="26"/>
  <c r="A624" i="26"/>
  <c r="A625" i="26"/>
  <c r="A626" i="26"/>
  <c r="A627" i="26"/>
  <c r="A628" i="26"/>
  <c r="A629" i="26"/>
  <c r="A630" i="26"/>
  <c r="A631" i="26"/>
  <c r="A632" i="26"/>
  <c r="A633" i="26"/>
  <c r="A634" i="26"/>
  <c r="A635" i="26"/>
  <c r="A636" i="26"/>
  <c r="A637" i="26"/>
  <c r="A638" i="26"/>
  <c r="A639" i="26"/>
  <c r="A640" i="26"/>
  <c r="A641" i="26"/>
  <c r="A642" i="26"/>
  <c r="A643" i="26"/>
  <c r="A644" i="26"/>
  <c r="A645" i="26"/>
  <c r="A646" i="26"/>
  <c r="A647" i="26"/>
  <c r="A648" i="26"/>
  <c r="A649" i="26"/>
  <c r="A650" i="26"/>
  <c r="A651" i="26"/>
  <c r="A652" i="26"/>
  <c r="A653" i="26"/>
  <c r="A654" i="26"/>
  <c r="A655" i="26"/>
  <c r="A656" i="26"/>
  <c r="A657" i="26"/>
  <c r="A658" i="26"/>
  <c r="A659" i="26"/>
  <c r="A660" i="26"/>
  <c r="A661" i="26"/>
  <c r="A662" i="26"/>
  <c r="A663" i="26"/>
  <c r="A664" i="26"/>
  <c r="A665" i="26"/>
  <c r="A666" i="26"/>
  <c r="A667" i="26"/>
  <c r="A668" i="26"/>
  <c r="A669" i="26"/>
  <c r="A670" i="26"/>
  <c r="A671" i="26"/>
  <c r="A672" i="26"/>
  <c r="A673" i="26"/>
  <c r="A674" i="26"/>
  <c r="A675" i="26"/>
  <c r="A676" i="26"/>
  <c r="A677" i="26"/>
  <c r="A678" i="26"/>
  <c r="A679" i="26"/>
  <c r="A680" i="26"/>
  <c r="A681" i="26"/>
  <c r="A682" i="26"/>
  <c r="A683" i="26"/>
  <c r="A684" i="26"/>
  <c r="A685" i="26"/>
  <c r="A686" i="26"/>
  <c r="A687" i="26"/>
  <c r="A688" i="26"/>
  <c r="A689" i="26"/>
  <c r="A690" i="26"/>
  <c r="A691" i="26"/>
  <c r="A692" i="26"/>
  <c r="A693" i="26"/>
  <c r="A694" i="26"/>
  <c r="A695" i="26"/>
  <c r="A696" i="26"/>
  <c r="A697" i="26"/>
  <c r="A698" i="26"/>
  <c r="A699" i="26"/>
  <c r="A700" i="26"/>
  <c r="A701" i="26"/>
  <c r="A702" i="26"/>
  <c r="A703" i="26"/>
  <c r="A704" i="26"/>
  <c r="A705" i="26"/>
  <c r="A706" i="26"/>
  <c r="A707" i="26"/>
  <c r="A708" i="26"/>
  <c r="A709" i="26"/>
  <c r="A710" i="26"/>
  <c r="A711" i="26"/>
  <c r="A712" i="26"/>
  <c r="A713" i="26"/>
  <c r="A714" i="26"/>
  <c r="A715" i="26"/>
  <c r="A716" i="26"/>
  <c r="A717" i="26"/>
  <c r="A718" i="26"/>
  <c r="A719" i="26"/>
  <c r="A720" i="26"/>
  <c r="A721" i="26"/>
  <c r="A722" i="26"/>
  <c r="A723" i="26"/>
  <c r="A724" i="26"/>
  <c r="A725" i="26"/>
  <c r="A726" i="26"/>
  <c r="A727" i="26"/>
  <c r="A728" i="26"/>
  <c r="A729" i="26"/>
  <c r="A730" i="26"/>
  <c r="A731" i="26"/>
  <c r="A732" i="26"/>
  <c r="A733" i="26"/>
  <c r="A734" i="26"/>
  <c r="A735" i="26"/>
  <c r="A736" i="26"/>
  <c r="A737" i="26"/>
  <c r="A738" i="26"/>
  <c r="A739" i="26"/>
  <c r="A740" i="26"/>
  <c r="A741" i="26"/>
  <c r="A742" i="26"/>
  <c r="A743" i="26"/>
  <c r="A744" i="26"/>
  <c r="A745" i="26"/>
  <c r="A746" i="26"/>
  <c r="A747" i="26"/>
  <c r="A748" i="26"/>
  <c r="A749" i="26"/>
  <c r="A750" i="26"/>
  <c r="A751" i="26"/>
  <c r="A752" i="26"/>
  <c r="A753" i="26"/>
  <c r="A754" i="26"/>
  <c r="A755" i="26"/>
  <c r="A756" i="26"/>
  <c r="A757" i="26"/>
  <c r="A758" i="26"/>
  <c r="A759" i="26"/>
  <c r="A760" i="26"/>
  <c r="A761" i="26"/>
  <c r="A762" i="26"/>
  <c r="A763" i="26"/>
  <c r="A764" i="26"/>
  <c r="A765" i="26"/>
  <c r="A766" i="26"/>
  <c r="A767" i="26"/>
  <c r="A768" i="26"/>
  <c r="A769" i="26"/>
  <c r="A770" i="26"/>
  <c r="A771" i="26"/>
  <c r="A772" i="26"/>
  <c r="A773" i="26"/>
  <c r="A774" i="26"/>
  <c r="A775" i="26"/>
  <c r="A776" i="26"/>
  <c r="A777" i="26"/>
  <c r="A778" i="26"/>
  <c r="A779" i="26"/>
  <c r="A780" i="26"/>
  <c r="A781" i="26"/>
  <c r="A782" i="26"/>
  <c r="A783" i="26"/>
  <c r="A784" i="26"/>
  <c r="A785" i="26"/>
  <c r="A786" i="26"/>
  <c r="A787" i="26"/>
  <c r="A788" i="26"/>
  <c r="A789" i="26"/>
  <c r="A790" i="26"/>
  <c r="A791" i="26"/>
  <c r="A792" i="26"/>
  <c r="A793" i="26"/>
  <c r="A794" i="26"/>
  <c r="A795" i="26"/>
  <c r="A796" i="26"/>
  <c r="A797" i="26"/>
  <c r="A798" i="26"/>
  <c r="A799" i="26"/>
  <c r="A800" i="26"/>
  <c r="A801" i="26"/>
  <c r="A802" i="26"/>
  <c r="A803" i="26"/>
  <c r="A804" i="26"/>
  <c r="A805" i="26"/>
  <c r="A806" i="26"/>
  <c r="A807" i="26"/>
  <c r="A808" i="26"/>
  <c r="A809" i="26"/>
  <c r="A810" i="26"/>
  <c r="A811" i="26"/>
  <c r="A812" i="26"/>
  <c r="A813" i="26"/>
  <c r="A814" i="26"/>
  <c r="A815" i="26"/>
  <c r="A816" i="26"/>
  <c r="A817" i="26"/>
  <c r="A818" i="26"/>
  <c r="A819" i="26"/>
  <c r="A820" i="26"/>
  <c r="A821" i="26"/>
  <c r="A822" i="26"/>
  <c r="A823" i="26"/>
  <c r="A824" i="26"/>
  <c r="A825" i="26"/>
  <c r="A826" i="26"/>
  <c r="A827" i="26"/>
  <c r="A828" i="26"/>
  <c r="A829" i="26"/>
  <c r="A830" i="26"/>
  <c r="A831" i="26"/>
  <c r="A832" i="26"/>
  <c r="A833" i="26"/>
  <c r="A834" i="26"/>
  <c r="A835" i="26"/>
  <c r="A836" i="26"/>
  <c r="A837" i="26"/>
  <c r="A838" i="26"/>
  <c r="A839" i="26"/>
  <c r="A840" i="26"/>
  <c r="A841" i="26"/>
  <c r="A842" i="26"/>
  <c r="A843" i="26"/>
  <c r="A844" i="26"/>
  <c r="A845" i="26"/>
  <c r="A846" i="26"/>
  <c r="A847" i="26"/>
  <c r="A848" i="26"/>
  <c r="A849" i="26"/>
  <c r="A850" i="26"/>
  <c r="A851" i="26"/>
  <c r="A852" i="26"/>
  <c r="A853" i="26"/>
  <c r="A854" i="26"/>
  <c r="A855" i="26"/>
  <c r="A856" i="26"/>
  <c r="A857" i="26"/>
  <c r="A858" i="26"/>
  <c r="A859" i="26"/>
  <c r="A860" i="26"/>
  <c r="A861" i="26"/>
  <c r="A862" i="26"/>
  <c r="A863" i="26"/>
  <c r="A864" i="26"/>
  <c r="A865" i="26"/>
  <c r="A866" i="26"/>
  <c r="A867" i="26"/>
  <c r="A868" i="26"/>
  <c r="A869" i="26"/>
  <c r="A870" i="26"/>
  <c r="A871" i="26"/>
  <c r="A872" i="26"/>
  <c r="A873" i="26"/>
  <c r="A874" i="26"/>
  <c r="A875" i="26"/>
  <c r="A876" i="26"/>
  <c r="A877" i="26"/>
  <c r="A878" i="26"/>
  <c r="A879" i="26"/>
  <c r="A880" i="26"/>
  <c r="A881" i="26"/>
  <c r="A882" i="26"/>
  <c r="A883" i="26"/>
  <c r="A884" i="26"/>
  <c r="A885" i="26"/>
  <c r="A886" i="26"/>
  <c r="A887" i="26"/>
  <c r="A888" i="26"/>
  <c r="A889" i="26"/>
  <c r="A890" i="26"/>
  <c r="A891" i="26"/>
  <c r="A892" i="26"/>
  <c r="A893" i="26"/>
  <c r="A894" i="26"/>
  <c r="A895" i="26"/>
  <c r="A896" i="26"/>
  <c r="A897" i="26"/>
  <c r="A898" i="26"/>
  <c r="A899" i="26"/>
  <c r="A900" i="26"/>
  <c r="A901" i="26"/>
  <c r="A902" i="26"/>
  <c r="A903" i="26"/>
  <c r="A904" i="26"/>
  <c r="A905" i="26"/>
  <c r="A906" i="26"/>
  <c r="A907" i="26"/>
  <c r="A908" i="26"/>
  <c r="A909" i="26"/>
  <c r="A910" i="26"/>
  <c r="A911" i="26"/>
  <c r="A912" i="26"/>
  <c r="A913" i="26"/>
  <c r="A914" i="26"/>
  <c r="A915" i="26"/>
  <c r="A916" i="26"/>
  <c r="A917" i="26"/>
  <c r="A918" i="26"/>
  <c r="A919" i="26"/>
  <c r="A920" i="26"/>
  <c r="A921" i="26"/>
  <c r="A922" i="26"/>
  <c r="A923" i="26"/>
  <c r="A924" i="26"/>
  <c r="A925" i="26"/>
  <c r="A926" i="26"/>
  <c r="A927" i="26"/>
  <c r="A928" i="26"/>
  <c r="A929" i="26"/>
  <c r="A930" i="26"/>
  <c r="A931" i="26"/>
  <c r="A932" i="26"/>
  <c r="A933" i="26"/>
  <c r="A934" i="26"/>
  <c r="A935" i="26"/>
  <c r="A936" i="26"/>
  <c r="A937" i="26"/>
  <c r="A938" i="26"/>
  <c r="A939" i="26"/>
  <c r="A940" i="26"/>
  <c r="A941" i="26"/>
  <c r="A942" i="26"/>
  <c r="A943" i="26"/>
  <c r="A944" i="26"/>
  <c r="A945" i="26"/>
  <c r="A946" i="26"/>
  <c r="A947" i="26"/>
  <c r="A948" i="26"/>
  <c r="A949" i="26"/>
  <c r="A950" i="26"/>
  <c r="A951" i="26"/>
  <c r="A952" i="26"/>
  <c r="A953" i="26"/>
  <c r="A954" i="26"/>
  <c r="A955" i="26"/>
  <c r="A956" i="26"/>
  <c r="A957" i="26"/>
  <c r="A958" i="26"/>
  <c r="A959" i="26"/>
  <c r="A960" i="26"/>
  <c r="A961" i="26"/>
  <c r="A962" i="26"/>
  <c r="A963" i="26"/>
  <c r="A964" i="26"/>
  <c r="A965" i="26"/>
  <c r="A966" i="26"/>
  <c r="A967" i="26"/>
  <c r="A968" i="26"/>
  <c r="A969" i="26"/>
  <c r="A970" i="26"/>
  <c r="A971" i="26"/>
  <c r="A972" i="26"/>
  <c r="A973" i="26"/>
  <c r="A974" i="26"/>
  <c r="A975" i="26"/>
  <c r="A976" i="26"/>
  <c r="A977" i="26"/>
  <c r="A978" i="26"/>
  <c r="A979" i="26"/>
  <c r="A980" i="26"/>
  <c r="A981" i="26"/>
  <c r="A982" i="26"/>
  <c r="A983" i="26"/>
  <c r="A984" i="26"/>
  <c r="A985" i="26"/>
  <c r="A986" i="26"/>
  <c r="A987" i="26"/>
  <c r="A988" i="26"/>
  <c r="A989" i="26"/>
  <c r="A990" i="26"/>
  <c r="A991" i="26"/>
  <c r="A992" i="26"/>
  <c r="A993" i="26"/>
  <c r="A994" i="26"/>
  <c r="A995" i="26"/>
  <c r="A996" i="26"/>
  <c r="A997" i="26"/>
  <c r="A998" i="26"/>
  <c r="A999" i="26"/>
  <c r="A1000" i="26"/>
  <c r="A1001" i="26"/>
  <c r="A1002" i="26"/>
  <c r="A1003" i="26"/>
  <c r="A1004" i="26"/>
  <c r="A1005" i="26"/>
  <c r="A1006" i="26"/>
  <c r="A1007" i="26"/>
  <c r="A1008" i="26"/>
  <c r="A1009" i="26"/>
  <c r="A1010" i="26"/>
  <c r="A1011" i="26"/>
  <c r="A1012" i="26"/>
  <c r="A1013" i="26"/>
  <c r="A1014" i="26"/>
  <c r="A1015" i="26"/>
  <c r="A1016" i="26"/>
  <c r="A1017" i="26"/>
  <c r="A1018" i="26"/>
  <c r="A1019" i="26"/>
  <c r="A1020" i="26"/>
  <c r="A1021" i="26"/>
  <c r="A1022" i="26"/>
  <c r="A1023" i="26"/>
  <c r="A1024" i="26"/>
  <c r="A1025" i="26"/>
  <c r="A1026" i="26"/>
  <c r="A1027" i="26"/>
  <c r="A1028" i="26"/>
  <c r="A1029" i="26"/>
  <c r="A1030" i="26"/>
  <c r="A1031" i="26"/>
  <c r="A1032" i="26"/>
  <c r="A1033" i="26"/>
  <c r="A1034" i="26"/>
  <c r="A1035" i="26"/>
  <c r="A1036" i="26"/>
  <c r="A1037" i="26"/>
  <c r="A1038" i="26"/>
  <c r="A1039" i="26"/>
  <c r="A1040" i="26"/>
  <c r="A1041" i="26"/>
  <c r="A1042" i="26"/>
  <c r="A1043" i="26"/>
  <c r="A1044" i="26"/>
  <c r="A1045" i="26"/>
  <c r="A1046" i="26"/>
  <c r="A1047" i="26"/>
  <c r="A1048" i="26"/>
  <c r="A1049" i="26"/>
  <c r="A1050" i="26"/>
  <c r="A1051" i="26"/>
  <c r="A1052" i="26"/>
  <c r="A1053" i="26"/>
  <c r="A1054" i="26"/>
  <c r="A1055" i="26"/>
  <c r="A1056" i="26"/>
  <c r="A1057" i="26"/>
  <c r="A1058" i="26"/>
  <c r="A1059" i="26"/>
  <c r="A1060" i="26"/>
  <c r="A1061" i="26"/>
  <c r="A1062" i="26"/>
  <c r="A1063" i="26"/>
  <c r="A1064" i="26"/>
  <c r="A1065" i="26"/>
  <c r="A1066" i="26"/>
  <c r="A1067" i="26"/>
  <c r="A1068" i="26"/>
  <c r="A1069" i="26"/>
  <c r="A1070" i="26"/>
  <c r="A1071" i="26"/>
  <c r="A1072" i="26"/>
  <c r="A1073" i="26"/>
  <c r="A1074" i="26"/>
  <c r="A1075" i="26"/>
  <c r="A1076" i="26"/>
  <c r="A1077" i="26"/>
  <c r="A1078" i="26"/>
  <c r="A1079" i="26"/>
  <c r="A1080" i="26"/>
  <c r="A1081" i="26"/>
  <c r="A1082" i="26"/>
  <c r="A1083" i="26"/>
  <c r="A1084" i="26"/>
  <c r="A1085" i="26"/>
  <c r="A1086" i="26"/>
  <c r="A1087" i="26"/>
  <c r="A1088" i="26"/>
  <c r="A1089" i="26"/>
  <c r="A1090" i="26"/>
  <c r="A1091" i="26"/>
  <c r="A1092" i="26"/>
  <c r="A1093" i="26"/>
  <c r="A1094" i="26"/>
  <c r="A1095" i="26"/>
  <c r="A1096" i="26"/>
  <c r="A1097" i="26"/>
  <c r="A1098" i="26"/>
  <c r="A1099" i="26"/>
  <c r="A1100" i="26"/>
  <c r="A1101" i="26"/>
  <c r="A1102" i="26"/>
  <c r="A1103" i="26"/>
  <c r="A1104" i="26"/>
  <c r="A1105" i="26"/>
  <c r="A1106" i="26"/>
  <c r="A1107" i="26"/>
  <c r="A1108" i="26"/>
  <c r="A1109" i="26"/>
  <c r="A1110" i="26"/>
  <c r="A1111" i="26"/>
  <c r="A1112" i="26"/>
  <c r="A1113" i="26"/>
  <c r="A1114" i="26"/>
  <c r="A1115" i="26"/>
  <c r="A1116" i="26"/>
  <c r="A1117" i="26"/>
  <c r="A1118" i="26"/>
  <c r="A1119" i="26"/>
  <c r="A1120" i="26"/>
  <c r="A1121" i="26"/>
  <c r="A1122" i="26"/>
  <c r="A1123" i="26"/>
  <c r="A1124" i="26"/>
  <c r="A1125" i="26"/>
  <c r="A1126" i="26"/>
  <c r="A1127" i="26"/>
  <c r="A1128" i="26"/>
  <c r="A1129" i="26"/>
  <c r="A1130" i="26"/>
  <c r="A1131" i="26"/>
  <c r="A1132" i="26"/>
  <c r="A1133" i="26"/>
  <c r="A1134" i="26"/>
  <c r="A1135" i="26"/>
  <c r="A1136" i="26"/>
  <c r="A1137" i="26"/>
  <c r="A1138" i="26"/>
  <c r="A1139" i="26"/>
  <c r="A1140" i="26"/>
  <c r="A1141" i="26"/>
  <c r="A1142" i="26"/>
  <c r="A1143" i="26"/>
  <c r="A1144" i="26"/>
  <c r="A1145" i="26"/>
  <c r="A1146" i="26"/>
  <c r="A1147" i="26"/>
  <c r="A1148" i="26"/>
  <c r="A1149" i="26"/>
  <c r="A1150" i="26"/>
  <c r="A1151" i="26"/>
  <c r="A1152" i="26"/>
  <c r="A1153" i="26"/>
  <c r="A1154" i="26"/>
  <c r="A1155" i="26"/>
  <c r="A1156" i="26"/>
  <c r="A1157" i="26"/>
  <c r="A1158" i="26"/>
  <c r="A1159" i="26"/>
  <c r="A1160" i="26"/>
  <c r="A1161" i="26"/>
  <c r="A1162" i="26"/>
  <c r="A1163" i="26"/>
  <c r="A1164" i="26"/>
  <c r="A1165" i="26"/>
  <c r="A1166" i="26"/>
  <c r="A1167" i="26"/>
  <c r="A1168" i="26"/>
  <c r="A1169" i="26"/>
  <c r="A1170" i="26"/>
  <c r="A1171" i="26"/>
  <c r="A1172" i="26"/>
  <c r="A1173" i="26"/>
  <c r="A1174" i="26"/>
  <c r="A1175" i="26"/>
  <c r="A1176" i="26"/>
  <c r="A1177" i="26"/>
  <c r="A1178" i="26"/>
  <c r="A1179" i="26"/>
  <c r="A1180" i="26"/>
  <c r="A1181" i="26"/>
  <c r="A1182" i="26"/>
  <c r="A1183" i="26"/>
  <c r="A1184" i="26"/>
  <c r="A1185" i="26"/>
  <c r="A1186" i="26"/>
  <c r="A1187" i="26"/>
  <c r="A1188" i="26"/>
  <c r="A1189" i="26"/>
  <c r="A1190" i="26"/>
  <c r="A1191" i="26"/>
  <c r="A1192" i="26"/>
  <c r="A1193" i="26"/>
  <c r="A1194" i="26"/>
  <c r="A1195" i="26"/>
  <c r="A1196" i="26"/>
  <c r="A1197" i="26"/>
  <c r="A1198" i="26"/>
  <c r="A1199" i="26"/>
  <c r="A1200" i="26"/>
  <c r="A1201" i="26"/>
  <c r="A1202" i="26"/>
  <c r="A1203" i="26"/>
  <c r="A1204" i="26"/>
  <c r="A1205" i="26"/>
  <c r="A1206" i="26"/>
  <c r="A1207" i="26"/>
  <c r="A1208" i="26"/>
  <c r="A1209" i="26"/>
  <c r="A1210" i="26"/>
  <c r="A1211" i="26"/>
  <c r="A1212" i="26"/>
  <c r="A1213" i="26"/>
  <c r="A1214" i="26"/>
  <c r="A1215" i="26"/>
  <c r="A1216" i="26"/>
  <c r="A1217" i="26"/>
  <c r="A1218" i="26"/>
  <c r="A1219" i="26"/>
  <c r="A1220" i="26"/>
  <c r="A1221" i="26"/>
  <c r="A1222" i="26"/>
  <c r="A1223" i="26"/>
  <c r="A1224" i="26"/>
  <c r="A1225" i="26"/>
  <c r="A1226" i="26"/>
  <c r="A1227" i="26"/>
  <c r="A1228" i="26"/>
  <c r="A1229" i="26"/>
  <c r="A1230" i="26"/>
  <c r="A1231" i="26"/>
  <c r="A1232" i="26"/>
  <c r="A1233" i="26"/>
  <c r="A1234" i="26"/>
  <c r="A1235" i="26"/>
  <c r="A1236" i="26"/>
  <c r="A1237" i="26"/>
  <c r="A1238" i="26"/>
  <c r="A1239" i="26"/>
  <c r="A1240" i="26"/>
  <c r="A1241" i="26"/>
  <c r="A1242" i="26"/>
  <c r="A1243" i="26"/>
  <c r="A1244" i="26"/>
  <c r="A1245" i="26"/>
  <c r="A1246" i="26"/>
  <c r="A1247" i="26"/>
  <c r="A1248" i="26"/>
  <c r="A1249" i="26"/>
  <c r="A1250" i="26"/>
  <c r="A1251" i="26"/>
  <c r="A1252" i="26"/>
  <c r="A1253" i="26"/>
  <c r="A1254" i="26"/>
  <c r="A1255" i="26"/>
  <c r="A1256" i="26"/>
  <c r="A1257" i="26"/>
  <c r="A1258" i="26"/>
  <c r="A1259" i="26"/>
  <c r="A1260" i="26"/>
  <c r="A1261" i="26"/>
  <c r="A1262" i="26"/>
  <c r="A1263" i="26"/>
  <c r="A1264" i="26"/>
  <c r="A1265" i="26"/>
  <c r="A1266" i="26"/>
  <c r="A1267" i="26"/>
  <c r="A1268" i="26"/>
  <c r="A1269" i="26"/>
  <c r="A1270" i="26"/>
  <c r="A1271" i="26"/>
  <c r="A1272" i="26"/>
  <c r="A1273" i="26"/>
  <c r="A1274" i="26"/>
  <c r="A1275" i="26"/>
  <c r="A1276" i="26"/>
  <c r="A1277" i="26"/>
  <c r="A1278" i="26"/>
  <c r="A1279" i="26"/>
  <c r="A1280" i="26"/>
  <c r="A1281" i="26"/>
  <c r="A1282" i="26"/>
  <c r="A1283" i="26"/>
  <c r="A1284" i="26"/>
  <c r="A1285" i="26"/>
  <c r="A1286" i="26"/>
  <c r="A1287" i="26"/>
  <c r="A1288" i="26"/>
  <c r="A1289" i="26"/>
  <c r="A1290" i="26"/>
  <c r="A1291" i="26"/>
  <c r="A1292" i="26"/>
  <c r="A1293" i="26"/>
  <c r="A1294" i="26"/>
  <c r="A1295" i="26"/>
  <c r="A1296" i="26"/>
  <c r="A1297" i="26"/>
  <c r="A1298" i="26"/>
  <c r="A1299" i="26"/>
  <c r="A1300" i="26"/>
  <c r="A1301" i="26"/>
  <c r="A1302" i="26"/>
  <c r="A1303" i="26"/>
  <c r="A1304" i="26"/>
  <c r="A1305" i="26"/>
  <c r="A1306" i="26"/>
  <c r="A1307" i="26"/>
  <c r="A1308" i="26"/>
  <c r="A1309" i="26"/>
  <c r="A1310" i="26"/>
  <c r="A1311" i="26"/>
  <c r="A1312" i="26"/>
  <c r="A1313" i="26"/>
  <c r="A1314" i="26"/>
  <c r="A1315" i="26"/>
  <c r="A1316" i="26"/>
  <c r="A1317" i="26"/>
  <c r="A1318" i="26"/>
  <c r="A1319" i="26"/>
  <c r="A1320" i="26"/>
  <c r="A1321" i="26"/>
  <c r="A1322" i="26"/>
  <c r="A1323" i="26"/>
  <c r="A1324" i="26"/>
  <c r="A1325" i="26"/>
  <c r="A1326" i="26"/>
  <c r="A1327" i="26"/>
  <c r="A1328" i="26"/>
  <c r="A1329" i="26"/>
  <c r="A1330" i="26"/>
  <c r="A1331" i="26"/>
  <c r="A1332" i="26"/>
  <c r="A1333" i="26"/>
  <c r="A1334" i="26"/>
  <c r="A1335" i="26"/>
  <c r="A1336" i="26"/>
  <c r="A1337" i="26"/>
  <c r="A1338" i="26"/>
  <c r="A1339" i="26"/>
  <c r="A1340" i="26"/>
  <c r="A1341" i="26"/>
  <c r="A1342" i="26"/>
  <c r="A1343" i="26"/>
  <c r="A1344" i="26"/>
  <c r="A1345" i="26"/>
  <c r="A1346" i="26"/>
  <c r="A1347" i="26"/>
  <c r="A1348" i="26"/>
  <c r="A1349" i="26"/>
  <c r="A1350" i="26"/>
  <c r="A1351" i="26"/>
  <c r="A1352" i="26"/>
  <c r="A1353" i="26"/>
  <c r="A1354" i="26"/>
  <c r="A1355" i="26"/>
  <c r="A1356" i="26"/>
  <c r="A1357" i="26"/>
  <c r="A1358" i="26"/>
  <c r="A1359" i="26"/>
  <c r="A1360" i="26"/>
  <c r="A1361" i="26"/>
  <c r="A1362" i="26"/>
  <c r="A1363" i="26"/>
  <c r="A1364" i="26"/>
  <c r="A1365" i="26"/>
  <c r="A1366" i="26"/>
  <c r="A1367" i="26"/>
  <c r="A1368" i="26"/>
  <c r="A1369" i="26"/>
  <c r="A1370" i="26"/>
  <c r="A1371" i="26"/>
  <c r="A1372" i="26"/>
  <c r="A1373" i="26"/>
  <c r="A1374" i="26"/>
  <c r="A1375" i="26"/>
  <c r="A1376" i="26"/>
  <c r="A1377" i="26"/>
  <c r="A1378" i="26"/>
  <c r="A1379" i="26"/>
  <c r="A1380" i="26"/>
  <c r="A1381" i="26"/>
  <c r="A1382" i="26"/>
  <c r="A1383" i="26"/>
  <c r="A1384" i="26"/>
  <c r="A1385" i="26"/>
  <c r="A1386" i="26"/>
  <c r="A1387" i="26"/>
  <c r="A1388" i="26"/>
  <c r="A1389" i="26"/>
  <c r="A1390" i="26"/>
  <c r="A1391" i="26"/>
  <c r="A1392" i="26"/>
  <c r="A1393" i="26"/>
  <c r="A1394" i="26"/>
  <c r="A1395" i="26"/>
  <c r="A1396" i="26"/>
  <c r="A1397" i="26"/>
  <c r="A1398" i="26"/>
  <c r="A1399" i="26"/>
  <c r="A1400" i="26"/>
  <c r="A1401" i="26"/>
  <c r="A1402" i="26"/>
  <c r="A1403" i="26"/>
  <c r="A1404" i="26"/>
  <c r="A1405" i="26"/>
  <c r="A1406" i="26"/>
  <c r="A1407" i="26"/>
  <c r="A1408" i="26"/>
  <c r="A1409" i="26"/>
  <c r="A1410" i="26"/>
  <c r="A1411" i="26"/>
  <c r="A1412" i="26"/>
  <c r="A1413" i="26"/>
  <c r="A1414" i="26"/>
  <c r="A1415" i="26"/>
  <c r="A1416" i="26"/>
  <c r="A1417" i="26"/>
  <c r="A1418" i="26"/>
  <c r="A1419" i="26"/>
  <c r="A1420" i="26"/>
  <c r="A1421" i="26"/>
  <c r="A1422" i="26"/>
  <c r="A1423" i="26"/>
  <c r="A1424" i="26"/>
  <c r="A1425" i="26"/>
  <c r="A1426" i="26"/>
  <c r="A1427" i="26"/>
  <c r="A1428" i="26"/>
  <c r="A1429" i="26"/>
  <c r="A1430" i="26"/>
  <c r="A1431" i="26"/>
  <c r="A1432" i="26"/>
  <c r="A1433" i="26"/>
  <c r="A1434" i="26"/>
  <c r="A1435" i="26"/>
  <c r="A1436" i="26"/>
  <c r="A1437" i="26"/>
  <c r="A1438" i="26"/>
  <c r="A1439" i="26"/>
  <c r="A1440" i="26"/>
  <c r="A1441" i="26"/>
  <c r="A1442" i="26"/>
  <c r="A1443" i="26"/>
  <c r="A1444" i="26"/>
  <c r="A1445" i="26"/>
  <c r="A1446" i="26"/>
  <c r="A1447" i="26"/>
  <c r="A1448" i="26"/>
  <c r="A1449" i="26"/>
  <c r="A1450" i="26"/>
  <c r="A1451" i="26"/>
  <c r="A1452" i="26"/>
  <c r="A1453" i="26"/>
  <c r="A1454" i="26"/>
  <c r="A1455" i="26"/>
  <c r="A1456" i="26"/>
  <c r="A1457" i="26"/>
  <c r="A1458" i="26"/>
  <c r="A1459" i="26"/>
  <c r="A1460" i="26"/>
  <c r="A1461" i="26"/>
  <c r="A1462" i="26"/>
  <c r="A1463" i="26"/>
  <c r="A1464" i="26"/>
  <c r="A1465" i="26"/>
  <c r="A1466" i="26"/>
  <c r="A1467" i="26"/>
  <c r="A1468" i="26"/>
  <c r="A1469" i="26"/>
  <c r="A1470" i="26"/>
  <c r="A1471" i="26"/>
  <c r="A1472" i="26"/>
  <c r="A1473" i="26"/>
  <c r="A1474" i="26"/>
  <c r="A1475" i="26"/>
  <c r="A1476" i="26"/>
  <c r="A1477" i="26"/>
  <c r="A1478" i="26"/>
  <c r="A1479" i="26"/>
  <c r="A1480" i="26"/>
  <c r="A1481" i="26"/>
  <c r="A1482" i="26"/>
  <c r="A1483" i="26"/>
  <c r="A1484" i="26"/>
  <c r="A1485" i="26"/>
  <c r="A1486" i="26"/>
  <c r="A1487" i="26"/>
  <c r="A1488" i="26"/>
  <c r="A1489" i="26"/>
  <c r="A1490" i="26"/>
  <c r="A1491" i="26"/>
  <c r="A1492" i="26"/>
  <c r="A1493" i="26"/>
  <c r="A1494" i="26"/>
  <c r="A1495" i="26"/>
  <c r="A1496" i="26"/>
  <c r="A1497" i="26"/>
  <c r="A1498" i="26"/>
  <c r="A1499" i="26"/>
  <c r="A1500" i="26"/>
  <c r="A1501" i="26"/>
  <c r="A1502" i="26"/>
  <c r="A1503" i="26"/>
  <c r="A1504" i="26"/>
  <c r="A1505" i="26"/>
  <c r="A1506" i="26"/>
  <c r="A1507" i="26"/>
  <c r="A1508" i="26"/>
  <c r="A1509" i="26"/>
  <c r="A1510" i="26"/>
  <c r="A1511" i="26"/>
  <c r="A1512" i="26"/>
  <c r="A1513" i="26"/>
  <c r="A1514" i="26"/>
  <c r="A1515" i="26"/>
  <c r="A1516" i="26"/>
  <c r="A1517" i="26"/>
  <c r="A1518" i="26"/>
  <c r="A1519" i="26"/>
  <c r="A1520" i="26"/>
  <c r="A1521" i="26"/>
  <c r="A1522" i="26"/>
  <c r="A1523" i="26"/>
  <c r="A1524" i="26"/>
  <c r="A1525" i="26"/>
  <c r="A1526" i="26"/>
  <c r="A1527" i="26"/>
  <c r="A1528" i="26"/>
  <c r="A1529" i="26"/>
  <c r="A1530" i="26"/>
  <c r="A1531" i="26"/>
  <c r="A1532" i="26"/>
  <c r="A1533" i="26"/>
  <c r="A1534" i="26"/>
  <c r="A1535" i="26"/>
  <c r="A1536" i="26"/>
  <c r="A1537" i="26"/>
  <c r="A1538" i="26"/>
  <c r="A1539" i="26"/>
  <c r="A1540" i="26"/>
  <c r="A1541" i="26"/>
  <c r="A1542" i="26"/>
  <c r="A1543" i="26"/>
  <c r="A1544" i="26"/>
  <c r="A1545" i="26"/>
  <c r="A1546" i="26"/>
  <c r="A1547" i="26"/>
  <c r="A1548" i="26"/>
  <c r="A1549" i="26"/>
  <c r="A1550" i="26"/>
  <c r="A1551" i="26"/>
  <c r="A1552" i="26"/>
  <c r="A1553" i="26"/>
  <c r="A1554" i="26"/>
  <c r="A1555" i="26"/>
  <c r="A1556" i="26"/>
  <c r="A1557" i="26"/>
  <c r="A1558" i="26"/>
  <c r="A1559" i="26"/>
  <c r="A1560" i="26"/>
  <c r="A1561" i="26"/>
  <c r="A1562" i="26"/>
  <c r="A1563" i="26"/>
  <c r="A1564" i="26"/>
  <c r="A1565" i="26"/>
  <c r="A1566" i="26"/>
  <c r="A1567" i="26"/>
  <c r="A1568" i="26"/>
  <c r="A1569" i="26"/>
  <c r="A1570" i="26"/>
  <c r="A1571" i="26"/>
  <c r="A1572" i="26"/>
  <c r="A1573" i="26"/>
  <c r="A1574" i="26"/>
  <c r="A1575" i="26"/>
  <c r="A1576" i="26"/>
  <c r="A1577" i="26"/>
  <c r="A1578" i="26"/>
  <c r="A1579" i="26"/>
  <c r="A1580" i="26"/>
  <c r="A1581" i="26"/>
  <c r="A1582" i="26"/>
  <c r="A1583" i="26"/>
  <c r="A1584" i="26"/>
  <c r="A1585" i="26"/>
  <c r="A1586" i="26"/>
  <c r="A1587" i="26"/>
  <c r="A1588" i="26"/>
  <c r="A1589" i="26"/>
  <c r="A1590" i="26"/>
  <c r="A1591" i="26"/>
  <c r="A1592" i="26"/>
  <c r="A1593" i="26"/>
  <c r="A1594" i="26"/>
  <c r="A1595" i="26"/>
  <c r="A1596" i="26"/>
  <c r="A1597" i="26"/>
  <c r="A1598" i="26"/>
  <c r="A1599" i="26"/>
  <c r="A1600" i="26"/>
  <c r="A1601" i="26"/>
  <c r="A1602" i="26"/>
  <c r="A1603" i="26"/>
  <c r="A1604" i="26"/>
  <c r="A1605" i="26"/>
  <c r="A1606" i="26"/>
  <c r="A1607" i="26"/>
  <c r="A1608" i="26"/>
  <c r="A1609" i="26"/>
  <c r="A1610" i="26"/>
  <c r="A1611" i="26"/>
  <c r="A1612" i="26"/>
  <c r="A1613" i="26"/>
  <c r="A1614" i="26"/>
  <c r="A1615" i="26"/>
  <c r="A1616" i="26"/>
  <c r="A1617" i="26"/>
  <c r="A1618" i="26"/>
  <c r="A1619" i="26"/>
  <c r="A1620" i="26"/>
  <c r="A1621" i="26"/>
  <c r="A1622" i="26"/>
  <c r="A1623" i="26"/>
  <c r="A1624" i="26"/>
  <c r="A1625" i="26"/>
  <c r="A1626" i="26"/>
  <c r="A1627" i="26"/>
  <c r="A1628" i="26"/>
  <c r="A1629" i="26"/>
  <c r="A1630" i="26"/>
  <c r="A1631" i="26"/>
  <c r="A1632" i="26"/>
  <c r="A1633" i="26"/>
  <c r="A1634" i="26"/>
  <c r="A1635" i="26"/>
  <c r="A1636" i="26"/>
  <c r="A1637" i="26"/>
  <c r="A1638" i="26"/>
  <c r="A1639" i="26"/>
  <c r="A1640" i="26"/>
  <c r="A1641" i="26"/>
  <c r="A1642" i="26"/>
  <c r="A1643" i="26"/>
  <c r="A1644" i="26"/>
  <c r="A1645" i="26"/>
  <c r="A1646" i="26"/>
  <c r="A1647" i="26"/>
  <c r="A1648" i="26"/>
  <c r="A1649" i="26"/>
  <c r="A1650" i="26"/>
  <c r="A1651" i="26"/>
  <c r="A1652" i="26"/>
  <c r="A1653" i="26"/>
  <c r="A1654" i="26"/>
  <c r="A1655" i="26"/>
  <c r="A1656" i="26"/>
  <c r="A1657" i="26"/>
  <c r="A1658" i="26"/>
  <c r="A1659" i="26"/>
  <c r="A1660" i="26"/>
  <c r="A1661" i="26"/>
  <c r="A1662" i="26"/>
  <c r="A1663" i="26"/>
  <c r="A1664" i="26"/>
  <c r="A1665" i="26"/>
  <c r="A1666" i="26"/>
  <c r="A1667" i="26"/>
  <c r="A1668" i="26"/>
  <c r="A1669" i="26"/>
  <c r="A1670" i="26"/>
  <c r="A1671" i="26"/>
  <c r="A1672" i="26"/>
  <c r="A1673" i="26"/>
  <c r="A1674" i="26"/>
  <c r="A1675" i="26"/>
  <c r="A1676" i="26"/>
  <c r="A1677" i="26"/>
  <c r="A1678" i="26"/>
  <c r="A1679" i="26"/>
  <c r="A1680" i="26"/>
  <c r="A1681" i="26"/>
  <c r="A1682" i="26"/>
  <c r="A1683" i="26"/>
  <c r="A1684" i="26"/>
  <c r="A1685" i="26"/>
  <c r="A1686" i="26"/>
  <c r="A1687" i="26"/>
  <c r="A1688" i="26"/>
  <c r="A1689" i="26"/>
  <c r="A1690" i="26"/>
  <c r="A1691" i="26"/>
  <c r="A1692" i="26"/>
  <c r="A1693" i="26"/>
  <c r="A1694" i="26"/>
  <c r="A1695" i="26"/>
  <c r="A1696" i="26"/>
  <c r="A1697" i="26"/>
  <c r="A1698" i="26"/>
  <c r="A1699" i="26"/>
  <c r="A1700" i="26"/>
  <c r="A1701" i="26"/>
  <c r="A1702" i="26"/>
  <c r="A1703" i="26"/>
  <c r="A1704" i="26"/>
  <c r="A1705" i="26"/>
  <c r="A1706" i="26"/>
  <c r="A1707" i="26"/>
  <c r="A1708" i="26"/>
  <c r="A1709" i="26"/>
  <c r="A1710" i="26"/>
  <c r="A1711" i="26"/>
  <c r="A1712" i="26"/>
  <c r="A1713" i="26"/>
  <c r="A1714" i="26"/>
  <c r="A1715" i="26"/>
  <c r="A1716" i="26"/>
  <c r="A1717" i="26"/>
  <c r="A1718" i="26"/>
  <c r="A1719" i="26"/>
  <c r="A1720" i="26"/>
  <c r="A1721" i="26"/>
  <c r="A1722" i="26"/>
  <c r="A1723" i="26"/>
  <c r="A1724" i="26"/>
  <c r="A1725" i="26"/>
  <c r="A1726" i="26"/>
  <c r="A1727" i="26"/>
  <c r="A1728" i="26"/>
  <c r="A1729" i="26"/>
  <c r="A1730" i="26"/>
  <c r="A1731" i="26"/>
  <c r="A1732" i="26"/>
  <c r="A1733" i="26"/>
  <c r="A1734" i="26"/>
  <c r="A1735" i="26"/>
  <c r="A1736" i="26"/>
  <c r="A1737" i="26"/>
  <c r="A1738" i="26"/>
  <c r="A1739" i="26"/>
  <c r="A1740" i="26"/>
  <c r="A1741" i="26"/>
  <c r="A1742" i="26"/>
  <c r="A1743" i="26"/>
  <c r="A1744" i="26"/>
  <c r="A1745" i="26"/>
  <c r="A1746" i="26"/>
  <c r="A1747" i="26"/>
  <c r="A1748" i="26"/>
  <c r="A1749" i="26"/>
  <c r="A1750" i="26"/>
  <c r="A1751" i="26"/>
  <c r="A1752" i="26"/>
  <c r="A1753" i="26"/>
  <c r="A1754" i="26"/>
  <c r="A1755" i="26"/>
  <c r="A1756" i="26"/>
  <c r="A1757" i="26"/>
  <c r="A1758" i="26"/>
  <c r="A1759" i="26"/>
  <c r="A1760" i="26"/>
  <c r="A1761" i="26"/>
  <c r="A1762" i="26"/>
  <c r="A1763" i="26"/>
  <c r="A1764" i="26"/>
  <c r="A1765" i="26"/>
  <c r="A1766" i="26"/>
  <c r="A1767" i="26"/>
  <c r="A1768" i="26"/>
  <c r="A1769" i="26"/>
  <c r="A1770" i="26"/>
  <c r="A1771" i="26"/>
  <c r="A1772" i="26"/>
  <c r="A1773" i="26"/>
  <c r="A1774" i="26"/>
  <c r="A1775" i="26"/>
  <c r="A1776" i="26"/>
  <c r="A1777" i="26"/>
  <c r="A1778" i="26"/>
  <c r="A1779" i="26"/>
  <c r="A1780" i="26"/>
  <c r="A1781" i="26"/>
  <c r="A1782" i="26"/>
  <c r="A1783" i="26"/>
  <c r="A1784" i="26"/>
  <c r="A1785" i="26"/>
  <c r="A1786" i="26"/>
  <c r="A1787" i="26"/>
  <c r="A1788" i="26"/>
  <c r="A1789" i="26"/>
  <c r="A1790" i="26"/>
  <c r="A1791" i="26"/>
  <c r="A1792" i="26"/>
  <c r="A1793" i="26"/>
  <c r="A1794" i="26"/>
  <c r="A1795" i="26"/>
  <c r="A1796" i="26"/>
  <c r="A1797" i="26"/>
  <c r="A1798" i="26"/>
  <c r="A1799" i="26"/>
  <c r="A1800" i="26"/>
  <c r="A1801" i="26"/>
  <c r="A1802" i="26"/>
  <c r="A1803" i="26"/>
  <c r="A1804" i="26"/>
  <c r="A1805" i="26"/>
  <c r="A1806" i="26"/>
  <c r="A1807" i="26"/>
  <c r="A1808" i="26"/>
  <c r="A1809" i="26"/>
  <c r="A1810" i="26"/>
  <c r="A1811" i="26"/>
  <c r="A1812" i="26"/>
  <c r="A1813" i="26"/>
  <c r="A1814" i="26"/>
  <c r="A1815" i="26"/>
  <c r="A1816" i="26"/>
  <c r="A1817" i="26"/>
  <c r="A1818" i="26"/>
  <c r="A1819" i="26"/>
  <c r="A1820" i="26"/>
  <c r="A1821" i="26"/>
  <c r="A1822" i="26"/>
  <c r="A1823" i="26"/>
  <c r="A1824" i="26"/>
  <c r="A1825" i="26"/>
  <c r="A1826" i="26"/>
  <c r="A1827" i="26"/>
  <c r="A1828" i="26"/>
  <c r="A1829" i="26"/>
  <c r="A1830" i="26"/>
  <c r="A1831" i="26"/>
  <c r="A1832" i="26"/>
  <c r="A1833" i="26"/>
  <c r="A1834" i="26"/>
  <c r="A1835" i="26"/>
  <c r="A1836" i="26"/>
  <c r="A1837" i="26"/>
  <c r="A1838" i="26"/>
  <c r="A1839" i="26"/>
  <c r="A1840" i="26"/>
  <c r="A1841" i="26"/>
  <c r="A1842" i="26"/>
  <c r="A1843" i="26"/>
  <c r="A1844" i="26"/>
  <c r="A1845" i="26"/>
  <c r="A1846" i="26"/>
  <c r="A1847" i="26"/>
  <c r="A1848" i="26"/>
  <c r="A1849" i="26"/>
  <c r="A1850" i="26"/>
  <c r="A1851" i="26"/>
  <c r="A1852" i="26"/>
  <c r="A1853" i="26"/>
  <c r="A1854" i="26"/>
  <c r="A1855" i="26"/>
  <c r="A1856" i="26"/>
  <c r="A1857" i="26"/>
  <c r="A1858" i="26"/>
  <c r="A1859" i="26"/>
  <c r="A1860" i="26"/>
  <c r="A1861" i="26"/>
  <c r="A1862" i="26"/>
  <c r="A1863" i="26"/>
  <c r="A1864" i="26"/>
  <c r="A1865" i="26"/>
  <c r="A1866" i="26"/>
  <c r="A1867" i="26"/>
  <c r="A1868" i="26"/>
  <c r="A1869" i="26"/>
  <c r="A1870" i="26"/>
  <c r="A1871" i="26"/>
  <c r="A1872" i="26"/>
  <c r="A1873" i="26"/>
  <c r="A1874" i="26"/>
  <c r="A1875" i="26"/>
  <c r="A1876" i="26"/>
  <c r="A1877" i="26"/>
  <c r="A1878" i="26"/>
  <c r="A1879" i="26"/>
  <c r="A1880" i="26"/>
  <c r="A1881" i="26"/>
  <c r="A1882" i="26"/>
  <c r="A1883" i="26"/>
  <c r="A1884" i="26"/>
  <c r="A1885" i="26"/>
  <c r="A1886" i="26"/>
  <c r="A1887" i="26"/>
  <c r="A1888" i="26"/>
  <c r="A1889" i="26"/>
  <c r="A1890" i="26"/>
  <c r="A1891" i="26"/>
  <c r="A1892" i="26"/>
  <c r="A1893" i="26"/>
  <c r="A1894" i="26"/>
  <c r="A1895" i="26"/>
  <c r="A1896" i="26"/>
  <c r="A1897" i="26"/>
  <c r="A1898" i="26"/>
  <c r="A1899" i="26"/>
  <c r="A1900" i="26"/>
  <c r="A1901" i="26"/>
  <c r="A1902" i="26"/>
  <c r="A1903" i="26"/>
  <c r="A1904" i="26"/>
  <c r="A1905" i="26"/>
  <c r="A1906" i="26"/>
  <c r="A1907" i="26"/>
  <c r="A1908" i="26"/>
  <c r="A1909" i="26"/>
  <c r="A1910" i="26"/>
  <c r="A1911" i="26"/>
  <c r="A1912" i="26"/>
  <c r="A1913" i="26"/>
  <c r="A1914" i="26"/>
  <c r="A1915" i="26"/>
  <c r="A1916" i="26"/>
  <c r="A1917" i="26"/>
  <c r="A1918" i="26"/>
  <c r="A1919" i="26"/>
  <c r="A1920" i="26"/>
  <c r="A1921" i="26"/>
  <c r="A1922" i="26"/>
  <c r="A1923" i="26"/>
  <c r="A1924" i="26"/>
  <c r="A1925" i="26"/>
  <c r="A1926" i="26"/>
  <c r="A1927" i="26"/>
  <c r="A1928" i="26"/>
  <c r="A1929" i="26"/>
  <c r="A1930" i="26"/>
  <c r="A1931" i="26"/>
  <c r="A1932" i="26"/>
  <c r="A1933" i="26"/>
  <c r="A1934" i="26"/>
  <c r="A1935" i="26"/>
  <c r="A1936" i="26"/>
  <c r="A1937" i="26"/>
  <c r="A1938" i="26"/>
  <c r="A1939" i="26"/>
  <c r="A1940" i="26"/>
  <c r="A1941" i="26"/>
  <c r="A1942" i="26"/>
  <c r="A1943" i="26"/>
  <c r="A1944" i="26"/>
  <c r="A1945" i="26"/>
  <c r="A1946" i="26"/>
  <c r="A1947" i="26"/>
  <c r="A1948" i="26"/>
  <c r="A1949" i="26"/>
  <c r="A1950" i="26"/>
  <c r="A1951" i="26"/>
  <c r="A1952" i="26"/>
  <c r="A1953" i="26"/>
  <c r="A1954" i="26"/>
  <c r="A1955" i="26"/>
  <c r="A1956" i="26"/>
  <c r="A1957" i="26"/>
  <c r="A1958" i="26"/>
  <c r="A1959" i="26"/>
  <c r="A1960" i="26"/>
  <c r="A1961" i="26"/>
  <c r="A1962" i="26"/>
  <c r="A1963" i="26"/>
  <c r="A1964" i="26"/>
  <c r="A1965" i="26"/>
  <c r="A1966" i="26"/>
  <c r="A1967" i="26"/>
  <c r="A1968" i="26"/>
  <c r="A1969" i="26"/>
  <c r="A1970" i="26"/>
  <c r="A1971" i="26"/>
  <c r="A1972" i="26"/>
  <c r="A1973" i="26"/>
  <c r="A1974" i="26"/>
  <c r="A1975" i="26"/>
  <c r="A1976" i="26"/>
  <c r="A1977" i="26"/>
  <c r="A1978" i="26"/>
  <c r="A1979" i="26"/>
  <c r="A1980" i="26"/>
  <c r="A1981" i="26"/>
  <c r="A1982" i="26"/>
  <c r="A1983" i="26"/>
  <c r="A1984" i="26"/>
  <c r="A1985" i="26"/>
  <c r="A1986" i="26"/>
  <c r="A1987" i="26"/>
  <c r="A1988" i="26"/>
  <c r="A1989" i="26"/>
  <c r="A1990" i="26"/>
  <c r="A1991" i="26"/>
  <c r="A1992" i="26"/>
  <c r="A1993" i="26"/>
  <c r="A1994" i="26"/>
  <c r="A1995" i="26"/>
  <c r="A1996" i="26"/>
  <c r="A1997" i="26"/>
  <c r="A1998" i="26"/>
  <c r="A1999" i="26"/>
  <c r="A2000" i="26"/>
  <c r="A2001" i="26"/>
  <c r="A2002" i="26"/>
  <c r="A2003" i="26"/>
  <c r="A2004" i="26"/>
  <c r="A2005" i="26"/>
  <c r="A2006" i="26"/>
  <c r="A2007" i="26"/>
  <c r="A2008" i="26"/>
  <c r="A2009" i="26"/>
  <c r="A2010" i="26"/>
  <c r="A2011" i="26"/>
  <c r="A2012" i="26"/>
  <c r="A2013" i="26"/>
  <c r="A2014" i="26"/>
  <c r="A2015" i="26"/>
  <c r="A2016" i="26"/>
  <c r="A2017" i="26"/>
  <c r="A2018" i="26"/>
  <c r="A2019" i="26"/>
  <c r="A2020" i="26"/>
  <c r="A2021" i="26"/>
  <c r="A2022" i="26"/>
  <c r="A2023" i="26"/>
  <c r="A2024" i="26"/>
  <c r="A2025" i="26"/>
  <c r="A2026" i="26"/>
  <c r="A2027" i="26"/>
  <c r="A2028" i="26"/>
  <c r="A2029" i="26"/>
  <c r="A2030" i="26"/>
  <c r="A2031" i="26"/>
  <c r="A2032" i="26"/>
  <c r="A2033" i="26"/>
  <c r="A2034" i="26"/>
  <c r="A2035" i="26"/>
  <c r="A2036" i="26"/>
  <c r="A2037" i="26"/>
  <c r="A2038" i="26"/>
  <c r="A2039" i="26"/>
  <c r="A2040" i="26"/>
  <c r="A2041" i="26"/>
  <c r="A2042" i="26"/>
  <c r="A2043" i="26"/>
  <c r="A2044" i="26"/>
  <c r="A2045" i="26"/>
  <c r="A2046" i="26"/>
  <c r="A2047" i="26"/>
  <c r="A2048" i="26"/>
  <c r="A2049" i="26"/>
  <c r="A2050" i="26"/>
  <c r="A2051" i="26"/>
  <c r="A2052" i="26"/>
  <c r="A2053" i="26"/>
  <c r="A2054" i="26"/>
  <c r="A2055" i="26"/>
  <c r="A2056" i="26"/>
  <c r="A2057" i="26"/>
  <c r="A2058" i="26"/>
  <c r="A2059" i="26"/>
  <c r="A2060" i="26"/>
  <c r="A2061" i="26"/>
  <c r="A2062" i="26"/>
  <c r="A2063" i="26"/>
  <c r="A2064" i="26"/>
  <c r="A2065" i="26"/>
  <c r="A2066" i="26"/>
  <c r="A2067" i="26"/>
  <c r="A2068" i="26"/>
  <c r="A2069" i="26"/>
  <c r="A2070" i="26"/>
  <c r="A2071" i="26"/>
  <c r="A2072" i="26"/>
  <c r="A2073" i="26"/>
  <c r="A2074" i="26"/>
  <c r="A2075" i="26"/>
  <c r="A2076" i="26"/>
  <c r="A2077" i="26"/>
  <c r="A2078" i="26"/>
  <c r="A2079" i="26"/>
  <c r="A2080" i="26"/>
  <c r="A2081" i="26"/>
  <c r="A2082" i="26"/>
  <c r="A2083" i="26"/>
  <c r="A2084" i="26"/>
  <c r="A2085" i="26"/>
  <c r="A2086" i="26"/>
  <c r="A2087" i="26"/>
  <c r="A2088" i="26"/>
  <c r="A2089" i="26"/>
  <c r="A2090" i="26"/>
  <c r="A2091" i="26"/>
  <c r="A2092" i="26"/>
  <c r="A2093" i="26"/>
  <c r="A2094" i="26"/>
  <c r="A2095" i="26"/>
  <c r="A2096" i="26"/>
  <c r="A2097" i="26"/>
  <c r="A2098" i="26"/>
  <c r="A2099" i="26"/>
  <c r="A2100" i="26"/>
  <c r="A2101" i="26"/>
  <c r="A2102" i="26"/>
  <c r="A2103" i="26"/>
  <c r="A2104" i="26"/>
  <c r="A2105" i="26"/>
  <c r="A2106" i="26"/>
  <c r="A2107" i="26"/>
  <c r="A2108" i="26"/>
  <c r="A2109" i="26"/>
  <c r="A2110" i="26"/>
  <c r="A2111" i="26"/>
  <c r="A2112" i="26"/>
  <c r="A2113" i="26"/>
  <c r="A2114" i="26"/>
  <c r="A2115" i="26"/>
  <c r="A2116" i="26"/>
  <c r="A2117" i="26"/>
  <c r="A2118" i="26"/>
  <c r="A2119" i="26"/>
  <c r="A2120" i="26"/>
  <c r="A2121" i="26"/>
  <c r="A2122" i="26"/>
  <c r="A2123" i="26"/>
  <c r="A2124" i="26"/>
  <c r="A2125" i="26"/>
  <c r="A2126" i="26"/>
  <c r="A2127" i="26"/>
  <c r="A2128" i="26"/>
  <c r="A2129" i="26"/>
  <c r="A2130" i="26"/>
  <c r="A2131" i="26"/>
  <c r="A2132" i="26"/>
  <c r="A2133" i="26"/>
  <c r="A2134" i="26"/>
  <c r="A2135" i="26"/>
  <c r="A2136" i="26"/>
  <c r="A2137" i="26"/>
  <c r="A2138" i="26"/>
  <c r="A2139" i="26"/>
  <c r="A2140" i="26"/>
  <c r="A2141" i="26"/>
  <c r="A2142" i="26"/>
  <c r="A2143" i="26"/>
  <c r="A2144" i="26"/>
  <c r="A2145" i="26"/>
  <c r="A2146" i="26"/>
  <c r="A2147" i="26"/>
  <c r="A2148" i="26"/>
  <c r="A2149" i="26"/>
  <c r="A2150" i="26"/>
  <c r="A2151" i="26"/>
  <c r="A2152" i="26"/>
  <c r="A2153" i="26"/>
  <c r="A2154" i="26"/>
  <c r="A2155" i="26"/>
  <c r="A2156" i="26"/>
  <c r="A2157" i="26"/>
  <c r="A2158" i="26"/>
  <c r="A2159" i="26"/>
  <c r="A2160" i="26"/>
  <c r="A2161" i="26"/>
  <c r="A2162" i="26"/>
  <c r="A2163" i="26"/>
  <c r="A2164" i="26"/>
  <c r="A2165" i="26"/>
  <c r="A2166" i="26"/>
  <c r="A2167" i="26"/>
  <c r="A2168" i="26"/>
  <c r="A2169" i="26"/>
  <c r="A2170" i="26"/>
  <c r="A2171" i="26"/>
  <c r="A2172" i="26"/>
  <c r="A2173" i="26"/>
  <c r="A2174" i="26"/>
  <c r="A2175" i="26"/>
  <c r="A2176" i="26"/>
  <c r="A2177" i="26"/>
  <c r="A2178" i="26"/>
  <c r="A2179" i="26"/>
  <c r="A2180" i="26"/>
  <c r="A2181" i="26"/>
  <c r="A2182" i="26"/>
  <c r="A2183" i="26"/>
  <c r="A2184" i="26"/>
  <c r="A2185" i="26"/>
  <c r="A2186" i="26"/>
  <c r="A2187" i="26"/>
  <c r="A2188" i="26"/>
  <c r="A2189" i="26"/>
  <c r="A2190" i="26"/>
  <c r="A2191" i="26"/>
  <c r="A2192" i="26"/>
  <c r="A2193" i="26"/>
  <c r="A2194" i="26"/>
  <c r="A2195" i="26"/>
  <c r="A2196" i="26"/>
  <c r="A2197" i="26"/>
  <c r="A2198" i="26"/>
  <c r="A2199" i="26"/>
  <c r="A2200" i="26"/>
  <c r="A2201" i="26"/>
  <c r="A2202" i="26"/>
  <c r="A2203" i="26"/>
  <c r="A2204" i="26"/>
  <c r="A2205" i="26"/>
  <c r="A2206" i="26"/>
  <c r="A2207" i="26"/>
  <c r="A2208" i="26"/>
  <c r="A2209" i="26"/>
  <c r="A2210" i="26"/>
  <c r="A2211" i="26"/>
  <c r="A2212" i="26"/>
  <c r="A2213" i="26"/>
  <c r="A2214" i="26"/>
  <c r="A2215" i="26"/>
  <c r="A2216" i="26"/>
  <c r="A2217" i="26"/>
  <c r="A2218" i="26"/>
  <c r="A2219" i="26"/>
  <c r="A2220" i="26"/>
  <c r="A2221" i="26"/>
  <c r="A2222" i="26"/>
  <c r="A2223" i="26"/>
  <c r="A2224" i="26"/>
  <c r="A2225" i="26"/>
  <c r="A2226" i="26"/>
  <c r="A2227" i="26"/>
  <c r="A2228" i="26"/>
  <c r="A2229" i="26"/>
  <c r="A2230" i="26"/>
  <c r="A2231" i="26"/>
  <c r="A2232" i="26"/>
  <c r="A2233" i="26"/>
  <c r="A2234" i="26"/>
  <c r="A2235" i="26"/>
  <c r="A2236" i="26"/>
  <c r="A2237" i="26"/>
  <c r="A2238" i="26"/>
  <c r="A2239" i="26"/>
  <c r="A2240" i="26"/>
  <c r="A2241" i="26"/>
  <c r="A2242" i="26"/>
  <c r="A2243" i="26"/>
  <c r="A2244" i="26"/>
  <c r="A2245" i="26"/>
  <c r="A2246" i="26"/>
  <c r="A2247" i="26"/>
  <c r="A2248" i="26"/>
  <c r="A2249" i="26"/>
  <c r="A2250" i="26"/>
  <c r="A2251" i="26"/>
  <c r="A2252" i="26"/>
  <c r="A2253" i="26"/>
  <c r="A2254" i="26"/>
  <c r="A2255" i="26"/>
  <c r="A2256" i="26"/>
  <c r="A2257" i="26"/>
  <c r="A2258" i="26"/>
  <c r="A2259" i="26"/>
  <c r="A2260" i="26"/>
  <c r="A2261" i="26"/>
  <c r="A2262" i="26"/>
  <c r="A2263" i="26"/>
  <c r="A2264" i="26"/>
  <c r="A2265" i="26"/>
  <c r="A2266" i="26"/>
  <c r="A2267" i="26"/>
  <c r="A2268" i="26"/>
  <c r="A2269" i="26"/>
  <c r="A2270" i="26"/>
  <c r="A2271" i="26"/>
  <c r="A2272" i="26"/>
  <c r="A2273" i="26"/>
  <c r="A2274" i="26"/>
  <c r="A2275" i="26"/>
  <c r="A2276" i="26"/>
  <c r="A2277" i="26"/>
  <c r="A2278" i="26"/>
  <c r="A2279" i="26"/>
  <c r="A2280" i="26"/>
  <c r="A2281" i="26"/>
  <c r="A2282" i="26"/>
  <c r="A2283" i="26"/>
  <c r="A2284" i="26"/>
  <c r="A2285" i="26"/>
  <c r="A2286" i="26"/>
  <c r="A2287" i="26"/>
  <c r="A2288" i="26"/>
  <c r="A2289" i="26"/>
  <c r="A2290" i="26"/>
  <c r="A2291" i="26"/>
  <c r="A2292" i="26"/>
  <c r="A2293" i="26"/>
  <c r="A2294" i="26"/>
  <c r="A2295" i="26"/>
  <c r="A2296" i="26"/>
  <c r="A2297" i="26"/>
  <c r="A2298" i="26"/>
  <c r="A2299" i="26"/>
  <c r="A2300" i="26"/>
  <c r="A2301" i="26"/>
  <c r="A2302" i="26"/>
  <c r="A2303" i="26"/>
  <c r="A2304" i="26"/>
  <c r="A2305" i="26"/>
  <c r="A2306" i="26"/>
  <c r="A2307" i="26"/>
  <c r="A2308" i="26"/>
  <c r="A2309" i="26"/>
  <c r="A2310" i="26"/>
  <c r="A2311" i="26"/>
  <c r="A2312" i="26"/>
  <c r="A2313" i="26"/>
  <c r="A2314" i="26"/>
  <c r="A2315" i="26"/>
  <c r="A2316" i="26"/>
  <c r="A2317" i="26"/>
  <c r="A2318" i="26"/>
  <c r="A2319" i="26"/>
  <c r="A2320" i="26"/>
  <c r="A2321" i="26"/>
  <c r="A2322" i="26"/>
  <c r="A2323" i="26"/>
  <c r="A2324" i="26"/>
  <c r="A2325" i="26"/>
  <c r="A2326" i="26"/>
  <c r="A2327" i="26"/>
  <c r="A2328" i="26"/>
  <c r="A2329" i="26"/>
  <c r="A2330" i="26"/>
  <c r="A2331" i="26"/>
  <c r="A2332" i="26"/>
  <c r="A2333" i="26"/>
  <c r="A2334" i="26"/>
  <c r="A2335" i="26"/>
  <c r="A2336" i="26"/>
  <c r="A2337" i="26"/>
  <c r="A2338" i="26"/>
  <c r="A2339" i="26"/>
  <c r="A2340" i="26"/>
  <c r="A2341" i="26"/>
  <c r="A2342" i="26"/>
  <c r="A2343" i="26"/>
  <c r="A2344" i="26"/>
  <c r="A2345" i="26"/>
  <c r="A2346" i="26"/>
  <c r="A2347" i="26"/>
  <c r="A2348" i="26"/>
  <c r="A2349" i="26"/>
  <c r="A2350" i="26"/>
  <c r="A2351" i="26"/>
  <c r="A2352" i="26"/>
  <c r="A2353" i="26"/>
  <c r="A2354" i="26"/>
  <c r="A2355" i="26"/>
  <c r="A2356" i="26"/>
  <c r="A2357" i="26"/>
  <c r="A2358" i="26"/>
  <c r="A2359" i="26"/>
  <c r="A2360" i="26"/>
  <c r="A2361" i="26"/>
  <c r="A2362" i="26"/>
  <c r="A2363" i="26"/>
  <c r="A2364" i="26"/>
  <c r="A2365" i="26"/>
  <c r="A2366" i="26"/>
  <c r="A2367" i="26"/>
  <c r="A2368" i="26"/>
  <c r="A2369" i="26"/>
  <c r="A2370" i="26"/>
  <c r="A2371" i="26"/>
  <c r="A2372" i="26"/>
  <c r="A2373" i="26"/>
  <c r="A2374" i="26"/>
  <c r="A2375" i="26"/>
  <c r="A2376" i="26"/>
  <c r="A2377" i="26"/>
  <c r="A2378" i="26"/>
  <c r="A2379" i="26"/>
  <c r="A2380" i="26"/>
  <c r="A2381" i="26"/>
  <c r="A2382" i="26"/>
  <c r="A2383" i="26"/>
  <c r="A2384" i="26"/>
  <c r="A2385" i="26"/>
  <c r="A2386" i="26"/>
  <c r="A2387" i="26"/>
  <c r="A2388" i="26"/>
  <c r="A2389" i="26"/>
  <c r="A2390" i="26"/>
  <c r="A2391" i="26"/>
  <c r="A2392" i="26"/>
  <c r="A2393" i="26"/>
  <c r="A2394" i="26"/>
  <c r="A2395" i="26"/>
  <c r="A2396" i="26"/>
  <c r="A2397" i="26"/>
  <c r="A2398" i="26"/>
  <c r="A2399" i="26"/>
  <c r="A2400" i="26"/>
  <c r="A2401" i="26"/>
  <c r="A2402" i="26"/>
  <c r="A2403" i="26"/>
  <c r="A2404" i="26"/>
  <c r="A2405" i="26"/>
  <c r="A2406" i="26"/>
  <c r="A2407" i="26"/>
  <c r="A2408" i="26"/>
  <c r="A2409" i="26"/>
  <c r="A2410" i="26"/>
  <c r="A2411" i="26"/>
  <c r="A2412" i="26"/>
  <c r="A2413" i="26"/>
  <c r="A2414" i="26"/>
  <c r="A2415" i="26"/>
  <c r="A2416" i="26"/>
  <c r="A2417" i="26"/>
  <c r="A2418" i="26"/>
  <c r="A2419" i="26"/>
  <c r="A2420" i="26"/>
  <c r="A2421" i="26"/>
  <c r="A2422" i="26"/>
  <c r="A2423" i="26"/>
  <c r="A2424" i="26"/>
  <c r="A2425" i="26"/>
  <c r="A2426" i="26"/>
  <c r="A2427" i="26"/>
  <c r="A2428" i="26"/>
  <c r="A2429" i="26"/>
  <c r="A2430" i="26"/>
  <c r="A2431" i="26"/>
  <c r="A2432" i="26"/>
  <c r="A2433" i="26"/>
  <c r="A2434" i="26"/>
  <c r="A2435" i="26"/>
  <c r="A2436" i="26"/>
  <c r="A2437" i="26"/>
  <c r="A2438" i="26"/>
  <c r="A2439" i="26"/>
  <c r="A2440" i="26"/>
  <c r="A2441" i="26"/>
  <c r="A2442" i="26"/>
  <c r="A2443" i="26"/>
  <c r="A2444" i="26"/>
  <c r="A2445" i="26"/>
  <c r="A2446" i="26"/>
  <c r="A2447" i="26"/>
  <c r="A2448" i="26"/>
  <c r="A2449" i="26"/>
  <c r="A2450" i="26"/>
  <c r="A2451" i="26"/>
  <c r="A2452" i="26"/>
  <c r="A2453" i="26"/>
  <c r="A2454" i="26"/>
  <c r="A2455" i="26"/>
  <c r="A2456" i="26"/>
  <c r="A2457" i="26"/>
  <c r="A2458" i="26"/>
  <c r="A2459" i="26"/>
  <c r="A2460" i="26"/>
  <c r="A2461" i="26"/>
  <c r="A2462" i="26"/>
  <c r="A2463" i="26"/>
  <c r="A2464" i="26"/>
  <c r="A2465" i="26"/>
  <c r="A2466" i="26"/>
  <c r="A2467" i="26"/>
  <c r="A2468" i="26"/>
  <c r="A2469" i="26"/>
  <c r="A2470" i="26"/>
  <c r="A2471" i="26"/>
  <c r="A2472" i="26"/>
  <c r="A2473" i="26"/>
  <c r="A2474" i="26"/>
  <c r="A2475" i="26"/>
  <c r="A2476" i="26"/>
  <c r="A2477" i="26"/>
  <c r="A2478" i="26"/>
  <c r="A2479" i="26"/>
  <c r="A2480" i="26"/>
  <c r="A2481" i="26"/>
  <c r="A2482" i="26"/>
  <c r="A2483" i="26"/>
  <c r="A2484" i="26"/>
  <c r="A2485" i="26"/>
  <c r="A2486" i="26"/>
  <c r="A2487" i="26"/>
  <c r="A2488" i="26"/>
  <c r="A2489" i="26"/>
  <c r="A2490" i="26"/>
  <c r="A2491" i="26"/>
  <c r="A2492" i="26"/>
  <c r="A2493" i="26"/>
  <c r="A2494" i="26"/>
  <c r="A2495" i="26"/>
  <c r="A2496" i="26"/>
  <c r="A2497" i="26"/>
  <c r="A2498" i="26"/>
  <c r="A2499" i="26"/>
  <c r="A2500" i="26"/>
  <c r="A2501" i="26"/>
  <c r="A2502" i="26"/>
  <c r="A2503" i="26"/>
  <c r="A2504" i="26"/>
  <c r="A2505" i="26"/>
  <c r="A2506" i="26"/>
  <c r="A2507" i="26"/>
  <c r="A2508" i="26"/>
  <c r="A2509" i="26"/>
  <c r="A2510" i="26"/>
  <c r="A2511" i="26"/>
  <c r="A2512" i="26"/>
  <c r="A2513" i="26"/>
  <c r="A2514" i="26"/>
  <c r="A2515" i="26"/>
  <c r="A2516" i="26"/>
  <c r="A2517" i="26"/>
  <c r="A2518" i="26"/>
  <c r="A2519" i="26"/>
  <c r="A2520" i="26"/>
  <c r="A2521" i="26"/>
  <c r="A2522" i="26"/>
  <c r="A2523" i="26"/>
  <c r="A2524" i="26"/>
  <c r="A2525" i="26"/>
  <c r="A2526" i="26"/>
  <c r="A2527" i="26"/>
  <c r="A2528" i="26"/>
  <c r="A2529" i="26"/>
  <c r="A2530" i="26"/>
  <c r="A2531" i="26"/>
  <c r="A2532" i="26"/>
  <c r="A2533" i="26"/>
  <c r="A2534" i="26"/>
  <c r="A2535" i="26"/>
  <c r="A2536" i="26"/>
  <c r="A2537" i="26"/>
  <c r="A2538" i="26"/>
  <c r="A2539" i="26"/>
  <c r="A2540" i="26"/>
  <c r="A2541" i="26"/>
  <c r="A2542" i="26"/>
  <c r="A2543" i="26"/>
  <c r="A2544" i="26"/>
  <c r="A2545" i="26"/>
  <c r="A2546" i="26"/>
  <c r="A2547" i="26"/>
  <c r="A2548" i="26"/>
  <c r="A2549" i="26"/>
  <c r="A2550" i="26"/>
  <c r="A2551" i="26"/>
  <c r="A2552" i="26"/>
  <c r="A2553" i="26"/>
  <c r="A2554" i="26"/>
  <c r="A2555" i="26"/>
  <c r="A2556" i="26"/>
  <c r="A2557" i="26"/>
  <c r="A2558" i="26"/>
  <c r="A2559" i="26"/>
  <c r="A2560" i="26"/>
  <c r="A2561" i="26"/>
  <c r="A2562" i="26"/>
  <c r="A2563" i="26"/>
  <c r="A2564" i="26"/>
  <c r="A2565" i="26"/>
  <c r="A2566" i="26"/>
  <c r="A2567" i="26"/>
  <c r="A2568" i="26"/>
  <c r="A2569" i="26"/>
  <c r="A2570" i="26"/>
  <c r="A2571" i="26"/>
  <c r="A2572" i="26"/>
  <c r="A2573" i="26"/>
  <c r="A2574" i="26"/>
  <c r="A2575" i="26"/>
  <c r="A2576" i="26"/>
  <c r="A2577" i="26"/>
  <c r="A2578" i="26"/>
  <c r="A2579" i="26"/>
  <c r="A2580" i="26"/>
  <c r="A2581" i="26"/>
  <c r="A2582" i="26"/>
  <c r="A2583" i="26"/>
  <c r="A2584" i="26"/>
  <c r="A2585" i="26"/>
  <c r="A2586" i="26"/>
  <c r="A2587" i="26"/>
  <c r="A2588" i="26"/>
  <c r="A2589" i="26"/>
  <c r="A2590" i="26"/>
  <c r="A2591" i="26"/>
  <c r="A2592" i="26"/>
  <c r="A2593" i="26"/>
  <c r="A2594" i="26"/>
  <c r="A2595" i="26"/>
  <c r="A2596" i="26"/>
  <c r="A2597" i="26"/>
  <c r="A2598" i="26"/>
  <c r="A2599" i="26"/>
  <c r="A2600" i="26"/>
  <c r="A2601" i="26"/>
  <c r="A2602" i="26"/>
  <c r="A2603" i="26"/>
  <c r="A2604" i="26"/>
  <c r="A2605" i="26"/>
  <c r="A2606" i="26"/>
  <c r="A2607" i="26"/>
  <c r="A2608" i="26"/>
  <c r="A2609" i="26"/>
  <c r="A2610" i="26"/>
  <c r="A2611" i="26"/>
  <c r="A2612" i="26"/>
  <c r="A2613" i="26"/>
  <c r="A2614" i="26"/>
  <c r="A2615" i="26"/>
  <c r="A2616" i="26"/>
  <c r="A2617" i="26"/>
  <c r="A2618" i="26"/>
  <c r="A2619" i="26"/>
  <c r="A2620" i="26"/>
  <c r="A2621" i="26"/>
  <c r="A2622" i="26"/>
  <c r="A2623" i="26"/>
  <c r="A2624" i="26"/>
  <c r="A2625" i="26"/>
  <c r="A2626" i="26"/>
  <c r="A2627" i="26"/>
  <c r="A2628" i="26"/>
  <c r="A2629" i="26"/>
  <c r="A2630" i="26"/>
  <c r="A2631" i="26"/>
  <c r="A2632" i="26"/>
  <c r="A2633" i="26"/>
  <c r="A2634" i="26"/>
  <c r="A2635" i="26"/>
  <c r="A2636" i="26"/>
  <c r="A2637" i="26"/>
  <c r="A2638" i="26"/>
  <c r="A2639" i="26"/>
  <c r="A2640" i="26"/>
  <c r="A2641" i="26"/>
  <c r="A2642" i="26"/>
  <c r="A2643" i="26"/>
  <c r="A2644" i="26"/>
  <c r="A2645" i="26"/>
  <c r="A2646" i="26"/>
  <c r="A2647" i="26"/>
  <c r="A2648" i="26"/>
  <c r="A2649" i="26"/>
  <c r="A2650" i="26"/>
  <c r="A2651" i="26"/>
  <c r="A2652" i="26"/>
  <c r="A2653" i="26"/>
  <c r="A2654" i="26"/>
  <c r="A2655" i="26"/>
  <c r="A2656" i="26"/>
  <c r="A2657" i="26"/>
  <c r="A2658" i="26"/>
  <c r="A2659" i="26"/>
  <c r="A2660" i="26"/>
  <c r="A2661" i="26"/>
  <c r="A2662" i="26"/>
  <c r="A2663" i="26"/>
  <c r="A2664" i="26"/>
  <c r="A2665" i="26"/>
  <c r="A2666" i="26"/>
  <c r="A2667" i="26"/>
  <c r="A2668" i="26"/>
  <c r="A2669" i="26"/>
  <c r="A2670" i="26"/>
  <c r="A2671" i="26"/>
  <c r="A2672" i="26"/>
  <c r="A2673" i="26"/>
  <c r="A2674" i="26"/>
  <c r="A2675" i="26"/>
  <c r="A2676" i="26"/>
  <c r="A2677" i="26"/>
  <c r="A2678" i="26"/>
  <c r="A2679" i="26"/>
  <c r="A2680" i="26"/>
  <c r="A2681" i="26"/>
  <c r="A2682" i="26"/>
  <c r="A2683" i="26"/>
  <c r="A2684" i="26"/>
  <c r="A2685" i="26"/>
  <c r="A2686" i="26"/>
  <c r="A2687" i="26"/>
  <c r="A2688" i="26"/>
  <c r="A2689" i="26"/>
  <c r="A2690" i="26"/>
  <c r="A2691" i="26"/>
  <c r="A2692" i="26"/>
  <c r="A2693" i="26"/>
  <c r="A2694" i="26"/>
  <c r="A2695" i="26"/>
  <c r="A2696" i="26"/>
  <c r="A2697" i="26"/>
  <c r="A2698" i="26"/>
  <c r="A2699" i="26"/>
  <c r="A2700" i="26"/>
  <c r="A2701" i="26"/>
  <c r="A2702" i="26"/>
  <c r="A2703" i="26"/>
  <c r="A2704" i="26"/>
  <c r="A2705" i="26"/>
  <c r="A2706" i="26"/>
  <c r="A2707" i="26"/>
  <c r="A2708" i="26"/>
  <c r="A2709" i="26"/>
  <c r="A2710" i="26"/>
  <c r="A2711" i="26"/>
  <c r="A2712" i="26"/>
  <c r="A2713" i="26"/>
  <c r="A2714" i="26"/>
  <c r="A2715" i="26"/>
  <c r="A2716" i="26"/>
  <c r="A2717" i="26"/>
  <c r="A2718" i="26"/>
  <c r="A2719" i="26"/>
  <c r="A2720" i="26"/>
  <c r="A2721" i="26"/>
  <c r="A2722" i="26"/>
  <c r="A2723" i="26"/>
  <c r="A2724" i="26"/>
  <c r="A2725" i="26"/>
  <c r="A2726" i="26"/>
  <c r="A2727" i="26"/>
  <c r="A2728" i="26"/>
  <c r="A2729" i="26"/>
  <c r="A2730" i="26"/>
  <c r="A2731" i="26"/>
  <c r="A2732" i="26"/>
  <c r="A2733" i="26"/>
  <c r="A2734" i="26"/>
  <c r="A2735" i="26"/>
  <c r="A2736" i="26"/>
  <c r="A2737" i="26"/>
  <c r="A2738" i="26"/>
  <c r="A2739" i="26"/>
  <c r="A2740" i="26"/>
  <c r="A2741" i="26"/>
  <c r="A2742" i="26"/>
  <c r="A2743" i="26"/>
  <c r="A2744" i="26"/>
  <c r="A2745" i="26"/>
  <c r="A2746" i="26"/>
  <c r="A2747" i="26"/>
  <c r="A2748" i="26"/>
  <c r="A2749" i="26"/>
  <c r="A2750" i="26"/>
  <c r="A2751" i="26"/>
  <c r="A2752" i="26"/>
  <c r="A2753" i="26"/>
  <c r="A2754" i="26"/>
  <c r="A2755" i="26"/>
  <c r="A2756" i="26"/>
  <c r="A2757" i="26"/>
  <c r="A2758" i="26"/>
  <c r="A2759" i="26"/>
  <c r="A2760" i="26"/>
  <c r="A2761" i="26"/>
  <c r="A2762" i="26"/>
  <c r="A2763" i="26"/>
  <c r="A2764" i="26"/>
  <c r="A2765" i="26"/>
  <c r="A2766" i="26"/>
  <c r="A2767" i="26"/>
  <c r="A2768" i="26"/>
  <c r="A2769" i="26"/>
  <c r="A2770" i="26"/>
  <c r="A2771" i="26"/>
  <c r="A2772" i="26"/>
  <c r="A2773" i="26"/>
  <c r="A2774" i="26"/>
  <c r="A2775" i="26"/>
  <c r="A2776" i="26"/>
  <c r="A2777" i="26"/>
  <c r="A2778" i="26"/>
  <c r="A2779" i="26"/>
  <c r="A2780" i="26"/>
  <c r="A2781" i="26"/>
  <c r="A2782" i="26"/>
  <c r="A2783" i="26"/>
  <c r="A2784" i="26"/>
  <c r="A2785" i="26"/>
  <c r="A2786" i="26"/>
  <c r="A2787" i="26"/>
  <c r="A2788" i="26"/>
  <c r="A2789" i="26"/>
  <c r="A2790" i="26"/>
  <c r="A2791" i="26"/>
  <c r="A2792" i="26"/>
  <c r="A2793" i="26"/>
  <c r="A2794" i="26"/>
  <c r="A2795" i="26"/>
  <c r="A2796" i="26"/>
  <c r="A2797" i="26"/>
  <c r="A2798" i="26"/>
  <c r="A2799" i="26"/>
  <c r="A2800" i="26"/>
  <c r="A2801" i="26"/>
  <c r="A2802" i="26"/>
  <c r="A2803" i="26"/>
  <c r="A2804" i="26"/>
  <c r="A2805" i="26"/>
  <c r="A2806" i="26"/>
  <c r="A2807" i="26"/>
  <c r="A2808" i="26"/>
  <c r="A2809" i="26"/>
  <c r="A2810" i="26"/>
  <c r="A2811" i="26"/>
  <c r="A2812" i="26"/>
  <c r="A2813" i="26"/>
  <c r="A2814" i="26"/>
  <c r="A2815" i="26"/>
  <c r="A2816" i="26"/>
  <c r="A2817" i="26"/>
  <c r="A2818" i="26"/>
  <c r="A2819" i="26"/>
  <c r="A2820" i="26"/>
  <c r="A2821" i="26"/>
  <c r="A2822" i="26"/>
  <c r="A2823" i="26"/>
  <c r="A2824" i="26"/>
  <c r="A2825" i="26"/>
  <c r="A2826" i="26"/>
  <c r="A2827" i="26"/>
  <c r="A2828" i="26"/>
  <c r="A2829" i="26"/>
  <c r="A2830" i="26"/>
  <c r="A2831" i="26"/>
  <c r="A2832" i="26"/>
  <c r="A2833" i="26"/>
  <c r="A2834" i="26"/>
  <c r="A2835" i="26"/>
  <c r="A2836" i="26"/>
  <c r="A2837" i="26"/>
  <c r="A2838" i="26"/>
  <c r="A2839" i="26"/>
  <c r="A2840" i="26"/>
  <c r="A2841" i="26"/>
  <c r="A2842" i="26"/>
  <c r="A2843" i="26"/>
  <c r="A2844" i="26"/>
  <c r="A2845" i="26"/>
  <c r="A2846" i="26"/>
  <c r="A2847" i="26"/>
  <c r="A2848" i="26"/>
  <c r="A2849" i="26"/>
  <c r="A2850" i="26"/>
  <c r="A2851" i="26"/>
  <c r="A2852" i="26"/>
  <c r="A2853" i="26"/>
  <c r="A2854" i="26"/>
  <c r="A2855" i="26"/>
  <c r="A2856" i="26"/>
  <c r="A2857" i="26"/>
  <c r="A2858" i="26"/>
  <c r="A2859" i="26"/>
  <c r="A2860" i="26"/>
  <c r="A2861" i="26"/>
  <c r="A2862" i="26"/>
  <c r="A2863" i="26"/>
  <c r="A2864" i="26"/>
  <c r="A2865" i="26"/>
  <c r="A2866" i="26"/>
  <c r="A2867" i="26"/>
  <c r="A2868" i="26"/>
  <c r="A2869" i="26"/>
  <c r="A2870" i="26"/>
  <c r="A2871" i="26"/>
  <c r="A2872" i="26"/>
  <c r="A2873" i="26"/>
  <c r="A2874" i="26"/>
  <c r="A2875" i="26"/>
  <c r="A2876" i="26"/>
  <c r="A2877" i="26"/>
  <c r="A2878" i="26"/>
  <c r="A2879" i="26"/>
  <c r="A2880" i="26"/>
  <c r="A2881" i="26"/>
  <c r="A2882" i="26"/>
  <c r="A2883" i="26"/>
  <c r="A2884" i="26"/>
  <c r="A2885" i="26"/>
  <c r="A2886" i="26"/>
  <c r="A2887" i="26"/>
  <c r="A2888" i="26"/>
  <c r="A2889" i="26"/>
  <c r="A2890" i="26"/>
  <c r="A2891" i="26"/>
  <c r="A2892" i="26"/>
  <c r="A2893" i="26"/>
  <c r="A2894" i="26"/>
  <c r="A2895" i="26"/>
  <c r="A2896" i="26"/>
  <c r="A2897" i="26"/>
  <c r="A2898" i="26"/>
  <c r="A2899" i="26"/>
  <c r="A2900" i="26"/>
  <c r="A2901" i="26"/>
  <c r="A2902" i="26"/>
  <c r="A2903" i="26"/>
  <c r="A2904" i="26"/>
  <c r="A2905" i="26"/>
  <c r="A2906" i="26"/>
  <c r="A2907" i="26"/>
  <c r="A2908" i="26"/>
  <c r="A2909" i="26"/>
  <c r="A2910" i="26"/>
  <c r="A2911" i="26"/>
  <c r="A2912" i="26"/>
  <c r="A2913" i="26"/>
  <c r="A2914" i="26"/>
  <c r="A2915" i="26"/>
  <c r="A2916" i="26"/>
  <c r="A2917" i="26"/>
  <c r="A2918" i="26"/>
  <c r="A2919" i="26"/>
  <c r="A2920" i="26"/>
  <c r="A2921" i="26"/>
  <c r="A2922" i="26"/>
  <c r="A2923" i="26"/>
  <c r="A2924" i="26"/>
  <c r="A2925" i="26"/>
  <c r="A2926" i="26"/>
  <c r="A2927" i="26"/>
  <c r="A2928" i="26"/>
  <c r="A2929" i="26"/>
  <c r="A2930" i="26"/>
  <c r="A2931" i="26"/>
  <c r="A2932" i="26"/>
  <c r="A2933" i="26"/>
  <c r="A2934" i="26"/>
  <c r="A2935" i="26"/>
  <c r="A2936" i="26"/>
  <c r="A2937" i="26"/>
  <c r="A2938" i="26"/>
  <c r="A2939" i="26"/>
  <c r="A2940" i="26"/>
  <c r="A2941" i="26"/>
  <c r="A2942" i="26"/>
  <c r="A2943" i="26"/>
  <c r="A2944" i="26"/>
  <c r="A2945" i="26"/>
  <c r="A2946" i="26"/>
  <c r="A2947" i="26"/>
  <c r="A2948" i="26"/>
  <c r="A2949" i="26"/>
  <c r="A2950" i="26"/>
  <c r="A2951" i="26"/>
  <c r="A2952" i="26"/>
  <c r="A2953" i="26"/>
  <c r="A2954" i="26"/>
  <c r="A2955" i="26"/>
  <c r="A2956" i="26"/>
  <c r="A2957" i="26"/>
  <c r="A2958" i="26"/>
  <c r="A2959" i="26"/>
  <c r="A2960" i="26"/>
  <c r="A2961" i="26"/>
  <c r="A2962" i="26"/>
  <c r="A2963" i="26"/>
  <c r="A2964" i="26"/>
  <c r="A2965" i="26"/>
  <c r="A2966" i="26"/>
  <c r="A2967" i="26"/>
  <c r="A2968" i="26"/>
  <c r="A2969" i="26"/>
  <c r="A2970" i="26"/>
  <c r="A2971" i="26"/>
  <c r="A2972" i="26"/>
  <c r="A2973" i="26"/>
  <c r="A2974" i="26"/>
  <c r="A2975" i="26"/>
  <c r="A2976" i="26"/>
  <c r="A2977" i="26"/>
  <c r="A2978" i="26"/>
  <c r="A2979" i="26"/>
  <c r="A2980" i="26"/>
  <c r="A2981" i="26"/>
  <c r="A2982" i="26"/>
  <c r="A2983" i="26"/>
  <c r="A2984" i="26"/>
  <c r="A2985" i="26"/>
  <c r="A2986" i="26"/>
  <c r="A2987" i="26"/>
  <c r="A2988" i="26"/>
  <c r="A2989" i="26"/>
  <c r="A2990" i="26"/>
  <c r="A2991" i="26"/>
  <c r="A2992" i="26"/>
  <c r="A2993" i="26"/>
  <c r="A2994" i="26"/>
  <c r="A2995" i="26"/>
  <c r="A2996" i="26"/>
  <c r="A2997" i="26"/>
  <c r="A2998" i="26"/>
  <c r="A2999" i="26"/>
  <c r="A3000" i="26"/>
  <c r="A3001" i="26"/>
  <c r="A3002" i="26"/>
  <c r="A3003" i="26"/>
  <c r="A3004" i="26"/>
  <c r="A3005" i="26"/>
  <c r="A3006" i="26"/>
  <c r="A3007" i="26"/>
  <c r="A3008" i="26"/>
  <c r="A3009" i="26"/>
  <c r="A3010" i="26"/>
  <c r="A3011" i="26"/>
  <c r="A3012" i="26"/>
  <c r="A3013" i="26"/>
  <c r="A3014" i="26"/>
  <c r="A3015" i="26"/>
  <c r="A3016" i="26"/>
  <c r="A3017" i="26"/>
  <c r="A3018" i="26"/>
  <c r="A3019" i="26"/>
  <c r="A3020" i="26"/>
  <c r="A3021" i="26"/>
  <c r="A3022" i="26"/>
  <c r="A3023" i="26"/>
  <c r="A3024" i="26"/>
  <c r="A3025" i="26"/>
  <c r="A3026" i="26"/>
  <c r="A3027" i="26"/>
  <c r="A3028" i="26"/>
  <c r="A3029" i="26"/>
  <c r="A3030" i="26"/>
  <c r="A3031" i="26"/>
  <c r="A3032" i="26"/>
  <c r="A3033" i="26"/>
  <c r="A3034" i="26"/>
  <c r="A3035" i="26"/>
  <c r="A3036" i="26"/>
  <c r="A3037" i="26"/>
  <c r="A3038" i="26"/>
  <c r="A3039" i="26"/>
  <c r="A3040" i="26"/>
  <c r="A3041" i="26"/>
  <c r="A3042" i="26"/>
  <c r="A3043" i="26"/>
  <c r="A3044" i="26"/>
  <c r="A3045" i="26"/>
  <c r="A3046" i="26"/>
  <c r="A3047" i="26"/>
  <c r="A3048" i="26"/>
  <c r="A3049" i="26"/>
  <c r="A3050" i="26"/>
  <c r="A3051" i="26"/>
  <c r="A3052" i="26"/>
  <c r="A3053" i="26"/>
  <c r="A3054" i="26"/>
  <c r="A3055" i="26"/>
  <c r="A3056" i="26"/>
  <c r="A3057" i="26"/>
  <c r="A3058" i="26"/>
  <c r="A3059" i="26"/>
  <c r="A3060" i="26"/>
  <c r="A3061" i="26"/>
  <c r="A3062" i="26"/>
  <c r="A3063" i="26"/>
  <c r="A3064" i="26"/>
  <c r="A3065" i="26"/>
  <c r="A3066" i="26"/>
  <c r="A3067" i="26"/>
  <c r="A3068" i="26"/>
  <c r="A3069" i="26"/>
  <c r="A3070" i="26"/>
  <c r="A3071" i="26"/>
  <c r="A3072" i="26"/>
  <c r="A3073" i="26"/>
  <c r="A3074" i="26"/>
  <c r="A3075" i="26"/>
  <c r="A3076" i="26"/>
  <c r="A3077" i="26"/>
  <c r="A3078" i="26"/>
  <c r="A3079" i="26"/>
  <c r="A3080" i="26"/>
  <c r="A3081" i="26"/>
  <c r="A3082" i="26"/>
  <c r="A3083" i="26"/>
  <c r="A3084" i="26"/>
  <c r="A3085" i="26"/>
  <c r="A3086" i="26"/>
  <c r="A3087" i="26"/>
  <c r="A3088" i="26"/>
  <c r="A3089" i="26"/>
  <c r="A3090" i="26"/>
  <c r="A3091" i="26"/>
  <c r="A3092" i="26"/>
  <c r="A3093" i="26"/>
  <c r="A3094" i="26"/>
  <c r="A3095" i="26"/>
  <c r="A3096" i="26"/>
  <c r="A3097" i="26"/>
  <c r="A3098" i="26"/>
  <c r="A3099" i="26"/>
  <c r="A3100" i="26"/>
  <c r="A3101" i="26"/>
  <c r="A3102" i="26"/>
  <c r="A3103" i="26"/>
  <c r="A3104" i="26"/>
  <c r="A3105" i="26"/>
  <c r="A3106" i="26"/>
  <c r="A3107" i="26"/>
  <c r="A3108" i="26"/>
  <c r="A3109" i="26"/>
  <c r="A3110" i="26"/>
  <c r="A3111" i="26"/>
  <c r="A3112" i="26"/>
  <c r="A3113" i="26"/>
  <c r="A3114" i="26"/>
  <c r="A3115" i="26"/>
  <c r="A3116" i="26"/>
  <c r="A3117" i="26"/>
  <c r="A3118" i="26"/>
  <c r="A3119" i="26"/>
  <c r="A3120" i="26"/>
  <c r="A3121" i="26"/>
  <c r="A3122" i="26"/>
  <c r="A3123" i="26"/>
  <c r="A3124" i="26"/>
  <c r="A3125" i="26"/>
  <c r="A3126" i="26"/>
  <c r="A3127" i="26"/>
  <c r="A3128" i="26"/>
  <c r="A3129" i="26"/>
  <c r="A3130" i="26"/>
  <c r="A3131" i="26"/>
  <c r="A3132" i="26"/>
  <c r="A3133" i="26"/>
  <c r="A3134" i="26"/>
  <c r="A3135" i="26"/>
  <c r="A3136" i="26"/>
  <c r="A3137" i="26"/>
  <c r="A3138" i="26"/>
  <c r="A3139" i="26"/>
  <c r="A3140" i="26"/>
  <c r="A3141" i="26"/>
  <c r="A3142" i="26"/>
  <c r="A3143" i="26"/>
  <c r="A3144" i="26"/>
  <c r="A3145" i="26"/>
  <c r="A3146" i="26"/>
  <c r="A3147" i="26"/>
  <c r="A3148" i="26"/>
  <c r="A3149" i="26"/>
  <c r="A3150" i="26"/>
  <c r="A3151" i="26"/>
  <c r="A3152" i="26"/>
  <c r="A3153" i="26"/>
  <c r="A3154" i="26"/>
  <c r="A3155" i="26"/>
  <c r="A3156" i="26"/>
  <c r="A3157" i="26"/>
  <c r="A3158" i="26"/>
  <c r="A3159" i="26"/>
  <c r="A3160" i="26"/>
  <c r="A3161" i="26"/>
  <c r="A3162" i="26"/>
  <c r="A3163" i="26"/>
  <c r="A3164" i="26"/>
  <c r="A3165" i="26"/>
  <c r="A3166" i="26"/>
  <c r="A3167" i="26"/>
  <c r="A3168" i="26"/>
  <c r="A3169" i="26"/>
  <c r="A3170" i="26"/>
  <c r="A3171" i="26"/>
  <c r="A3172" i="26"/>
  <c r="A3173" i="26"/>
  <c r="A3174" i="26"/>
  <c r="A3175" i="26"/>
  <c r="A3176" i="26"/>
  <c r="A3177" i="26"/>
  <c r="A3178" i="26"/>
  <c r="A3179" i="26"/>
  <c r="A3180" i="26"/>
  <c r="A3181" i="26"/>
  <c r="A3182" i="26"/>
  <c r="A3183" i="26"/>
  <c r="A3184" i="26"/>
  <c r="A3185" i="26"/>
  <c r="A3186" i="26"/>
  <c r="A3187" i="26"/>
  <c r="A3188" i="26"/>
  <c r="A3189" i="26"/>
  <c r="A3190" i="26"/>
  <c r="A3191" i="26"/>
  <c r="A3192" i="26"/>
  <c r="A3193" i="26"/>
  <c r="A3194" i="26"/>
  <c r="A3195" i="26"/>
  <c r="A3196" i="26"/>
  <c r="A3197" i="26"/>
  <c r="A3198" i="26"/>
  <c r="A3199" i="26"/>
  <c r="A3200" i="26"/>
  <c r="A3201" i="26"/>
  <c r="A3202" i="26"/>
  <c r="A3203" i="26"/>
  <c r="A3204" i="26"/>
  <c r="A3205" i="26"/>
  <c r="A3206" i="26"/>
  <c r="A3207" i="26"/>
  <c r="A3208" i="26"/>
  <c r="A3209" i="26"/>
  <c r="A3210" i="26"/>
  <c r="A3211" i="26"/>
  <c r="A3212" i="26"/>
  <c r="A3213" i="26"/>
  <c r="A3214" i="26"/>
  <c r="A3215" i="26"/>
  <c r="A3216" i="26"/>
  <c r="A3217" i="26"/>
  <c r="A3218" i="26"/>
  <c r="A3219" i="26"/>
  <c r="A3220" i="26"/>
  <c r="A3221" i="26"/>
  <c r="A3222" i="26"/>
  <c r="A3223" i="26"/>
  <c r="A3224" i="26"/>
  <c r="A3225" i="26"/>
  <c r="A3226" i="26"/>
  <c r="A3227" i="26"/>
  <c r="A3228" i="26"/>
  <c r="A3229" i="26"/>
  <c r="A3230" i="26"/>
  <c r="A3231" i="26"/>
  <c r="A3232" i="26"/>
  <c r="A3233" i="26"/>
  <c r="A3234" i="26"/>
  <c r="A3235" i="26"/>
  <c r="A3236" i="26"/>
  <c r="A3237" i="26"/>
  <c r="A3238" i="26"/>
  <c r="A3239" i="26"/>
  <c r="A3240" i="26"/>
  <c r="A3241" i="26"/>
  <c r="A3242" i="26"/>
  <c r="A3243" i="26"/>
  <c r="A3244" i="26"/>
  <c r="A3245" i="26"/>
  <c r="A3246" i="26"/>
  <c r="A3247" i="26"/>
  <c r="A3248" i="26"/>
  <c r="A3249" i="26"/>
  <c r="A3250" i="26"/>
  <c r="A3251" i="26"/>
  <c r="A3252" i="26"/>
  <c r="A3253" i="26"/>
  <c r="A3254" i="26"/>
  <c r="A3255" i="26"/>
  <c r="A3256" i="26"/>
  <c r="A3257" i="26"/>
  <c r="A3258" i="26"/>
  <c r="A3259" i="26"/>
  <c r="A3260" i="26"/>
  <c r="A3261" i="26"/>
  <c r="A3262" i="26"/>
  <c r="A3263" i="26"/>
  <c r="A3264" i="26"/>
  <c r="A3265" i="26"/>
  <c r="A3266" i="26"/>
  <c r="A3267" i="26"/>
  <c r="A3268" i="26"/>
  <c r="A3269" i="26"/>
  <c r="A3270" i="26"/>
  <c r="A3271" i="26"/>
  <c r="A3272" i="26"/>
  <c r="A3273" i="26"/>
  <c r="A3274" i="26"/>
  <c r="A3275" i="26"/>
  <c r="A3276" i="26"/>
  <c r="A3277" i="26"/>
  <c r="A3278" i="26"/>
  <c r="A3279" i="26"/>
  <c r="A3280" i="26"/>
  <c r="A3281" i="26"/>
  <c r="A3282" i="26"/>
  <c r="A3283" i="26"/>
  <c r="A3284" i="26"/>
  <c r="A3285" i="26"/>
  <c r="A3286" i="26"/>
  <c r="A3287" i="26"/>
  <c r="A3288" i="26"/>
  <c r="A3289" i="26"/>
  <c r="A3290" i="26"/>
  <c r="A3291" i="26"/>
  <c r="A3292" i="26"/>
  <c r="A3293" i="26"/>
  <c r="A3294" i="26"/>
  <c r="A3295" i="26"/>
  <c r="A3296" i="26"/>
  <c r="A3297" i="26"/>
  <c r="A3298" i="26"/>
  <c r="A3299" i="26"/>
  <c r="A3300" i="26"/>
  <c r="A3301" i="26"/>
  <c r="A3302" i="26"/>
  <c r="A3303" i="26"/>
  <c r="A3304" i="26"/>
  <c r="A3305" i="26"/>
  <c r="A3306" i="26"/>
  <c r="A3307" i="26"/>
  <c r="A3308" i="26"/>
  <c r="A3309" i="26"/>
  <c r="A3310" i="26"/>
  <c r="A3311" i="26"/>
  <c r="A3312" i="26"/>
  <c r="A3313" i="26"/>
  <c r="A3314" i="26"/>
  <c r="A3315" i="26"/>
  <c r="A3316" i="26"/>
  <c r="A3317" i="26"/>
  <c r="A3318" i="26"/>
  <c r="A3319" i="26"/>
  <c r="A3320" i="26"/>
  <c r="A3321" i="26"/>
  <c r="A3322" i="26"/>
  <c r="A3323" i="26"/>
  <c r="A3324" i="26"/>
  <c r="A3325" i="26"/>
  <c r="A3326" i="26"/>
  <c r="A3327" i="26"/>
  <c r="A3328" i="26"/>
  <c r="A3329" i="26"/>
  <c r="A3330" i="26"/>
  <c r="A3331" i="26"/>
  <c r="A3332" i="26"/>
  <c r="A3333" i="26"/>
  <c r="A3334" i="26"/>
  <c r="A3335" i="26"/>
  <c r="A3336" i="26"/>
  <c r="A3337" i="26"/>
  <c r="A3338" i="26"/>
  <c r="A3339" i="26"/>
  <c r="A3340" i="26"/>
  <c r="A3341" i="26"/>
  <c r="A3342" i="26"/>
  <c r="A3343" i="26"/>
  <c r="A3344" i="26"/>
  <c r="A3345" i="26"/>
  <c r="A3346" i="26"/>
  <c r="A3347" i="26"/>
  <c r="A3348" i="26"/>
  <c r="A3349" i="26"/>
  <c r="A3350" i="26"/>
  <c r="A3351" i="26"/>
  <c r="A3352" i="26"/>
  <c r="A3353" i="26"/>
  <c r="A3354" i="26"/>
  <c r="A3355" i="26"/>
  <c r="A3356" i="26"/>
  <c r="A3357" i="26"/>
  <c r="A3358" i="26"/>
  <c r="A3359" i="26"/>
  <c r="A3360" i="26"/>
  <c r="A3361" i="26"/>
  <c r="A3362" i="26"/>
  <c r="A3363" i="26"/>
  <c r="A3364" i="26"/>
  <c r="A3365" i="26"/>
  <c r="A3366" i="26"/>
  <c r="A3367" i="26"/>
  <c r="A3368" i="26"/>
  <c r="A3369" i="26"/>
  <c r="A3370" i="26"/>
  <c r="A3371" i="26"/>
  <c r="A3372" i="26"/>
  <c r="A3373" i="26"/>
  <c r="A3374" i="26"/>
  <c r="A3375" i="26"/>
  <c r="A3376" i="26"/>
  <c r="A3377" i="26"/>
  <c r="A3378" i="26"/>
  <c r="A3379" i="26"/>
  <c r="A3380" i="26"/>
  <c r="A3381" i="26"/>
  <c r="A3382" i="26"/>
  <c r="A3383" i="26"/>
  <c r="A3384" i="26"/>
  <c r="A3385" i="26"/>
  <c r="A3386" i="26"/>
  <c r="A3387" i="26"/>
  <c r="A3388" i="26"/>
  <c r="A3389" i="26"/>
  <c r="A3390" i="26"/>
  <c r="A3391" i="26"/>
  <c r="A3392" i="26"/>
  <c r="A3393" i="26"/>
  <c r="A3394" i="26"/>
  <c r="A3395" i="26"/>
  <c r="A3396" i="26"/>
  <c r="A3397" i="26"/>
  <c r="A3398" i="26"/>
  <c r="A3399" i="26"/>
  <c r="A3400" i="26"/>
  <c r="A3401" i="26"/>
  <c r="A3402" i="26"/>
  <c r="A3403" i="26"/>
  <c r="A3404" i="26"/>
  <c r="A3405" i="26"/>
  <c r="A3406" i="26"/>
  <c r="A3407" i="26"/>
  <c r="A3408" i="26"/>
  <c r="A3409" i="26"/>
  <c r="A3410" i="26"/>
  <c r="A3411" i="26"/>
  <c r="A3412" i="26"/>
  <c r="A3413" i="26"/>
  <c r="A3414" i="26"/>
  <c r="A3415" i="26"/>
  <c r="A3416" i="26"/>
  <c r="A3417" i="26"/>
  <c r="A3418" i="26"/>
  <c r="A3419" i="26"/>
  <c r="A3420" i="26"/>
  <c r="A3421" i="26"/>
  <c r="A3422" i="26"/>
  <c r="A3423" i="26"/>
  <c r="A3424" i="26"/>
  <c r="A3425" i="26"/>
  <c r="A3426" i="26"/>
  <c r="A3427" i="26"/>
  <c r="A3428" i="26"/>
  <c r="A3429" i="26"/>
  <c r="A3430" i="26"/>
  <c r="A3431" i="26"/>
  <c r="A3432" i="26"/>
  <c r="A3433" i="26"/>
  <c r="A3434" i="26"/>
  <c r="A3435" i="26"/>
  <c r="A3436" i="26"/>
  <c r="A3437" i="26"/>
  <c r="A3438" i="26"/>
  <c r="A3439" i="26"/>
  <c r="A3440" i="26"/>
  <c r="A3441" i="26"/>
  <c r="A3442" i="26"/>
  <c r="A3443" i="26"/>
  <c r="A3444" i="26"/>
  <c r="A3445" i="26"/>
  <c r="A3446" i="26"/>
  <c r="A3447" i="26"/>
  <c r="A3448" i="26"/>
  <c r="A3449" i="26"/>
  <c r="A3450" i="26"/>
  <c r="A3451" i="26"/>
  <c r="A3452" i="26"/>
  <c r="A3453" i="26"/>
  <c r="A3454" i="26"/>
  <c r="A3455" i="26"/>
  <c r="A3456" i="26"/>
  <c r="A3457" i="26"/>
  <c r="A3458" i="26"/>
  <c r="A3459" i="26"/>
  <c r="A3460" i="26"/>
  <c r="A3461" i="26"/>
  <c r="A3462" i="26"/>
  <c r="A3463" i="26"/>
  <c r="A3464" i="26"/>
  <c r="A3465" i="26"/>
  <c r="A3466" i="26"/>
  <c r="A3467" i="26"/>
  <c r="A3468" i="26"/>
  <c r="A3469" i="26"/>
  <c r="A3470" i="26"/>
  <c r="A3471" i="26"/>
  <c r="A3472" i="26"/>
  <c r="A3473" i="26"/>
  <c r="A3474" i="26"/>
  <c r="A3475" i="26"/>
  <c r="A3476" i="26"/>
  <c r="A3477" i="26"/>
  <c r="A3478" i="26"/>
  <c r="A3479" i="26"/>
  <c r="A3480" i="26"/>
  <c r="A3481" i="26"/>
  <c r="A3482" i="26"/>
  <c r="A3483" i="26"/>
  <c r="A3484" i="26"/>
  <c r="A3485" i="26"/>
  <c r="A3486" i="26"/>
  <c r="A3487" i="26"/>
  <c r="A3488" i="26"/>
  <c r="A3489" i="26"/>
  <c r="A3490" i="26"/>
  <c r="A3491" i="26"/>
  <c r="A3492" i="26"/>
  <c r="A3493" i="26"/>
  <c r="A3494" i="26"/>
  <c r="A3495" i="26"/>
  <c r="A3496" i="26"/>
  <c r="A3497" i="26"/>
  <c r="A3498" i="26"/>
  <c r="A3499" i="26"/>
  <c r="A3500" i="26"/>
  <c r="A3501" i="26"/>
  <c r="A3502" i="26"/>
  <c r="A3503" i="26"/>
  <c r="A3504" i="26"/>
  <c r="A3505" i="26"/>
  <c r="A3506" i="26"/>
  <c r="A3507" i="26"/>
  <c r="A3508" i="26"/>
  <c r="A3509" i="26"/>
  <c r="A3510" i="26"/>
  <c r="A3511" i="26"/>
  <c r="A3512" i="26"/>
  <c r="A3513" i="26"/>
  <c r="A3514" i="26"/>
  <c r="A3515" i="26"/>
  <c r="A3516" i="26"/>
  <c r="A3517" i="26"/>
  <c r="A3518" i="26"/>
  <c r="A3519" i="26"/>
  <c r="A3520" i="26"/>
  <c r="A3521" i="26"/>
  <c r="A3522" i="26"/>
  <c r="A3523" i="26"/>
  <c r="A3524" i="26"/>
  <c r="A3525" i="26"/>
  <c r="A3526" i="26"/>
  <c r="A3527" i="26"/>
  <c r="A3528" i="26"/>
  <c r="A3529" i="26"/>
  <c r="A3530" i="26"/>
  <c r="A3531" i="26"/>
  <c r="A3532" i="26"/>
  <c r="A3533" i="26"/>
  <c r="A3534" i="26"/>
  <c r="A3535" i="26"/>
  <c r="A3536" i="26"/>
  <c r="A3537" i="26"/>
  <c r="A3538" i="26"/>
  <c r="A3539" i="26"/>
  <c r="A3540" i="26"/>
  <c r="A3541" i="26"/>
  <c r="A3542" i="26"/>
  <c r="A3543" i="26"/>
  <c r="A3544" i="26"/>
  <c r="A3545" i="26"/>
  <c r="A3546" i="26"/>
  <c r="A3547" i="26"/>
  <c r="A3548" i="26"/>
  <c r="A3549" i="26"/>
  <c r="A3550" i="26"/>
  <c r="A3551" i="26"/>
  <c r="A3552" i="26"/>
  <c r="A3553" i="26"/>
  <c r="A3554" i="26"/>
  <c r="A3555" i="26"/>
  <c r="A3556" i="26"/>
  <c r="A3557" i="26"/>
  <c r="A3558" i="26"/>
  <c r="A3559" i="26"/>
  <c r="A3560" i="26"/>
  <c r="A3561" i="26"/>
  <c r="A3562" i="26"/>
  <c r="A3563" i="26"/>
  <c r="A3564" i="26"/>
  <c r="A3565" i="26"/>
  <c r="A3566" i="26"/>
  <c r="A3567" i="26"/>
  <c r="A3568" i="26"/>
  <c r="A3569" i="26"/>
  <c r="A3570" i="26"/>
  <c r="A3571" i="26"/>
  <c r="A3572" i="26"/>
  <c r="A3573" i="26"/>
  <c r="A3574" i="26"/>
  <c r="A3575" i="26"/>
  <c r="A3576" i="26"/>
  <c r="A3577" i="26"/>
  <c r="A3578" i="26"/>
  <c r="A3579" i="26"/>
  <c r="A3580" i="26"/>
  <c r="A3581" i="26"/>
  <c r="A3582" i="26"/>
  <c r="A3583" i="26"/>
  <c r="A3584" i="26"/>
  <c r="A3585" i="26"/>
  <c r="A3586" i="26"/>
  <c r="A3587" i="26"/>
  <c r="A3588" i="26"/>
  <c r="A3589" i="26"/>
  <c r="A3590" i="26"/>
  <c r="A3591" i="26"/>
  <c r="A3592" i="26"/>
  <c r="A3593" i="26"/>
  <c r="A3594" i="26"/>
  <c r="A3595" i="26"/>
  <c r="A3596" i="26"/>
  <c r="A3597" i="26"/>
  <c r="A3598" i="26"/>
  <c r="A3599" i="26"/>
  <c r="A3600" i="26"/>
  <c r="A3601" i="26"/>
  <c r="A3602" i="26"/>
  <c r="A3603" i="26"/>
  <c r="A3604" i="26"/>
  <c r="A3605" i="26"/>
  <c r="A3606" i="26"/>
  <c r="A3607" i="26"/>
  <c r="A3608" i="26"/>
  <c r="A3609" i="26"/>
  <c r="A3610" i="26"/>
  <c r="A3611" i="26"/>
  <c r="A3612" i="26"/>
  <c r="A3613" i="26"/>
  <c r="A3614" i="26"/>
  <c r="A3615" i="26"/>
  <c r="A3616" i="26"/>
  <c r="A3617" i="26"/>
  <c r="A3618" i="26"/>
  <c r="A3619" i="26"/>
  <c r="A3620" i="26"/>
  <c r="A3621" i="26"/>
  <c r="A3622" i="26"/>
  <c r="A3623" i="26"/>
  <c r="A3624" i="26"/>
  <c r="A3625" i="26"/>
  <c r="A3626" i="26"/>
  <c r="A3627" i="26"/>
  <c r="A3628" i="26"/>
  <c r="A3629" i="26"/>
  <c r="A3630" i="26"/>
  <c r="A3631" i="26"/>
  <c r="A3632" i="26"/>
  <c r="A3633" i="26"/>
  <c r="A3634" i="26"/>
  <c r="A3635" i="26"/>
  <c r="A3636" i="26"/>
  <c r="A3637" i="26"/>
  <c r="A3638" i="26"/>
  <c r="A3639" i="26"/>
  <c r="A3640" i="26"/>
  <c r="A3641" i="26"/>
  <c r="A3642" i="26"/>
  <c r="A3643" i="26"/>
  <c r="A3644" i="26"/>
  <c r="A3645" i="26"/>
  <c r="A3646" i="26"/>
  <c r="A3647" i="26"/>
  <c r="A3648" i="26"/>
  <c r="A3649" i="26"/>
  <c r="A3650" i="26"/>
  <c r="A3651" i="26"/>
  <c r="A3652" i="26"/>
  <c r="A3653" i="26"/>
  <c r="A3654" i="26"/>
  <c r="A3655" i="26"/>
  <c r="A3656" i="26"/>
  <c r="A3657" i="26"/>
  <c r="A3658" i="26"/>
  <c r="A3659" i="26"/>
  <c r="A3660" i="26"/>
  <c r="A3661" i="26"/>
  <c r="A3662" i="26"/>
  <c r="A3663" i="26"/>
  <c r="A3664" i="26"/>
  <c r="A3665" i="26"/>
  <c r="A3666" i="26"/>
  <c r="A3667" i="26"/>
  <c r="A3668" i="26"/>
  <c r="A3669" i="26"/>
  <c r="A3670" i="26"/>
  <c r="A3671" i="26"/>
  <c r="A3672" i="26"/>
  <c r="A3673" i="26"/>
  <c r="A3674" i="26"/>
  <c r="A3675" i="26"/>
  <c r="A3676" i="26"/>
  <c r="A3677" i="26"/>
  <c r="A3678" i="26"/>
  <c r="A3679" i="26"/>
  <c r="A3680" i="26"/>
  <c r="A3681" i="26"/>
  <c r="A3682" i="26"/>
  <c r="A3683" i="26"/>
  <c r="A3684" i="26"/>
  <c r="A3685" i="26"/>
  <c r="A3686" i="26"/>
  <c r="A3687" i="26"/>
  <c r="A3688" i="26"/>
  <c r="A3689" i="26"/>
  <c r="A3690" i="26"/>
  <c r="A3691" i="26"/>
  <c r="A3692" i="26"/>
  <c r="A3693" i="26"/>
  <c r="A3694" i="26"/>
  <c r="A3695" i="26"/>
  <c r="A3696" i="26"/>
  <c r="A3697" i="26"/>
  <c r="A3698" i="26"/>
  <c r="A3699" i="26"/>
  <c r="A3700" i="26"/>
  <c r="A3701" i="26"/>
  <c r="A3702" i="26"/>
  <c r="A3703" i="26"/>
  <c r="A3704" i="26"/>
  <c r="A3705" i="26"/>
  <c r="A3706" i="26"/>
  <c r="A3707" i="26"/>
  <c r="A3708" i="26"/>
  <c r="A3709" i="26"/>
  <c r="A3710" i="26"/>
  <c r="A3711" i="26"/>
  <c r="A3712" i="26"/>
  <c r="A3713" i="26"/>
  <c r="A3714" i="26"/>
  <c r="A3715" i="26"/>
  <c r="A3716" i="26"/>
  <c r="A3717" i="26"/>
  <c r="A3718" i="26"/>
  <c r="A3719" i="26"/>
  <c r="A3720" i="26"/>
  <c r="A3721" i="26"/>
  <c r="A3722" i="26"/>
  <c r="A3723" i="26"/>
  <c r="A3724" i="26"/>
  <c r="A3725" i="26"/>
  <c r="A3726" i="26"/>
  <c r="A3727" i="26"/>
  <c r="A3728" i="26"/>
  <c r="A3729" i="26"/>
  <c r="A3730" i="26"/>
  <c r="A3731" i="26"/>
  <c r="A3732" i="26"/>
  <c r="A3733" i="26"/>
  <c r="A3734" i="26"/>
  <c r="A3735" i="26"/>
  <c r="A3736" i="26"/>
  <c r="A3737" i="26"/>
  <c r="A3738" i="26"/>
  <c r="A3739" i="26"/>
  <c r="A3740" i="26"/>
  <c r="A3741" i="26"/>
  <c r="A3742" i="26"/>
  <c r="A3743" i="26"/>
  <c r="A3744" i="26"/>
  <c r="A3745" i="26"/>
  <c r="A3746" i="26"/>
  <c r="A3747" i="26"/>
  <c r="A3748" i="26"/>
  <c r="A3749" i="26"/>
  <c r="A3750" i="26"/>
  <c r="A3751" i="26"/>
  <c r="A3752" i="26"/>
  <c r="A3753" i="26"/>
  <c r="A3754" i="26"/>
  <c r="A3755" i="26"/>
  <c r="A3756" i="26"/>
  <c r="A3757" i="26"/>
  <c r="A3758" i="26"/>
  <c r="A3759" i="26"/>
  <c r="A3760" i="26"/>
  <c r="A3761" i="26"/>
  <c r="A3762" i="26"/>
  <c r="A3763" i="26"/>
  <c r="A3764" i="26"/>
  <c r="A3765" i="26"/>
  <c r="A3766" i="26"/>
  <c r="A3767" i="26"/>
  <c r="A3768" i="26"/>
  <c r="A3769" i="26"/>
  <c r="A3770" i="26"/>
  <c r="A3771" i="26"/>
  <c r="A3772" i="26"/>
  <c r="A3773" i="26"/>
  <c r="A3774" i="26"/>
  <c r="A3775" i="26"/>
  <c r="A3776" i="26"/>
  <c r="A3777" i="26"/>
  <c r="A3778" i="26"/>
  <c r="A3779" i="26"/>
  <c r="A3780" i="26"/>
  <c r="A3781" i="26"/>
  <c r="A3782" i="26"/>
  <c r="A3783" i="26"/>
  <c r="A3784" i="26"/>
  <c r="A3785" i="26"/>
  <c r="A3786" i="26"/>
  <c r="A3787" i="26"/>
  <c r="A3788" i="26"/>
  <c r="A3789" i="26"/>
  <c r="A3790" i="26"/>
  <c r="A3791" i="26"/>
  <c r="A3792" i="26"/>
  <c r="A3793" i="26"/>
  <c r="A3794" i="26"/>
  <c r="A3795" i="26"/>
  <c r="A3796" i="26"/>
  <c r="A3797" i="26"/>
  <c r="A3798" i="26"/>
  <c r="A3799" i="26"/>
  <c r="A3800" i="26"/>
  <c r="A3801" i="26"/>
  <c r="A3802" i="26"/>
  <c r="A3803" i="26"/>
  <c r="A3804" i="26"/>
  <c r="A3805" i="26"/>
  <c r="A3806" i="26"/>
  <c r="A3807" i="26"/>
  <c r="A3808" i="26"/>
  <c r="A3809" i="26"/>
  <c r="A3810" i="26"/>
  <c r="A3811" i="26"/>
  <c r="A3812" i="26"/>
  <c r="A3813" i="26"/>
  <c r="A3814" i="26"/>
  <c r="A3815" i="26"/>
  <c r="A3816" i="26"/>
  <c r="A3817" i="26"/>
  <c r="A3818" i="26"/>
  <c r="A3819" i="26"/>
  <c r="A3820" i="26"/>
  <c r="A3821" i="26"/>
  <c r="A3822" i="26"/>
  <c r="A3823" i="26"/>
  <c r="A3824" i="26"/>
  <c r="A3825" i="26"/>
  <c r="A3826" i="26"/>
  <c r="A3827" i="26"/>
  <c r="A3828" i="26"/>
  <c r="A3829" i="26"/>
  <c r="A3830" i="26"/>
  <c r="A3831" i="26"/>
  <c r="A3832" i="26"/>
  <c r="A3833" i="26"/>
  <c r="A3834" i="26"/>
  <c r="A3835" i="26"/>
  <c r="A3836" i="26"/>
  <c r="A3837" i="26"/>
  <c r="A3838" i="26"/>
  <c r="A3839" i="26"/>
  <c r="A3840" i="26"/>
  <c r="A3841" i="26"/>
  <c r="A3842" i="26"/>
  <c r="A3843" i="26"/>
  <c r="A3844" i="26"/>
  <c r="A3845" i="26"/>
  <c r="A3846" i="26"/>
  <c r="A3847" i="26"/>
  <c r="A3848" i="26"/>
  <c r="A3849" i="26"/>
  <c r="A3850" i="26"/>
  <c r="A3851" i="26"/>
  <c r="A3852" i="26"/>
  <c r="A3853" i="26"/>
  <c r="A3854" i="26"/>
  <c r="A3855" i="26"/>
  <c r="A3856" i="26"/>
  <c r="A3857" i="26"/>
  <c r="A3858" i="26"/>
  <c r="A3859" i="26"/>
  <c r="A3860" i="26"/>
  <c r="A3861" i="26"/>
  <c r="A3862" i="26"/>
  <c r="A3863" i="26"/>
  <c r="A3864" i="26"/>
  <c r="A3865" i="26"/>
  <c r="A3866" i="26"/>
  <c r="A3867" i="26"/>
  <c r="A3868" i="26"/>
  <c r="A3869" i="26"/>
  <c r="A3870" i="26"/>
  <c r="A3871" i="26"/>
  <c r="A3872" i="26"/>
  <c r="A3873" i="26"/>
  <c r="A3874" i="26"/>
  <c r="A3875" i="26"/>
  <c r="A3876" i="26"/>
  <c r="A3877" i="26"/>
  <c r="A3878" i="26"/>
  <c r="A3879" i="26"/>
  <c r="A3880" i="26"/>
  <c r="A3881" i="26"/>
  <c r="A3882" i="26"/>
  <c r="A3883" i="26"/>
  <c r="A3884" i="26"/>
  <c r="A3885" i="26"/>
  <c r="A3886" i="26"/>
  <c r="A3887" i="26"/>
  <c r="A3888" i="26"/>
  <c r="A3889" i="26"/>
  <c r="A3890" i="26"/>
  <c r="A3891" i="26"/>
  <c r="A3892" i="26"/>
  <c r="A3893" i="26"/>
  <c r="A3894" i="26"/>
  <c r="A3895" i="26"/>
  <c r="A3896" i="26"/>
  <c r="A3897" i="26"/>
  <c r="A3898" i="26"/>
  <c r="A3899" i="26"/>
  <c r="A3900" i="26"/>
  <c r="A3901" i="26"/>
  <c r="A3902" i="26"/>
  <c r="A3903" i="26"/>
  <c r="A3904" i="26"/>
  <c r="A3905" i="26"/>
  <c r="A3906" i="26"/>
  <c r="A3907" i="26"/>
  <c r="A3908" i="26"/>
  <c r="A3909" i="26"/>
  <c r="A3910" i="26"/>
  <c r="A3911" i="26"/>
  <c r="A3912" i="26"/>
  <c r="A3913" i="26"/>
  <c r="A3914" i="26"/>
  <c r="A3915" i="26"/>
  <c r="A3916" i="26"/>
  <c r="A3917" i="26"/>
  <c r="A3918" i="26"/>
  <c r="A3919" i="26"/>
  <c r="A3920" i="26"/>
  <c r="A3921" i="26"/>
  <c r="A3922" i="26"/>
  <c r="A3923" i="26"/>
  <c r="A3924" i="26"/>
  <c r="A3925" i="26"/>
  <c r="A3926" i="26"/>
  <c r="A3927" i="26"/>
  <c r="A3928" i="26"/>
  <c r="A3929" i="26"/>
  <c r="A3930" i="26"/>
  <c r="A3931" i="26"/>
  <c r="A3932" i="26"/>
  <c r="A3933" i="26"/>
  <c r="A3934" i="26"/>
  <c r="A3935" i="26"/>
  <c r="A3936" i="26"/>
  <c r="A3937" i="26"/>
  <c r="A3938" i="26"/>
  <c r="A3939" i="26"/>
  <c r="A3940" i="26"/>
  <c r="A3941" i="26"/>
  <c r="A3942" i="26"/>
  <c r="A3943" i="26"/>
  <c r="A3944" i="26"/>
  <c r="A3945" i="26"/>
  <c r="A3946" i="26"/>
  <c r="A3947" i="26"/>
  <c r="A3948" i="26"/>
  <c r="A3949" i="26"/>
  <c r="A3950" i="26"/>
  <c r="A3951" i="26"/>
  <c r="A3952" i="26"/>
  <c r="A3953" i="26"/>
  <c r="A3954" i="26"/>
  <c r="A3955" i="26"/>
  <c r="A3956" i="26"/>
  <c r="A3957" i="26"/>
  <c r="A3958" i="26"/>
  <c r="A3959" i="26"/>
  <c r="A3960" i="26"/>
  <c r="A3961" i="26"/>
  <c r="A3962" i="26"/>
  <c r="A3963" i="26"/>
  <c r="A3964" i="26"/>
  <c r="A3965" i="26"/>
  <c r="A3966" i="26"/>
  <c r="A3967" i="26"/>
  <c r="A3968" i="26"/>
  <c r="A3969" i="26"/>
  <c r="A3970" i="26"/>
  <c r="A3971" i="26"/>
  <c r="A3972" i="26"/>
  <c r="A3973" i="26"/>
  <c r="A3974" i="26"/>
  <c r="A3975" i="26"/>
  <c r="A3976" i="26"/>
  <c r="A3977" i="26"/>
  <c r="A3978" i="26"/>
  <c r="A3979" i="26"/>
  <c r="A3980" i="26"/>
  <c r="A3981" i="26"/>
  <c r="A3982" i="26"/>
  <c r="A3983" i="26"/>
  <c r="A3984" i="26"/>
  <c r="A3985" i="26"/>
  <c r="A3986" i="26"/>
  <c r="A3987" i="26"/>
  <c r="A3988" i="26"/>
  <c r="A3989" i="26"/>
  <c r="A3990" i="26"/>
  <c r="A3991" i="26"/>
  <c r="A3992" i="26"/>
  <c r="A3993" i="26"/>
  <c r="A3994" i="26"/>
  <c r="A3995" i="26"/>
  <c r="A3996" i="26"/>
  <c r="A3997" i="26"/>
  <c r="A3998" i="26"/>
  <c r="A3999" i="26"/>
  <c r="A4000" i="26"/>
  <c r="A4001" i="26"/>
  <c r="A4002" i="26"/>
  <c r="A4003" i="26"/>
  <c r="A4004" i="26"/>
  <c r="A4005" i="26"/>
  <c r="A4006" i="26"/>
  <c r="A4007" i="26"/>
  <c r="A4008" i="26"/>
  <c r="A4009" i="26"/>
  <c r="A4010" i="26"/>
  <c r="A4011" i="26"/>
  <c r="A4012" i="26"/>
  <c r="A4013" i="26"/>
  <c r="A4014" i="26"/>
  <c r="A4015" i="26"/>
  <c r="A4016" i="26"/>
  <c r="A4017" i="26"/>
  <c r="A4018" i="26"/>
  <c r="A4019" i="26"/>
  <c r="A4020" i="26"/>
  <c r="A4021" i="26"/>
  <c r="A4022" i="26"/>
  <c r="A4023" i="26"/>
  <c r="A4024" i="26"/>
  <c r="A4025" i="26"/>
  <c r="A4026" i="26"/>
  <c r="A4027" i="26"/>
  <c r="A4028" i="26"/>
  <c r="A4029" i="26"/>
  <c r="A4030" i="26"/>
  <c r="A4031" i="26"/>
  <c r="A4032" i="26"/>
  <c r="A4033" i="26"/>
  <c r="A4034" i="26"/>
  <c r="A4035" i="26"/>
  <c r="A4036" i="26"/>
  <c r="A4037" i="26"/>
  <c r="A4038" i="26"/>
  <c r="A4039" i="26"/>
  <c r="A4040" i="26"/>
  <c r="A4041" i="26"/>
  <c r="A4042" i="26"/>
  <c r="A4043" i="26"/>
  <c r="A4044" i="26"/>
  <c r="A4045" i="26"/>
  <c r="A4046" i="26"/>
  <c r="A4047" i="26"/>
  <c r="A4048" i="26"/>
  <c r="A4049" i="26"/>
  <c r="A4050" i="26"/>
  <c r="A4051" i="26"/>
  <c r="A4052" i="26"/>
  <c r="A4053" i="26"/>
  <c r="A4054" i="26"/>
  <c r="A4055" i="26"/>
  <c r="A4056" i="26"/>
  <c r="A4057" i="26"/>
  <c r="A4058" i="26"/>
  <c r="A4059" i="26"/>
  <c r="A4060" i="26"/>
  <c r="A4061" i="26"/>
  <c r="A4062" i="26"/>
  <c r="A4063" i="26"/>
  <c r="A4064" i="26"/>
  <c r="A4065" i="26"/>
  <c r="A4066" i="26"/>
  <c r="A4067" i="26"/>
  <c r="A4068" i="26"/>
  <c r="A4069" i="26"/>
  <c r="A4070" i="26"/>
  <c r="A4071" i="26"/>
  <c r="A4072" i="26"/>
  <c r="A4073" i="26"/>
  <c r="A4074" i="26"/>
  <c r="A4075" i="26"/>
  <c r="A4076" i="26"/>
  <c r="A4077" i="26"/>
  <c r="A4078" i="26"/>
  <c r="A4079" i="26"/>
  <c r="A4080" i="26"/>
  <c r="A4081" i="26"/>
  <c r="A4082" i="26"/>
  <c r="A4083" i="26"/>
  <c r="A4084" i="26"/>
  <c r="A4085" i="26"/>
  <c r="A4086" i="26"/>
  <c r="A4087" i="26"/>
  <c r="A4088" i="26"/>
  <c r="A4089" i="26"/>
  <c r="A4090" i="26"/>
  <c r="A4091" i="26"/>
  <c r="A4092" i="26"/>
  <c r="A4093" i="26"/>
  <c r="A4094" i="26"/>
  <c r="A4095" i="26"/>
  <c r="A4096" i="26"/>
  <c r="A4097" i="26"/>
  <c r="A4098" i="26"/>
  <c r="A4099" i="26"/>
  <c r="A4100" i="26"/>
  <c r="A4101" i="26"/>
  <c r="A4102" i="26"/>
  <c r="A4103" i="26"/>
  <c r="A4104" i="26"/>
  <c r="A4105" i="26"/>
  <c r="A4106" i="26"/>
  <c r="A4107" i="26"/>
  <c r="A4108" i="26"/>
  <c r="A4109" i="26"/>
  <c r="A4110" i="26"/>
  <c r="A4111" i="26"/>
  <c r="A4112" i="26"/>
  <c r="A4113" i="26"/>
  <c r="A4114" i="26"/>
  <c r="A4115" i="26"/>
  <c r="A4116" i="26"/>
  <c r="A4117" i="26"/>
  <c r="A4118" i="26"/>
  <c r="A4119" i="26"/>
  <c r="A4120" i="26"/>
  <c r="A4121" i="26"/>
  <c r="A4122" i="26"/>
  <c r="A4123" i="26"/>
  <c r="A4124" i="26"/>
  <c r="A4125" i="26"/>
  <c r="A4126" i="26"/>
  <c r="A4127" i="26"/>
  <c r="A4128" i="26"/>
  <c r="A4129" i="26"/>
  <c r="A4130" i="26"/>
  <c r="A4131" i="26"/>
  <c r="A4132" i="26"/>
  <c r="A4133" i="26"/>
  <c r="A4134" i="26"/>
  <c r="A4135" i="26"/>
  <c r="A4136" i="26"/>
  <c r="A4137" i="26"/>
  <c r="A4138" i="26"/>
  <c r="A4139" i="26"/>
  <c r="A4140" i="26"/>
  <c r="A4141" i="26"/>
  <c r="A4142" i="26"/>
  <c r="A4143" i="26"/>
  <c r="A4144" i="26"/>
  <c r="A4145" i="26"/>
  <c r="A4146" i="26"/>
  <c r="A4147" i="26"/>
  <c r="A4148" i="26"/>
  <c r="A4149" i="26"/>
  <c r="A4150" i="26"/>
  <c r="A4151" i="26"/>
  <c r="A4152" i="26"/>
  <c r="A4153" i="26"/>
  <c r="A4154" i="26"/>
  <c r="A4155" i="26"/>
  <c r="A4156" i="26"/>
  <c r="A4157" i="26"/>
  <c r="A4158" i="26"/>
  <c r="A4159" i="26"/>
  <c r="A4160" i="26"/>
  <c r="A4161" i="26"/>
  <c r="A4162" i="26"/>
  <c r="A4163" i="26"/>
  <c r="A4164" i="26"/>
  <c r="A4165" i="26"/>
  <c r="A4166" i="26"/>
  <c r="A4167" i="26"/>
  <c r="A4168" i="26"/>
  <c r="A4169" i="26"/>
  <c r="A4170" i="26"/>
  <c r="A4171" i="26"/>
  <c r="A4172" i="26"/>
  <c r="A4173" i="26"/>
  <c r="A4174" i="26"/>
  <c r="A4175" i="26"/>
  <c r="A4176" i="26"/>
  <c r="A4177" i="26"/>
  <c r="A4178" i="26"/>
  <c r="A4179" i="26"/>
  <c r="A4180" i="26"/>
  <c r="A4181" i="26"/>
  <c r="A4182" i="26"/>
  <c r="A4183" i="26"/>
  <c r="A4184" i="26"/>
  <c r="A4185" i="26"/>
  <c r="A4186" i="26"/>
  <c r="A4187" i="26"/>
  <c r="A4188" i="26"/>
  <c r="A4189" i="26"/>
  <c r="A4190" i="26"/>
  <c r="A4191" i="26"/>
  <c r="A4192" i="26"/>
  <c r="A4193" i="26"/>
  <c r="A4194" i="26"/>
  <c r="A4195" i="26"/>
  <c r="A4196" i="26"/>
  <c r="A4197" i="26"/>
  <c r="A4198" i="26"/>
  <c r="A4199" i="26"/>
  <c r="A4200" i="26"/>
  <c r="A4201" i="26"/>
  <c r="A4202" i="26"/>
  <c r="A4203" i="26"/>
  <c r="A4204" i="26"/>
  <c r="A4205" i="26"/>
  <c r="A4206" i="26"/>
  <c r="A4207" i="26"/>
  <c r="A4208" i="26"/>
  <c r="A4209" i="26"/>
  <c r="A4210" i="26"/>
  <c r="A4211" i="26"/>
  <c r="A4212" i="26"/>
  <c r="A4213" i="26"/>
  <c r="A4214" i="26"/>
  <c r="A4215" i="26"/>
  <c r="A4216" i="26"/>
  <c r="A4217" i="26"/>
  <c r="A4218" i="26"/>
  <c r="A4219" i="26"/>
  <c r="A4220" i="26"/>
  <c r="A4221" i="26"/>
  <c r="A4222" i="26"/>
  <c r="A4223" i="26"/>
  <c r="A4224" i="26"/>
  <c r="A4225" i="26"/>
  <c r="A4226" i="26"/>
  <c r="A4227" i="26"/>
  <c r="A4228" i="26"/>
  <c r="A4229" i="26"/>
  <c r="A4230" i="26"/>
  <c r="A4231" i="26"/>
  <c r="A4232" i="26"/>
  <c r="A4233" i="26"/>
  <c r="A4234" i="26"/>
  <c r="A4235" i="26"/>
  <c r="A4236" i="26"/>
  <c r="A4237" i="26"/>
  <c r="A4238" i="26"/>
  <c r="A4239" i="26"/>
  <c r="A4240" i="26"/>
  <c r="A4241" i="26"/>
  <c r="A4242" i="26"/>
  <c r="A4243" i="26"/>
  <c r="A4244" i="26"/>
  <c r="A4245" i="26"/>
  <c r="A4246" i="26"/>
  <c r="A4247" i="26"/>
  <c r="A4248" i="26"/>
  <c r="A4249" i="26"/>
  <c r="A4250" i="26"/>
  <c r="A4251" i="26"/>
  <c r="A4252" i="26"/>
  <c r="A4253" i="26"/>
  <c r="A4254" i="26"/>
  <c r="A4255" i="26"/>
  <c r="A4256" i="26"/>
  <c r="A4257" i="26"/>
  <c r="A4258" i="26"/>
  <c r="A4259" i="26"/>
  <c r="A4260" i="26"/>
  <c r="A4261" i="26"/>
  <c r="A4262" i="26"/>
  <c r="A4263" i="26"/>
  <c r="A4264" i="26"/>
  <c r="A4265" i="26"/>
  <c r="A4266" i="26"/>
  <c r="A4267" i="26"/>
  <c r="A4268" i="26"/>
  <c r="A4269" i="26"/>
  <c r="A4270" i="26"/>
  <c r="A4271" i="26"/>
  <c r="A4272" i="26"/>
  <c r="A4273" i="26"/>
  <c r="A4274" i="26"/>
  <c r="A4275" i="26"/>
  <c r="A4276" i="26"/>
  <c r="A4277" i="26"/>
  <c r="A4278" i="26"/>
  <c r="A4279" i="26"/>
  <c r="A4280" i="26"/>
  <c r="A4281" i="26"/>
  <c r="A4282" i="26"/>
  <c r="A4283" i="26"/>
  <c r="A4284" i="26"/>
  <c r="A4285" i="26"/>
  <c r="A4286" i="26"/>
  <c r="A4287" i="26"/>
  <c r="A4288" i="26"/>
  <c r="A4289" i="26"/>
  <c r="A4290" i="26"/>
  <c r="A4291" i="26"/>
  <c r="A4292" i="26"/>
  <c r="A4293" i="26"/>
  <c r="A4294" i="26"/>
  <c r="A4295" i="26"/>
  <c r="A4296" i="26"/>
  <c r="A4297" i="26"/>
  <c r="A4298" i="26"/>
  <c r="A4299" i="26"/>
  <c r="A4300" i="26"/>
  <c r="A4301" i="26"/>
  <c r="A4302" i="26"/>
  <c r="A4303" i="26"/>
  <c r="A4304" i="26"/>
  <c r="A4305" i="26"/>
  <c r="A4306" i="26"/>
  <c r="A4307" i="26"/>
  <c r="A4308" i="26"/>
  <c r="A4309" i="26"/>
  <c r="A4310" i="26"/>
  <c r="A4311" i="26"/>
  <c r="A4312" i="26"/>
  <c r="A4313" i="26"/>
  <c r="A4314" i="26"/>
  <c r="A4315" i="26"/>
  <c r="A4316" i="26"/>
  <c r="A4317" i="26"/>
  <c r="A4318" i="26"/>
  <c r="A4319" i="26"/>
  <c r="A4320" i="26"/>
  <c r="A4321" i="26"/>
  <c r="A4322" i="26"/>
  <c r="A4323" i="26"/>
  <c r="A4324" i="26"/>
  <c r="A4325" i="26"/>
  <c r="A4326" i="26"/>
  <c r="A4327" i="26"/>
  <c r="A4328" i="26"/>
  <c r="A4329" i="26"/>
  <c r="A4330" i="26"/>
  <c r="A4331" i="26"/>
  <c r="A4332" i="26"/>
  <c r="A4333" i="26"/>
  <c r="A4334" i="26"/>
  <c r="A4335" i="26"/>
  <c r="A4336" i="26"/>
  <c r="A4337" i="26"/>
  <c r="A4338" i="26"/>
  <c r="A4339" i="26"/>
  <c r="A4340" i="26"/>
  <c r="A4341" i="26"/>
  <c r="A4342" i="26"/>
  <c r="A4343" i="26"/>
  <c r="A4344" i="26"/>
  <c r="A4345" i="26"/>
  <c r="A4346" i="26"/>
  <c r="A4347" i="26"/>
  <c r="A4348" i="26"/>
  <c r="A4349" i="26"/>
  <c r="A4350" i="26"/>
  <c r="A4351" i="26"/>
  <c r="A4352" i="26"/>
  <c r="A4353" i="26"/>
  <c r="A4354" i="26"/>
  <c r="A4355" i="26"/>
  <c r="A4356" i="26"/>
  <c r="A4357" i="26"/>
  <c r="A4358" i="26"/>
  <c r="A4359" i="26"/>
  <c r="A4360" i="26"/>
  <c r="A4361" i="26"/>
  <c r="A4362" i="26"/>
  <c r="A4363" i="26"/>
  <c r="A4364" i="26"/>
  <c r="A4365" i="26"/>
  <c r="A4366" i="26"/>
  <c r="A4367" i="26"/>
  <c r="A4368" i="26"/>
  <c r="A4369" i="26"/>
  <c r="A4370" i="26"/>
  <c r="A4371" i="26"/>
  <c r="A4372" i="26"/>
  <c r="A4373" i="26"/>
  <c r="A4374" i="26"/>
  <c r="A4375" i="26"/>
  <c r="A4376" i="26"/>
  <c r="A4377" i="26"/>
  <c r="A4378" i="26"/>
  <c r="A4379" i="26"/>
  <c r="A4380" i="26"/>
  <c r="A4381" i="26"/>
  <c r="A4382" i="26"/>
  <c r="A4383" i="26"/>
  <c r="A4384" i="26"/>
  <c r="A4385" i="26"/>
  <c r="A4386" i="26"/>
  <c r="A4387" i="26"/>
  <c r="A4388" i="26"/>
  <c r="A4389" i="26"/>
  <c r="A4390" i="26"/>
  <c r="A4391" i="26"/>
  <c r="A4392" i="26"/>
  <c r="A4393" i="26"/>
  <c r="A4394" i="26"/>
  <c r="A4395" i="26"/>
  <c r="A4396" i="26"/>
  <c r="A4397" i="26"/>
  <c r="A4398" i="26"/>
  <c r="A4399" i="26"/>
  <c r="A4400" i="26"/>
  <c r="A4401" i="26"/>
  <c r="A4402" i="26"/>
  <c r="A4403" i="26"/>
  <c r="A4404" i="26"/>
  <c r="A4405" i="26"/>
  <c r="A4406" i="26"/>
  <c r="A4407" i="26"/>
  <c r="A4408" i="26"/>
  <c r="A4409" i="26"/>
  <c r="A4410" i="26"/>
  <c r="A4411" i="26"/>
  <c r="A4412" i="26"/>
  <c r="A4413" i="26"/>
  <c r="A4414" i="26"/>
  <c r="A4415" i="26"/>
  <c r="A4416" i="26"/>
  <c r="A4417" i="26"/>
  <c r="A4418" i="26"/>
  <c r="A4419" i="26"/>
  <c r="A4420" i="26"/>
  <c r="A4421" i="26"/>
  <c r="A4422" i="26"/>
  <c r="A4423" i="26"/>
  <c r="A4424" i="26"/>
  <c r="A4425" i="26"/>
  <c r="A4426" i="26"/>
  <c r="A4427" i="26"/>
  <c r="A4428" i="26"/>
  <c r="A4429" i="26"/>
  <c r="A4430" i="26"/>
  <c r="A4431" i="26"/>
  <c r="A4432" i="26"/>
  <c r="A4433" i="26"/>
  <c r="A4434" i="26"/>
  <c r="A4435" i="26"/>
  <c r="A4436" i="26"/>
  <c r="A4437" i="26"/>
  <c r="A4438" i="26"/>
  <c r="A4439" i="26"/>
  <c r="A4440" i="26"/>
  <c r="A4441" i="26"/>
  <c r="A4442" i="26"/>
  <c r="A4443" i="26"/>
  <c r="A4444" i="26"/>
  <c r="A4445" i="26"/>
  <c r="A4446" i="26"/>
  <c r="A4447" i="26"/>
  <c r="A4448" i="26"/>
  <c r="A4449" i="26"/>
  <c r="A4450" i="26"/>
  <c r="A4451" i="26"/>
  <c r="A4452" i="26"/>
  <c r="A4453" i="26"/>
  <c r="A4454" i="26"/>
  <c r="A4455" i="26"/>
  <c r="A4456" i="26"/>
  <c r="A4457" i="26"/>
  <c r="A4458" i="26"/>
  <c r="A4459" i="26"/>
  <c r="A4460" i="26"/>
  <c r="A4461" i="26"/>
  <c r="A4462" i="26"/>
  <c r="A4463" i="26"/>
  <c r="A4464" i="26"/>
  <c r="A4465" i="26"/>
  <c r="A4466" i="26"/>
  <c r="A4467" i="26"/>
  <c r="A4468" i="26"/>
  <c r="A4469" i="26"/>
  <c r="A4470" i="26"/>
  <c r="A4471" i="26"/>
  <c r="A4472" i="26"/>
  <c r="A4473" i="26"/>
  <c r="A4474" i="26"/>
  <c r="A4475" i="26"/>
  <c r="A4476" i="26"/>
  <c r="A4477" i="26"/>
  <c r="A4478" i="26"/>
  <c r="A4479" i="26"/>
  <c r="A4480" i="26"/>
  <c r="A4481" i="26"/>
  <c r="A4482" i="26"/>
  <c r="A4483" i="26"/>
  <c r="A4484" i="26"/>
  <c r="A4485" i="26"/>
  <c r="A4486" i="26"/>
  <c r="A4487" i="26"/>
  <c r="A4488" i="26"/>
  <c r="A4489" i="26"/>
  <c r="A4490" i="26"/>
  <c r="A4491" i="26"/>
  <c r="A4492" i="26"/>
  <c r="A4493" i="26"/>
  <c r="A4494" i="26"/>
  <c r="A4495" i="26"/>
  <c r="A4496" i="26"/>
  <c r="A4497" i="26"/>
  <c r="A4498" i="26"/>
  <c r="A4499" i="26"/>
  <c r="A4500" i="26"/>
  <c r="A4501" i="26"/>
  <c r="A4502" i="26"/>
  <c r="A4503" i="26"/>
  <c r="A4504" i="26"/>
  <c r="A4505" i="26"/>
  <c r="A4506" i="26"/>
  <c r="A4507" i="26"/>
  <c r="A4508" i="26"/>
  <c r="A4509" i="26"/>
  <c r="A4510" i="26"/>
  <c r="A4511" i="26"/>
  <c r="A4512" i="26"/>
  <c r="A4513" i="26"/>
  <c r="A4514" i="26"/>
  <c r="A4515" i="26"/>
  <c r="A4516" i="26"/>
  <c r="A4517" i="26"/>
  <c r="A4518" i="26"/>
  <c r="A4519" i="26"/>
  <c r="A4520" i="26"/>
  <c r="A4521" i="26"/>
  <c r="A4522" i="26"/>
  <c r="A4523" i="26"/>
  <c r="A4524" i="26"/>
  <c r="A4525" i="26"/>
  <c r="A4526" i="26"/>
  <c r="A4527" i="26"/>
  <c r="A4528" i="26"/>
  <c r="A4529" i="26"/>
  <c r="A4530" i="26"/>
  <c r="A4531" i="26"/>
  <c r="A4532" i="26"/>
  <c r="A4533" i="26"/>
  <c r="A4534" i="26"/>
  <c r="A4535" i="26"/>
  <c r="A4536" i="26"/>
  <c r="A4537" i="26"/>
  <c r="A4538" i="26"/>
  <c r="A4539" i="26"/>
  <c r="A4540" i="26"/>
  <c r="A4541" i="26"/>
  <c r="A4542" i="26"/>
  <c r="A4543" i="26"/>
  <c r="A4544" i="26"/>
  <c r="A4545" i="26"/>
  <c r="A4546" i="26"/>
  <c r="A4547" i="26"/>
  <c r="A4548" i="26"/>
  <c r="A4549" i="26"/>
  <c r="A4550" i="26"/>
  <c r="A4551" i="26"/>
  <c r="A4552" i="26"/>
  <c r="A4553" i="26"/>
  <c r="A4554" i="26"/>
  <c r="A4555" i="26"/>
  <c r="A4556" i="26"/>
  <c r="A4557" i="26"/>
  <c r="A4558" i="26"/>
  <c r="A4559" i="26"/>
  <c r="A4560" i="26"/>
  <c r="A4561" i="26"/>
  <c r="A4562" i="26"/>
  <c r="A4563" i="26"/>
  <c r="A4564" i="26"/>
  <c r="A4565" i="26"/>
  <c r="A4566" i="26"/>
  <c r="A4567" i="26"/>
  <c r="A4568" i="26"/>
  <c r="A4569" i="26"/>
  <c r="A4570" i="26"/>
  <c r="A4571" i="26"/>
  <c r="A4572" i="26"/>
  <c r="A4573" i="26"/>
  <c r="A4574" i="26"/>
  <c r="A4575" i="26"/>
  <c r="A4576" i="26"/>
  <c r="A4577" i="26"/>
  <c r="A4578" i="26"/>
  <c r="A4579" i="26"/>
  <c r="A4580" i="26"/>
  <c r="A4581" i="26"/>
  <c r="A4582" i="26"/>
  <c r="A4583" i="26"/>
  <c r="A4584" i="26"/>
  <c r="A4585" i="26"/>
  <c r="A4586" i="26"/>
  <c r="A4587" i="26"/>
  <c r="A4588" i="26"/>
  <c r="A4589" i="26"/>
  <c r="A4590" i="26"/>
  <c r="A4591" i="26"/>
  <c r="A4592" i="26"/>
  <c r="A4593" i="26"/>
  <c r="A4594" i="26"/>
  <c r="A4595" i="26"/>
  <c r="A4596" i="26"/>
  <c r="A4597" i="26"/>
  <c r="A4598" i="26"/>
  <c r="A4599" i="26"/>
  <c r="A4600" i="26"/>
  <c r="A4601" i="26"/>
  <c r="A4602" i="26"/>
  <c r="A4603" i="26"/>
  <c r="A4604" i="26"/>
  <c r="A4605" i="26"/>
  <c r="A4606" i="26"/>
  <c r="A4607" i="26"/>
  <c r="A4608" i="26"/>
  <c r="A4609" i="26"/>
  <c r="A4610" i="26"/>
  <c r="A4611" i="26"/>
  <c r="A4612" i="26"/>
  <c r="A4613" i="26"/>
  <c r="A4614" i="26"/>
  <c r="A4615" i="26"/>
  <c r="A4616" i="26"/>
  <c r="A4617" i="26"/>
  <c r="A4618" i="26"/>
  <c r="A4619" i="26"/>
  <c r="A4620" i="26"/>
  <c r="A4621" i="26"/>
  <c r="A4622" i="26"/>
  <c r="A4623" i="26"/>
  <c r="A4624" i="26"/>
  <c r="A4625" i="26"/>
  <c r="A4626" i="26"/>
  <c r="A4627" i="26"/>
  <c r="A4628" i="26"/>
  <c r="A4629" i="26"/>
  <c r="A4630" i="26"/>
  <c r="A4631" i="26"/>
  <c r="A4632" i="26"/>
  <c r="A4633" i="26"/>
  <c r="A4634" i="26"/>
  <c r="A4635" i="26"/>
  <c r="A4636" i="26"/>
  <c r="A4637" i="26"/>
  <c r="A4638" i="26"/>
  <c r="A4639" i="26"/>
  <c r="A4640" i="26"/>
  <c r="A4641" i="26"/>
  <c r="A4642" i="26"/>
  <c r="A4643" i="26"/>
  <c r="A4644" i="26"/>
  <c r="A4645" i="26"/>
  <c r="A4646" i="26"/>
  <c r="A4647" i="26"/>
  <c r="A4648" i="26"/>
  <c r="A4649" i="26"/>
  <c r="A4650" i="26"/>
  <c r="A4651" i="26"/>
  <c r="A4652" i="26"/>
  <c r="A4653" i="26"/>
  <c r="A4654" i="26"/>
  <c r="A4655" i="26"/>
  <c r="A4656" i="26"/>
  <c r="A4657" i="26"/>
  <c r="A4658" i="26"/>
  <c r="A4659" i="26"/>
  <c r="A4660" i="26"/>
  <c r="A4661" i="26"/>
  <c r="A4662" i="26"/>
  <c r="A4663" i="26"/>
  <c r="A4664" i="26"/>
  <c r="A4665" i="26"/>
  <c r="A4666" i="26"/>
  <c r="A4667" i="26"/>
  <c r="A4668" i="26"/>
  <c r="A4669" i="26"/>
  <c r="A4670" i="26"/>
  <c r="A4671" i="26"/>
  <c r="A4672" i="26"/>
  <c r="A4673" i="26"/>
  <c r="A4674" i="26"/>
  <c r="A4675" i="26"/>
  <c r="A4676" i="26"/>
  <c r="A4677" i="26"/>
  <c r="A4678" i="26"/>
  <c r="A4679" i="26"/>
  <c r="A4680" i="26"/>
  <c r="A4681" i="26"/>
  <c r="A4682" i="26"/>
  <c r="A4683" i="26"/>
  <c r="A4684" i="26"/>
  <c r="A4685" i="26"/>
  <c r="A4686" i="26"/>
  <c r="A4687" i="26"/>
  <c r="A4688" i="26"/>
  <c r="A4689" i="26"/>
  <c r="A4690" i="26"/>
  <c r="A4691" i="26"/>
  <c r="A4692" i="26"/>
  <c r="A4693" i="26"/>
  <c r="A4694" i="26"/>
  <c r="A4695" i="26"/>
  <c r="A4696" i="26"/>
  <c r="A4697" i="26"/>
  <c r="A4698" i="26"/>
  <c r="A4699" i="26"/>
  <c r="A4700" i="26"/>
  <c r="A4701" i="26"/>
  <c r="A4702" i="26"/>
  <c r="A4703" i="26"/>
  <c r="A4704" i="26"/>
  <c r="A4705" i="26"/>
  <c r="A4706" i="26"/>
  <c r="A4707" i="26"/>
  <c r="A4708" i="26"/>
  <c r="A4709" i="26"/>
  <c r="A4710" i="26"/>
  <c r="A4711" i="26"/>
  <c r="A4712" i="26"/>
  <c r="A4713" i="26"/>
  <c r="A4714" i="26"/>
  <c r="A4715" i="26"/>
  <c r="A4716" i="26"/>
  <c r="A4717" i="26"/>
  <c r="A4718" i="26"/>
  <c r="A4719" i="26"/>
  <c r="A4720" i="26"/>
  <c r="A4721" i="26"/>
  <c r="A4722" i="26"/>
  <c r="A4723" i="26"/>
  <c r="A4724" i="26"/>
  <c r="A4725" i="26"/>
  <c r="A4726" i="26"/>
  <c r="A4727" i="26"/>
  <c r="A4728" i="26"/>
  <c r="A4729" i="26"/>
  <c r="A4730" i="26"/>
  <c r="A4731" i="26"/>
  <c r="A4732" i="26"/>
  <c r="A4733" i="26"/>
  <c r="A4734" i="26"/>
  <c r="A4735" i="26"/>
  <c r="A4736" i="26"/>
  <c r="A4737" i="26"/>
  <c r="A4738" i="26"/>
  <c r="A4739" i="26"/>
  <c r="A4740" i="26"/>
  <c r="A4741" i="26"/>
  <c r="A4742" i="26"/>
  <c r="A4743" i="26"/>
  <c r="A4744" i="26"/>
  <c r="A4745" i="26"/>
  <c r="A4746" i="26"/>
  <c r="A4747" i="26"/>
  <c r="A4748" i="26"/>
  <c r="A4749" i="26"/>
  <c r="A4750" i="26"/>
  <c r="A4751" i="26"/>
  <c r="A4752" i="26"/>
  <c r="A4753" i="26"/>
  <c r="A4754" i="26"/>
  <c r="A4755" i="26"/>
  <c r="A4756" i="26"/>
  <c r="A4757" i="26"/>
  <c r="A4758" i="26"/>
  <c r="A4759" i="26"/>
  <c r="A4760" i="26"/>
  <c r="A4761" i="26"/>
  <c r="A4762" i="26"/>
  <c r="A4763" i="26"/>
  <c r="A4764" i="26"/>
  <c r="A4765" i="26"/>
  <c r="A4766" i="26"/>
  <c r="A4767" i="26"/>
  <c r="A4768" i="26"/>
  <c r="A4769" i="26"/>
  <c r="A4770" i="26"/>
  <c r="A4771" i="26"/>
  <c r="A4772" i="26"/>
  <c r="A4773" i="26"/>
  <c r="A4774" i="26"/>
  <c r="A4775" i="26"/>
  <c r="A4776" i="26"/>
  <c r="A4777" i="26"/>
  <c r="A4778" i="26"/>
  <c r="A4779" i="26"/>
  <c r="A4780" i="26"/>
  <c r="A4781" i="26"/>
  <c r="A4782" i="26"/>
  <c r="A4783" i="26"/>
  <c r="A4784" i="26"/>
  <c r="A4785" i="26"/>
  <c r="A4786" i="26"/>
  <c r="A4787" i="26"/>
  <c r="A4788" i="26"/>
  <c r="A4789" i="26"/>
  <c r="A4790" i="26"/>
  <c r="A4791" i="26"/>
  <c r="A4792" i="26"/>
  <c r="A4793" i="26"/>
  <c r="A4794" i="26"/>
  <c r="A4795" i="26"/>
  <c r="A4796" i="26"/>
  <c r="A4797" i="26"/>
  <c r="A4798" i="26"/>
  <c r="A4799" i="26"/>
  <c r="A4800" i="26"/>
  <c r="A4801" i="26"/>
  <c r="A4802" i="26"/>
  <c r="A4803" i="26"/>
  <c r="A4804" i="26"/>
  <c r="A4805" i="26"/>
  <c r="A4806" i="26"/>
  <c r="A4807" i="26"/>
  <c r="A4808" i="26"/>
  <c r="A4809" i="26"/>
  <c r="A4810" i="26"/>
  <c r="A4811" i="26"/>
  <c r="A4812" i="26"/>
  <c r="A4813" i="26"/>
  <c r="A4814" i="26"/>
  <c r="A4815" i="26"/>
  <c r="A4816" i="26"/>
  <c r="A4817" i="26"/>
  <c r="A4818" i="26"/>
  <c r="A4819" i="26"/>
  <c r="A4820" i="26"/>
  <c r="A4821" i="26"/>
  <c r="A4822" i="26"/>
  <c r="A4823" i="26"/>
  <c r="A4824" i="26"/>
  <c r="A4825" i="26"/>
  <c r="A4826" i="26"/>
  <c r="A4827" i="26"/>
  <c r="A4828" i="26"/>
  <c r="A4829" i="26"/>
  <c r="A4830" i="26"/>
  <c r="A4831" i="26"/>
  <c r="A4832" i="26"/>
  <c r="A4833" i="26"/>
  <c r="A4834" i="26"/>
  <c r="A4835" i="26"/>
  <c r="A4836" i="26"/>
  <c r="A4837" i="26"/>
  <c r="A4838" i="26"/>
  <c r="A4839" i="26"/>
  <c r="A4840" i="26"/>
  <c r="A4841" i="26"/>
  <c r="A4842" i="26"/>
  <c r="A4843" i="26"/>
  <c r="A4844" i="26"/>
  <c r="A4845" i="26"/>
  <c r="A4846" i="26"/>
  <c r="A4847" i="26"/>
  <c r="A4848" i="26"/>
  <c r="A4849" i="26"/>
  <c r="A4850" i="26"/>
  <c r="A4851" i="26"/>
  <c r="A4852" i="26"/>
  <c r="A4853" i="26"/>
  <c r="A4854" i="26"/>
  <c r="A4855" i="26"/>
  <c r="A4856" i="26"/>
  <c r="A4857" i="26"/>
  <c r="A4858" i="26"/>
  <c r="A4859" i="26"/>
  <c r="A4860" i="26"/>
  <c r="A4861" i="26"/>
  <c r="A4862" i="26"/>
  <c r="A4863" i="26"/>
  <c r="A4864" i="26"/>
  <c r="A4865" i="26"/>
  <c r="A4866" i="26"/>
  <c r="A4867" i="26"/>
  <c r="A4868" i="26"/>
  <c r="A4869" i="26"/>
  <c r="A4870" i="26"/>
  <c r="A4871" i="26"/>
  <c r="A4872" i="26"/>
  <c r="A4873" i="26"/>
  <c r="A4874" i="26"/>
  <c r="A4875" i="26"/>
  <c r="A4876" i="26"/>
  <c r="A4877" i="26"/>
  <c r="A4878" i="26"/>
  <c r="A4879" i="26"/>
  <c r="A4880" i="26"/>
  <c r="A4881" i="26"/>
  <c r="A4882" i="26"/>
  <c r="A4883" i="26"/>
  <c r="A4884" i="26"/>
  <c r="A4885" i="26"/>
  <c r="A4886" i="26"/>
  <c r="A4887" i="26"/>
  <c r="A4888" i="26"/>
  <c r="A4889" i="26"/>
  <c r="A4890" i="26"/>
  <c r="A4891" i="26"/>
  <c r="A4892" i="26"/>
  <c r="A4893" i="26"/>
  <c r="A4894" i="26"/>
  <c r="A4895" i="26"/>
  <c r="A4896" i="26"/>
  <c r="A4897" i="26"/>
  <c r="A4898" i="26"/>
  <c r="A4899" i="26"/>
  <c r="A4900" i="26"/>
  <c r="A4901" i="26"/>
  <c r="A4902" i="26"/>
  <c r="A4903" i="26"/>
  <c r="A4904" i="26"/>
  <c r="A4905" i="26"/>
  <c r="A4906" i="26"/>
  <c r="A4907" i="26"/>
  <c r="A4908" i="26"/>
  <c r="A4909" i="26"/>
  <c r="A4910" i="26"/>
  <c r="A4911" i="26"/>
  <c r="A4912" i="26"/>
  <c r="A4913" i="26"/>
  <c r="A4914" i="26"/>
  <c r="A4915" i="26"/>
  <c r="A4916" i="26"/>
  <c r="A4917" i="26"/>
  <c r="A4918" i="26"/>
  <c r="A4919" i="26"/>
  <c r="A4920" i="26"/>
  <c r="A4921" i="26"/>
  <c r="A4922" i="26"/>
  <c r="A4923" i="26"/>
  <c r="A4924" i="26"/>
  <c r="A4925" i="26"/>
  <c r="A4926" i="26"/>
  <c r="A4927" i="26"/>
  <c r="A4928" i="26"/>
  <c r="A4929" i="26"/>
  <c r="A4930" i="26"/>
  <c r="A4931" i="26"/>
  <c r="A4932" i="26"/>
  <c r="A4933" i="26"/>
  <c r="A4934" i="26"/>
  <c r="A4935" i="26"/>
  <c r="A4936" i="26"/>
  <c r="A4937" i="26"/>
  <c r="A4938" i="26"/>
  <c r="A4939" i="26"/>
  <c r="A4940" i="26"/>
  <c r="A4941" i="26"/>
  <c r="A4942" i="26"/>
  <c r="A4943" i="26"/>
  <c r="A4944" i="26"/>
  <c r="A4945" i="26"/>
  <c r="A4946" i="26"/>
  <c r="A4947" i="26"/>
  <c r="A4948" i="26"/>
  <c r="A4949" i="26"/>
  <c r="A4950" i="26"/>
  <c r="A4951" i="26"/>
  <c r="A4952" i="26"/>
  <c r="A4953" i="26"/>
  <c r="A4954" i="26"/>
  <c r="A4955" i="26"/>
  <c r="A4956" i="26"/>
  <c r="A4957" i="26"/>
  <c r="A4958" i="26"/>
  <c r="A4959" i="26"/>
  <c r="A4960" i="26"/>
  <c r="A4961" i="26"/>
  <c r="A4962" i="26"/>
  <c r="A4963" i="26"/>
  <c r="A4964" i="26"/>
  <c r="A4965" i="26"/>
  <c r="A4966" i="26"/>
  <c r="A4967" i="26"/>
  <c r="A4968" i="26"/>
  <c r="A4969" i="26"/>
  <c r="A4970" i="26"/>
  <c r="A4971" i="26"/>
  <c r="A4972" i="26"/>
  <c r="A4973" i="26"/>
  <c r="A4974" i="26"/>
  <c r="A4975" i="26"/>
  <c r="A4976" i="26"/>
  <c r="A4977" i="26"/>
  <c r="A4978" i="26"/>
  <c r="A4979" i="26"/>
  <c r="A4980" i="26"/>
  <c r="A4981" i="26"/>
  <c r="A4982" i="26"/>
  <c r="A4983" i="26"/>
  <c r="A4984" i="26"/>
  <c r="A4985" i="26"/>
  <c r="A4986" i="26"/>
  <c r="A4987" i="26"/>
  <c r="A4988" i="26"/>
  <c r="A4989" i="26"/>
  <c r="A4990" i="26"/>
  <c r="A4991" i="26"/>
  <c r="A4992" i="26"/>
  <c r="A4993" i="26"/>
  <c r="A4994" i="26"/>
  <c r="A4995" i="26"/>
  <c r="A4996" i="26"/>
  <c r="A4997" i="26"/>
  <c r="A4998" i="26"/>
  <c r="A4999" i="26"/>
  <c r="A5000" i="26"/>
  <c r="A5001" i="26"/>
  <c r="A5002" i="26"/>
  <c r="A5003" i="26"/>
  <c r="A5004" i="26"/>
  <c r="A5005" i="26"/>
  <c r="A5006" i="26"/>
  <c r="A5007" i="26"/>
  <c r="A5008" i="26"/>
  <c r="A5009" i="26"/>
  <c r="A5010" i="26"/>
  <c r="A5011" i="26"/>
  <c r="A5012" i="26"/>
  <c r="A5013" i="26"/>
  <c r="A5014" i="26"/>
  <c r="A5015" i="26"/>
  <c r="A5016" i="26"/>
  <c r="A5017" i="26"/>
  <c r="A5018" i="26"/>
  <c r="A5019" i="26"/>
  <c r="A5020" i="26"/>
  <c r="A5021" i="26"/>
  <c r="A5022" i="26"/>
  <c r="A5023" i="26"/>
  <c r="A5024" i="26"/>
  <c r="A5025" i="26"/>
  <c r="A5026" i="26"/>
  <c r="A5027" i="26"/>
  <c r="A5028" i="26"/>
  <c r="A5029" i="26"/>
  <c r="A5030" i="26"/>
  <c r="A5031" i="26"/>
  <c r="A5032" i="26"/>
  <c r="A5033" i="26"/>
  <c r="A5034" i="26"/>
  <c r="A5035" i="26"/>
  <c r="A5036" i="26"/>
  <c r="A5037" i="26"/>
  <c r="A5038" i="26"/>
  <c r="A5039" i="26"/>
  <c r="A5040" i="26"/>
  <c r="A5041" i="26"/>
  <c r="A5042" i="26"/>
  <c r="A5043" i="26"/>
  <c r="A5044" i="26"/>
  <c r="A5045" i="26"/>
  <c r="A5046" i="26"/>
  <c r="A5047" i="26"/>
  <c r="A5048" i="26"/>
  <c r="A5049" i="26"/>
  <c r="A5050" i="26"/>
  <c r="A5051" i="26"/>
  <c r="A5052" i="26"/>
  <c r="A5053" i="26"/>
  <c r="A5054" i="26"/>
  <c r="A5055" i="26"/>
  <c r="A5056" i="26"/>
  <c r="A5057" i="26"/>
  <c r="A5058" i="26"/>
  <c r="A5059" i="26"/>
  <c r="A5060" i="26"/>
  <c r="A5061" i="26"/>
  <c r="A5062" i="26"/>
  <c r="A5063" i="26"/>
  <c r="A5064" i="26"/>
  <c r="A5065" i="26"/>
  <c r="A5066" i="26"/>
  <c r="A5067" i="26"/>
  <c r="A5068" i="26"/>
  <c r="A5069" i="26"/>
  <c r="A5070" i="26"/>
  <c r="A5071" i="26"/>
  <c r="A5072" i="26"/>
  <c r="A5073" i="26"/>
  <c r="A5074" i="26"/>
  <c r="A5075" i="26"/>
  <c r="A5076" i="26"/>
  <c r="A5077" i="26"/>
  <c r="A5078" i="26"/>
  <c r="A5079" i="26"/>
  <c r="A5080" i="26"/>
  <c r="A5081" i="26"/>
  <c r="A5082" i="26"/>
  <c r="A5083" i="26"/>
  <c r="A5084" i="26"/>
  <c r="A5085" i="26"/>
  <c r="A5086" i="26"/>
  <c r="A5087" i="26"/>
  <c r="A5088" i="26"/>
  <c r="A5089" i="26"/>
  <c r="A5090" i="26"/>
  <c r="A5091" i="26"/>
  <c r="A5092" i="26"/>
  <c r="A5093" i="26"/>
  <c r="A5094" i="26"/>
  <c r="A5095" i="26"/>
  <c r="A5096" i="26"/>
  <c r="A5097" i="26"/>
  <c r="A5098" i="26"/>
  <c r="A5099" i="26"/>
  <c r="A5100" i="26"/>
  <c r="A5101" i="26"/>
  <c r="A5102" i="26"/>
  <c r="A5103" i="26"/>
  <c r="A5104" i="26"/>
  <c r="A5105" i="26"/>
  <c r="A5106" i="26"/>
  <c r="A5107" i="26"/>
  <c r="A5108" i="26"/>
  <c r="A5109" i="26"/>
  <c r="A5110" i="26"/>
  <c r="A5111" i="26"/>
  <c r="A5112" i="26"/>
  <c r="A5113" i="26"/>
  <c r="A5114" i="26"/>
  <c r="A5115" i="26"/>
  <c r="A5116" i="26"/>
  <c r="A5117" i="26"/>
  <c r="A5118" i="26"/>
  <c r="A5119" i="26"/>
  <c r="A5120" i="26"/>
  <c r="A5121" i="26"/>
  <c r="A5122" i="26"/>
  <c r="A5123" i="26"/>
  <c r="A5124" i="26"/>
  <c r="A5125" i="26"/>
  <c r="A5126" i="26"/>
  <c r="A5127" i="26"/>
  <c r="A5128" i="26"/>
  <c r="A5129" i="26"/>
  <c r="A5130" i="26"/>
  <c r="A5131" i="26"/>
  <c r="A5132" i="26"/>
  <c r="A5133" i="26"/>
  <c r="A5134" i="26"/>
  <c r="A5135" i="26"/>
  <c r="A5136" i="26"/>
  <c r="A5137" i="26"/>
  <c r="A5138" i="26"/>
  <c r="A5139" i="26"/>
  <c r="A5140" i="26"/>
  <c r="A5141" i="26"/>
  <c r="A5142" i="26"/>
  <c r="A5143" i="26"/>
  <c r="A5144" i="26"/>
  <c r="A5145" i="26"/>
  <c r="A5146" i="26"/>
  <c r="A5147" i="26"/>
  <c r="A5148" i="26"/>
  <c r="A5149" i="26"/>
  <c r="A5150" i="26"/>
  <c r="A5151" i="26"/>
  <c r="A5152" i="26"/>
  <c r="A5153" i="26"/>
  <c r="A5154" i="26"/>
  <c r="A5155" i="26"/>
  <c r="A5156" i="26"/>
  <c r="A5157" i="26"/>
  <c r="A5158" i="26"/>
  <c r="A5159" i="26"/>
  <c r="A5160" i="26"/>
  <c r="A5161" i="26"/>
  <c r="A5162" i="26"/>
  <c r="A5163" i="26"/>
  <c r="A5164" i="26"/>
  <c r="A5165" i="26"/>
  <c r="A5166" i="26"/>
  <c r="A5167" i="26"/>
  <c r="A5168" i="26"/>
  <c r="A5169" i="26"/>
  <c r="A5170" i="26"/>
  <c r="A5171" i="26"/>
  <c r="A5172" i="26"/>
  <c r="A5173" i="26"/>
  <c r="A5174" i="26"/>
  <c r="A5175" i="26"/>
  <c r="A5176" i="26"/>
  <c r="A5177" i="26"/>
  <c r="A5178" i="26"/>
  <c r="A5179" i="26"/>
  <c r="A5180" i="26"/>
  <c r="A5181" i="26"/>
  <c r="A5182" i="26"/>
  <c r="A5183" i="26"/>
  <c r="A5184" i="26"/>
  <c r="A5185" i="26"/>
  <c r="A5186" i="26"/>
  <c r="A5187" i="26"/>
  <c r="A5188" i="26"/>
  <c r="A5189" i="26"/>
  <c r="A5190" i="26"/>
  <c r="A5191" i="26"/>
  <c r="A5192" i="26"/>
  <c r="A5193" i="26"/>
  <c r="A5194" i="26"/>
  <c r="A5195" i="26"/>
  <c r="A5196" i="26"/>
  <c r="A5197" i="26"/>
  <c r="A5198" i="26"/>
  <c r="A5199" i="26"/>
  <c r="A5200" i="26"/>
  <c r="A5201" i="26"/>
  <c r="A5202" i="26"/>
  <c r="A5203" i="26"/>
  <c r="A5204" i="26"/>
  <c r="A5205" i="26"/>
  <c r="A5206" i="26"/>
  <c r="A5207" i="26"/>
  <c r="A5208" i="26"/>
  <c r="A5209" i="26"/>
  <c r="A5210" i="26"/>
  <c r="A5211" i="26"/>
  <c r="A5212" i="26"/>
  <c r="A5213" i="26"/>
  <c r="A5214" i="26"/>
  <c r="A5215" i="26"/>
  <c r="A5216" i="26"/>
  <c r="A5217" i="26"/>
  <c r="A5218" i="26"/>
  <c r="A5219" i="26"/>
  <c r="A5220" i="26"/>
  <c r="A5221" i="26"/>
  <c r="A5222" i="26"/>
  <c r="A5223" i="26"/>
  <c r="A5224" i="26"/>
  <c r="A5225" i="26"/>
  <c r="A5226" i="26"/>
  <c r="A5227" i="26"/>
  <c r="A5228" i="26"/>
  <c r="A5229" i="26"/>
  <c r="A5230" i="26"/>
  <c r="A5231" i="26"/>
  <c r="A5232" i="26"/>
  <c r="A5233" i="26"/>
  <c r="A5234" i="26"/>
  <c r="A5235" i="26"/>
  <c r="A5236" i="26"/>
  <c r="A5237" i="26"/>
  <c r="A5238" i="26"/>
  <c r="A5239" i="26"/>
  <c r="A5240" i="26"/>
  <c r="A5241" i="26"/>
  <c r="A5242" i="26"/>
  <c r="A5243" i="26"/>
  <c r="A5244" i="26"/>
  <c r="A5245" i="26"/>
  <c r="A5246" i="26"/>
  <c r="A5247" i="26"/>
  <c r="A5248" i="26"/>
  <c r="A5249" i="26"/>
  <c r="A5250" i="26"/>
  <c r="A5251" i="26"/>
  <c r="A5252" i="26"/>
  <c r="A5253" i="26"/>
  <c r="A5254" i="26"/>
  <c r="A5255" i="26"/>
  <c r="A5256" i="26"/>
  <c r="A5257" i="26"/>
  <c r="A5258" i="26"/>
  <c r="A5259" i="26"/>
  <c r="A5260" i="26"/>
  <c r="A5261" i="26"/>
  <c r="A5262" i="26"/>
  <c r="A5263" i="26"/>
  <c r="A5264" i="26"/>
  <c r="A5265" i="26"/>
  <c r="A5266" i="26"/>
  <c r="A5267" i="26"/>
  <c r="A5268" i="26"/>
  <c r="A5269" i="26"/>
  <c r="A5270" i="26"/>
  <c r="A5271" i="26"/>
  <c r="A5272" i="26"/>
  <c r="A5273" i="26"/>
  <c r="A5274" i="26"/>
  <c r="A5275" i="26"/>
  <c r="A5276" i="26"/>
  <c r="A5277" i="26"/>
  <c r="A5278" i="26"/>
  <c r="A5279" i="26"/>
  <c r="A5280" i="26"/>
  <c r="A5281" i="26"/>
  <c r="A5282" i="26"/>
  <c r="A5283" i="26"/>
  <c r="A5284" i="26"/>
  <c r="A5285" i="26"/>
  <c r="A5286" i="26"/>
  <c r="A5287" i="26"/>
  <c r="A5288" i="26"/>
  <c r="A5289" i="26"/>
  <c r="A5290" i="26"/>
  <c r="A5291" i="26"/>
  <c r="A5292" i="26"/>
  <c r="A5293" i="26"/>
  <c r="A5294" i="26"/>
  <c r="A5295" i="26"/>
  <c r="A5296" i="26"/>
  <c r="A5297" i="26"/>
  <c r="A5298" i="26"/>
  <c r="A5299" i="26"/>
  <c r="A5300" i="26"/>
  <c r="A5301" i="26"/>
  <c r="A5302" i="26"/>
  <c r="A5303" i="26"/>
  <c r="A5304" i="26"/>
  <c r="A5305" i="26"/>
  <c r="A5306" i="26"/>
  <c r="A5307" i="26"/>
  <c r="A5308" i="26"/>
  <c r="A5309" i="26"/>
  <c r="A5310" i="26"/>
  <c r="A5311" i="26"/>
  <c r="A5312" i="26"/>
  <c r="A5313" i="26"/>
  <c r="A5314" i="26"/>
  <c r="A5315" i="26"/>
  <c r="A5316" i="26"/>
  <c r="A5317" i="26"/>
  <c r="A5318" i="26"/>
  <c r="A5319" i="26"/>
  <c r="A5320" i="26"/>
  <c r="A5321" i="26"/>
  <c r="A5322" i="26"/>
  <c r="A5323" i="26"/>
  <c r="A5324" i="26"/>
  <c r="A5325" i="26"/>
  <c r="A5326" i="26"/>
  <c r="A5327" i="26"/>
  <c r="A5328" i="26"/>
  <c r="A5329" i="26"/>
  <c r="A5330" i="26"/>
  <c r="A5331" i="26"/>
  <c r="A5332" i="26"/>
  <c r="A5333" i="26"/>
  <c r="A5334" i="26"/>
  <c r="A5335" i="26"/>
  <c r="A5336" i="26"/>
  <c r="A5337" i="26"/>
  <c r="A5338" i="26"/>
  <c r="A5339" i="26"/>
  <c r="A5340" i="26"/>
  <c r="A5341" i="26"/>
  <c r="A5342" i="26"/>
  <c r="A5343" i="26"/>
  <c r="A5344" i="26"/>
  <c r="A5345" i="26"/>
  <c r="A5346" i="26"/>
  <c r="A5347" i="26"/>
  <c r="A5348" i="26"/>
  <c r="A5349" i="26"/>
  <c r="A5350" i="26"/>
  <c r="A5351" i="26"/>
  <c r="A5352" i="26"/>
  <c r="A5353" i="26"/>
  <c r="A5354" i="26"/>
  <c r="A5355" i="26"/>
  <c r="A5356" i="26"/>
  <c r="A5357" i="26"/>
  <c r="A5358" i="26"/>
  <c r="A5359" i="26"/>
  <c r="A5360" i="26"/>
  <c r="A5361" i="26"/>
  <c r="A5362" i="26"/>
  <c r="A5363" i="26"/>
  <c r="A5364" i="26"/>
  <c r="A5365" i="26"/>
  <c r="A5366" i="26"/>
  <c r="A5367" i="26"/>
  <c r="A5368" i="26"/>
  <c r="A5369" i="26"/>
  <c r="A5370" i="26"/>
  <c r="A5371" i="26"/>
  <c r="A5372" i="26"/>
  <c r="A5373" i="26"/>
  <c r="A5374" i="26"/>
  <c r="A5375" i="26"/>
  <c r="A5376" i="26"/>
  <c r="A5377" i="26"/>
  <c r="A5378" i="26"/>
  <c r="A5379" i="26"/>
  <c r="A5380" i="26"/>
  <c r="A5381" i="26"/>
  <c r="A5382" i="26"/>
  <c r="A5383" i="26"/>
  <c r="A5384" i="26"/>
  <c r="A5385" i="26"/>
  <c r="A5386" i="26"/>
  <c r="A5387" i="26"/>
  <c r="A5388" i="26"/>
  <c r="A5389" i="26"/>
  <c r="A5390" i="26"/>
  <c r="A5391" i="26"/>
  <c r="A5392" i="26"/>
  <c r="A5393" i="26"/>
  <c r="A5394" i="26"/>
  <c r="A5395" i="26"/>
  <c r="A5396" i="26"/>
  <c r="A5397" i="26"/>
  <c r="A5398" i="26"/>
  <c r="A5399" i="26"/>
  <c r="A5400" i="26"/>
  <c r="A5401" i="26"/>
  <c r="A5402" i="26"/>
  <c r="A5403" i="26"/>
  <c r="A5404" i="26"/>
  <c r="A5405" i="26"/>
  <c r="A5406" i="26"/>
  <c r="A5407" i="26"/>
  <c r="A5408" i="26"/>
  <c r="A5409" i="26"/>
  <c r="A5410" i="26"/>
  <c r="A5411" i="26"/>
  <c r="A5412" i="26"/>
  <c r="A5413" i="26"/>
  <c r="A5414" i="26"/>
  <c r="A5415" i="26"/>
  <c r="A5416" i="26"/>
  <c r="A5417" i="26"/>
  <c r="A5418" i="26"/>
  <c r="A5419" i="26"/>
  <c r="A5420" i="26"/>
  <c r="A5421" i="26"/>
  <c r="A5422" i="26"/>
  <c r="A5423" i="26"/>
  <c r="A5424" i="26"/>
  <c r="A5425" i="26"/>
  <c r="A5426" i="26"/>
  <c r="A5427" i="26"/>
  <c r="A5428" i="26"/>
  <c r="A5429" i="26"/>
  <c r="A5430" i="26"/>
  <c r="A5431" i="26"/>
  <c r="A5432" i="26"/>
  <c r="A5433" i="26"/>
  <c r="A5434" i="26"/>
  <c r="A5435" i="26"/>
  <c r="A5436" i="26"/>
  <c r="A5437" i="26"/>
  <c r="A5438" i="26"/>
  <c r="A5439" i="26"/>
  <c r="A5440" i="26"/>
  <c r="A5441" i="26"/>
  <c r="A5442" i="26"/>
  <c r="A5443" i="26"/>
  <c r="A5444" i="26"/>
  <c r="A5445" i="26"/>
  <c r="A5446" i="26"/>
  <c r="A5447" i="26"/>
  <c r="A5448" i="26"/>
  <c r="A5449" i="26"/>
  <c r="A5450" i="26"/>
  <c r="A5451" i="26"/>
  <c r="A5452" i="26"/>
  <c r="A5453" i="26"/>
  <c r="A5454" i="26"/>
  <c r="A5455" i="26"/>
  <c r="A5456" i="26"/>
  <c r="A5457" i="26"/>
  <c r="A5458" i="26"/>
  <c r="A5459" i="26"/>
  <c r="A5460" i="26"/>
  <c r="A5461" i="26"/>
  <c r="A5462" i="26"/>
  <c r="A5463" i="26"/>
  <c r="A5464" i="26"/>
  <c r="A5465" i="26"/>
  <c r="A5466" i="26"/>
  <c r="A5467" i="26"/>
  <c r="A5468" i="26"/>
  <c r="A5469" i="26"/>
  <c r="A5470" i="26"/>
  <c r="A5471" i="26"/>
  <c r="A5472" i="26"/>
  <c r="A5473" i="26"/>
  <c r="A5474" i="26"/>
  <c r="A5475" i="26"/>
  <c r="A5476" i="26"/>
  <c r="A5477" i="26"/>
  <c r="A5478" i="26"/>
  <c r="A5479" i="26"/>
  <c r="A5480" i="26"/>
  <c r="A5481" i="26"/>
  <c r="A5482" i="26"/>
  <c r="A5483" i="26"/>
  <c r="A5484" i="26"/>
  <c r="A5485" i="26"/>
  <c r="A5486" i="26"/>
  <c r="A5487" i="26"/>
  <c r="A5488" i="26"/>
  <c r="A5489" i="26"/>
  <c r="A5490" i="26"/>
  <c r="A5491" i="26"/>
  <c r="A5492" i="26"/>
  <c r="A5493" i="26"/>
  <c r="A5494" i="26"/>
  <c r="A5495" i="26"/>
  <c r="A5496" i="26"/>
  <c r="A5497" i="26"/>
  <c r="A5498" i="26"/>
  <c r="A5499" i="26"/>
  <c r="A5500" i="26"/>
  <c r="A5501" i="26"/>
  <c r="A5502" i="26"/>
  <c r="A5503" i="26"/>
  <c r="A5504" i="26"/>
  <c r="A5505" i="26"/>
  <c r="A5506" i="26"/>
  <c r="A5507" i="26"/>
  <c r="A5508" i="26"/>
  <c r="A5509" i="26"/>
  <c r="A5510" i="26"/>
  <c r="A5511" i="26"/>
  <c r="A5512" i="26"/>
  <c r="A5513" i="26"/>
  <c r="A5514" i="26"/>
  <c r="A5515" i="26"/>
  <c r="A5516" i="26"/>
  <c r="A5517" i="26"/>
  <c r="A5518" i="26"/>
  <c r="A5519" i="26"/>
  <c r="A5520" i="26"/>
  <c r="A5521" i="26"/>
  <c r="A5522" i="26"/>
  <c r="A5523" i="26"/>
  <c r="A5524" i="26"/>
  <c r="A5525" i="26"/>
  <c r="A5526" i="26"/>
  <c r="A5527" i="26"/>
  <c r="A5528" i="26"/>
  <c r="A5529" i="26"/>
  <c r="A5530" i="26"/>
  <c r="A5531" i="26"/>
  <c r="A5532" i="26"/>
  <c r="A5533" i="26"/>
  <c r="A5534" i="26"/>
  <c r="A5535" i="26"/>
  <c r="A5536" i="26"/>
  <c r="A5537" i="26"/>
  <c r="A5538" i="26"/>
  <c r="A5539" i="26"/>
  <c r="A5540" i="26"/>
  <c r="A5541" i="26"/>
  <c r="A5542" i="26"/>
  <c r="A5543" i="26"/>
  <c r="A5544" i="26"/>
  <c r="A5545" i="26"/>
  <c r="A5546" i="26"/>
  <c r="A5547" i="26"/>
  <c r="A5548" i="26"/>
  <c r="A5549" i="26"/>
  <c r="A5550" i="26"/>
  <c r="A5551" i="26"/>
  <c r="A5552" i="26"/>
  <c r="A5553" i="26"/>
  <c r="A5554" i="26"/>
  <c r="A5555" i="26"/>
  <c r="A5556" i="26"/>
  <c r="A5557" i="26"/>
  <c r="A5558" i="26"/>
  <c r="A5559" i="26"/>
  <c r="A5560" i="26"/>
  <c r="A5561" i="26"/>
  <c r="A5562" i="26"/>
  <c r="A5563" i="26"/>
  <c r="A5564" i="26"/>
  <c r="A5565" i="26"/>
  <c r="A5566" i="26"/>
  <c r="A5567" i="26"/>
  <c r="A5568" i="26"/>
  <c r="A5569" i="26"/>
  <c r="A5570" i="26"/>
  <c r="A5571" i="26"/>
  <c r="A5572" i="26"/>
  <c r="A5573" i="26"/>
  <c r="A5574" i="26"/>
  <c r="A5575" i="26"/>
  <c r="A5576" i="26"/>
  <c r="A5577" i="26"/>
  <c r="A5578" i="26"/>
  <c r="A5579" i="26"/>
  <c r="A5580" i="26"/>
  <c r="A5581" i="26"/>
  <c r="A5582" i="26"/>
  <c r="A5583" i="26"/>
  <c r="A5584" i="26"/>
  <c r="A5585" i="26"/>
  <c r="A5586" i="26"/>
  <c r="A5587" i="26"/>
  <c r="A5588" i="26"/>
  <c r="A5589" i="26"/>
  <c r="A5590" i="26"/>
  <c r="A5591" i="26"/>
  <c r="A5592" i="26"/>
  <c r="A5593" i="26"/>
  <c r="A5594" i="26"/>
  <c r="A5595" i="26"/>
  <c r="A5596" i="26"/>
  <c r="A5597" i="26"/>
  <c r="A5598" i="26"/>
  <c r="A5599" i="26"/>
  <c r="A5600" i="26"/>
  <c r="A5601" i="26"/>
  <c r="A5602" i="26"/>
  <c r="A5603" i="26"/>
  <c r="A5604" i="26"/>
  <c r="A5605" i="26"/>
  <c r="A5606" i="26"/>
  <c r="A5607" i="26"/>
  <c r="A5608" i="26"/>
  <c r="A5609" i="26"/>
  <c r="A5610" i="26"/>
  <c r="A5611" i="26"/>
  <c r="A5612" i="26"/>
  <c r="A5613" i="26"/>
  <c r="A5614" i="26"/>
  <c r="A5615" i="26"/>
  <c r="A5616" i="26"/>
  <c r="A5617" i="26"/>
  <c r="A5618" i="26"/>
  <c r="A5619" i="26"/>
  <c r="A5620" i="26"/>
  <c r="A5621" i="26"/>
  <c r="A5622" i="26"/>
  <c r="A5623" i="26"/>
  <c r="A5624" i="26"/>
  <c r="A5625" i="26"/>
  <c r="A5626" i="26"/>
  <c r="A5627" i="26"/>
  <c r="A5628" i="26"/>
  <c r="A5629" i="26"/>
  <c r="A5630" i="26"/>
  <c r="A5631" i="26"/>
  <c r="A5632" i="26"/>
  <c r="A5633" i="26"/>
  <c r="A5634" i="26"/>
  <c r="A5635" i="26"/>
  <c r="A5636" i="26"/>
  <c r="A5637" i="26"/>
  <c r="A5638" i="26"/>
  <c r="A5639" i="26"/>
  <c r="A5640" i="26"/>
  <c r="A5641" i="26"/>
  <c r="A5642" i="26"/>
  <c r="A5643" i="26"/>
  <c r="A5644" i="26"/>
  <c r="A5645" i="26"/>
  <c r="A5646" i="26"/>
  <c r="A5647" i="26"/>
  <c r="A5648" i="26"/>
  <c r="A5649" i="26"/>
  <c r="A5650" i="26"/>
  <c r="A5651" i="26"/>
  <c r="A5652" i="26"/>
  <c r="A5653" i="26"/>
  <c r="A5654" i="26"/>
  <c r="A5655" i="26"/>
  <c r="A5656" i="26"/>
  <c r="A5657" i="26"/>
  <c r="A5658" i="26"/>
  <c r="A5659" i="26"/>
  <c r="A5660" i="26"/>
  <c r="A5661" i="26"/>
  <c r="A5662" i="26"/>
  <c r="A5663" i="26"/>
  <c r="A5664" i="26"/>
  <c r="A5665" i="26"/>
  <c r="A5666" i="26"/>
  <c r="A5667" i="26"/>
  <c r="A5668" i="26"/>
  <c r="A5669" i="26"/>
  <c r="A5670" i="26"/>
  <c r="A5671" i="26"/>
  <c r="A5672" i="26"/>
  <c r="A5673" i="26"/>
  <c r="A5674" i="26"/>
  <c r="A5675" i="26"/>
  <c r="A5676" i="26"/>
  <c r="A5677" i="26"/>
  <c r="A5678" i="26"/>
  <c r="A5679" i="26"/>
  <c r="A5680" i="26"/>
  <c r="A5681" i="26"/>
  <c r="A5682" i="26"/>
  <c r="A5683" i="26"/>
  <c r="A5684" i="26"/>
  <c r="A5685" i="26"/>
  <c r="A5686" i="26"/>
  <c r="A5687" i="26"/>
  <c r="A5688" i="26"/>
  <c r="A5689" i="26"/>
  <c r="A5690" i="26"/>
  <c r="A5691" i="26"/>
  <c r="A5692" i="26"/>
  <c r="A5693" i="26"/>
  <c r="A5694" i="26"/>
  <c r="A5695" i="26"/>
  <c r="A5696" i="26"/>
  <c r="A5697" i="26"/>
  <c r="A5698" i="26"/>
  <c r="A5699" i="26"/>
  <c r="A5700" i="26"/>
  <c r="A5701" i="26"/>
  <c r="A5702" i="26"/>
  <c r="A5703" i="26"/>
  <c r="A5704" i="26"/>
  <c r="A5705" i="26"/>
  <c r="A5706" i="26"/>
  <c r="A5707" i="26"/>
  <c r="A5708" i="26"/>
  <c r="A5709" i="26"/>
  <c r="A5710" i="26"/>
  <c r="A5711" i="26"/>
  <c r="A5712" i="26"/>
  <c r="A5713" i="26"/>
  <c r="A5714" i="26"/>
  <c r="A5715" i="26"/>
  <c r="A5716" i="26"/>
  <c r="A5717" i="26"/>
  <c r="A5718" i="26"/>
  <c r="A5719" i="26"/>
  <c r="A5720" i="26"/>
  <c r="A5721" i="26"/>
  <c r="A5722" i="26"/>
  <c r="A5723" i="26"/>
  <c r="A5724" i="26"/>
  <c r="A5725" i="26"/>
  <c r="A5726" i="26"/>
  <c r="A5727" i="26"/>
  <c r="A5728" i="26"/>
  <c r="A5729" i="26"/>
  <c r="A5730" i="26"/>
  <c r="A5731" i="26"/>
  <c r="A5732" i="26"/>
  <c r="A5733" i="26"/>
  <c r="A5734" i="26"/>
  <c r="A5735" i="26"/>
  <c r="A5736" i="26"/>
  <c r="A5737" i="26"/>
  <c r="A5738" i="26"/>
  <c r="A5739" i="26"/>
  <c r="A5740" i="26"/>
  <c r="A5741" i="26"/>
  <c r="A5742" i="26"/>
  <c r="A5743" i="26"/>
  <c r="A5744" i="26"/>
  <c r="A5745" i="26"/>
  <c r="A5746" i="26"/>
  <c r="A5747" i="26"/>
  <c r="A5748" i="26"/>
  <c r="A5749" i="26"/>
  <c r="A5750" i="26"/>
  <c r="A5751" i="26"/>
  <c r="A5752" i="26"/>
  <c r="A5753" i="26"/>
  <c r="A5754" i="26"/>
  <c r="A5755" i="26"/>
  <c r="A5756" i="26"/>
  <c r="A5757" i="26"/>
  <c r="A5758" i="26"/>
  <c r="A5759" i="26"/>
  <c r="A5760" i="26"/>
  <c r="A5761" i="26"/>
  <c r="A5762" i="26"/>
  <c r="A5763" i="26"/>
  <c r="A5764" i="26"/>
  <c r="A5765" i="26"/>
  <c r="A5766" i="26"/>
  <c r="A5767" i="26"/>
  <c r="A5768" i="26"/>
  <c r="A5769" i="26"/>
  <c r="A5770" i="26"/>
  <c r="A5771" i="26"/>
  <c r="A5772" i="26"/>
  <c r="A5773" i="26"/>
  <c r="A5774" i="26"/>
  <c r="A5775" i="26"/>
  <c r="A5776" i="26"/>
  <c r="A5777" i="26"/>
  <c r="A5778" i="26"/>
  <c r="A5779" i="26"/>
  <c r="A5780" i="26"/>
  <c r="A5781" i="26"/>
  <c r="A5782" i="26"/>
  <c r="A5783" i="26"/>
  <c r="A5784" i="26"/>
  <c r="A5785" i="26"/>
  <c r="A5786" i="26"/>
  <c r="A5787" i="26"/>
  <c r="A5788" i="26"/>
  <c r="A5789" i="26"/>
  <c r="A5790" i="26"/>
  <c r="A5791" i="26"/>
  <c r="A5792" i="26"/>
  <c r="A5793" i="26"/>
  <c r="A5794" i="26"/>
  <c r="A5795" i="26"/>
  <c r="A5796" i="26"/>
  <c r="A5797" i="26"/>
  <c r="A5798" i="26"/>
  <c r="A5799" i="26"/>
  <c r="A5800" i="26"/>
  <c r="A5801" i="26"/>
  <c r="A5802" i="26"/>
  <c r="A5803" i="26"/>
  <c r="A5804" i="26"/>
  <c r="A5805" i="26"/>
  <c r="A5806" i="26"/>
  <c r="A5807" i="26"/>
  <c r="A5808" i="26"/>
  <c r="A5809" i="26"/>
  <c r="A5810" i="26"/>
  <c r="A5811" i="26"/>
  <c r="A5812" i="26"/>
  <c r="A5813" i="26"/>
  <c r="A5814" i="26"/>
  <c r="A5815" i="26"/>
  <c r="A5816" i="26"/>
  <c r="A5817" i="26"/>
  <c r="A5818" i="26"/>
  <c r="A5819" i="26"/>
  <c r="A5820" i="26"/>
  <c r="A5821" i="26"/>
  <c r="A5822" i="26"/>
  <c r="A5823" i="26"/>
  <c r="A5824" i="26"/>
  <c r="A5825" i="26"/>
  <c r="A5826" i="26"/>
  <c r="A5827" i="26"/>
  <c r="A5828" i="26"/>
  <c r="A5829" i="26"/>
  <c r="A5830" i="26"/>
  <c r="A5831" i="26"/>
  <c r="A5832" i="26"/>
  <c r="A5833" i="26"/>
  <c r="A5834" i="26"/>
  <c r="A5835" i="26"/>
  <c r="A5836" i="26"/>
  <c r="A5837" i="26"/>
  <c r="A5838" i="26"/>
  <c r="A5839" i="26"/>
  <c r="A5840" i="26"/>
  <c r="A5841" i="26"/>
  <c r="A5842" i="26"/>
  <c r="A5843" i="26"/>
  <c r="A5844" i="26"/>
  <c r="A5845" i="26"/>
  <c r="A5846" i="26"/>
  <c r="A5847" i="26"/>
  <c r="A5848" i="26"/>
  <c r="A5849" i="26"/>
  <c r="A5850" i="26"/>
  <c r="A5851" i="26"/>
  <c r="A5852" i="26"/>
  <c r="A5853" i="26"/>
  <c r="A5854" i="26"/>
  <c r="A5855" i="26"/>
  <c r="A5856" i="26"/>
  <c r="A5857" i="26"/>
  <c r="A5858" i="26"/>
  <c r="A5859" i="26"/>
  <c r="A5860" i="26"/>
  <c r="A5861" i="26"/>
  <c r="A5862" i="26"/>
  <c r="A5863" i="26"/>
  <c r="A5864" i="26"/>
  <c r="A5865" i="26"/>
  <c r="A5866" i="26"/>
  <c r="A5867" i="26"/>
  <c r="A5868" i="26"/>
  <c r="A5869" i="26"/>
  <c r="A5870" i="26"/>
  <c r="A5871" i="26"/>
  <c r="A5872" i="26"/>
  <c r="A5873" i="26"/>
  <c r="A5874" i="26"/>
  <c r="A5875" i="26"/>
  <c r="A5876" i="26"/>
  <c r="A5877" i="26"/>
  <c r="A5878" i="26"/>
  <c r="A5879" i="26"/>
  <c r="A5880" i="26"/>
  <c r="A5881" i="26"/>
  <c r="A5882" i="26"/>
  <c r="A5883" i="26"/>
  <c r="A5884" i="26"/>
  <c r="A5885" i="26"/>
  <c r="A5886" i="26"/>
  <c r="A5887" i="26"/>
  <c r="A5888" i="26"/>
  <c r="A5889" i="26"/>
  <c r="A5890" i="26"/>
  <c r="A5891" i="26"/>
  <c r="A5892" i="26"/>
  <c r="A5893" i="26"/>
  <c r="A5894" i="26"/>
  <c r="A5895" i="26"/>
  <c r="A5896" i="26"/>
  <c r="A5897" i="26"/>
  <c r="A5898" i="26"/>
  <c r="A5899" i="26"/>
  <c r="A5900" i="26"/>
  <c r="A5901" i="26"/>
  <c r="A5902" i="26"/>
  <c r="A5903" i="26"/>
  <c r="A5904" i="26"/>
  <c r="A5905" i="26"/>
  <c r="A5906" i="26"/>
  <c r="A5907" i="26"/>
  <c r="A5908" i="26"/>
  <c r="A5909" i="26"/>
  <c r="A5910" i="26"/>
  <c r="A5911" i="26"/>
  <c r="A5912" i="26"/>
  <c r="A5913" i="26"/>
  <c r="A5914" i="26"/>
  <c r="A5915" i="26"/>
  <c r="A5916" i="26"/>
  <c r="A5917" i="26"/>
  <c r="A5918" i="26"/>
  <c r="A5919" i="26"/>
  <c r="A5920" i="26"/>
  <c r="A5921" i="26"/>
  <c r="A5922" i="26"/>
  <c r="A5923" i="26"/>
  <c r="A5924" i="26"/>
  <c r="A5925" i="26"/>
  <c r="A5926" i="26"/>
  <c r="A5927" i="26"/>
  <c r="A5928" i="26"/>
  <c r="A5929" i="26"/>
  <c r="A5930" i="26"/>
  <c r="A5931" i="26"/>
  <c r="A5932" i="26"/>
  <c r="A5933" i="26"/>
  <c r="A5934" i="26"/>
  <c r="A5935" i="26"/>
  <c r="A5936" i="26"/>
  <c r="A5937" i="26"/>
  <c r="A5938" i="26"/>
  <c r="A5939" i="26"/>
  <c r="A5940" i="26"/>
  <c r="A5941" i="26"/>
  <c r="A5942" i="26"/>
  <c r="A5943" i="26"/>
  <c r="A5944" i="26"/>
  <c r="A5945" i="26"/>
  <c r="A5946" i="26"/>
  <c r="A5947" i="26"/>
  <c r="A5948" i="26"/>
  <c r="A5949" i="26"/>
  <c r="A5950" i="26"/>
  <c r="A5951" i="26"/>
  <c r="A5952" i="26"/>
  <c r="A5953" i="26"/>
  <c r="A5954" i="26"/>
  <c r="A5955" i="26"/>
  <c r="A5956" i="26"/>
  <c r="A5957" i="26"/>
  <c r="A5958" i="26"/>
  <c r="A5959" i="26"/>
  <c r="A5960" i="26"/>
  <c r="A5961" i="26"/>
  <c r="A5962" i="26"/>
  <c r="A5963" i="26"/>
  <c r="A5964" i="26"/>
  <c r="A5965" i="26"/>
  <c r="A5966" i="26"/>
  <c r="A5967" i="26"/>
  <c r="A5968" i="26"/>
  <c r="A5969" i="26"/>
  <c r="A5970" i="26"/>
  <c r="A5971" i="26"/>
  <c r="A5972" i="26"/>
  <c r="A5973" i="26"/>
  <c r="A5974" i="26"/>
  <c r="A5975" i="26"/>
  <c r="A5976" i="26"/>
  <c r="A5977" i="26"/>
  <c r="A5978" i="26"/>
  <c r="A5979" i="26"/>
  <c r="A5980" i="26"/>
  <c r="A5981" i="26"/>
  <c r="A5982" i="26"/>
  <c r="A5983" i="26"/>
  <c r="A5984" i="26"/>
  <c r="A5985" i="26"/>
  <c r="A5986" i="26"/>
  <c r="A5987" i="26"/>
  <c r="A5988" i="26"/>
  <c r="A5989" i="26"/>
  <c r="A5990" i="26"/>
  <c r="A5991" i="26"/>
  <c r="A5992" i="26"/>
  <c r="A5993" i="26"/>
  <c r="A5994" i="26"/>
  <c r="A5995" i="26"/>
  <c r="A5996" i="26"/>
  <c r="A5997" i="26"/>
  <c r="A5998" i="26"/>
  <c r="A5999" i="26"/>
  <c r="A6000" i="26"/>
  <c r="A6001" i="26"/>
  <c r="A6002" i="26"/>
  <c r="A6003" i="26"/>
  <c r="A6004" i="26"/>
  <c r="A6005" i="26"/>
  <c r="A6006" i="26"/>
  <c r="A6007" i="26"/>
  <c r="A6008" i="26"/>
  <c r="A6009" i="26"/>
  <c r="A6010" i="26"/>
  <c r="A6011" i="26"/>
  <c r="A6012" i="26"/>
  <c r="A6013" i="26"/>
  <c r="A6014" i="26"/>
  <c r="A6015" i="26"/>
  <c r="A6016" i="26"/>
  <c r="A6017" i="26"/>
  <c r="A6018" i="26"/>
  <c r="A6019" i="26"/>
  <c r="A6020" i="26"/>
  <c r="A6021" i="26"/>
  <c r="A6022" i="26"/>
  <c r="A6023" i="26"/>
  <c r="A6024" i="26"/>
  <c r="A6025" i="26"/>
  <c r="A6026" i="26"/>
  <c r="A6027" i="26"/>
  <c r="A6028" i="26"/>
  <c r="A6029" i="26"/>
  <c r="A6030" i="26"/>
  <c r="A6031" i="26"/>
  <c r="A6032" i="26"/>
  <c r="A6033" i="26"/>
  <c r="A6034" i="26"/>
  <c r="A6035" i="26"/>
  <c r="A6036" i="26"/>
  <c r="A6037" i="26"/>
  <c r="A6038" i="26"/>
  <c r="A6039" i="26"/>
  <c r="A6040" i="26"/>
  <c r="A6041" i="26"/>
  <c r="A6042" i="26"/>
  <c r="A6043" i="26"/>
  <c r="A6044" i="26"/>
  <c r="A6045" i="26"/>
  <c r="A6046" i="26"/>
  <c r="A6047" i="26"/>
  <c r="A6048" i="26"/>
  <c r="A6049" i="26"/>
  <c r="A6050" i="26"/>
  <c r="A6051" i="26"/>
  <c r="A6052" i="26"/>
  <c r="A6053" i="26"/>
  <c r="A6054" i="26"/>
  <c r="A6055" i="26"/>
  <c r="A6056" i="26"/>
  <c r="A6057" i="26"/>
  <c r="A6058" i="26"/>
  <c r="A6059" i="26"/>
  <c r="A6060" i="26"/>
  <c r="A6061" i="26"/>
  <c r="A6062" i="26"/>
  <c r="A6063" i="26"/>
  <c r="A6064" i="26"/>
  <c r="A6065" i="26"/>
  <c r="A6066" i="26"/>
  <c r="A6067" i="26"/>
  <c r="A6068" i="26"/>
  <c r="A6069" i="26"/>
  <c r="A6070" i="26"/>
  <c r="A6071" i="26"/>
  <c r="A6072" i="26"/>
  <c r="A6073" i="26"/>
  <c r="A6074" i="26"/>
  <c r="A6075" i="26"/>
  <c r="A6076" i="26"/>
  <c r="A6077" i="26"/>
  <c r="A6078" i="26"/>
  <c r="A6079" i="26"/>
  <c r="A6080" i="26"/>
  <c r="A6081" i="26"/>
  <c r="A6082" i="26"/>
  <c r="A6083" i="26"/>
  <c r="A6084" i="26"/>
  <c r="A6085" i="26"/>
  <c r="A6086" i="26"/>
  <c r="A6087" i="26"/>
  <c r="A6088" i="26"/>
  <c r="A6089" i="26"/>
  <c r="A6090" i="26"/>
  <c r="A6091" i="26"/>
  <c r="A6092" i="26"/>
  <c r="A6093" i="26"/>
  <c r="A6094" i="26"/>
  <c r="A6095" i="26"/>
  <c r="A6096" i="26"/>
  <c r="A6097" i="26"/>
  <c r="A6098" i="26"/>
  <c r="A6099" i="26"/>
  <c r="A6100" i="26"/>
  <c r="A6101" i="26"/>
  <c r="A6102" i="26"/>
  <c r="A6103" i="26"/>
  <c r="A6104" i="26"/>
  <c r="A6105" i="26"/>
  <c r="A6106" i="26"/>
  <c r="A6107" i="26"/>
  <c r="A6108" i="26"/>
  <c r="A6109" i="26"/>
  <c r="A6110" i="26"/>
  <c r="A6111" i="26"/>
  <c r="A6112" i="26"/>
  <c r="A6113" i="26"/>
  <c r="A6114" i="26"/>
  <c r="A6115" i="26"/>
  <c r="A6116" i="26"/>
  <c r="A6117" i="26"/>
  <c r="A6118" i="26"/>
  <c r="A6119" i="26"/>
  <c r="A6120" i="26"/>
  <c r="A6121" i="26"/>
  <c r="A6122" i="26"/>
  <c r="A6123" i="26"/>
  <c r="A6124" i="26"/>
  <c r="A6125" i="26"/>
  <c r="A6126" i="26"/>
  <c r="A6127" i="26"/>
  <c r="A6128" i="26"/>
  <c r="A6129" i="26"/>
  <c r="A6130" i="26"/>
  <c r="A6131" i="26"/>
  <c r="A6132" i="26"/>
  <c r="A6133" i="26"/>
  <c r="A6134" i="26"/>
  <c r="A6135" i="26"/>
  <c r="A6136" i="26"/>
  <c r="A6137" i="26"/>
  <c r="A6138" i="26"/>
  <c r="A6139" i="26"/>
  <c r="A6140" i="26"/>
  <c r="A6141" i="26"/>
  <c r="A6142" i="26"/>
  <c r="A6143" i="26"/>
  <c r="A6144" i="26"/>
  <c r="A6145" i="26"/>
  <c r="A6146" i="26"/>
  <c r="A6147" i="26"/>
  <c r="A6148" i="26"/>
  <c r="A6149" i="26"/>
  <c r="A6150" i="26"/>
  <c r="A6151" i="26"/>
  <c r="A6152" i="26"/>
  <c r="A6153" i="26"/>
  <c r="A6154" i="26"/>
  <c r="A6155" i="26"/>
  <c r="A6156" i="26"/>
  <c r="A6157" i="26"/>
  <c r="A6158" i="26"/>
  <c r="A6159" i="26"/>
  <c r="A6160" i="26"/>
  <c r="A6161" i="26"/>
  <c r="A6162" i="26"/>
  <c r="A6163" i="26"/>
  <c r="A6164" i="26"/>
  <c r="A6165" i="26"/>
  <c r="A6166" i="26"/>
  <c r="A6167" i="26"/>
  <c r="A6168" i="26"/>
  <c r="A6169" i="26"/>
  <c r="A6170" i="26"/>
  <c r="A6171" i="26"/>
  <c r="A6172" i="26"/>
  <c r="A6173" i="26"/>
  <c r="A6174" i="26"/>
  <c r="A6175" i="26"/>
  <c r="A6176" i="26"/>
  <c r="A6177" i="26"/>
  <c r="A6178" i="26"/>
  <c r="A6179" i="26"/>
  <c r="A6180" i="26"/>
  <c r="A6181" i="26"/>
  <c r="A6182" i="26"/>
  <c r="A6183" i="26"/>
  <c r="A6184" i="26"/>
  <c r="A6185" i="26"/>
  <c r="A6186" i="26"/>
  <c r="A6187" i="26"/>
  <c r="A6188" i="26"/>
  <c r="A6189" i="26"/>
  <c r="A6190" i="26"/>
  <c r="A6191" i="26"/>
  <c r="A6192" i="26"/>
  <c r="A6193" i="26"/>
  <c r="A6194" i="26"/>
  <c r="A6195" i="26"/>
  <c r="A6196" i="26"/>
  <c r="A6197" i="26"/>
  <c r="A6198" i="26"/>
  <c r="A6199" i="26"/>
  <c r="A6200" i="26"/>
  <c r="A6201" i="26"/>
  <c r="A6202" i="26"/>
  <c r="A6203" i="26"/>
  <c r="A6204" i="26"/>
  <c r="A6205" i="26"/>
  <c r="A6206" i="26"/>
  <c r="A6207" i="26"/>
  <c r="A6208" i="26"/>
  <c r="A6209" i="26"/>
  <c r="A6210" i="26"/>
  <c r="A6211" i="26"/>
  <c r="A6212" i="26"/>
  <c r="A6213" i="26"/>
  <c r="A6214" i="26"/>
  <c r="A6215" i="26"/>
  <c r="A6216" i="26"/>
  <c r="A6217" i="26"/>
  <c r="A6218" i="26"/>
  <c r="A6219" i="26"/>
  <c r="A6220" i="26"/>
  <c r="A6221" i="26"/>
  <c r="A6222" i="26"/>
  <c r="A6223" i="26"/>
  <c r="A6224" i="26"/>
  <c r="A6225" i="26"/>
  <c r="A6226" i="26"/>
  <c r="A6227" i="26"/>
  <c r="A6228" i="26"/>
  <c r="A6229" i="26"/>
  <c r="A6230" i="26"/>
  <c r="A6231" i="26"/>
  <c r="A6232" i="26"/>
  <c r="A6233" i="26"/>
  <c r="A6234" i="26"/>
  <c r="A6235" i="26"/>
  <c r="A6236" i="26"/>
  <c r="A6237" i="26"/>
  <c r="A6238" i="26"/>
  <c r="A6239" i="26"/>
  <c r="A6240" i="26"/>
  <c r="A6241" i="26"/>
  <c r="A6242" i="26"/>
  <c r="A6243" i="26"/>
  <c r="A6244" i="26"/>
  <c r="A6245" i="26"/>
  <c r="A6246" i="26"/>
  <c r="A6247" i="26"/>
  <c r="A6248" i="26"/>
  <c r="A6249" i="26"/>
  <c r="A6250" i="26"/>
  <c r="A6251" i="26"/>
  <c r="A6252" i="26"/>
  <c r="A6253" i="26"/>
  <c r="A6254" i="26"/>
  <c r="A6255" i="26"/>
  <c r="A6256" i="26"/>
  <c r="A6257" i="26"/>
  <c r="A6258" i="26"/>
  <c r="A6259" i="26"/>
  <c r="A6260" i="26"/>
  <c r="A6261" i="26"/>
  <c r="A6262" i="26"/>
  <c r="A6263" i="26"/>
  <c r="A6264" i="26"/>
  <c r="A6265" i="26"/>
  <c r="A6266" i="26"/>
  <c r="A6267" i="26"/>
  <c r="A6268" i="26"/>
  <c r="A6269" i="26"/>
  <c r="A6270" i="26"/>
  <c r="A6271" i="26"/>
  <c r="A6272" i="26"/>
  <c r="A6273" i="26"/>
  <c r="A6274" i="26"/>
  <c r="A6275" i="26"/>
  <c r="A6276" i="26"/>
  <c r="A6277" i="26"/>
  <c r="A6278" i="26"/>
  <c r="A6279" i="26"/>
  <c r="A6280" i="26"/>
  <c r="A6281" i="26"/>
  <c r="A6282" i="26"/>
  <c r="A6283" i="26"/>
  <c r="A6284" i="26"/>
  <c r="A6285" i="26"/>
  <c r="A6286" i="26"/>
  <c r="A6287" i="26"/>
  <c r="A6288" i="26"/>
  <c r="A6289" i="26"/>
  <c r="A6290" i="26"/>
  <c r="A6291" i="26"/>
  <c r="A6292" i="26"/>
  <c r="A6293" i="26"/>
  <c r="A6294" i="26"/>
  <c r="A6295" i="26"/>
  <c r="A6296" i="26"/>
  <c r="A6297" i="26"/>
  <c r="A6298" i="26"/>
  <c r="A6299" i="26"/>
  <c r="A6300" i="26"/>
  <c r="A6301" i="26"/>
  <c r="A6302" i="26"/>
  <c r="A6303" i="26"/>
  <c r="A6304" i="26"/>
  <c r="A6305" i="26"/>
  <c r="A6306" i="26"/>
  <c r="A6307" i="26"/>
  <c r="A6308" i="26"/>
  <c r="A6309" i="26"/>
  <c r="A6310" i="26"/>
  <c r="A6311" i="26"/>
  <c r="A6312" i="26"/>
  <c r="A6313" i="26"/>
  <c r="A6314" i="26"/>
  <c r="A6315" i="26"/>
  <c r="A6316" i="26"/>
  <c r="A6317" i="26"/>
  <c r="A6318" i="26"/>
  <c r="A6319" i="26"/>
  <c r="A6320" i="26"/>
  <c r="A6321" i="26"/>
  <c r="A6322" i="26"/>
  <c r="A6323" i="26"/>
  <c r="A6324" i="26"/>
  <c r="A6325" i="26"/>
  <c r="A6326" i="26"/>
  <c r="A6327" i="26"/>
  <c r="A6328" i="26"/>
  <c r="A6329" i="26"/>
  <c r="A6330" i="26"/>
  <c r="A6331" i="26"/>
  <c r="A6332" i="26"/>
  <c r="A6333" i="26"/>
  <c r="A6334" i="26"/>
  <c r="A6335" i="26"/>
  <c r="A6336" i="26"/>
  <c r="A6337" i="26"/>
  <c r="A6338" i="26"/>
  <c r="A6339" i="26"/>
  <c r="A6340" i="26"/>
  <c r="A6341" i="26"/>
  <c r="A6342" i="26"/>
  <c r="A6343" i="26"/>
  <c r="A6344" i="26"/>
  <c r="A6345" i="26"/>
  <c r="A6346" i="26"/>
  <c r="A6347" i="26"/>
  <c r="A6348" i="26"/>
  <c r="A6349" i="26"/>
  <c r="A6350" i="26"/>
  <c r="A6351" i="26"/>
  <c r="A6352" i="26"/>
  <c r="A6353" i="26"/>
  <c r="A6354" i="26"/>
  <c r="A6355" i="26"/>
  <c r="A6356" i="26"/>
  <c r="A6357" i="26"/>
  <c r="A6358" i="26"/>
  <c r="A6359" i="26"/>
  <c r="A6360" i="26"/>
  <c r="A6361" i="26"/>
  <c r="A6362" i="26"/>
  <c r="A6363" i="26"/>
  <c r="A6364" i="26"/>
  <c r="A6365" i="26"/>
  <c r="A6366" i="26"/>
  <c r="A6367" i="26"/>
  <c r="A6368" i="26"/>
  <c r="A6369" i="26"/>
  <c r="A6370" i="26"/>
  <c r="A6371" i="26"/>
  <c r="A6372" i="26"/>
  <c r="A6373" i="26"/>
  <c r="A6374" i="26"/>
  <c r="A6375" i="26"/>
  <c r="A6376" i="26"/>
  <c r="A6377" i="26"/>
  <c r="A6378" i="26"/>
  <c r="A6379" i="26"/>
  <c r="A6380" i="26"/>
  <c r="A6381" i="26"/>
  <c r="A6382" i="26"/>
  <c r="A6383" i="26"/>
  <c r="A6384" i="26"/>
  <c r="A6385" i="26"/>
  <c r="A6386" i="26"/>
  <c r="A6387" i="26"/>
  <c r="A6388" i="26"/>
  <c r="A6389" i="26"/>
  <c r="A6390" i="26"/>
  <c r="A6391" i="26"/>
  <c r="A6392" i="26"/>
  <c r="A6393" i="26"/>
  <c r="A6394" i="26"/>
  <c r="A6395" i="26"/>
  <c r="A6396" i="26"/>
  <c r="A6397" i="26"/>
  <c r="A6398" i="26"/>
  <c r="A6399" i="26"/>
  <c r="A6400" i="26"/>
  <c r="A6401" i="26"/>
  <c r="A6402" i="26"/>
  <c r="A6403" i="26"/>
  <c r="A6404" i="26"/>
  <c r="A6405" i="26"/>
  <c r="A6406" i="26"/>
  <c r="A6407" i="26"/>
  <c r="A6408" i="26"/>
  <c r="A6409" i="26"/>
  <c r="A6410" i="26"/>
  <c r="A6411" i="26"/>
  <c r="A6412" i="26"/>
  <c r="A6413" i="26"/>
  <c r="A6414" i="26"/>
  <c r="A6415" i="26"/>
  <c r="A6416" i="26"/>
  <c r="A6417" i="26"/>
  <c r="A6418" i="26"/>
  <c r="A6419" i="26"/>
  <c r="A6420" i="26"/>
  <c r="A6421" i="26"/>
  <c r="A6422" i="26"/>
  <c r="A6423" i="26"/>
  <c r="A6424" i="26"/>
  <c r="A6425" i="26"/>
  <c r="A6426" i="26"/>
  <c r="A6427" i="26"/>
  <c r="A6428" i="26"/>
  <c r="A6429" i="26"/>
  <c r="A6430" i="26"/>
  <c r="A6431" i="26"/>
  <c r="A6432" i="26"/>
  <c r="A6433" i="26"/>
  <c r="A6434" i="26"/>
  <c r="A6435" i="26"/>
  <c r="A6436" i="26"/>
  <c r="A6437" i="26"/>
  <c r="A6438" i="26"/>
  <c r="A6439" i="26"/>
  <c r="A6440" i="26"/>
  <c r="A6441" i="26"/>
  <c r="A6442" i="26"/>
  <c r="A6443" i="26"/>
  <c r="A6444" i="26"/>
  <c r="A6445" i="26"/>
  <c r="A6446" i="26"/>
  <c r="A6447" i="26"/>
  <c r="A6448" i="26"/>
  <c r="A6449" i="26"/>
  <c r="A6450" i="26"/>
  <c r="A6451" i="26"/>
  <c r="A6452" i="26"/>
  <c r="A6453" i="26"/>
  <c r="A6454" i="26"/>
  <c r="A6455" i="26"/>
  <c r="A6456" i="26"/>
  <c r="A6457" i="26"/>
  <c r="A6458" i="26"/>
  <c r="A6459" i="26"/>
  <c r="A6460" i="26"/>
  <c r="A6461" i="26"/>
  <c r="A6462" i="26"/>
  <c r="A6463" i="26"/>
  <c r="A6464" i="26"/>
  <c r="A6465" i="26"/>
  <c r="A6466" i="26"/>
  <c r="A6467" i="26"/>
  <c r="A6468" i="26"/>
  <c r="A6469" i="26"/>
  <c r="A6470" i="26"/>
  <c r="A6471" i="26"/>
  <c r="A6472" i="26"/>
  <c r="A6473" i="26"/>
  <c r="A6474" i="26"/>
  <c r="A6475" i="26"/>
  <c r="A6476" i="26"/>
  <c r="A6477" i="26"/>
  <c r="A6478" i="26"/>
  <c r="A6479" i="26"/>
  <c r="A6480" i="26"/>
  <c r="A6481" i="26"/>
  <c r="A6482" i="26"/>
  <c r="A6483" i="26"/>
  <c r="A6484" i="26"/>
  <c r="A6485" i="26"/>
  <c r="A6486" i="26"/>
  <c r="A6487" i="26"/>
  <c r="A6488" i="26"/>
  <c r="A6489" i="26"/>
  <c r="A6490" i="26"/>
  <c r="A6491" i="26"/>
  <c r="A6492" i="26"/>
  <c r="A6493" i="26"/>
  <c r="A6494" i="26"/>
  <c r="A6495" i="26"/>
  <c r="A6496" i="26"/>
  <c r="A6497" i="26"/>
  <c r="A6498" i="26"/>
  <c r="A6499" i="26"/>
  <c r="A6500" i="26"/>
  <c r="A6501" i="26"/>
  <c r="A6502" i="26"/>
  <c r="A6503" i="26"/>
  <c r="A6504" i="26"/>
  <c r="A6505" i="26"/>
  <c r="A6506" i="26"/>
  <c r="A6507" i="26"/>
  <c r="A6508" i="26"/>
  <c r="A6509" i="26"/>
  <c r="A6510" i="26"/>
  <c r="A6511" i="26"/>
  <c r="A6512" i="26"/>
  <c r="A6513" i="26"/>
  <c r="A6514" i="26"/>
  <c r="A6515" i="26"/>
  <c r="A6516" i="26"/>
  <c r="A6517" i="26"/>
  <c r="A6518" i="26"/>
  <c r="A6519" i="26"/>
  <c r="A6520" i="26"/>
  <c r="A6521" i="26"/>
  <c r="A6522" i="26"/>
  <c r="A6523" i="26"/>
  <c r="A6524" i="26"/>
  <c r="A6525" i="26"/>
  <c r="A6526" i="26"/>
  <c r="A6527" i="26"/>
  <c r="A6528" i="26"/>
  <c r="A6529" i="26"/>
  <c r="A6530" i="26"/>
  <c r="A6531" i="26"/>
  <c r="A6532" i="26"/>
  <c r="A6533" i="26"/>
  <c r="A6534" i="26"/>
  <c r="A6535" i="26"/>
  <c r="A6536" i="26"/>
  <c r="A6537" i="26"/>
  <c r="A6538" i="26"/>
  <c r="A6539" i="26"/>
  <c r="A6540" i="26"/>
  <c r="A6541" i="26"/>
  <c r="A6542" i="26"/>
  <c r="A6543" i="26"/>
  <c r="A6544" i="26"/>
  <c r="A6545" i="26"/>
  <c r="A6546" i="26"/>
  <c r="A6547" i="26"/>
  <c r="A6548" i="26"/>
  <c r="A6549" i="26"/>
  <c r="A6550" i="26"/>
  <c r="A6551" i="26"/>
  <c r="A6552" i="26"/>
  <c r="A6553" i="26"/>
  <c r="A6554" i="26"/>
  <c r="A6555" i="26"/>
  <c r="A6556" i="26"/>
  <c r="A6557" i="26"/>
  <c r="A6558" i="26"/>
  <c r="A6559" i="26"/>
  <c r="A6560" i="26"/>
  <c r="A6561" i="26"/>
  <c r="A6562" i="26"/>
  <c r="A6563" i="26"/>
  <c r="A6564" i="26"/>
  <c r="A6565" i="26"/>
  <c r="A6566" i="26"/>
  <c r="A6567" i="26"/>
  <c r="A6568" i="26"/>
  <c r="A6569" i="26"/>
  <c r="A6570" i="26"/>
  <c r="A6571" i="26"/>
  <c r="A6572" i="26"/>
  <c r="A6573" i="26"/>
  <c r="A6574" i="26"/>
  <c r="A6575" i="26"/>
  <c r="A6576" i="26"/>
  <c r="A6577" i="26"/>
  <c r="A6578" i="26"/>
  <c r="A6579" i="26"/>
  <c r="A6580" i="26"/>
  <c r="A6581" i="26"/>
  <c r="A6582" i="26"/>
  <c r="A6583" i="26"/>
  <c r="A6584" i="26"/>
  <c r="A6585" i="26"/>
  <c r="A6586" i="26"/>
  <c r="A6587" i="26"/>
  <c r="A6588" i="26"/>
  <c r="A6589" i="26"/>
  <c r="A6590" i="26"/>
  <c r="A6591" i="26"/>
  <c r="A6592" i="26"/>
  <c r="A6593" i="26"/>
  <c r="A6594" i="26"/>
  <c r="A6595" i="26"/>
  <c r="A6596" i="26"/>
  <c r="A6597" i="26"/>
  <c r="A6598" i="26"/>
  <c r="A6599" i="26"/>
  <c r="A6600" i="26"/>
  <c r="A6601" i="26"/>
  <c r="A6602" i="26"/>
  <c r="A6603" i="26"/>
  <c r="A6604" i="26"/>
  <c r="A6605" i="26"/>
  <c r="A6606" i="26"/>
  <c r="A6607" i="26"/>
  <c r="A6608" i="26"/>
  <c r="A6609" i="26"/>
  <c r="A6610" i="26"/>
  <c r="A6611" i="26"/>
  <c r="A6612" i="26"/>
  <c r="A6613" i="26"/>
  <c r="A6614" i="26"/>
  <c r="A6615" i="26"/>
  <c r="A6616" i="26"/>
  <c r="A6617" i="26"/>
  <c r="A6618" i="26"/>
  <c r="A6619" i="26"/>
  <c r="A6620" i="26"/>
  <c r="A6621" i="26"/>
  <c r="A6622" i="26"/>
  <c r="A6623" i="26"/>
  <c r="A6624" i="26"/>
  <c r="A6625" i="26"/>
  <c r="A6626" i="26"/>
  <c r="A6627" i="26"/>
  <c r="A6628" i="26"/>
  <c r="A6629" i="26"/>
  <c r="A6630" i="26"/>
  <c r="A6631" i="26"/>
  <c r="A6632" i="26"/>
  <c r="A6633" i="26"/>
  <c r="A6634" i="26"/>
  <c r="A6635" i="26"/>
  <c r="A6636" i="26"/>
  <c r="A6637" i="26"/>
  <c r="A6638" i="26"/>
  <c r="A6639" i="26"/>
  <c r="A6640" i="26"/>
  <c r="A6641" i="26"/>
  <c r="A6642" i="26"/>
  <c r="A6643" i="26"/>
  <c r="A6644" i="26"/>
  <c r="A6645" i="26"/>
  <c r="A6646" i="26"/>
  <c r="A6647" i="26"/>
  <c r="A6648" i="26"/>
  <c r="A6649" i="26"/>
  <c r="A6650" i="26"/>
  <c r="A6651" i="26"/>
  <c r="A6652" i="26"/>
  <c r="A6653" i="26"/>
  <c r="A6654" i="26"/>
  <c r="A6655" i="26"/>
  <c r="A6656" i="26"/>
  <c r="A6657" i="26"/>
  <c r="A6658" i="26"/>
  <c r="A6659" i="26"/>
  <c r="A6660" i="26"/>
  <c r="A6661" i="26"/>
  <c r="A6662" i="26"/>
  <c r="A6663" i="26"/>
  <c r="A6664" i="26"/>
  <c r="A6665" i="26"/>
  <c r="A6666" i="26"/>
  <c r="A6667" i="26"/>
  <c r="A6668" i="26"/>
  <c r="A6669" i="26"/>
  <c r="A6670" i="26"/>
  <c r="A6671" i="26"/>
  <c r="A6672" i="26"/>
  <c r="A6673" i="26"/>
  <c r="A6674" i="26"/>
  <c r="A6675" i="26"/>
  <c r="A6676" i="26"/>
  <c r="A6677" i="26"/>
  <c r="A6678" i="26"/>
  <c r="A6679" i="26"/>
  <c r="A6680" i="26"/>
  <c r="A6681" i="26"/>
  <c r="A6682" i="26"/>
  <c r="A6683" i="26"/>
  <c r="A6684" i="26"/>
  <c r="A6685" i="26"/>
  <c r="A6686" i="26"/>
  <c r="A6687" i="26"/>
  <c r="A6688" i="26"/>
  <c r="A6689" i="26"/>
  <c r="A6690" i="26"/>
  <c r="A6691" i="26"/>
  <c r="A6692" i="26"/>
  <c r="A6693" i="26"/>
  <c r="A6694" i="26"/>
  <c r="A6695" i="26"/>
  <c r="A6696" i="26"/>
  <c r="A6697" i="26"/>
  <c r="A6698" i="26"/>
  <c r="A6699" i="26"/>
  <c r="A6700" i="26"/>
  <c r="A6701" i="26"/>
  <c r="A6702" i="26"/>
  <c r="A6703" i="26"/>
  <c r="A6704" i="26"/>
  <c r="A6705" i="26"/>
  <c r="A6706" i="26"/>
  <c r="A6707" i="26"/>
  <c r="A6708" i="26"/>
  <c r="A6709" i="26"/>
  <c r="A6710" i="26"/>
  <c r="A6711" i="26"/>
  <c r="A6712" i="26"/>
  <c r="A6713" i="26"/>
  <c r="A6714" i="26"/>
  <c r="A6715" i="26"/>
  <c r="A6716" i="26"/>
  <c r="A6717" i="26"/>
  <c r="A6718" i="26"/>
  <c r="A6719" i="26"/>
  <c r="A6720" i="26"/>
  <c r="A6721" i="26"/>
  <c r="A6722" i="26"/>
  <c r="A6723" i="26"/>
  <c r="A6724" i="26"/>
  <c r="A6725" i="26"/>
  <c r="A6726" i="26"/>
  <c r="A6727" i="26"/>
  <c r="A6728" i="26"/>
  <c r="A6729" i="26"/>
  <c r="A6730" i="26"/>
  <c r="A6731" i="26"/>
  <c r="A6732" i="26"/>
  <c r="A6733" i="26"/>
  <c r="A6734" i="26"/>
  <c r="A6735" i="26"/>
  <c r="A6736" i="26"/>
  <c r="A6737" i="26"/>
  <c r="A6738" i="26"/>
  <c r="A6739" i="26"/>
  <c r="A6740" i="26"/>
  <c r="A6741" i="26"/>
  <c r="A6742" i="26"/>
  <c r="A6743" i="26"/>
  <c r="A6744" i="26"/>
  <c r="A6745" i="26"/>
  <c r="A6746" i="26"/>
  <c r="A6747" i="26"/>
  <c r="A6748" i="26"/>
  <c r="A6749" i="26"/>
  <c r="A6750" i="26"/>
  <c r="A6751" i="26"/>
  <c r="A6752" i="26"/>
  <c r="A6753" i="26"/>
  <c r="A6754" i="26"/>
  <c r="A6755" i="26"/>
  <c r="A6756" i="26"/>
  <c r="A6757" i="26"/>
  <c r="A6758" i="26"/>
  <c r="A6759" i="26"/>
  <c r="A6760" i="26"/>
  <c r="A6761" i="26"/>
  <c r="A6762" i="26"/>
  <c r="A6763" i="26"/>
  <c r="A6764" i="26"/>
  <c r="A6765" i="26"/>
  <c r="A6766" i="26"/>
  <c r="A6767" i="26"/>
  <c r="A6768" i="26"/>
  <c r="A6769" i="26"/>
  <c r="A6770" i="26"/>
  <c r="A6771" i="26"/>
  <c r="A6772" i="26"/>
  <c r="A6773" i="26"/>
  <c r="A6774" i="26"/>
  <c r="A6775" i="26"/>
  <c r="A6776" i="26"/>
  <c r="A6777" i="26"/>
  <c r="A6778" i="26"/>
  <c r="A6779" i="26"/>
  <c r="A6780" i="26"/>
  <c r="A6781" i="26"/>
  <c r="A6782" i="26"/>
  <c r="A6783" i="26"/>
  <c r="A6784" i="26"/>
  <c r="A6785" i="26"/>
  <c r="A6786" i="26"/>
  <c r="A6787" i="26"/>
  <c r="A6788" i="26"/>
  <c r="A6789" i="26"/>
  <c r="A6790" i="26"/>
  <c r="A6791" i="26"/>
  <c r="A6792" i="26"/>
  <c r="A6793" i="26"/>
  <c r="A6794" i="26"/>
  <c r="A6795" i="26"/>
  <c r="A6796" i="26"/>
  <c r="A6797" i="26"/>
  <c r="A6798" i="26"/>
  <c r="A6799" i="26"/>
  <c r="A6800" i="26"/>
  <c r="A6801" i="26"/>
  <c r="A6802" i="26"/>
  <c r="A6803" i="26"/>
  <c r="A6804" i="26"/>
  <c r="A6805" i="26"/>
  <c r="A6806" i="26"/>
  <c r="A6807" i="26"/>
  <c r="A6808" i="26"/>
  <c r="A6809" i="26"/>
  <c r="A6810" i="26"/>
  <c r="A6811" i="26"/>
  <c r="A6812" i="26"/>
  <c r="A6813" i="26"/>
  <c r="A6814" i="26"/>
  <c r="A6815" i="26"/>
  <c r="A6816" i="26"/>
  <c r="A6817" i="26"/>
  <c r="A6818" i="26"/>
  <c r="A6819" i="26"/>
  <c r="A6820" i="26"/>
  <c r="A6821" i="26"/>
  <c r="A6822" i="26"/>
  <c r="A6823" i="26"/>
  <c r="A6824" i="26"/>
  <c r="A6825" i="26"/>
  <c r="A6826" i="26"/>
  <c r="A6827" i="26"/>
  <c r="A6828" i="26"/>
  <c r="A6829" i="26"/>
  <c r="A6830" i="26"/>
  <c r="A6831" i="26"/>
  <c r="A6832" i="26"/>
  <c r="A6833" i="26"/>
  <c r="A6834" i="26"/>
  <c r="A6835" i="26"/>
  <c r="A6836" i="26"/>
  <c r="A6837" i="26"/>
  <c r="A6838" i="26"/>
  <c r="A6839" i="26"/>
  <c r="A6840" i="26"/>
  <c r="A6841" i="26"/>
  <c r="A6842" i="26"/>
  <c r="A6843" i="26"/>
  <c r="A6844" i="26"/>
  <c r="A6845" i="26"/>
  <c r="A6846" i="26"/>
  <c r="A6847" i="26"/>
  <c r="A6848" i="26"/>
  <c r="A6849" i="26"/>
  <c r="A6850" i="26"/>
  <c r="A6851" i="26"/>
  <c r="A6852" i="26"/>
  <c r="A6853" i="26"/>
  <c r="A6854" i="26"/>
  <c r="A6855" i="26"/>
  <c r="A6856" i="26"/>
  <c r="A6857" i="26"/>
  <c r="A6858" i="26"/>
  <c r="A6859" i="26"/>
  <c r="A6860" i="26"/>
  <c r="A6861" i="26"/>
  <c r="A6862" i="26"/>
  <c r="A6863" i="26"/>
  <c r="A6864" i="26"/>
  <c r="A6865" i="26"/>
  <c r="A6866" i="26"/>
  <c r="A6867" i="26"/>
  <c r="A6868" i="26"/>
  <c r="A6869" i="26"/>
  <c r="A6870" i="26"/>
  <c r="A6871" i="26"/>
  <c r="A6872" i="26"/>
  <c r="A6873" i="26"/>
  <c r="A6874" i="26"/>
  <c r="A6875" i="26"/>
  <c r="A6876" i="26"/>
  <c r="A6877" i="26"/>
  <c r="A6878" i="26"/>
  <c r="A6879" i="26"/>
  <c r="A6880" i="26"/>
  <c r="A6881" i="26"/>
  <c r="A6882" i="26"/>
  <c r="A6883" i="26"/>
  <c r="A6884" i="26"/>
  <c r="A6885" i="26"/>
  <c r="A6886" i="26"/>
  <c r="A6887" i="26"/>
  <c r="A6888" i="26"/>
  <c r="A6889" i="26"/>
  <c r="A6890" i="26"/>
  <c r="A6891" i="26"/>
  <c r="A6892" i="26"/>
  <c r="A6893" i="26"/>
  <c r="A6894" i="26"/>
  <c r="A6895" i="26"/>
  <c r="A6896" i="26"/>
  <c r="A6897" i="26"/>
  <c r="A6898" i="26"/>
  <c r="A6899" i="26"/>
  <c r="A6900" i="26"/>
  <c r="A6901" i="26"/>
  <c r="A6902" i="26"/>
  <c r="A6903" i="26"/>
  <c r="A6904" i="26"/>
  <c r="A6905" i="26"/>
  <c r="A6906" i="26"/>
  <c r="A6907" i="26"/>
  <c r="A6908" i="26"/>
  <c r="A6909" i="26"/>
  <c r="A6910" i="26"/>
  <c r="A6911" i="26"/>
  <c r="A6912" i="26"/>
  <c r="A6913" i="26"/>
  <c r="A6914" i="26"/>
  <c r="A6915" i="26"/>
  <c r="A6916" i="26"/>
  <c r="A6917" i="26"/>
  <c r="A6918" i="26"/>
  <c r="A6919" i="26"/>
  <c r="A6920" i="26"/>
  <c r="A6921" i="26"/>
  <c r="A6922" i="26"/>
  <c r="A6923" i="26"/>
  <c r="A6924" i="26"/>
  <c r="A6925" i="26"/>
  <c r="A6926" i="26"/>
  <c r="A6927" i="26"/>
  <c r="A6928" i="26"/>
  <c r="A6929" i="26"/>
  <c r="A6930" i="26"/>
  <c r="A6931" i="26"/>
  <c r="A6932" i="26"/>
  <c r="A6933" i="26"/>
  <c r="A6934" i="26"/>
  <c r="A6935" i="26"/>
  <c r="A6936" i="26"/>
  <c r="A6937" i="26"/>
  <c r="A6938" i="26"/>
  <c r="A6939" i="26"/>
  <c r="A6940" i="26"/>
  <c r="A6941" i="26"/>
  <c r="A6942" i="26"/>
  <c r="A6943" i="26"/>
  <c r="A6944" i="26"/>
  <c r="A6945" i="26"/>
  <c r="A6946" i="26"/>
  <c r="A6947" i="26"/>
  <c r="A6948" i="26"/>
  <c r="A6949" i="26"/>
  <c r="A6950" i="26"/>
  <c r="A6951" i="26"/>
  <c r="A6952" i="26"/>
  <c r="A6953" i="26"/>
  <c r="A6954" i="26"/>
  <c r="A6955" i="26"/>
  <c r="A6956" i="26"/>
  <c r="A6957" i="26"/>
  <c r="A6958" i="26"/>
  <c r="A6959" i="26"/>
  <c r="A6960" i="26"/>
  <c r="A6961" i="26"/>
  <c r="A6962" i="26"/>
  <c r="A6963" i="26"/>
  <c r="A6964" i="26"/>
  <c r="A6965" i="26"/>
  <c r="A6966" i="26"/>
  <c r="A6967" i="26"/>
  <c r="A6968" i="26"/>
  <c r="A6969" i="26"/>
  <c r="A6970" i="26"/>
  <c r="A6971" i="26"/>
  <c r="A6972" i="26"/>
  <c r="A6973" i="26"/>
  <c r="A6974" i="26"/>
  <c r="A6975" i="26"/>
  <c r="A6976" i="26"/>
  <c r="A6977" i="26"/>
  <c r="A6978" i="26"/>
  <c r="A6979" i="26"/>
  <c r="A6980" i="26"/>
  <c r="A6981" i="26"/>
  <c r="A6982" i="26"/>
  <c r="A6983" i="26"/>
  <c r="A6984" i="26"/>
  <c r="A6985" i="26"/>
  <c r="A6986" i="26"/>
  <c r="A6987" i="26"/>
  <c r="A6988" i="26"/>
  <c r="A6989" i="26"/>
  <c r="A6990" i="26"/>
  <c r="A6991" i="26"/>
  <c r="A6992" i="26"/>
  <c r="A6993" i="26"/>
  <c r="A6994" i="26"/>
  <c r="A6995" i="26"/>
  <c r="A6996" i="26"/>
  <c r="A6997" i="26"/>
  <c r="A6998" i="26"/>
  <c r="A6999" i="26"/>
  <c r="A7000" i="26"/>
  <c r="A7001" i="26"/>
  <c r="A7002" i="26"/>
  <c r="A7003" i="26"/>
  <c r="A7004" i="26"/>
  <c r="A7005" i="26"/>
  <c r="A7006" i="26"/>
  <c r="A7007" i="26"/>
  <c r="A7008" i="26"/>
  <c r="A7009" i="26"/>
  <c r="A7010" i="26"/>
  <c r="A7011" i="26"/>
  <c r="A7012" i="26"/>
  <c r="A7013" i="26"/>
  <c r="A7014" i="26"/>
  <c r="A7015" i="26"/>
  <c r="A7016" i="26"/>
  <c r="A7017" i="26"/>
  <c r="A7018" i="26"/>
  <c r="A7019" i="26"/>
  <c r="A7020" i="26"/>
  <c r="A7021" i="26"/>
  <c r="A7022" i="26"/>
  <c r="A7023" i="26"/>
  <c r="A7024" i="26"/>
  <c r="A7025" i="26"/>
  <c r="A7026" i="26"/>
  <c r="A7027" i="26"/>
  <c r="A7028" i="26"/>
  <c r="A7029" i="26"/>
  <c r="A7030" i="26"/>
  <c r="A7031" i="26"/>
  <c r="A7032" i="26"/>
  <c r="A7033" i="26"/>
  <c r="A7034" i="26"/>
  <c r="A7035" i="26"/>
  <c r="A7036" i="26"/>
  <c r="A7037" i="26"/>
  <c r="A7038" i="26"/>
  <c r="A7039" i="26"/>
  <c r="A7040" i="26"/>
  <c r="A7041" i="26"/>
  <c r="A7042" i="26"/>
  <c r="A7043" i="26"/>
  <c r="A7044" i="26"/>
  <c r="A7045" i="26"/>
  <c r="A7046" i="26"/>
  <c r="A7047" i="26"/>
  <c r="A7048" i="26"/>
  <c r="A7049" i="26"/>
  <c r="A7050" i="26"/>
  <c r="A7051" i="26"/>
  <c r="A7052" i="26"/>
  <c r="A7053" i="26"/>
  <c r="A7054" i="26"/>
  <c r="A7055" i="26"/>
  <c r="A7056" i="26"/>
  <c r="A7057" i="26"/>
  <c r="A7058" i="26"/>
  <c r="A7059" i="26"/>
  <c r="A7060" i="26"/>
  <c r="A7061" i="26"/>
  <c r="A7062" i="26"/>
  <c r="A7063" i="26"/>
  <c r="A7064" i="26"/>
  <c r="A7065" i="26"/>
  <c r="A7066" i="26"/>
  <c r="A7067" i="26"/>
  <c r="A7068" i="26"/>
  <c r="A7069" i="26"/>
  <c r="A7070" i="26"/>
  <c r="A7071" i="26"/>
  <c r="A7072" i="26"/>
  <c r="A7073" i="26"/>
  <c r="A7074" i="26"/>
  <c r="A7075" i="26"/>
  <c r="A7076" i="26"/>
  <c r="A7077" i="26"/>
  <c r="A7078" i="26"/>
  <c r="A7079" i="26"/>
  <c r="A7080" i="26"/>
  <c r="A7081" i="26"/>
  <c r="A7082" i="26"/>
  <c r="A7083" i="26"/>
  <c r="A7084" i="26"/>
  <c r="A7085" i="26"/>
  <c r="A7086" i="26"/>
  <c r="A7087" i="26"/>
  <c r="A7088" i="26"/>
  <c r="A7089" i="26"/>
  <c r="A7090" i="26"/>
  <c r="A7091" i="26"/>
  <c r="A7092" i="26"/>
  <c r="A7093" i="26"/>
  <c r="A7094" i="26"/>
  <c r="A7095" i="26"/>
  <c r="A7096" i="26"/>
  <c r="A7097" i="26"/>
  <c r="A7098" i="26"/>
  <c r="A7099" i="26"/>
  <c r="A7100" i="26"/>
  <c r="A7101" i="26"/>
  <c r="A7102" i="26"/>
  <c r="A7103" i="26"/>
  <c r="A7104" i="26"/>
  <c r="A7105" i="26"/>
  <c r="A7106" i="26"/>
  <c r="A7107" i="26"/>
  <c r="A7108" i="26"/>
  <c r="A7109" i="26"/>
  <c r="A7110" i="26"/>
  <c r="A7111" i="26"/>
  <c r="A7112" i="26"/>
  <c r="A7113" i="26"/>
  <c r="A7114" i="26"/>
  <c r="A7115" i="26"/>
  <c r="A7116" i="26"/>
  <c r="A7117" i="26"/>
  <c r="A7118" i="26"/>
  <c r="A7119" i="26"/>
  <c r="A7120" i="26"/>
  <c r="A7121" i="26"/>
  <c r="A7122" i="26"/>
  <c r="A7123" i="26"/>
  <c r="A7124" i="26"/>
  <c r="A7125" i="26"/>
  <c r="A7126" i="26"/>
  <c r="A7127" i="26"/>
  <c r="A7128" i="26"/>
  <c r="A7129" i="26"/>
  <c r="A7130" i="26"/>
  <c r="A7131" i="26"/>
  <c r="A7132" i="26"/>
  <c r="A7133" i="26"/>
  <c r="A7134" i="26"/>
  <c r="A7135" i="26"/>
  <c r="A7136" i="26"/>
  <c r="A7137" i="26"/>
  <c r="A7138" i="26"/>
  <c r="A7139" i="26"/>
  <c r="A7140" i="26"/>
  <c r="A7141" i="26"/>
  <c r="A7142" i="26"/>
  <c r="A7143" i="26"/>
  <c r="A7144" i="26"/>
  <c r="A7145" i="26"/>
  <c r="A7146" i="26"/>
  <c r="A7147" i="26"/>
  <c r="A7148" i="26"/>
  <c r="A7149" i="26"/>
  <c r="A7150" i="26"/>
  <c r="A7151" i="26"/>
  <c r="A7152" i="26"/>
  <c r="A7153" i="26"/>
  <c r="A7154" i="26"/>
  <c r="A7155" i="26"/>
  <c r="A7156" i="26"/>
  <c r="A7157" i="26"/>
  <c r="A7158" i="26"/>
  <c r="A7159" i="26"/>
  <c r="A7160" i="26"/>
  <c r="A7161" i="26"/>
  <c r="A7162" i="26"/>
  <c r="A7163" i="26"/>
  <c r="A7164" i="26"/>
  <c r="A7165" i="26"/>
  <c r="A7166" i="26"/>
  <c r="A7167" i="26"/>
  <c r="A7168" i="26"/>
  <c r="A7169" i="26"/>
  <c r="A7170" i="26"/>
  <c r="A7171" i="26"/>
  <c r="A7172" i="26"/>
  <c r="A7173" i="26"/>
  <c r="A7174" i="26"/>
  <c r="A7175" i="26"/>
  <c r="A7176" i="26"/>
  <c r="A7177" i="26"/>
  <c r="A7178" i="26"/>
  <c r="A7179" i="26"/>
  <c r="A7180" i="26"/>
  <c r="A7181" i="26"/>
  <c r="A7182" i="26"/>
  <c r="A7183" i="26"/>
  <c r="A7184" i="26"/>
  <c r="A7185" i="26"/>
  <c r="A7186" i="26"/>
  <c r="A7187" i="26"/>
  <c r="A7188" i="26"/>
  <c r="A7189" i="26"/>
  <c r="A7190" i="26"/>
  <c r="A7191" i="26"/>
  <c r="A7192" i="26"/>
  <c r="A7193" i="26"/>
  <c r="A7194" i="26"/>
  <c r="A7195" i="26"/>
  <c r="A7196" i="26"/>
  <c r="A7197" i="26"/>
  <c r="A7198" i="26"/>
  <c r="A7199" i="26"/>
  <c r="A7200" i="26"/>
  <c r="A7201" i="26"/>
  <c r="A7202" i="26"/>
  <c r="A7203" i="26"/>
  <c r="A7204" i="26"/>
  <c r="A7205" i="26"/>
  <c r="A7206" i="26"/>
  <c r="A7207" i="26"/>
  <c r="A7208" i="26"/>
  <c r="A7209" i="26"/>
  <c r="A7210" i="26"/>
  <c r="A7211" i="26"/>
  <c r="A7212" i="26"/>
  <c r="A7213" i="26"/>
  <c r="A7214" i="26"/>
  <c r="A7215" i="26"/>
  <c r="A7216" i="26"/>
  <c r="A7217" i="26"/>
  <c r="A7218" i="26"/>
  <c r="A7219" i="26"/>
  <c r="A7220" i="26"/>
  <c r="A7221" i="26"/>
  <c r="A7222" i="26"/>
  <c r="A7223" i="26"/>
  <c r="A7224" i="26"/>
  <c r="A7225" i="26"/>
  <c r="A7226" i="26"/>
  <c r="A7227" i="26"/>
  <c r="A7228" i="26"/>
  <c r="A7229" i="26"/>
  <c r="A7230" i="26"/>
  <c r="A7231" i="26"/>
  <c r="A7232" i="26"/>
  <c r="A7233" i="26"/>
  <c r="A7234" i="26"/>
  <c r="A7235" i="26"/>
  <c r="A7236" i="26"/>
  <c r="A7237" i="26"/>
  <c r="A7238" i="26"/>
  <c r="A7239" i="26"/>
  <c r="A7240" i="26"/>
  <c r="A7241" i="26"/>
  <c r="A7242" i="26"/>
  <c r="A7243" i="26"/>
  <c r="A7244" i="26"/>
  <c r="A7245" i="26"/>
  <c r="A7246" i="26"/>
  <c r="A7247" i="26"/>
  <c r="A7248" i="26"/>
  <c r="A7249" i="26"/>
  <c r="A7250" i="26"/>
  <c r="A7251" i="26"/>
  <c r="A7252" i="26"/>
  <c r="A7253" i="26"/>
  <c r="A7254" i="26"/>
  <c r="A7255" i="26"/>
  <c r="A7256" i="26"/>
  <c r="A7257" i="26"/>
  <c r="A7258" i="26"/>
  <c r="A7259" i="26"/>
  <c r="A7260" i="26"/>
  <c r="A7261" i="26"/>
  <c r="A7262" i="26"/>
  <c r="A7263" i="26"/>
  <c r="A7264" i="26"/>
  <c r="A7265" i="26"/>
  <c r="A7266" i="26"/>
  <c r="A7267" i="26"/>
  <c r="A7268" i="26"/>
  <c r="A7269" i="26"/>
  <c r="A7270" i="26"/>
  <c r="A7271" i="26"/>
  <c r="A7272" i="26"/>
  <c r="A7273" i="26"/>
  <c r="A7274" i="26"/>
  <c r="A7275" i="26"/>
  <c r="A7276" i="26"/>
  <c r="A7277" i="26"/>
  <c r="A7278" i="26"/>
  <c r="A7279" i="26"/>
  <c r="A7280" i="26"/>
  <c r="A7281" i="26"/>
  <c r="A7282" i="26"/>
  <c r="A7283" i="26"/>
  <c r="A7284" i="26"/>
  <c r="A7285" i="26"/>
  <c r="A7286" i="26"/>
  <c r="A7287" i="26"/>
  <c r="A7288" i="26"/>
  <c r="A7289" i="26"/>
  <c r="A7290" i="26"/>
  <c r="A7291" i="26"/>
  <c r="A7292" i="26"/>
  <c r="A7293" i="26"/>
  <c r="A7294" i="26"/>
  <c r="A7295" i="26"/>
  <c r="A7296" i="26"/>
  <c r="A7297" i="26"/>
  <c r="A7298" i="26"/>
  <c r="A7299" i="26"/>
  <c r="A7300" i="26"/>
  <c r="A7301" i="26"/>
  <c r="A7302" i="26"/>
  <c r="A7303" i="26"/>
  <c r="A7304" i="26"/>
  <c r="A7305" i="26"/>
  <c r="A7306" i="26"/>
  <c r="A7307" i="26"/>
  <c r="A7308" i="26"/>
  <c r="A7309" i="26"/>
  <c r="A7310" i="26"/>
  <c r="A7311" i="26"/>
  <c r="A7312" i="26"/>
  <c r="A7313" i="26"/>
  <c r="A7314" i="26"/>
  <c r="A7315" i="26"/>
  <c r="A7316" i="26"/>
  <c r="A7317" i="26"/>
  <c r="A7318" i="26"/>
  <c r="A7319" i="26"/>
  <c r="A7320" i="26"/>
  <c r="A7321" i="26"/>
  <c r="A7322" i="26"/>
  <c r="A7323" i="26"/>
  <c r="A7324" i="26"/>
  <c r="A7325" i="26"/>
  <c r="A7326" i="26"/>
  <c r="A7327" i="26"/>
  <c r="A7328" i="26"/>
  <c r="A7329" i="26"/>
  <c r="A7330" i="26"/>
  <c r="A7331" i="26"/>
  <c r="A7332" i="26"/>
  <c r="A7333" i="26"/>
  <c r="A7334" i="26"/>
  <c r="A7335" i="26"/>
  <c r="A7336" i="26"/>
  <c r="A7337" i="26"/>
  <c r="A7338" i="26"/>
  <c r="A7339" i="26"/>
  <c r="A7340" i="26"/>
  <c r="A7341" i="26"/>
  <c r="A7342" i="26"/>
  <c r="A7343" i="26"/>
  <c r="A7344" i="26"/>
  <c r="A7345" i="26"/>
  <c r="A7346" i="26"/>
  <c r="A7347" i="26"/>
  <c r="A7348" i="26"/>
  <c r="A7349" i="26"/>
  <c r="A7350" i="26"/>
  <c r="A7351" i="26"/>
  <c r="A7352" i="26"/>
  <c r="A7353" i="26"/>
  <c r="A7354" i="26"/>
  <c r="A7355" i="26"/>
  <c r="A7356" i="26"/>
  <c r="A7357" i="26"/>
  <c r="A7358" i="26"/>
  <c r="A7359" i="26"/>
  <c r="A7360" i="26"/>
  <c r="A7361" i="26"/>
  <c r="A7362" i="26"/>
  <c r="A7363" i="26"/>
  <c r="A7364" i="26"/>
  <c r="A7365" i="26"/>
  <c r="A7366" i="26"/>
  <c r="A7367" i="26"/>
  <c r="A7368" i="26"/>
  <c r="A7369" i="26"/>
  <c r="A7370" i="26"/>
  <c r="A7371" i="26"/>
  <c r="A7372" i="26"/>
  <c r="A7373" i="26"/>
  <c r="A7374" i="26"/>
  <c r="A7375" i="26"/>
  <c r="A7376" i="26"/>
  <c r="A7377" i="26"/>
  <c r="A7378" i="26"/>
  <c r="A7379" i="26"/>
  <c r="A7380" i="26"/>
  <c r="A7381" i="26"/>
  <c r="A7382" i="26"/>
  <c r="A7383" i="26"/>
  <c r="A7384" i="26"/>
  <c r="A7385" i="26"/>
  <c r="A7386" i="26"/>
  <c r="A7387" i="26"/>
  <c r="A7388" i="26"/>
  <c r="A7389" i="26"/>
  <c r="A7390" i="26"/>
  <c r="A7391" i="26"/>
  <c r="A7392" i="26"/>
  <c r="A7393" i="26"/>
  <c r="A7394" i="26"/>
  <c r="A7395" i="26"/>
  <c r="A7396" i="26"/>
  <c r="A7397" i="26"/>
  <c r="A7398" i="26"/>
  <c r="A7399" i="26"/>
  <c r="A7400" i="26"/>
  <c r="A7401" i="26"/>
  <c r="A7402" i="26"/>
  <c r="A7403" i="26"/>
  <c r="A7404" i="26"/>
  <c r="A7405" i="26"/>
  <c r="A7406" i="26"/>
  <c r="A7407" i="26"/>
  <c r="A7408" i="26"/>
  <c r="A7409" i="26"/>
  <c r="A7410" i="26"/>
  <c r="A7411" i="26"/>
  <c r="A7412" i="26"/>
  <c r="A7413" i="26"/>
  <c r="A7414" i="26"/>
  <c r="A7415" i="26"/>
  <c r="A7416" i="26"/>
  <c r="A7417" i="26"/>
  <c r="A7418" i="26"/>
  <c r="A7419" i="26"/>
  <c r="A7420" i="26"/>
  <c r="A7421" i="26"/>
  <c r="A7422" i="26"/>
  <c r="A7423" i="26"/>
  <c r="A7424" i="26"/>
  <c r="A7425" i="26"/>
  <c r="A7426" i="26"/>
  <c r="A7427" i="26"/>
  <c r="A7428" i="26"/>
  <c r="A7429" i="26"/>
  <c r="A7430" i="26"/>
  <c r="A7431" i="26"/>
  <c r="A7432" i="26"/>
  <c r="A7433" i="26"/>
  <c r="A7434" i="26"/>
  <c r="A7435" i="26"/>
  <c r="A7436" i="26"/>
  <c r="A7437" i="26"/>
  <c r="A7438" i="26"/>
  <c r="A7439" i="26"/>
  <c r="A7440" i="26"/>
  <c r="A7441" i="26"/>
  <c r="A7442" i="26"/>
  <c r="A7443" i="26"/>
  <c r="A7444" i="26"/>
  <c r="A7445" i="26"/>
  <c r="A7446" i="26"/>
  <c r="A7447" i="26"/>
  <c r="A7448" i="26"/>
  <c r="A7449" i="26"/>
  <c r="A7450" i="26"/>
  <c r="A7451" i="26"/>
  <c r="A7452" i="26"/>
  <c r="A7453" i="26"/>
  <c r="A7454" i="26"/>
  <c r="A7455" i="26"/>
  <c r="A7456" i="26"/>
  <c r="A7457" i="26"/>
  <c r="A7458" i="26"/>
  <c r="A7459" i="26"/>
  <c r="A7460" i="26"/>
  <c r="A7461" i="26"/>
  <c r="A7462" i="26"/>
  <c r="A7463" i="26"/>
  <c r="A7464" i="26"/>
  <c r="A7465" i="26"/>
  <c r="A7466" i="26"/>
  <c r="A7467" i="26"/>
  <c r="A7468" i="26"/>
  <c r="A7469" i="26"/>
  <c r="A7470" i="26"/>
  <c r="A7471" i="26"/>
  <c r="A7472" i="26"/>
  <c r="A7473" i="26"/>
  <c r="A7474" i="26"/>
  <c r="A7475" i="26"/>
  <c r="A7476" i="26"/>
  <c r="A7477" i="26"/>
  <c r="A7478" i="26"/>
  <c r="A7479" i="26"/>
  <c r="A7480" i="26"/>
  <c r="A7481" i="26"/>
  <c r="A7482" i="26"/>
  <c r="A7483" i="26"/>
  <c r="A7484" i="26"/>
  <c r="A7485" i="26"/>
  <c r="A7486" i="26"/>
  <c r="A7487" i="26"/>
  <c r="A7488" i="26"/>
  <c r="A7489" i="26"/>
  <c r="A7490" i="26"/>
  <c r="A7491" i="26"/>
  <c r="A7492" i="26"/>
  <c r="A7493" i="26"/>
  <c r="A7494" i="26"/>
  <c r="A7495" i="26"/>
  <c r="A7496" i="26"/>
  <c r="A7497" i="26"/>
  <c r="A7498" i="26"/>
  <c r="A7499" i="26"/>
  <c r="A7500" i="26"/>
  <c r="A7501" i="26"/>
  <c r="A7502" i="26"/>
  <c r="A7503" i="26"/>
  <c r="A7504" i="26"/>
  <c r="A7505" i="26"/>
  <c r="A7506" i="26"/>
  <c r="A7507" i="26"/>
  <c r="A7508" i="26"/>
  <c r="A7509" i="26"/>
  <c r="A7510" i="26"/>
  <c r="A7511" i="26"/>
  <c r="A7512" i="26"/>
  <c r="A7513" i="26"/>
  <c r="A7514" i="26"/>
  <c r="A7515" i="26"/>
  <c r="A7516" i="26"/>
  <c r="A7517" i="26"/>
  <c r="A7518" i="26"/>
  <c r="A7519" i="26"/>
  <c r="A7520" i="26"/>
  <c r="A7521" i="26"/>
  <c r="A7522" i="26"/>
  <c r="A7523" i="26"/>
  <c r="A7524" i="26"/>
  <c r="A7525" i="26"/>
  <c r="A7526" i="26"/>
  <c r="A7527" i="26"/>
  <c r="A7528" i="26"/>
  <c r="A7529" i="26"/>
  <c r="A7530" i="26"/>
  <c r="A7531" i="26"/>
  <c r="A7532" i="26"/>
  <c r="A7533" i="26"/>
  <c r="A7534" i="26"/>
  <c r="A7535" i="26"/>
  <c r="A7536" i="26"/>
  <c r="A7537" i="26"/>
  <c r="A7538" i="26"/>
  <c r="A7539" i="26"/>
  <c r="A7540" i="26"/>
  <c r="A7541" i="26"/>
  <c r="A7542" i="26"/>
  <c r="A7543" i="26"/>
  <c r="A7544" i="26"/>
  <c r="A7545" i="26"/>
  <c r="A7546" i="26"/>
  <c r="A7547" i="26"/>
  <c r="A7548" i="26"/>
  <c r="A7549" i="26"/>
  <c r="A7550" i="26"/>
  <c r="A7551" i="26"/>
  <c r="A7552" i="26"/>
  <c r="A7553" i="26"/>
  <c r="A7554" i="26"/>
  <c r="A7555" i="26"/>
  <c r="A7556" i="26"/>
  <c r="A7557" i="26"/>
  <c r="A7558" i="26"/>
  <c r="A7559" i="26"/>
  <c r="A7560" i="26"/>
  <c r="A7561" i="26"/>
  <c r="A7562" i="26"/>
  <c r="A7563" i="26"/>
  <c r="A7564" i="26"/>
  <c r="A7565" i="26"/>
  <c r="A7566" i="26"/>
  <c r="A7567" i="26"/>
  <c r="A7568" i="26"/>
  <c r="A7569" i="26"/>
  <c r="A7570" i="26"/>
  <c r="A7571" i="26"/>
  <c r="A7572" i="26"/>
  <c r="A7573" i="26"/>
  <c r="A7574" i="26"/>
  <c r="A7575" i="26"/>
  <c r="A7576" i="26"/>
  <c r="A7577" i="26"/>
  <c r="A7578" i="26"/>
  <c r="A7579" i="26"/>
  <c r="A7580" i="26"/>
  <c r="A7581" i="26"/>
  <c r="A7582" i="26"/>
  <c r="A7583" i="26"/>
  <c r="A7584" i="26"/>
  <c r="A7585" i="26"/>
  <c r="A7586" i="26"/>
  <c r="A7587" i="26"/>
  <c r="A7588" i="26"/>
  <c r="A7589" i="26"/>
  <c r="A7590" i="26"/>
  <c r="A7591" i="26"/>
  <c r="A7592" i="26"/>
  <c r="A7593" i="26"/>
  <c r="A7594" i="26"/>
  <c r="A7595" i="26"/>
  <c r="A7596" i="26"/>
  <c r="A7597" i="26"/>
  <c r="A7598" i="26"/>
  <c r="A7599" i="26"/>
  <c r="A7600" i="26"/>
  <c r="A7601" i="26"/>
  <c r="A7602" i="26"/>
  <c r="A7603" i="26"/>
  <c r="A7604" i="26"/>
  <c r="A7605" i="26"/>
  <c r="A7606" i="26"/>
  <c r="A7607" i="26"/>
  <c r="A7608" i="26"/>
  <c r="A7609" i="26"/>
  <c r="A7610" i="26"/>
  <c r="A7611" i="26"/>
  <c r="A7612" i="26"/>
  <c r="A7613" i="26"/>
  <c r="A7614" i="26"/>
  <c r="A7615" i="26"/>
  <c r="A7616" i="26"/>
  <c r="A7617" i="26"/>
  <c r="A7618" i="26"/>
  <c r="A7619" i="26"/>
  <c r="A7620" i="26"/>
  <c r="A7621" i="26"/>
  <c r="A7622" i="26"/>
  <c r="A7623" i="26"/>
  <c r="A7624" i="26"/>
  <c r="A7625" i="26"/>
  <c r="A7626" i="26"/>
  <c r="A7627" i="26"/>
  <c r="A7628" i="26"/>
  <c r="A7629" i="26"/>
  <c r="A7630" i="26"/>
  <c r="A7631" i="26"/>
  <c r="A7632" i="26"/>
  <c r="A7633" i="26"/>
  <c r="A7634" i="26"/>
  <c r="A7635" i="26"/>
  <c r="A7636" i="26"/>
  <c r="A7637" i="26"/>
  <c r="A7638" i="26"/>
  <c r="A7639" i="26"/>
  <c r="A7640" i="26"/>
  <c r="A7641" i="26"/>
  <c r="A7642" i="26"/>
  <c r="A7643" i="26"/>
  <c r="A7644" i="26"/>
  <c r="A7645" i="26"/>
  <c r="A7646" i="26"/>
  <c r="A7647" i="26"/>
  <c r="A7648" i="26"/>
  <c r="A7649" i="26"/>
  <c r="A7650" i="26"/>
  <c r="A7651" i="26"/>
  <c r="A7652" i="26"/>
  <c r="A7653" i="26"/>
  <c r="A7654" i="26"/>
  <c r="A7655" i="26"/>
  <c r="A7656" i="26"/>
  <c r="A7657" i="26"/>
  <c r="A7658" i="26"/>
  <c r="A7659" i="26"/>
  <c r="A7660" i="26"/>
  <c r="A7661" i="26"/>
  <c r="A7662" i="26"/>
  <c r="A7663" i="26"/>
  <c r="A7664" i="26"/>
  <c r="A7665" i="26"/>
  <c r="A7666" i="26"/>
  <c r="A7667" i="26"/>
  <c r="A7668" i="26"/>
  <c r="A7669" i="26"/>
  <c r="A7670" i="26"/>
  <c r="A7671" i="26"/>
  <c r="A7672" i="26"/>
  <c r="A7673" i="26"/>
  <c r="A7674" i="26"/>
  <c r="A7675" i="26"/>
  <c r="A7676" i="26"/>
  <c r="A7677" i="26"/>
  <c r="A7678" i="26"/>
  <c r="A7679" i="26"/>
  <c r="A7680" i="26"/>
  <c r="A7681" i="26"/>
  <c r="A7682" i="26"/>
  <c r="A7683" i="26"/>
  <c r="A7684" i="26"/>
  <c r="A7685" i="26"/>
  <c r="A7686" i="26"/>
  <c r="A7687" i="26"/>
  <c r="A7688" i="26"/>
  <c r="A7689" i="26"/>
  <c r="A7690" i="26"/>
  <c r="A7691" i="26"/>
  <c r="A7692" i="26"/>
  <c r="A7693" i="26"/>
  <c r="A7694" i="26"/>
  <c r="A7695" i="26"/>
  <c r="A7696" i="26"/>
  <c r="A7697" i="26"/>
  <c r="A7698" i="26"/>
  <c r="A7699" i="26"/>
  <c r="A7700" i="26"/>
  <c r="A7701" i="26"/>
  <c r="A7702" i="26"/>
  <c r="A7703" i="26"/>
  <c r="A7704" i="26"/>
  <c r="A7705" i="26"/>
  <c r="A7706" i="26"/>
  <c r="A7707" i="26"/>
  <c r="A7708" i="26"/>
  <c r="A7709" i="26"/>
  <c r="A7710" i="26"/>
  <c r="A7711" i="26"/>
  <c r="A7712" i="26"/>
  <c r="A7713" i="26"/>
  <c r="A7714" i="26"/>
  <c r="A7715" i="26"/>
  <c r="A7716" i="26"/>
  <c r="A7717" i="26"/>
  <c r="A7718" i="26"/>
  <c r="A7719" i="26"/>
  <c r="A7720" i="26"/>
  <c r="A7721" i="26"/>
  <c r="A7722" i="26"/>
  <c r="A7723" i="26"/>
  <c r="A7724" i="26"/>
  <c r="A7725" i="26"/>
  <c r="A7726" i="26"/>
  <c r="A7727" i="26"/>
  <c r="A7728" i="26"/>
  <c r="A7729" i="26"/>
  <c r="A7730" i="26"/>
  <c r="A7731" i="26"/>
  <c r="A7732" i="26"/>
  <c r="A7733" i="26"/>
  <c r="A7734" i="26"/>
  <c r="A7735" i="26"/>
  <c r="A7736" i="26"/>
  <c r="A7737" i="26"/>
  <c r="A7738" i="26"/>
  <c r="A7739" i="26"/>
  <c r="A7740" i="26"/>
  <c r="A7741" i="26"/>
  <c r="A7742" i="26"/>
  <c r="A7743" i="26"/>
  <c r="A7744" i="26"/>
  <c r="A7745" i="26"/>
  <c r="A7746" i="26"/>
  <c r="A7747" i="26"/>
  <c r="A7748" i="26"/>
  <c r="A7749" i="26"/>
  <c r="A7750" i="26"/>
  <c r="A7751" i="26"/>
  <c r="A7752" i="26"/>
  <c r="A7753" i="26"/>
  <c r="A7754" i="26"/>
  <c r="A7755" i="26"/>
  <c r="A7756" i="26"/>
  <c r="A7757" i="26"/>
  <c r="A7758" i="26"/>
  <c r="A7759" i="26"/>
  <c r="A7760" i="26"/>
  <c r="A7761" i="26"/>
  <c r="A7762" i="26"/>
  <c r="A7763" i="26"/>
  <c r="A7764" i="26"/>
  <c r="A7765" i="26"/>
  <c r="A7766" i="26"/>
  <c r="A7767" i="26"/>
  <c r="A7768" i="26"/>
  <c r="A7769" i="26"/>
  <c r="A7770" i="26"/>
  <c r="A7771" i="26"/>
  <c r="A7772" i="26"/>
  <c r="A7773" i="26"/>
  <c r="A7774" i="26"/>
  <c r="A7775" i="26"/>
  <c r="A7776" i="26"/>
  <c r="A7777" i="26"/>
  <c r="A7778" i="26"/>
  <c r="A7779" i="26"/>
  <c r="A7780" i="26"/>
  <c r="A7781" i="26"/>
  <c r="A7782" i="26"/>
  <c r="A7783" i="26"/>
  <c r="A7784" i="26"/>
  <c r="A7785" i="26"/>
  <c r="A7786" i="26"/>
  <c r="A7787" i="26"/>
  <c r="A7788" i="26"/>
  <c r="A7789" i="26"/>
  <c r="A7790" i="26"/>
  <c r="A7791" i="26"/>
  <c r="A7792" i="26"/>
  <c r="A7793" i="26"/>
  <c r="A7794" i="26"/>
  <c r="A7795" i="26"/>
  <c r="A7796" i="26"/>
  <c r="A7797" i="26"/>
  <c r="A7798" i="26"/>
  <c r="A7799" i="26"/>
  <c r="A7800" i="26"/>
  <c r="A7801" i="26"/>
  <c r="A7802" i="26"/>
  <c r="A7803" i="26"/>
  <c r="A7804" i="26"/>
  <c r="A7805" i="26"/>
  <c r="A7806" i="26"/>
  <c r="A7807" i="26"/>
  <c r="A7808" i="26"/>
  <c r="A7809" i="26"/>
  <c r="A7810" i="26"/>
  <c r="A7811" i="26"/>
  <c r="A7812" i="26"/>
  <c r="A7813" i="26"/>
  <c r="A7814" i="26"/>
  <c r="A7815" i="26"/>
  <c r="A7816" i="26"/>
  <c r="A7817" i="26"/>
  <c r="A7818" i="26"/>
  <c r="A7819" i="26"/>
  <c r="A7820" i="26"/>
  <c r="A7821" i="26"/>
  <c r="A7822" i="26"/>
  <c r="A7823" i="26"/>
  <c r="A7824" i="26"/>
  <c r="A7825" i="26"/>
  <c r="A7826" i="26"/>
  <c r="A7827" i="26"/>
  <c r="A7828" i="26"/>
  <c r="A7829" i="26"/>
  <c r="A7830" i="26"/>
  <c r="A7831" i="26"/>
  <c r="A7832" i="26"/>
  <c r="A7833" i="26"/>
  <c r="A7834" i="26"/>
  <c r="A7835" i="26"/>
  <c r="A7836" i="26"/>
  <c r="A7837" i="26"/>
  <c r="A7838" i="26"/>
  <c r="A7839" i="26"/>
  <c r="A7840" i="26"/>
  <c r="A7841" i="26"/>
  <c r="A7842" i="26"/>
  <c r="A7843" i="26"/>
  <c r="A7844" i="26"/>
  <c r="A7845" i="26"/>
  <c r="A7846" i="26"/>
  <c r="A7847" i="26"/>
  <c r="A7848" i="26"/>
  <c r="A7849" i="26"/>
  <c r="A7850" i="26"/>
  <c r="A7851" i="26"/>
  <c r="A7852" i="26"/>
  <c r="A7853" i="26"/>
  <c r="A7854" i="26"/>
  <c r="A7855" i="26"/>
  <c r="A7856" i="26"/>
  <c r="A7857" i="26"/>
  <c r="A7858" i="26"/>
  <c r="A7859" i="26"/>
  <c r="A7860" i="26"/>
  <c r="A7861" i="26"/>
  <c r="A7862" i="26"/>
  <c r="A7863" i="26"/>
  <c r="A7864" i="26"/>
  <c r="A7865" i="26"/>
  <c r="A7866" i="26"/>
  <c r="A7867" i="26"/>
  <c r="A7868" i="26"/>
  <c r="A7869" i="26"/>
  <c r="A7870" i="26"/>
  <c r="A7871" i="26"/>
  <c r="A7872" i="26"/>
  <c r="A7873" i="26"/>
  <c r="A7874" i="26"/>
  <c r="A7875" i="26"/>
  <c r="A7876" i="26"/>
  <c r="A7877" i="26"/>
  <c r="A7878" i="26"/>
  <c r="A7879" i="26"/>
  <c r="A7880" i="26"/>
  <c r="A7881" i="26"/>
  <c r="A7882" i="26"/>
  <c r="A7883" i="26"/>
  <c r="A7884" i="26"/>
  <c r="A7885" i="26"/>
  <c r="A7886" i="26"/>
  <c r="A7887" i="26"/>
  <c r="A7888" i="26"/>
  <c r="A7889" i="26"/>
  <c r="A7890" i="26"/>
  <c r="A7891" i="26"/>
  <c r="A7892" i="26"/>
  <c r="A7893" i="26"/>
  <c r="A7894" i="26"/>
  <c r="A7895" i="26"/>
  <c r="A7896" i="26"/>
  <c r="A7897" i="26"/>
  <c r="A7898" i="26"/>
  <c r="A7899" i="26"/>
  <c r="A7900" i="26"/>
  <c r="A7901" i="26"/>
  <c r="A7902" i="26"/>
  <c r="A7903" i="26"/>
  <c r="A7904" i="26"/>
  <c r="A7905" i="26"/>
  <c r="A7906" i="26"/>
  <c r="A7907" i="26"/>
  <c r="A7908" i="26"/>
  <c r="A7909" i="26"/>
  <c r="A7910" i="26"/>
  <c r="A7911" i="26"/>
  <c r="A7912" i="26"/>
  <c r="A7913" i="26"/>
  <c r="A7914" i="26"/>
  <c r="A7915" i="26"/>
  <c r="A7916" i="26"/>
  <c r="A7917" i="26"/>
  <c r="A7918" i="26"/>
  <c r="A7919" i="26"/>
  <c r="A7920" i="26"/>
  <c r="A7921" i="26"/>
  <c r="A7922" i="26"/>
  <c r="A7923" i="26"/>
  <c r="A7924" i="26"/>
  <c r="A7925" i="26"/>
  <c r="A7926" i="26"/>
  <c r="A7927" i="26"/>
  <c r="A7928" i="26"/>
  <c r="A7929" i="26"/>
  <c r="A7930" i="26"/>
  <c r="A7931" i="26"/>
  <c r="A7932" i="26"/>
  <c r="A7933" i="26"/>
  <c r="A7934" i="26"/>
  <c r="A7935" i="26"/>
  <c r="A7936" i="26"/>
  <c r="A7937" i="26"/>
  <c r="A7938" i="26"/>
  <c r="A7939" i="26"/>
  <c r="A7940" i="26"/>
  <c r="A7941" i="26"/>
  <c r="A7942" i="26"/>
  <c r="A7943" i="26"/>
  <c r="A7944" i="26"/>
  <c r="A7945" i="26"/>
  <c r="A7946" i="26"/>
  <c r="A7947" i="26"/>
  <c r="A7948" i="26"/>
  <c r="A7949" i="26"/>
  <c r="A7950" i="26"/>
  <c r="A7951" i="26"/>
  <c r="A7952" i="26"/>
  <c r="A7953" i="26"/>
  <c r="A7954" i="26"/>
  <c r="A7955" i="26"/>
  <c r="A7956" i="26"/>
  <c r="A7957" i="26"/>
  <c r="A7958" i="26"/>
  <c r="A7959" i="26"/>
  <c r="A7960" i="26"/>
  <c r="A7961" i="26"/>
  <c r="A7962" i="26"/>
  <c r="A7963" i="26"/>
  <c r="A7964" i="26"/>
  <c r="A7965" i="26"/>
  <c r="A7966" i="26"/>
  <c r="A7967" i="26"/>
  <c r="A7968" i="26"/>
  <c r="A7969" i="26"/>
  <c r="A7970" i="26"/>
  <c r="A7971" i="26"/>
  <c r="A7972" i="26"/>
  <c r="A7973" i="26"/>
  <c r="A7974" i="26"/>
  <c r="A7975" i="26"/>
  <c r="A7976" i="26"/>
  <c r="A7977" i="26"/>
  <c r="A7978" i="26"/>
  <c r="A7979" i="26"/>
  <c r="A7980" i="26"/>
  <c r="A7981" i="26"/>
  <c r="A7982" i="26"/>
  <c r="A7983" i="26"/>
  <c r="A7984" i="26"/>
  <c r="A7985" i="26"/>
  <c r="A7986" i="26"/>
  <c r="A7987" i="26"/>
  <c r="A7988" i="26"/>
  <c r="A7989" i="26"/>
  <c r="A7990" i="26"/>
  <c r="A7991" i="26"/>
  <c r="A7992" i="26"/>
  <c r="A7993" i="26"/>
  <c r="A7994" i="26"/>
  <c r="A7995" i="26"/>
  <c r="A7996" i="26"/>
  <c r="A7997" i="26"/>
  <c r="A7998" i="26"/>
  <c r="A7999" i="26"/>
  <c r="A8000" i="26"/>
  <c r="A8001" i="26"/>
  <c r="A8002" i="26"/>
  <c r="A8003" i="26"/>
  <c r="A8004" i="26"/>
  <c r="A8005" i="26"/>
  <c r="A8006" i="26"/>
  <c r="A8007" i="26"/>
  <c r="A8008" i="26"/>
  <c r="A8009" i="26"/>
  <c r="A8010" i="26"/>
  <c r="A8011" i="26"/>
  <c r="A8012" i="26"/>
  <c r="A8013" i="26"/>
  <c r="A8014" i="26"/>
  <c r="A8015" i="26"/>
  <c r="A8016" i="26"/>
  <c r="A8017" i="26"/>
  <c r="A8018" i="26"/>
  <c r="A8019" i="26"/>
  <c r="A8020" i="26"/>
  <c r="A8021" i="26"/>
  <c r="A8022" i="26"/>
  <c r="A8023" i="26"/>
  <c r="A8024" i="26"/>
  <c r="A8025" i="26"/>
  <c r="A8026" i="26"/>
  <c r="A8027" i="26"/>
  <c r="A8028" i="26"/>
  <c r="A8029" i="26"/>
  <c r="A8030" i="26"/>
  <c r="A8031" i="26"/>
  <c r="A8032" i="26"/>
  <c r="A8033" i="26"/>
  <c r="A8034" i="26"/>
  <c r="A8035" i="26"/>
  <c r="A8036" i="26"/>
  <c r="A8037" i="26"/>
  <c r="A8038" i="26"/>
  <c r="A8039" i="26"/>
  <c r="A8040" i="26"/>
  <c r="A8041" i="26"/>
  <c r="A8042" i="26"/>
  <c r="A8043" i="26"/>
  <c r="A8044" i="26"/>
  <c r="A8045" i="26"/>
  <c r="A8046" i="26"/>
  <c r="A8047" i="26"/>
  <c r="A8048" i="26"/>
  <c r="A8049" i="26"/>
  <c r="A8050" i="26"/>
  <c r="A8051" i="26"/>
  <c r="A8052" i="26"/>
  <c r="A8053" i="26"/>
  <c r="A8054" i="26"/>
  <c r="A8055" i="26"/>
  <c r="A8056" i="26"/>
  <c r="A8057" i="26"/>
  <c r="A8058" i="26"/>
  <c r="A8059" i="26"/>
  <c r="A8060" i="26"/>
  <c r="A8061" i="26"/>
  <c r="A8062" i="26"/>
  <c r="A8063" i="26"/>
  <c r="A8064" i="26"/>
  <c r="A8065" i="26"/>
  <c r="A8066" i="26"/>
  <c r="A8067" i="26"/>
  <c r="A8068" i="26"/>
  <c r="A8069" i="26"/>
  <c r="A8070" i="26"/>
  <c r="A8071" i="26"/>
  <c r="A8072" i="26"/>
  <c r="A8073" i="26"/>
  <c r="A8074" i="26"/>
  <c r="A8075" i="26"/>
  <c r="A8076" i="26"/>
  <c r="A8077" i="26"/>
  <c r="A8078" i="26"/>
  <c r="A8079" i="26"/>
  <c r="A8080" i="26"/>
  <c r="A8081" i="26"/>
  <c r="A8082" i="26"/>
  <c r="A8083" i="26"/>
  <c r="A8084" i="26"/>
  <c r="A8085" i="26"/>
  <c r="A8086" i="26"/>
  <c r="A8087" i="26"/>
  <c r="A8088" i="26"/>
  <c r="A8089" i="26"/>
  <c r="A8090" i="26"/>
  <c r="A8091" i="26"/>
  <c r="A8092" i="26"/>
  <c r="A8093" i="26"/>
  <c r="A8094" i="26"/>
  <c r="A8095" i="26"/>
  <c r="A8096" i="26"/>
  <c r="A8097" i="26"/>
  <c r="A8098" i="26"/>
  <c r="A8099" i="26"/>
  <c r="A8100" i="26"/>
  <c r="A8101" i="26"/>
  <c r="A8102" i="26"/>
  <c r="A8103" i="26"/>
  <c r="A8104" i="26"/>
  <c r="A8105" i="26"/>
  <c r="A8106" i="26"/>
  <c r="A8107" i="26"/>
  <c r="A8108" i="26"/>
  <c r="A8109" i="26"/>
  <c r="A8110" i="26"/>
  <c r="A8111" i="26"/>
  <c r="A8112" i="26"/>
  <c r="A8113" i="26"/>
  <c r="A8114" i="26"/>
  <c r="A8115" i="26"/>
  <c r="A8116" i="26"/>
  <c r="A8117" i="26"/>
  <c r="A8118" i="26"/>
  <c r="A8119" i="26"/>
  <c r="A8120" i="26"/>
  <c r="A8121" i="26"/>
  <c r="A8122" i="26"/>
  <c r="A8123" i="26"/>
  <c r="A8124" i="26"/>
  <c r="A8125" i="26"/>
  <c r="A8126" i="26"/>
  <c r="A8127" i="26"/>
  <c r="A8128" i="26"/>
  <c r="A8129" i="26"/>
  <c r="A8130" i="26"/>
  <c r="A8131" i="26"/>
  <c r="A8132" i="26"/>
  <c r="A8133" i="26"/>
  <c r="A8134" i="26"/>
  <c r="A8135" i="26"/>
  <c r="A8136" i="26"/>
  <c r="A8137" i="26"/>
  <c r="A8138" i="26"/>
  <c r="A8139" i="26"/>
  <c r="A8140" i="26"/>
  <c r="A8141" i="26"/>
  <c r="A8142" i="26"/>
  <c r="A8143" i="26"/>
  <c r="A8144" i="26"/>
  <c r="A8145" i="26"/>
  <c r="A8146" i="26"/>
  <c r="A8147" i="26"/>
  <c r="A8148" i="26"/>
  <c r="A8149" i="26"/>
  <c r="A8150" i="26"/>
  <c r="A8151" i="26"/>
  <c r="A8152" i="26"/>
  <c r="A8153" i="26"/>
  <c r="A8154" i="26"/>
  <c r="A8155" i="26"/>
  <c r="A8156" i="26"/>
  <c r="A8157" i="26"/>
  <c r="A8158" i="26"/>
  <c r="A8159" i="26"/>
  <c r="A8160" i="26"/>
  <c r="A8161" i="26"/>
  <c r="A8162" i="26"/>
  <c r="A8163" i="26"/>
  <c r="A8164" i="26"/>
  <c r="A8165" i="26"/>
  <c r="A8166" i="26"/>
  <c r="A8167" i="26"/>
  <c r="A8168" i="26"/>
  <c r="A8169" i="26"/>
  <c r="A8170" i="26"/>
  <c r="A8171" i="26"/>
  <c r="A8172" i="26"/>
  <c r="A8173" i="26"/>
  <c r="A8174" i="26"/>
  <c r="A8175" i="26"/>
  <c r="A8176" i="26"/>
  <c r="A8177" i="26"/>
  <c r="A8178" i="26"/>
  <c r="A8179" i="26"/>
  <c r="A8180" i="26"/>
  <c r="A8181" i="26"/>
  <c r="A8182" i="26"/>
  <c r="A8183" i="26"/>
  <c r="A8184" i="26"/>
  <c r="A8185" i="26"/>
  <c r="A8186" i="26"/>
  <c r="A8187" i="26"/>
  <c r="A8188" i="26"/>
  <c r="A2" i="26"/>
  <c r="X40" i="16" l="1" a="1"/>
  <c r="X40" i="16" s="1"/>
  <c r="X41" i="16" l="1" a="1"/>
  <c r="X41" i="16" s="1"/>
  <c r="X42" i="16" a="1"/>
  <c r="X42" i="16" s="1"/>
  <c r="X43" i="16" a="1"/>
  <c r="X43" i="16" s="1"/>
  <c r="X44" i="16" a="1"/>
  <c r="X44" i="16" s="1"/>
  <c r="X45" i="16" a="1"/>
  <c r="X45" i="16" s="1"/>
  <c r="X46" i="16" a="1"/>
  <c r="X46" i="16" s="1"/>
  <c r="X47" i="16" a="1"/>
  <c r="X47" i="16" s="1"/>
  <c r="X48" i="16" a="1"/>
  <c r="X48" i="16" s="1"/>
  <c r="X49" i="16" a="1"/>
  <c r="X49" i="16" s="1"/>
  <c r="X50" i="16" a="1"/>
  <c r="X50" i="16" s="1"/>
  <c r="X51" i="16" a="1"/>
  <c r="X51" i="16" s="1"/>
  <c r="X52" i="16" a="1"/>
  <c r="X52" i="16" s="1"/>
  <c r="X53" i="16" a="1"/>
  <c r="X53" i="16" s="1"/>
  <c r="X54" i="16" a="1"/>
  <c r="X54" i="16" s="1"/>
  <c r="X55" i="16" a="1"/>
  <c r="X55" i="16" s="1"/>
  <c r="X56" i="16" a="1"/>
  <c r="X56" i="16" s="1"/>
  <c r="X57" i="16" a="1"/>
  <c r="X57" i="16" s="1"/>
  <c r="X58" i="16" a="1"/>
  <c r="X58" i="16" s="1"/>
  <c r="X59" i="16" a="1"/>
  <c r="X59" i="16" s="1"/>
  <c r="X60" i="16" a="1"/>
  <c r="X60" i="16" s="1"/>
  <c r="X61" i="16" a="1"/>
  <c r="X61" i="16" s="1"/>
  <c r="X62" i="16" a="1"/>
  <c r="X62" i="16" s="1"/>
  <c r="X63" i="16" a="1"/>
  <c r="X63" i="16" s="1"/>
  <c r="X64" i="16" a="1"/>
  <c r="X64" i="16" s="1"/>
  <c r="X65" i="16" a="1"/>
  <c r="X65" i="16" s="1"/>
  <c r="X66" i="16" a="1"/>
  <c r="X66" i="16" s="1"/>
  <c r="X67" i="16" a="1"/>
  <c r="X67" i="16" s="1"/>
  <c r="X68" i="16" a="1"/>
  <c r="X68" i="16" s="1"/>
  <c r="X69" i="16" a="1"/>
  <c r="X69" i="16" s="1"/>
  <c r="X70" i="16" a="1"/>
  <c r="X70" i="16" s="1"/>
  <c r="X71" i="16" a="1"/>
  <c r="X71" i="16" s="1"/>
  <c r="X72" i="16" a="1"/>
  <c r="X72" i="16" s="1"/>
  <c r="X73" i="16" a="1"/>
  <c r="X73" i="16" s="1"/>
  <c r="X74" i="16" a="1"/>
  <c r="X74" i="16" s="1"/>
  <c r="X75" i="16" a="1"/>
  <c r="X75" i="16" s="1"/>
  <c r="X76" i="16" a="1"/>
  <c r="X76" i="16" s="1"/>
  <c r="X77" i="16" a="1"/>
  <c r="X77" i="16" s="1"/>
  <c r="X78" i="16" a="1"/>
  <c r="X78" i="16" s="1"/>
  <c r="X79" i="16" a="1"/>
  <c r="X79" i="16" s="1"/>
  <c r="X80" i="16" a="1"/>
  <c r="X80" i="16" s="1"/>
  <c r="X81" i="16" a="1"/>
  <c r="X81" i="16" s="1"/>
  <c r="X82" i="16" a="1"/>
  <c r="X82" i="16" s="1"/>
  <c r="X83" i="16" a="1"/>
  <c r="X83" i="16" s="1"/>
  <c r="X84" i="16" a="1"/>
  <c r="X84" i="16" s="1"/>
  <c r="X85" i="16" a="1"/>
  <c r="X85" i="16" s="1"/>
  <c r="X86" i="16" a="1"/>
  <c r="X86" i="16" s="1"/>
  <c r="X87" i="16" a="1"/>
  <c r="X87" i="16" s="1"/>
  <c r="X88" i="16" a="1"/>
  <c r="X88" i="16" s="1"/>
  <c r="X89" i="16" a="1"/>
  <c r="X89" i="16" s="1"/>
  <c r="X90" i="16" a="1"/>
  <c r="X90" i="16" s="1"/>
  <c r="X91" i="16" a="1"/>
  <c r="X91" i="16" s="1"/>
  <c r="X92" i="16" a="1"/>
  <c r="X92" i="16" s="1"/>
  <c r="X93" i="16" a="1"/>
  <c r="X93" i="16" s="1"/>
  <c r="X94" i="16" a="1"/>
  <c r="X94" i="16" s="1"/>
  <c r="X95" i="16" a="1"/>
  <c r="X95" i="16" s="1"/>
  <c r="X96" i="16" a="1"/>
  <c r="X96" i="16" s="1"/>
  <c r="X97" i="16" a="1"/>
  <c r="X97" i="16" s="1"/>
  <c r="X98" i="16" a="1"/>
  <c r="X98" i="16" s="1"/>
  <c r="X99" i="16" a="1"/>
  <c r="X99" i="16" s="1"/>
  <c r="X100" i="16" a="1"/>
  <c r="X100" i="16" s="1"/>
  <c r="X101" i="16" a="1"/>
  <c r="X101" i="16" s="1"/>
  <c r="X102" i="16" a="1"/>
  <c r="X102" i="16" s="1"/>
  <c r="X103" i="16" a="1"/>
  <c r="X103" i="16" s="1"/>
  <c r="X104" i="16" a="1"/>
  <c r="X104" i="16" s="1"/>
  <c r="X105" i="16" a="1"/>
  <c r="X105" i="16" s="1"/>
  <c r="X106" i="16" a="1"/>
  <c r="X106" i="16" s="1"/>
  <c r="X107" i="16" a="1"/>
  <c r="X107" i="16" s="1"/>
  <c r="X108" i="16" a="1"/>
  <c r="X108" i="16" s="1"/>
  <c r="X109" i="16" a="1"/>
  <c r="X109" i="16" s="1"/>
  <c r="X110" i="16" a="1"/>
  <c r="X110" i="16" s="1"/>
  <c r="X111" i="16" a="1"/>
  <c r="X111" i="16" s="1"/>
  <c r="X112" i="16" a="1"/>
  <c r="X112" i="16" s="1"/>
  <c r="X113" i="16" a="1"/>
  <c r="X113" i="16" s="1"/>
  <c r="X114" i="16" a="1"/>
  <c r="X114" i="16" s="1"/>
  <c r="X115" i="16" a="1"/>
  <c r="X115" i="16" s="1"/>
  <c r="X116" i="16" a="1"/>
  <c r="X116" i="16" s="1"/>
  <c r="X117" i="16" a="1"/>
  <c r="X117" i="16" s="1"/>
  <c r="X118" i="16" a="1"/>
  <c r="X118" i="16" s="1"/>
  <c r="X119" i="16" a="1"/>
  <c r="X119" i="16" s="1"/>
  <c r="X120" i="16" a="1"/>
  <c r="X120" i="16" s="1"/>
  <c r="X121" i="16" a="1"/>
  <c r="X121" i="16" s="1"/>
  <c r="X122" i="16" a="1"/>
  <c r="X122" i="16" s="1"/>
  <c r="X123" i="16" a="1"/>
  <c r="X123" i="16" s="1"/>
  <c r="X124" i="16" a="1"/>
  <c r="X124" i="16" s="1"/>
  <c r="X125" i="16" a="1"/>
  <c r="X125" i="16" s="1"/>
  <c r="X126" i="16" a="1"/>
  <c r="X126" i="16" s="1"/>
  <c r="X127" i="16" a="1"/>
  <c r="X127" i="16" s="1"/>
  <c r="X128" i="16" a="1"/>
  <c r="X128" i="16" s="1"/>
  <c r="X129" i="16" a="1"/>
  <c r="X129" i="16" s="1"/>
  <c r="X130" i="16" a="1"/>
  <c r="X130" i="16" s="1"/>
  <c r="X131" i="16" a="1"/>
  <c r="X131" i="16" s="1"/>
  <c r="X132" i="16" a="1"/>
  <c r="X132" i="16" s="1"/>
  <c r="X133" i="16" a="1"/>
  <c r="X133" i="16" s="1"/>
  <c r="X134" i="16" a="1"/>
  <c r="X134" i="16" s="1"/>
  <c r="X135" i="16" a="1"/>
  <c r="X135" i="16" s="1"/>
  <c r="X136" i="16" a="1"/>
  <c r="X136" i="16" s="1"/>
  <c r="X137" i="16" a="1"/>
  <c r="X137" i="16" s="1"/>
  <c r="X138" i="16" a="1"/>
  <c r="X138" i="16" s="1"/>
  <c r="X139" i="16" a="1"/>
  <c r="X139" i="16" s="1"/>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 ref="X40" authorId="0" shapeId="0" xr:uid="{06E56E6E-B5EF-4C7B-869B-F8BA1A23F312}">
      <text>
        <r>
          <rPr>
            <sz val="11"/>
            <color indexed="81"/>
            <rFont val="MS P ゴシック"/>
            <family val="3"/>
            <charset val="128"/>
          </rPr>
          <t xml:space="preserve">
介護保険事業所番号とサービス名を入力して下さい。
※ 明らかな誤りでない場合、原則、表示された事業所名のままにして
下さい。
※ 事業所名が明らかに異なる場合、事業所番号もしくはサービス名に
誤りがないか確認の上、正しい名称を手入力して下さい。
※ 他の都道府県に所在する事業所名は手入力してください。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<sst xmlns="http://schemas.openxmlformats.org/spreadsheetml/2006/main" count="33269" uniqueCount="10430">
  <si>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</si>
  <si>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</si>
  <si>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</si>
  <si>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</si>
  <si>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</si>
  <si>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</si>
  <si>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</si>
  <si>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</si>
  <si>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</si>
  <si>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</si>
  <si>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</si>
  <si>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</si>
  <si>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</si>
  <si>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</si>
  <si>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</si>
  <si>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</si>
  <si>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</si>
  <si>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</si>
  <si>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</si>
  <si>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</si>
  <si>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</si>
  <si>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</si>
  <si>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</si>
  <si>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</si>
  <si>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</si>
  <si>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</si>
  <si>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</si>
  <si>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</si>
  <si>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</si>
  <si>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</si>
  <si>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</si>
  <si>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</si>
  <si>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</si>
  <si>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</si>
  <si>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</si>
  <si>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</si>
  <si>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</si>
  <si>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</si>
  <si>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</si>
  <si>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</si>
  <si>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</si>
  <si>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</si>
  <si>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</si>
  <si>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</si>
  <si>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</si>
  <si>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</si>
  <si>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</si>
  <si>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</si>
  <si>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</si>
  <si>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</si>
  <si>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</si>
  <si>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</si>
  <si>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</si>
  <si>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</si>
  <si>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</si>
  <si>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</si>
  <si>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</si>
  <si>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</si>
  <si>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</si>
  <si>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</si>
  <si>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</si>
  <si>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</si>
  <si>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</si>
  <si>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</si>
  <si>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</si>
  <si>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</si>
  <si>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</si>
  <si>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</si>
  <si>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</si>
  <si>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</si>
  <si>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</si>
  <si>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</si>
  <si>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</si>
  <si>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</si>
  <si>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</si>
  <si>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</si>
  <si>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</si>
  <si>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</si>
  <si>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</si>
  <si>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</si>
  <si>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</si>
  <si>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</si>
  <si>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</si>
  <si>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</si>
  <si>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</si>
  <si>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</si>
  <si>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</si>
  <si>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</si>
  <si>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</si>
  <si>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</si>
  <si>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</si>
  <si>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</si>
  <si>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</si>
  <si>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</si>
  <si>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</si>
  <si>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</si>
  <si>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</si>
  <si>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</si>
  <si>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</si>
  <si>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</si>
  <si>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</si>
  <si>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</si>
  <si>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</si>
  <si>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</si>
  <si>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</si>
  <si>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</si>
  <si>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</si>
  <si>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</si>
  <si>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</si>
  <si>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</si>
  <si>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</si>
  <si>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</si>
  <si>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</si>
  <si>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</si>
  <si>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</si>
  <si>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</si>
  <si>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</si>
  <si>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</si>
  <si>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</si>
  <si>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</si>
  <si>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</si>
  <si>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</si>
  <si>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</si>
  <si>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</si>
  <si>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</si>
  <si>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</si>
  <si>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</si>
  <si>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</si>
  <si>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</si>
  <si>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</si>
  <si>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</si>
  <si>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</si>
  <si>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</si>
  <si>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</si>
  <si>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</si>
  <si>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</si>
  <si>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</si>
  <si>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</si>
  <si>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</si>
  <si>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</si>
  <si>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</si>
  <si>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</si>
  <si>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</si>
  <si>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</si>
  <si>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</si>
  <si>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</si>
  <si>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</si>
  <si>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</si>
  <si>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</si>
  <si>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</si>
  <si>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</si>
  <si>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</si>
  <si>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</si>
  <si>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</si>
  <si>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</si>
  <si>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</si>
  <si>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</si>
  <si>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</si>
  <si>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</si>
  <si>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</si>
  <si>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</si>
  <si>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</si>
  <si>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</si>
  <si>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</si>
  <si>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</si>
  <si>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</si>
  <si>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</si>
  <si>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</si>
  <si>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</si>
  <si>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</si>
  <si>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</si>
  <si>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</si>
  <si>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</si>
  <si>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</si>
  <si>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</si>
  <si>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</si>
  <si>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</si>
  <si>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</si>
  <si>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</si>
  <si>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</si>
  <si>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</si>
  <si>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</si>
  <si>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</si>
  <si>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</si>
  <si>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</si>
  <si>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</si>
  <si>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</si>
  <si>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</si>
  <si>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</si>
  <si>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</si>
  <si>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</si>
  <si>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</si>
  <si>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</si>
  <si>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</si>
  <si>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</si>
  <si>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</si>
  <si>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</si>
  <si>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</si>
  <si>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</si>
  <si>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</si>
  <si>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</si>
  <si>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</si>
  <si>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</si>
  <si>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</si>
  <si>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</si>
  <si>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</si>
  <si>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</si>
  <si>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</si>
  <si>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</si>
  <si>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</si>
  <si>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</si>
  <si>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</si>
  <si>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</si>
  <si>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</si>
  <si>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</si>
  <si>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</si>
  <si>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</si>
  <si>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</si>
  <si>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</si>
  <si>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</si>
  <si>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</si>
  <si>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</si>
  <si>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</si>
  <si>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</si>
  <si>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</si>
  <si>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</si>
  <si>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</si>
  <si>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</si>
  <si>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</si>
  <si>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</si>
  <si>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</si>
  <si>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</si>
  <si>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</si>
  <si>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</si>
  <si>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</si>
  <si>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</si>
  <si>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</si>
  <si>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</si>
  <si>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</si>
  <si>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</si>
  <si>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</si>
  <si>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</si>
  <si>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</si>
  <si>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</si>
  <si>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</si>
  <si>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</si>
  <si>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</si>
  <si>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</si>
  <si>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</si>
  <si>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</si>
  <si>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</si>
  <si>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</si>
  <si>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</si>
  <si>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</si>
  <si>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</si>
  <si>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</si>
  <si>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</si>
  <si>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</si>
  <si>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</si>
  <si>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</si>
  <si>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</si>
  <si>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</si>
  <si>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</si>
  <si>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</si>
  <si>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</si>
  <si>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</si>
  <si>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</si>
  <si>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</si>
  <si>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</si>
  <si>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</si>
  <si>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</si>
  <si>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</si>
  <si>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</si>
  <si>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</si>
  <si>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</si>
  <si>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</si>
  <si>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</si>
  <si>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</si>
  <si>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</si>
  <si>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</si>
  <si>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</si>
  <si>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</si>
  <si>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</si>
  <si>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</si>
  <si>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</si>
  <si>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</si>
  <si>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</si>
  <si>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</si>
  <si>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</si>
  <si>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</si>
  <si>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</si>
  <si>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</si>
  <si>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</si>
  <si>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</si>
  <si>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</si>
  <si>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</si>
  <si>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</si>
  <si>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</si>
  <si>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</si>
  <si>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</si>
  <si>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</si>
  <si>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</si>
  <si>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</si>
  <si>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</si>
  <si>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</si>
  <si>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</si>
  <si>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</si>
  <si>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</si>
  <si>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</si>
  <si>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</si>
  <si>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</si>
  <si>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</si>
  <si>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</si>
  <si>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</si>
  <si>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</si>
  <si>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</si>
  <si>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</si>
  <si>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</si>
  <si>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</si>
  <si>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</si>
  <si>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</si>
  <si>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</si>
  <si>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</si>
  <si>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</si>
  <si>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</si>
  <si>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</si>
  <si>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</si>
  <si>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</si>
  <si>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</si>
  <si>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</si>
  <si>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</si>
  <si>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</si>
  <si>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</si>
  <si>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</si>
  <si>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</si>
  <si>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</si>
  <si>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</si>
  <si>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</si>
  <si>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</si>
  <si>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</si>
  <si>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</si>
  <si>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</si>
  <si>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</si>
  <si>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</si>
  <si>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</si>
  <si>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</si>
  <si>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</si>
  <si>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</si>
  <si>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</si>
  <si>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</si>
  <si>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</si>
  <si>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</si>
  <si>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</si>
  <si>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</si>
  <si>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</si>
  <si>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</si>
  <si>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</si>
  <si>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</si>
  <si>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</si>
  <si>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</si>
  <si>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</si>
  <si>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</si>
  <si>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</si>
  <si>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</si>
  <si>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</si>
  <si>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</si>
  <si>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</si>
  <si>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</si>
  <si>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</si>
  <si>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</si>
  <si>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</si>
  <si>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</si>
  <si>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</si>
  <si>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</si>
  <si>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</si>
  <si>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</si>
  <si>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</si>
  <si>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</si>
  <si>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</si>
  <si>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</si>
  <si>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</si>
  <si>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</si>
  <si>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</si>
  <si>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</si>
  <si>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</si>
  <si>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</si>
  <si>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</si>
  <si>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</si>
  <si>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</si>
  <si>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</si>
  <si>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</si>
  <si>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</si>
  <si>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</si>
  <si>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</si>
  <si>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</si>
  <si>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</si>
  <si>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</si>
  <si>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</si>
  <si>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</si>
  <si>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</si>
  <si>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</si>
  <si>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</si>
  <si>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</si>
  <si>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</si>
  <si>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</si>
  <si>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</si>
  <si>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</si>
  <si>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</si>
  <si>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</si>
  <si>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</si>
  <si>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</si>
  <si>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</si>
  <si>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</si>
  <si>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</si>
  <si>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</si>
  <si>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</si>
  <si>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</si>
  <si>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</si>
  <si>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</si>
  <si>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</si>
  <si>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</si>
  <si>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</si>
  <si>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</si>
  <si>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</si>
  <si>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</si>
  <si>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</si>
  <si>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</si>
  <si>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</si>
  <si>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</si>
  <si>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</si>
  <si>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</si>
  <si>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</si>
  <si>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</si>
  <si>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</si>
  <si>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</si>
  <si>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</si>
  <si>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</si>
  <si>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</si>
  <si>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</si>
  <si>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</si>
  <si>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</si>
  <si>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</si>
  <si>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</si>
  <si>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</si>
  <si>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</si>
  <si>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</si>
  <si>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</si>
  <si>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</si>
  <si>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</si>
  <si>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</si>
  <si>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</si>
  <si>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</si>
  <si>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</si>
  <si>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</si>
  <si>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</si>
  <si>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</si>
  <si>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</si>
  <si>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</si>
  <si>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</si>
  <si>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</si>
  <si>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</si>
  <si>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</si>
  <si>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</si>
  <si>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</si>
  <si>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</si>
  <si>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</si>
  <si>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</si>
  <si>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</si>
  <si>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</si>
  <si>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</si>
  <si>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</si>
  <si>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</si>
  <si>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</si>
  <si>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</si>
  <si>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</si>
  <si>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</si>
  <si>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</si>
  <si>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</si>
  <si>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</si>
  <si>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</si>
  <si>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</si>
  <si>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</si>
  <si>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</si>
  <si>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</si>
  <si>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</si>
  <si>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</si>
  <si>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</si>
  <si>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</si>
  <si>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</si>
  <si>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</si>
  <si>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</si>
  <si>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</si>
  <si>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</si>
  <si>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</si>
  <si>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</si>
  <si>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</si>
  <si>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</si>
  <si>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</si>
  <si>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</si>
  <si>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</si>
  <si>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</si>
  <si>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</si>
  <si>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</si>
  <si>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</si>
  <si>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</si>
  <si>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</si>
  <si>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</si>
  <si>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</si>
  <si>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</si>
  <si>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</si>
  <si>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</si>
  <si>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</si>
  <si>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</si>
  <si>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</si>
  <si>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</si>
  <si>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</si>
  <si>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</si>
  <si>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</si>
  <si>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</si>
  <si>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</si>
  <si>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</si>
  <si>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</si>
  <si>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</si>
  <si>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</si>
  <si>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</si>
  <si>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</si>
  <si>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</si>
  <si>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</si>
  <si>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</si>
  <si>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</si>
  <si>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</si>
  <si>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</si>
  <si>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</si>
  <si>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</si>
  <si>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</si>
  <si>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</si>
  <si>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</si>
  <si>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</si>
  <si>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</si>
  <si>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</si>
  <si>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</si>
  <si>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</si>
  <si>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</si>
  <si>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</si>
  <si>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</si>
  <si>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</si>
  <si>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</si>
  <si>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</si>
  <si>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</si>
  <si>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</si>
  <si>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</si>
  <si>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</si>
  <si>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</si>
  <si>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</si>
  <si>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</si>
  <si>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</si>
  <si>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</si>
  <si>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</si>
  <si>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</si>
  <si>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</si>
  <si>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</si>
  <si>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</si>
  <si>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</si>
  <si>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</si>
  <si>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</si>
  <si>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</si>
  <si>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</si>
  <si>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</si>
  <si>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</si>
  <si>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</si>
  <si>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</si>
  <si>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</si>
  <si>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</si>
  <si>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</si>
  <si>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</si>
  <si>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</si>
  <si>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</si>
  <si>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</si>
  <si>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</si>
  <si>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</si>
  <si>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</si>
  <si>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</si>
  <si>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</si>
  <si>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</si>
  <si>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</si>
  <si>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</si>
  <si>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</si>
  <si>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</si>
  <si>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</si>
  <si>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</si>
  <si>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</si>
  <si>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</si>
  <si>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</si>
  <si>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</si>
  <si>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</si>
  <si>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</si>
  <si>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</si>
  <si>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</si>
  <si>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</si>
  <si>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</si>
  <si>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</si>
  <si>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</si>
  <si>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</si>
  <si>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</si>
  <si>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</si>
  <si>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</si>
  <si>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</si>
  <si>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</si>
  <si>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</si>
  <si>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</si>
  <si>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</si>
  <si>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</si>
  <si>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</si>
  <si>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</si>
  <si>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</si>
  <si>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</si>
  <si>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</si>
  <si>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</si>
  <si>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</si>
  <si>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</si>
  <si>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</si>
  <si>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</si>
  <si>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</si>
  <si>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</si>
  <si>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</si>
  <si>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</si>
  <si>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</si>
  <si>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</si>
  <si>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</si>
  <si>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</si>
  <si>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</si>
  <si>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</si>
  <si>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</si>
  <si>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</si>
  <si>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</si>
  <si>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</si>
  <si>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</si>
  <si>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</si>
  <si>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</si>
  <si>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</si>
  <si>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</si>
  <si>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</si>
  <si>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</si>
  <si>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</si>
  <si>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</si>
  <si>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</si>
  <si>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</si>
  <si>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</si>
  <si>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</si>
  <si>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</si>
  <si>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</si>
  <si>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</si>
  <si>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</si>
  <si>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</si>
  <si>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</si>
  <si>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</si>
  <si>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</si>
  <si>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</si>
  <si>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</si>
  <si>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</si>
  <si>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</si>
  <si>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</si>
  <si>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</si>
  <si>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</si>
  <si>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</si>
  <si>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</si>
  <si>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</si>
  <si>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</si>
  <si>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</si>
  <si>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</si>
  <si>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</si>
  <si>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</si>
  <si>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</si>
  <si>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</si>
  <si>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</si>
  <si>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</si>
  <si>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</si>
  <si>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</si>
  <si>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</si>
  <si>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</si>
  <si>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</si>
  <si>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</si>
  <si>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</si>
  <si>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</si>
  <si>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</si>
  <si>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</si>
  <si>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</si>
  <si>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</si>
  <si>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</si>
  <si>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</si>
  <si>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</si>
  <si>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</si>
  <si>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</si>
  <si>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</si>
  <si>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</si>
  <si>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</si>
  <si>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</si>
  <si>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</si>
  <si>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</si>
  <si>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</si>
  <si>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</si>
  <si>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</si>
  <si>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</si>
  <si>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</si>
  <si>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</si>
  <si>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</si>
  <si>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</si>
  <si>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</si>
  <si>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</si>
  <si>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</si>
  <si>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</si>
  <si>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</si>
  <si>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</si>
  <si>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</si>
  <si>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</si>
  <si>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</si>
  <si>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</si>
  <si>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</si>
  <si>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</si>
  <si>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</si>
  <si>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</si>
  <si>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</si>
  <si>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</si>
  <si>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</si>
  <si>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</si>
  <si>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</si>
  <si>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</si>
  <si>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</si>
  <si>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</si>
  <si>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</si>
  <si>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</si>
  <si>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</si>
  <si>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</si>
  <si>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</si>
  <si>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</si>
  <si>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</si>
  <si>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</si>
  <si>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</si>
  <si>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</si>
  <si>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</si>
  <si>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</si>
  <si>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</si>
  <si>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</si>
  <si>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</si>
  <si>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</si>
  <si>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</si>
  <si>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</si>
  <si>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</si>
  <si>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</si>
  <si>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</si>
  <si>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</si>
  <si>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</si>
  <si>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</si>
  <si>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</si>
  <si>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</si>
  <si>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</si>
  <si>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</si>
  <si>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</si>
  <si>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</si>
  <si>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</si>
  <si>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</si>
  <si>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</si>
  <si>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</si>
  <si>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</si>
  <si>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</si>
  <si>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</si>
  <si>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</si>
  <si>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</si>
  <si>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</si>
  <si>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</si>
  <si>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</si>
  <si>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</si>
  <si>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</si>
  <si>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</si>
  <si>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</si>
  <si>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</si>
  <si>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</si>
  <si>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</si>
  <si>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</si>
  <si>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</si>
  <si>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</si>
  <si>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</si>
  <si>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</si>
  <si>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</si>
  <si>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</si>
  <si>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</si>
  <si>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</si>
  <si>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</si>
  <si>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</si>
  <si>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</si>
  <si>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</si>
  <si>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</si>
  <si>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</si>
  <si>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</si>
  <si>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</si>
  <si>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</si>
  <si>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</si>
  <si>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</si>
  <si>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</si>
  <si>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</si>
  <si>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</si>
  <si>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</si>
  <si>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</si>
  <si>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</si>
  <si>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</si>
  <si>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</si>
  <si>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</si>
  <si>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</si>
  <si>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</si>
  <si>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</si>
  <si>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</si>
  <si>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</si>
  <si>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</si>
  <si>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</si>
  <si>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</si>
  <si>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</si>
  <si>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</si>
  <si>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</si>
  <si>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</si>
  <si>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</si>
  <si>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</si>
  <si>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</si>
  <si>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</si>
  <si>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</si>
  <si>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</si>
  <si>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</si>
  <si>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</si>
  <si>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</si>
  <si>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</si>
  <si>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</si>
  <si>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</si>
  <si>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</si>
  <si>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</si>
  <si>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</si>
  <si>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</si>
  <si>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</si>
  <si>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</si>
  <si>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</si>
  <si>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</si>
  <si>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</si>
  <si>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</si>
  <si>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</si>
  <si>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</si>
  <si>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</si>
  <si>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</si>
  <si>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</si>
  <si>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</si>
  <si>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</si>
  <si>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</si>
  <si>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</si>
  <si>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</si>
  <si>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</si>
  <si>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</si>
  <si>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</si>
  <si>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</si>
  <si>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</si>
  <si>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</si>
  <si>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</si>
  <si>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</si>
  <si>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</si>
  <si>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</si>
  <si>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</si>
  <si>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</si>
  <si>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</si>
  <si>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</si>
  <si>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</si>
  <si>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</si>
  <si>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</si>
  <si>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</si>
  <si>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</si>
  <si>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</si>
  <si>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</si>
  <si>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</si>
  <si>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</si>
  <si>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</si>
  <si>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</si>
  <si>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</si>
  <si>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</si>
  <si>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</si>
  <si>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</si>
  <si>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</si>
  <si>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</si>
  <si>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</si>
  <si>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</si>
  <si>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</si>
  <si>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</si>
  <si>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</si>
  <si>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</si>
  <si>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</si>
  <si>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</si>
  <si>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</si>
  <si>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</si>
  <si>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</si>
  <si>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</si>
  <si>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</si>
  <si>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</si>
  <si>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</si>
  <si>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</si>
  <si>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</si>
  <si>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</si>
  <si>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</si>
  <si>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</si>
  <si>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</si>
  <si>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</si>
  <si>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</si>
  <si>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</si>
  <si>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</si>
  <si>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</si>
  <si>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</si>
  <si>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</si>
  <si>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</si>
  <si>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</si>
  <si>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</si>
  <si>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</si>
  <si>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</si>
  <si>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</si>
  <si>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</si>
  <si>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</si>
  <si>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</si>
  <si>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</si>
  <si>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</si>
  <si>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</si>
  <si>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</si>
  <si>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</si>
  <si>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</si>
  <si>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</si>
  <si>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</si>
  <si>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</si>
  <si>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</si>
  <si>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</si>
  <si>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</si>
  <si>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</si>
  <si>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</si>
  <si>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</si>
  <si>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</si>
  <si>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</si>
  <si>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</si>
  <si>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</si>
  <si>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</si>
  <si>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</si>
  <si>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</si>
  <si>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</si>
  <si>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</si>
  <si>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</si>
  <si>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</si>
  <si>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</si>
  <si>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</si>
  <si>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</si>
  <si>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</si>
  <si>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</si>
  <si>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</si>
  <si>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</si>
  <si>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</si>
  <si>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</si>
  <si>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</si>
  <si>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</si>
  <si>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</si>
  <si>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</si>
  <si>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</si>
  <si>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</si>
  <si>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</si>
  <si>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</si>
  <si>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</si>
  <si>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</si>
  <si>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</si>
  <si>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</si>
  <si>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</si>
  <si>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</si>
  <si>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</si>
  <si>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</si>
  <si>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</si>
  <si>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</si>
  <si>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</si>
  <si>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</si>
  <si>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</si>
  <si>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</si>
  <si>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</si>
  <si>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</si>
  <si>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</si>
  <si>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</si>
  <si>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</si>
  <si>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</si>
  <si>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</si>
  <si>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</si>
  <si>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</si>
  <si>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</si>
  <si>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</si>
  <si>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</si>
  <si>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</si>
  <si>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</si>
  <si>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</si>
  <si>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</si>
  <si>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</si>
  <si>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</si>
  <si>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</si>
  <si>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</si>
  <si>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</si>
  <si>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</si>
  <si>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</si>
  <si>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</si>
  <si>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</si>
  <si>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</si>
  <si>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</si>
  <si>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</si>
  <si>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</si>
  <si>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</si>
  <si>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</si>
  <si>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</si>
  <si>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</si>
  <si>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</si>
  <si>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</si>
  <si>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</si>
  <si>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</si>
  <si>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</si>
  <si>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</si>
  <si>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</si>
  <si>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</si>
  <si>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</si>
  <si>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</si>
  <si>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</si>
  <si>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</si>
  <si>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</si>
  <si>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</si>
  <si>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</si>
  <si>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</si>
  <si>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</si>
  <si>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</si>
  <si>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</si>
  <si>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</si>
  <si>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</si>
  <si>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</si>
  <si>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</si>
  <si>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</si>
  <si>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</si>
  <si>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</si>
  <si>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</si>
  <si>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</si>
  <si>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</si>
  <si>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</si>
  <si>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</si>
  <si>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</si>
  <si>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</si>
  <si>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</si>
  <si>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</si>
  <si>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</si>
  <si>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</si>
  <si>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</si>
  <si>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</si>
  <si>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</si>
  <si>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</si>
  <si>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</si>
  <si>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</si>
  <si>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</si>
  <si>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</si>
  <si>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</si>
  <si>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</si>
  <si>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</si>
  <si>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</si>
  <si>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</si>
  <si>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</si>
  <si>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</si>
  <si>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</si>
  <si>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</si>
  <si>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</si>
  <si>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</si>
  <si>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</si>
  <si>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</si>
  <si>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</si>
  <si>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</si>
  <si>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</si>
  <si>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</si>
  <si>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</si>
  <si>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</si>
  <si>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</si>
  <si>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</si>
  <si>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</si>
  <si>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</si>
  <si>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</si>
  <si>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</si>
  <si>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</si>
  <si>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</si>
  <si>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</si>
  <si>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</si>
  <si>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</si>
  <si>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</si>
  <si>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</si>
  <si>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</si>
  <si>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</si>
  <si>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</si>
  <si>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</si>
  <si>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</si>
  <si>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</si>
  <si>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</si>
  <si>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</si>
  <si>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</si>
  <si>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</si>
  <si>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</si>
  <si>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</si>
  <si>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</si>
  <si>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</si>
  <si>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</si>
  <si>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</si>
  <si>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</si>
  <si>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</si>
  <si>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</si>
  <si>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</si>
  <si>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</si>
  <si>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</si>
  <si>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</si>
  <si>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</si>
  <si>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</si>
  <si>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</si>
  <si>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</si>
  <si>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</si>
  <si>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</si>
  <si>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</si>
  <si>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</si>
  <si>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</si>
  <si>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</si>
  <si>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</si>
  <si>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</si>
  <si>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</si>
  <si>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</si>
  <si>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</si>
  <si>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</si>
  <si>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</si>
  <si>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</si>
  <si>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</si>
  <si>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</si>
  <si>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</si>
  <si>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</si>
  <si>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</si>
  <si>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</si>
  <si>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</si>
  <si>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</si>
  <si>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</si>
  <si>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</si>
  <si>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</si>
  <si>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</si>
  <si>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</si>
  <si>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</si>
  <si>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</si>
  <si>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</si>
  <si>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</si>
  <si>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</si>
  <si>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</si>
  <si>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</si>
  <si>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</si>
  <si>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</si>
  <si>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</si>
  <si>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</si>
  <si>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</si>
  <si>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</si>
  <si>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</si>
  <si>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</si>
  <si>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</si>
  <si>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</si>
  <si>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</si>
  <si>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</si>
  <si>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</si>
  <si>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</si>
  <si>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</si>
  <si>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</si>
  <si>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</si>
  <si>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</si>
  <si>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</si>
  <si>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</si>
  <si>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</si>
  <si>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</si>
  <si>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</si>
  <si>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</si>
  <si>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</si>
  <si>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</si>
  <si>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</si>
  <si>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</si>
  <si>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</si>
  <si>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</si>
  <si>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</si>
  <si>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</si>
  <si>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</si>
  <si>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</si>
  <si>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</si>
  <si>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</si>
  <si>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</si>
  <si>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</si>
  <si>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</si>
  <si>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</si>
  <si>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</si>
  <si>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</si>
  <si>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</si>
  <si>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</si>
  <si>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</si>
  <si>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</si>
  <si>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</si>
  <si>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</si>
  <si>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</si>
  <si>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</si>
  <si>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</si>
  <si>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</si>
  <si>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</si>
  <si>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</si>
  <si>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</si>
  <si>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</si>
  <si>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</si>
  <si>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</si>
  <si>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</si>
  <si>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</si>
  <si>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</si>
  <si>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</si>
  <si>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</si>
  <si>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</si>
  <si>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</si>
  <si>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</si>
  <si>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</si>
  <si>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</si>
  <si>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</si>
  <si>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</si>
  <si>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</si>
  <si>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</si>
  <si>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</si>
  <si>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</si>
  <si>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</si>
  <si>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</si>
  <si>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</si>
  <si>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</si>
  <si>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</si>
  <si>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</si>
  <si>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</si>
  <si>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</si>
  <si>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</si>
  <si>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</si>
  <si>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</si>
  <si>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</si>
  <si>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</si>
  <si>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</si>
  <si>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</si>
  <si>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</si>
  <si>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</si>
  <si>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</si>
  <si>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</si>
  <si>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</si>
  <si>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</si>
  <si>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</si>
  <si>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</si>
  <si>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</si>
  <si>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</si>
  <si>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</si>
  <si>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</si>
  <si>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</si>
  <si>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</si>
  <si>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</si>
  <si>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</si>
  <si>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</si>
  <si>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</si>
  <si>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</si>
  <si>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</si>
  <si>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</si>
  <si>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</si>
  <si>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</si>
  <si>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</si>
  <si>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</si>
  <si>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</si>
  <si>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</si>
  <si>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</si>
  <si>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</si>
  <si>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</si>
  <si>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</si>
  <si>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</si>
  <si>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</si>
  <si>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</si>
  <si>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</si>
  <si>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</si>
  <si>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</si>
  <si>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</si>
  <si>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</si>
  <si>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</si>
  <si>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</si>
  <si>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</si>
  <si>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</si>
  <si>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</si>
  <si>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</si>
  <si>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</si>
  <si>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</si>
  <si>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</si>
  <si>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</si>
  <si>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</si>
  <si>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</si>
  <si>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</si>
  <si>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</si>
  <si>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</si>
  <si>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</si>
  <si>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</si>
  <si>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</si>
  <si>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</si>
  <si>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</si>
  <si>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</si>
  <si>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</si>
  <si>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</si>
  <si>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</si>
  <si>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</si>
  <si>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</si>
  <si>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</si>
  <si>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</si>
  <si>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</si>
  <si>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</si>
  <si>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</si>
  <si>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</si>
  <si>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</si>
  <si>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</si>
  <si>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</si>
  <si>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</si>
  <si>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</si>
  <si>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</si>
  <si>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</si>
  <si>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</si>
  <si>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</si>
  <si>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</si>
  <si>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</si>
  <si>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</si>
  <si>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</si>
  <si>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</si>
  <si>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</si>
  <si>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</si>
  <si>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</si>
  <si>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</si>
  <si>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</si>
  <si>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</si>
  <si>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</si>
  <si>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</si>
  <si>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</si>
  <si>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</si>
  <si>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</si>
  <si>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</si>
  <si>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</si>
  <si>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</si>
  <si>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</si>
  <si>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</si>
  <si>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</si>
  <si>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</si>
  <si>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</si>
  <si>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</si>
  <si>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</si>
  <si>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</si>
  <si>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</si>
  <si>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</si>
  <si>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</si>
  <si>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</si>
  <si>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</si>
  <si>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</si>
  <si>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</si>
  <si>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</si>
  <si>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</si>
  <si>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</si>
  <si>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</si>
  <si>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</si>
  <si>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</si>
  <si>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</si>
  <si>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</si>
  <si>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</si>
  <si>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</si>
  <si>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</si>
  <si>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</si>
  <si>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</si>
  <si>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</si>
  <si>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</si>
  <si>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</si>
  <si>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</si>
  <si>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</si>
  <si>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</si>
  <si>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</si>
  <si>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</si>
  <si>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</si>
  <si>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</si>
  <si>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</si>
  <si>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</si>
  <si>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</si>
  <si>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</si>
  <si>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</si>
  <si>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</si>
  <si>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</si>
  <si>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</si>
  <si>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</si>
  <si>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</si>
  <si>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</si>
  <si>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</si>
  <si>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</si>
  <si>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</si>
  <si>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</si>
  <si>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</si>
  <si>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</si>
  <si>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</si>
  <si>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</si>
  <si>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</si>
  <si>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</si>
  <si>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</si>
  <si>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</si>
  <si>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</si>
  <si>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</si>
  <si>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</si>
  <si>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</si>
  <si>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</si>
  <si>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</si>
  <si>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</si>
  <si>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</si>
  <si>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</si>
  <si>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</si>
  <si>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</si>
  <si>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</si>
  <si>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</si>
  <si>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</si>
  <si>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</si>
  <si>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</si>
  <si>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</si>
  <si>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</si>
  <si>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</si>
  <si>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</si>
  <si>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</si>
  <si>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</si>
  <si>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</si>
  <si>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</si>
  <si>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</si>
  <si>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</si>
  <si>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</si>
  <si>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</si>
  <si>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</si>
  <si>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</si>
  <si>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</si>
  <si>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</si>
  <si>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</si>
  <si>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</si>
  <si>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</si>
  <si>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</si>
  <si>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</si>
  <si>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</si>
  <si>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</si>
  <si>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</si>
  <si>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</si>
  <si>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</si>
  <si>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</si>
  <si>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</si>
  <si>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</si>
  <si>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</si>
  <si>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</si>
  <si>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</si>
  <si>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</si>
  <si>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</si>
  <si>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</si>
  <si>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</si>
  <si>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</si>
  <si>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</si>
  <si>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</si>
  <si>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</si>
  <si>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</si>
  <si>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</si>
  <si>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</si>
  <si>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</si>
  <si>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</si>
  <si>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</si>
  <si>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</si>
  <si>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</si>
  <si>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</si>
  <si>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</si>
  <si>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</si>
  <si>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</si>
  <si>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</si>
  <si>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</si>
  <si>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</si>
  <si>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</si>
  <si>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</si>
  <si>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</si>
  <si>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</si>
  <si>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</si>
  <si>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</si>
  <si>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</si>
  <si>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</si>
  <si>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</si>
  <si>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</si>
  <si>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</si>
  <si>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</si>
  <si>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</si>
  <si>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</si>
  <si>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</si>
  <si>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</si>
  <si>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</si>
  <si>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</si>
  <si>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</si>
  <si>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</si>
  <si>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</si>
  <si>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</si>
  <si>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</si>
  <si>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</si>
  <si>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</si>
  <si>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</si>
  <si>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</si>
  <si>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</si>
  <si>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</si>
  <si>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</si>
  <si>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</si>
  <si>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</si>
  <si>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</si>
  <si>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</si>
  <si>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</si>
  <si>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</si>
  <si>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</si>
  <si>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</si>
  <si>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</si>
  <si>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</si>
  <si>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</si>
  <si>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</si>
  <si>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</si>
  <si>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</si>
  <si>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</si>
  <si>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</si>
  <si>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</si>
  <si>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</si>
  <si>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</si>
  <si>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</si>
  <si>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</si>
  <si>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</si>
  <si>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</si>
  <si>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</si>
  <si>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</si>
  <si>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</si>
  <si>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</si>
  <si>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</si>
  <si>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</si>
  <si>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</si>
  <si>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</si>
  <si>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</si>
  <si>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</si>
  <si>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</si>
  <si>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</si>
  <si>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</si>
  <si>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</si>
  <si>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</si>
  <si>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</si>
  <si>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</si>
  <si>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</si>
  <si>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</si>
  <si>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</si>
  <si>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</si>
  <si>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</si>
  <si>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</si>
  <si>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</si>
  <si>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</si>
  <si>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</si>
  <si>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</si>
  <si>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</si>
  <si>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</si>
  <si>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</si>
  <si>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</si>
  <si>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</si>
  <si>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</si>
  <si>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</si>
  <si>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</si>
  <si>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</si>
  <si>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</si>
  <si>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</si>
  <si>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</si>
  <si>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</si>
  <si>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</si>
  <si>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</si>
  <si>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</si>
  <si>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</si>
  <si>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</si>
  <si>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</si>
  <si>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</si>
  <si>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</si>
  <si>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</si>
  <si>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</si>
  <si>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</si>
  <si>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</si>
  <si>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</si>
  <si>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</si>
  <si>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</si>
  <si>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</si>
  <si>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</si>
  <si>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</si>
  <si>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</si>
  <si>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</si>
  <si>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</si>
  <si>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</si>
  <si>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</si>
  <si>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</si>
  <si>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</si>
  <si>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</si>
  <si>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</si>
  <si>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</si>
  <si>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</si>
  <si>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</si>
  <si>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</si>
  <si>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</si>
  <si>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</si>
  <si>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</si>
  <si>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</si>
  <si>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</si>
  <si>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</si>
  <si>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</si>
  <si>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</si>
  <si>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</si>
  <si>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</si>
  <si>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</si>
  <si>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</si>
  <si>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</si>
  <si>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</si>
  <si>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</si>
  <si>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</si>
  <si>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</si>
  <si>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</si>
  <si>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</si>
  <si>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</si>
  <si>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</si>
  <si>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</si>
  <si>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</si>
  <si>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</si>
  <si>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</si>
  <si>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</si>
  <si>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</si>
  <si>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</si>
  <si>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</si>
  <si>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</si>
  <si>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</si>
  <si>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</si>
  <si>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</si>
  <si>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</si>
  <si>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</si>
  <si>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</si>
  <si>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</si>
  <si>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</si>
  <si>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</si>
  <si>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</si>
  <si>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</si>
  <si>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</si>
  <si>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</si>
  <si>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</si>
  <si>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</si>
  <si>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</si>
  <si>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</si>
  <si>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</si>
  <si>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</si>
  <si>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</si>
  <si>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</si>
  <si>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</si>
  <si>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</si>
  <si>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</si>
  <si>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</si>
  <si>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</si>
  <si>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</si>
  <si>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</si>
  <si>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</si>
  <si>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</si>
  <si>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</si>
  <si>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</si>
  <si>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</si>
  <si>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</si>
  <si>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</si>
  <si>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</si>
  <si>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</si>
  <si>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</si>
  <si>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</si>
  <si>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</si>
  <si>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</si>
  <si>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</si>
  <si>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</si>
  <si>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</si>
  <si>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</si>
  <si>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</si>
  <si>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</si>
  <si>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</si>
  <si>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</si>
  <si>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</si>
  <si>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</si>
  <si>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</si>
  <si>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</si>
  <si>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</si>
  <si>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</si>
  <si>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</si>
  <si>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</si>
  <si>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</si>
  <si>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</si>
  <si>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</si>
  <si>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</si>
  <si>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</si>
  <si>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</si>
  <si>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</si>
  <si>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</si>
  <si>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</si>
  <si>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</si>
  <si>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</si>
  <si>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</si>
  <si>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</si>
  <si>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</si>
  <si>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</si>
  <si>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</si>
  <si>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</si>
  <si>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</si>
  <si>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</si>
  <si>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</si>
  <si>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</si>
  <si>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</si>
  <si>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</si>
  <si>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</si>
  <si>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</si>
  <si>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</si>
  <si>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</si>
  <si>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</si>
  <si>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</si>
  <si>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</si>
  <si>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</si>
  <si>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</si>
  <si>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</si>
  <si>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</si>
  <si>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</si>
  <si>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</si>
  <si>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</si>
  <si>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</si>
  <si>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</si>
  <si>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</si>
  <si>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</si>
  <si>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</si>
  <si>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</si>
  <si>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</si>
  <si>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</si>
  <si>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</si>
  <si>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</si>
  <si>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</si>
  <si>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</si>
  <si>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</si>
  <si>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</si>
  <si>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</si>
  <si>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</si>
  <si>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</si>
  <si>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</si>
  <si>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</si>
  <si>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</si>
  <si>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</si>
  <si>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</si>
  <si>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</si>
  <si>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</si>
  <si>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</si>
  <si>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</si>
  <si>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</si>
  <si>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</si>
  <si>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</si>
  <si>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</si>
  <si>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</si>
  <si>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</si>
  <si>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</si>
  <si>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</si>
  <si>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</si>
  <si>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</si>
  <si>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</si>
  <si>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</si>
  <si>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</si>
  <si>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</si>
  <si>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</si>
  <si>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</si>
  <si>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</si>
  <si>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</si>
  <si>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</si>
  <si>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</si>
  <si>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</si>
  <si>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</si>
  <si>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</si>
  <si>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</si>
  <si>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</si>
  <si>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</si>
  <si>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</si>
  <si>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</si>
  <si>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</si>
  <si>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</si>
  <si>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</si>
  <si>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</si>
  <si>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</si>
  <si>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</si>
  <si>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</si>
  <si>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</si>
  <si>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</si>
  <si>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</si>
  <si>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</si>
  <si>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</si>
  <si>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</si>
  <si>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</si>
  <si>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</si>
  <si>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</si>
  <si>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</si>
  <si>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</si>
  <si>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</si>
  <si>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</si>
  <si>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</si>
  <si>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</si>
  <si>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</si>
  <si>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</si>
  <si>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</si>
  <si>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</si>
  <si>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</si>
  <si>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</si>
  <si>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</si>
  <si>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</si>
  <si>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</si>
  <si>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</si>
  <si>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</si>
  <si>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</si>
  <si>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</si>
  <si>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</si>
  <si>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</si>
  <si>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</si>
  <si>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</si>
  <si>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</si>
  <si>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</si>
  <si>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</si>
  <si>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</si>
  <si>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</si>
  <si>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</si>
  <si>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</si>
  <si>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</si>
  <si>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</si>
  <si>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</si>
  <si>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</si>
  <si>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</si>
  <si>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</si>
  <si>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</si>
  <si>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</si>
  <si>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</si>
  <si>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</si>
  <si>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</si>
  <si>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</si>
  <si>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</si>
  <si>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</si>
  <si>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</si>
  <si>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</si>
  <si>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</si>
  <si>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</si>
  <si>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</si>
  <si>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</si>
  <si>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</si>
  <si>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</si>
  <si>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</si>
  <si>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</si>
  <si>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</si>
  <si>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</si>
  <si>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</si>
  <si>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</si>
  <si>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</si>
  <si>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</si>
  <si>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</si>
  <si>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</si>
  <si>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</si>
  <si>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</si>
  <si>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</si>
  <si>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</si>
  <si>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</si>
  <si>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</si>
  <si>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</si>
  <si>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</si>
  <si>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</si>
  <si>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</si>
  <si>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</si>
  <si>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</si>
  <si>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</si>
  <si>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</si>
  <si>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</si>
  <si>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</si>
  <si>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</si>
  <si>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</si>
  <si>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</si>
  <si>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</si>
  <si>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</si>
  <si>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</si>
  <si>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</si>
  <si>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</si>
  <si>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</si>
  <si>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</si>
  <si>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</si>
  <si>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</si>
  <si>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</si>
  <si>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</si>
  <si>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</si>
  <si>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</si>
  <si>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</si>
  <si>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</si>
  <si>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</si>
  <si>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</si>
  <si>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</si>
  <si>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</si>
  <si>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</si>
  <si>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</si>
  <si>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</si>
  <si>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</si>
  <si>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</si>
  <si>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</si>
  <si>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</si>
  <si>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</si>
  <si>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</si>
  <si>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</si>
  <si>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</si>
  <si>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</si>
  <si>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</si>
  <si>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</si>
  <si>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</si>
  <si>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</si>
  <si>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</si>
  <si>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</si>
  <si>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</si>
  <si>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</si>
  <si>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</si>
  <si>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</si>
  <si>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</si>
  <si>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</si>
  <si>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</si>
  <si>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</si>
  <si>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</si>
  <si>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</si>
  <si>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</si>
  <si>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</si>
  <si>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</si>
  <si>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</si>
  <si>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</si>
  <si>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</si>
  <si>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</si>
  <si>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</si>
  <si>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</si>
  <si>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</si>
  <si>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</si>
  <si>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</si>
  <si>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</si>
  <si>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</si>
  <si>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</si>
  <si>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</si>
  <si>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</si>
  <si>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</si>
  <si>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</si>
  <si>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</si>
  <si>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</si>
  <si>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</si>
  <si>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</si>
  <si>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</si>
  <si>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</si>
  <si>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</si>
  <si>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</si>
  <si>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</si>
  <si>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</si>
  <si>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</si>
  <si>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</si>
  <si>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</si>
  <si>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</si>
  <si>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</si>
  <si>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</si>
  <si>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</si>
  <si>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</si>
  <si>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</si>
  <si>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</si>
  <si>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</si>
  <si>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</si>
  <si>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</si>
  <si>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</si>
  <si>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</si>
  <si>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</si>
  <si>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</si>
  <si>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</si>
  <si>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</si>
  <si>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</si>
  <si>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</si>
  <si>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</si>
  <si>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</si>
  <si>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</si>
  <si>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</si>
  <si>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</si>
  <si>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</si>
  <si>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</si>
  <si>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</si>
  <si>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</si>
  <si>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</si>
  <si>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</si>
  <si>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</si>
  <si>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</si>
  <si>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</si>
  <si>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</si>
  <si>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</si>
  <si>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</si>
  <si>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</si>
  <si>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</si>
  <si>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</si>
  <si>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</si>
  <si>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</si>
  <si>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</si>
  <si>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</si>
  <si>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</si>
  <si>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</si>
  <si>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</si>
  <si>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</si>
  <si>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</si>
  <si>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</si>
  <si>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</si>
  <si>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</si>
  <si>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</si>
  <si>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</si>
  <si>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</si>
  <si>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</si>
  <si>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</si>
  <si>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</si>
  <si>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</si>
  <si>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</si>
  <si>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</si>
  <si>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</si>
  <si>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</si>
  <si>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</si>
  <si>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</si>
  <si>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</si>
  <si>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</si>
  <si>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</si>
  <si>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</si>
  <si>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</si>
  <si>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</si>
  <si>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</si>
  <si>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</si>
  <si>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</si>
  <si>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</si>
  <si>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</si>
  <si>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</si>
  <si>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</si>
  <si>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</si>
  <si>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</si>
  <si>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</si>
  <si>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</si>
  <si>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</si>
  <si>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</si>
  <si>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</si>
  <si>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</si>
  <si>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</si>
  <si>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</si>
  <si>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</si>
  <si>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</si>
  <si>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</si>
  <si>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</si>
  <si>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</si>
  <si>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</si>
  <si>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</si>
  <si>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</si>
  <si>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</si>
  <si>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</si>
  <si>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</si>
  <si>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</si>
  <si>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</si>
  <si>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</si>
  <si>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</si>
  <si>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</si>
  <si>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</si>
  <si>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</si>
  <si>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</si>
  <si>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</si>
  <si>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</si>
  <si>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</si>
  <si>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</si>
  <si>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</si>
  <si>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介護保険事業所番号</t>
  </si>
  <si>
    <t>報酬-ｻｰﾋﾞｽ種類</t>
  </si>
  <si>
    <t>事業所名</t>
    <rPh sb="0" eb="4">
      <t>ジギョウショメイ</t>
    </rPh>
    <phoneticPr fontId="12"/>
  </si>
  <si>
    <t>23A5000162</t>
  </si>
  <si>
    <t>23A3800282</t>
  </si>
  <si>
    <t>23A4100310</t>
  </si>
  <si>
    <t>23A1100263</t>
  </si>
  <si>
    <t>23A4200128</t>
  </si>
  <si>
    <t>23A1600668</t>
  </si>
  <si>
    <t>23A1100198</t>
  </si>
  <si>
    <t>23A7200034</t>
  </si>
  <si>
    <t>23A1301333</t>
  </si>
  <si>
    <t>23A1301325</t>
  </si>
  <si>
    <t>23A2500552</t>
  </si>
  <si>
    <t>23A0900531</t>
  </si>
  <si>
    <t>23A2500495</t>
  </si>
  <si>
    <t>23A0800459</t>
  </si>
  <si>
    <t>23A0501057</t>
  </si>
  <si>
    <t>23A1401489</t>
  </si>
  <si>
    <t>23A1401174</t>
  </si>
  <si>
    <t>23A4500071</t>
  </si>
  <si>
    <t>23A0700592</t>
  </si>
  <si>
    <t>23A4500105</t>
  </si>
  <si>
    <t>23A0500893</t>
  </si>
  <si>
    <t>23A0500158</t>
  </si>
  <si>
    <t>23A0501073</t>
  </si>
  <si>
    <t>23A2500826</t>
  </si>
  <si>
    <t>23A0400268</t>
  </si>
  <si>
    <t>23A2500032</t>
  </si>
  <si>
    <t>23A2500503</t>
  </si>
  <si>
    <t>23A4200276</t>
  </si>
  <si>
    <t>23A4200268</t>
  </si>
  <si>
    <t>23A1100529</t>
  </si>
  <si>
    <t>23A1100602</t>
  </si>
  <si>
    <t>23A1600916</t>
  </si>
  <si>
    <t>23A0900085</t>
  </si>
  <si>
    <t>23A4800117</t>
  </si>
  <si>
    <t>23A0900218</t>
  </si>
  <si>
    <t>23A0301441</t>
  </si>
  <si>
    <t>23A1300855</t>
  </si>
  <si>
    <t>23A0600628</t>
  </si>
  <si>
    <t>23A1400457</t>
  </si>
  <si>
    <t>23A1301457</t>
  </si>
  <si>
    <t>23A0100017</t>
  </si>
  <si>
    <t>23A1001396</t>
  </si>
  <si>
    <t>23A3100089</t>
  </si>
  <si>
    <t>23A1600205</t>
  </si>
  <si>
    <t>23B3200010</t>
  </si>
  <si>
    <t>23A1600478</t>
  </si>
  <si>
    <t>23A1600122</t>
  </si>
  <si>
    <t>23A4300159</t>
  </si>
  <si>
    <t>23B1300010</t>
  </si>
  <si>
    <t>23A0501065</t>
  </si>
  <si>
    <t>23A3100105</t>
  </si>
  <si>
    <t>23A2500487</t>
  </si>
  <si>
    <t>23A1000778</t>
  </si>
  <si>
    <t>23A1300780</t>
  </si>
  <si>
    <t>23A1000786</t>
  </si>
  <si>
    <t>23A0800376</t>
  </si>
  <si>
    <t>23B2700010</t>
  </si>
  <si>
    <t>23A0100371</t>
  </si>
  <si>
    <t>23A1300517</t>
  </si>
  <si>
    <t>23B2300019</t>
  </si>
  <si>
    <t>23A1200881</t>
  </si>
  <si>
    <t>23A5700084</t>
  </si>
  <si>
    <t>23A5700100</t>
  </si>
  <si>
    <t>23A4300282</t>
  </si>
  <si>
    <t>23A4300084</t>
  </si>
  <si>
    <t>23A1300756</t>
  </si>
  <si>
    <t>23A1501064</t>
  </si>
  <si>
    <t>23A1100800</t>
  </si>
  <si>
    <t>23A3200012</t>
  </si>
  <si>
    <t>23A1100123</t>
  </si>
  <si>
    <t>23A0300518</t>
  </si>
  <si>
    <t>23A0500422</t>
  </si>
  <si>
    <t>23A1600270</t>
  </si>
  <si>
    <t>23A1600254</t>
  </si>
  <si>
    <t>23A1600676</t>
  </si>
  <si>
    <t>23A1300194</t>
  </si>
  <si>
    <t>23A1300715</t>
  </si>
  <si>
    <t>23A1300392</t>
  </si>
  <si>
    <t>23A1301390</t>
  </si>
  <si>
    <t>23A1100511</t>
  </si>
  <si>
    <t>23B2600012</t>
  </si>
  <si>
    <t>23A0500992</t>
  </si>
  <si>
    <t>23A0301342</t>
  </si>
  <si>
    <t>23A3800142</t>
  </si>
  <si>
    <t>23A0400847</t>
  </si>
  <si>
    <t>23A0200601</t>
  </si>
  <si>
    <t>23B2500014</t>
  </si>
  <si>
    <t>23A1600486</t>
  </si>
  <si>
    <t>23A1600825</t>
  </si>
  <si>
    <t>23A1601229</t>
  </si>
  <si>
    <t>23A3100063</t>
  </si>
  <si>
    <t>23A0600081</t>
  </si>
  <si>
    <t>23A1300830</t>
  </si>
  <si>
    <t>23A1600726</t>
  </si>
  <si>
    <t>23A1300723</t>
  </si>
  <si>
    <t>23A0401076</t>
  </si>
  <si>
    <t>23A1001099</t>
  </si>
  <si>
    <t>23A0100603</t>
  </si>
  <si>
    <t>23A0500984</t>
  </si>
  <si>
    <t>23A0400904</t>
  </si>
  <si>
    <t>23A0100900</t>
  </si>
  <si>
    <t>23A4300100</t>
  </si>
  <si>
    <t>23A2600030</t>
  </si>
  <si>
    <t>23A0500778</t>
  </si>
  <si>
    <t>23A2500909</t>
  </si>
  <si>
    <t>23A0300575</t>
  </si>
  <si>
    <t>23A1000521</t>
  </si>
  <si>
    <t>23A1301077</t>
  </si>
  <si>
    <t>23A1200873</t>
  </si>
  <si>
    <t>23A1601138</t>
  </si>
  <si>
    <t>23A1501148</t>
  </si>
  <si>
    <t>23A4300191</t>
  </si>
  <si>
    <t>23A4300183</t>
  </si>
  <si>
    <t>23A1200998</t>
  </si>
  <si>
    <t>23A1300525</t>
  </si>
  <si>
    <t>23A1300236</t>
  </si>
  <si>
    <t>23A0500604</t>
  </si>
  <si>
    <t>23A4500055</t>
  </si>
  <si>
    <t>23A4100252</t>
  </si>
  <si>
    <t>23A4300035</t>
  </si>
  <si>
    <t>23A4100153</t>
  </si>
  <si>
    <t>23A4200086</t>
  </si>
  <si>
    <t>23A0800426</t>
  </si>
  <si>
    <t>23A0500919</t>
  </si>
  <si>
    <t>23A4100302</t>
  </si>
  <si>
    <t>23A0700253</t>
  </si>
  <si>
    <t>23A1100701</t>
  </si>
  <si>
    <t>23A1001230</t>
  </si>
  <si>
    <t>23A1500454</t>
  </si>
  <si>
    <t>23A1500769</t>
  </si>
  <si>
    <t>23A1200832</t>
  </si>
  <si>
    <t>23A3800266</t>
  </si>
  <si>
    <t>23A0401027</t>
  </si>
  <si>
    <t>23A1001073</t>
  </si>
  <si>
    <t>23A1500413</t>
  </si>
  <si>
    <t>23A0301045</t>
  </si>
  <si>
    <t>23A1401091</t>
  </si>
  <si>
    <t>23B4000013</t>
  </si>
  <si>
    <t>23A1000224</t>
  </si>
  <si>
    <t>23A2500800</t>
  </si>
  <si>
    <t>23A1001404</t>
  </si>
  <si>
    <t>23A1600387</t>
  </si>
  <si>
    <t>23A1600221</t>
  </si>
  <si>
    <t>23A1601203</t>
  </si>
  <si>
    <t>23A1301374</t>
  </si>
  <si>
    <t>23A1301382</t>
  </si>
  <si>
    <t>23A1401042</t>
  </si>
  <si>
    <t>23A1301515</t>
  </si>
  <si>
    <t>23A0100538</t>
  </si>
  <si>
    <t>23A0900432</t>
  </si>
  <si>
    <t>23A1000893</t>
  </si>
  <si>
    <t>23A1001255</t>
  </si>
  <si>
    <t>23A1301085</t>
  </si>
  <si>
    <t>23A3800068</t>
  </si>
  <si>
    <t>23A0200445</t>
  </si>
  <si>
    <t>23A4100021</t>
  </si>
  <si>
    <t>23A4100047</t>
  </si>
  <si>
    <t>23A2500719</t>
  </si>
  <si>
    <t>23A4600038</t>
  </si>
  <si>
    <t>23A0401159</t>
  </si>
  <si>
    <t>23A1401307</t>
  </si>
  <si>
    <t>23A1400986</t>
  </si>
  <si>
    <t>23A0400870</t>
  </si>
  <si>
    <t>23A1200824</t>
  </si>
  <si>
    <t>23A3800225</t>
  </si>
  <si>
    <t>23A1300731</t>
  </si>
  <si>
    <t>23A0200346</t>
  </si>
  <si>
    <t>23A1001321</t>
  </si>
  <si>
    <t>23A4100146</t>
  </si>
  <si>
    <t>23A4300092</t>
  </si>
  <si>
    <t>23A4300217</t>
  </si>
  <si>
    <t>23A3000065</t>
  </si>
  <si>
    <t>23A3000164</t>
  </si>
  <si>
    <t>23A1100396</t>
  </si>
  <si>
    <t>23A0100314</t>
  </si>
  <si>
    <t>23A3800050</t>
  </si>
  <si>
    <t>23A4900040</t>
  </si>
  <si>
    <t>23A0100926</t>
  </si>
  <si>
    <t>23A0700691</t>
  </si>
  <si>
    <t>23A1301234</t>
  </si>
  <si>
    <t>23A1401257</t>
  </si>
  <si>
    <t>23A0300864</t>
  </si>
  <si>
    <t>23A1400432</t>
  </si>
  <si>
    <t>23A5600177</t>
  </si>
  <si>
    <t>23A2500859</t>
  </si>
  <si>
    <t>23A1100313</t>
  </si>
  <si>
    <t>23A0700717</t>
  </si>
  <si>
    <t>23B2600020</t>
  </si>
  <si>
    <t>23A0700329</t>
  </si>
  <si>
    <t>23A1300822</t>
  </si>
  <si>
    <t>23A0200395</t>
  </si>
  <si>
    <t>23A2500453</t>
  </si>
  <si>
    <t>23A2500461</t>
  </si>
  <si>
    <t>23A1601047</t>
  </si>
  <si>
    <t>23A1301358</t>
  </si>
  <si>
    <t>23A0600404</t>
  </si>
  <si>
    <t>23A1001289</t>
  </si>
  <si>
    <t>23A1300921</t>
  </si>
  <si>
    <t>23A0301425</t>
  </si>
  <si>
    <t>23A0301433</t>
  </si>
  <si>
    <t>23A0301474</t>
  </si>
  <si>
    <t>23A3100121</t>
  </si>
  <si>
    <t>23A0500216</t>
  </si>
  <si>
    <t>23A0700600</t>
  </si>
  <si>
    <t>23A0301250</t>
  </si>
  <si>
    <t>23A0200544</t>
  </si>
  <si>
    <t>23A1000240</t>
  </si>
  <si>
    <t>23A1301267</t>
  </si>
  <si>
    <t>23A0400995</t>
  </si>
  <si>
    <t>23A0100785</t>
  </si>
  <si>
    <t>23A0500679</t>
  </si>
  <si>
    <t>23A0500653</t>
  </si>
  <si>
    <t>23A0500976</t>
  </si>
  <si>
    <t>23A1301101</t>
  </si>
  <si>
    <t>23A1500017</t>
  </si>
  <si>
    <t>23A1601013</t>
  </si>
  <si>
    <t>23A2500750</t>
  </si>
  <si>
    <t>23A1401620</t>
  </si>
  <si>
    <t>23B2000023</t>
  </si>
  <si>
    <t>23A0501099</t>
  </si>
  <si>
    <t>23A2500743</t>
  </si>
  <si>
    <t>23A0400508</t>
  </si>
  <si>
    <t>23A0100140</t>
  </si>
  <si>
    <t>23A0200023</t>
  </si>
  <si>
    <t>23A0200403</t>
  </si>
  <si>
    <t>23B4000021</t>
  </si>
  <si>
    <t>23A1001339</t>
  </si>
  <si>
    <t>23A0900382</t>
  </si>
  <si>
    <t>23A0500075</t>
  </si>
  <si>
    <t>23A1000869</t>
  </si>
  <si>
    <t>23A1100446</t>
  </si>
  <si>
    <t>23A0400599</t>
  </si>
  <si>
    <t>23A0401100</t>
  </si>
  <si>
    <t>23A1000489</t>
  </si>
  <si>
    <t>23A1401455</t>
  </si>
  <si>
    <t>23A1401653</t>
  </si>
  <si>
    <t>23A1200337</t>
  </si>
  <si>
    <t>23A0800475</t>
  </si>
  <si>
    <t>23A1300939</t>
  </si>
  <si>
    <t>23A4100195</t>
  </si>
  <si>
    <t>23A0700113</t>
  </si>
  <si>
    <t>23B1200012</t>
  </si>
  <si>
    <t>23A1000448</t>
  </si>
  <si>
    <t>23A0401118</t>
  </si>
  <si>
    <t>23A3900033</t>
  </si>
  <si>
    <t>23A1301465</t>
  </si>
  <si>
    <t>23A4200045</t>
  </si>
  <si>
    <t>23A1001263</t>
  </si>
  <si>
    <t>23A1400838</t>
  </si>
  <si>
    <t>23A1401232</t>
  </si>
  <si>
    <t>23A1200055</t>
  </si>
  <si>
    <t>23A1200071</t>
  </si>
  <si>
    <t>23A1200105</t>
  </si>
  <si>
    <t>23A1200238</t>
  </si>
  <si>
    <t>23A1400069</t>
  </si>
  <si>
    <t>23A1400077</t>
  </si>
  <si>
    <t>23A1400143</t>
  </si>
  <si>
    <t>23A1301424</t>
  </si>
  <si>
    <t>23B1600013</t>
  </si>
  <si>
    <t>23A0900341</t>
  </si>
  <si>
    <t>23A1000810</t>
  </si>
  <si>
    <t>23A0500836</t>
  </si>
  <si>
    <t>23A1100586</t>
  </si>
  <si>
    <t>23A0500760</t>
  </si>
  <si>
    <t>23A0700105</t>
  </si>
  <si>
    <t>23A0600354</t>
  </si>
  <si>
    <t>23A0800541</t>
  </si>
  <si>
    <t>23A1100669</t>
  </si>
  <si>
    <t>23A1001354</t>
  </si>
  <si>
    <t>23A0301086</t>
  </si>
  <si>
    <t>23A5000030</t>
  </si>
  <si>
    <t>23A0800525</t>
  </si>
  <si>
    <t>23A0100330</t>
  </si>
  <si>
    <t>23A3100071</t>
  </si>
  <si>
    <t>23A2500263</t>
  </si>
  <si>
    <t>23A1100727</t>
  </si>
  <si>
    <t>23A1000505</t>
  </si>
  <si>
    <t>23A0400961</t>
  </si>
  <si>
    <t>23A0400458</t>
  </si>
  <si>
    <t>23A0300690</t>
  </si>
  <si>
    <t>23B0700012</t>
  </si>
  <si>
    <t>23A0400813</t>
  </si>
  <si>
    <t>23A1200113</t>
  </si>
  <si>
    <t>23A3800290</t>
  </si>
  <si>
    <t>23A7600092</t>
  </si>
  <si>
    <t>23A0500059</t>
  </si>
  <si>
    <t>23A1100438</t>
  </si>
  <si>
    <t>23A1501031</t>
  </si>
  <si>
    <t>23B3200028</t>
  </si>
  <si>
    <t>23A1301507</t>
  </si>
  <si>
    <t>23A1200212</t>
  </si>
  <si>
    <t>23A2500677</t>
  </si>
  <si>
    <t>23A0900499</t>
  </si>
  <si>
    <t>23A0900481</t>
  </si>
  <si>
    <t>23A0300401</t>
  </si>
  <si>
    <t>23A0300393</t>
  </si>
  <si>
    <t>23A1400911</t>
  </si>
  <si>
    <t>23A0700659</t>
  </si>
  <si>
    <t>23A7600043</t>
  </si>
  <si>
    <t>23A1401539</t>
  </si>
  <si>
    <t>23A2800069</t>
  </si>
  <si>
    <t>23A0900309</t>
  </si>
  <si>
    <t>23A0500331</t>
  </si>
  <si>
    <t>23A0400169</t>
  </si>
  <si>
    <t>23A0700535</t>
  </si>
  <si>
    <t>23A1500561</t>
  </si>
  <si>
    <t>23A1400259</t>
  </si>
  <si>
    <t>23A1400853</t>
  </si>
  <si>
    <t>23A1401604</t>
  </si>
  <si>
    <t>23A1601237</t>
  </si>
  <si>
    <t>23A1001206</t>
  </si>
  <si>
    <t>23A1500959</t>
  </si>
  <si>
    <t>23A1500934</t>
  </si>
  <si>
    <t>23A1400861</t>
  </si>
  <si>
    <t>23A1400879</t>
  </si>
  <si>
    <t>23A1301143</t>
  </si>
  <si>
    <t>23A1500629</t>
  </si>
  <si>
    <t>23A1401406</t>
  </si>
  <si>
    <t>23A2500511</t>
  </si>
  <si>
    <t>23A2500818</t>
  </si>
  <si>
    <t>23A1300681</t>
  </si>
  <si>
    <t>23A4300118</t>
  </si>
  <si>
    <t>23A3000263</t>
  </si>
  <si>
    <t>23A4300126</t>
  </si>
  <si>
    <t>23A4100278</t>
  </si>
  <si>
    <t>23A5600094</t>
  </si>
  <si>
    <t>23A5600102</t>
  </si>
  <si>
    <t>23B3400016</t>
  </si>
  <si>
    <t>23A1300178</t>
  </si>
  <si>
    <t>23A0500851</t>
  </si>
  <si>
    <t>23B7400012</t>
  </si>
  <si>
    <t>23B2700028</t>
  </si>
  <si>
    <t>23B2000015</t>
  </si>
  <si>
    <t>23A0301466</t>
  </si>
  <si>
    <t>23A1301192</t>
  </si>
  <si>
    <t>23A0301276</t>
  </si>
  <si>
    <t>23A1001024</t>
  </si>
  <si>
    <t>23A4100203</t>
  </si>
  <si>
    <t>23A4100245</t>
  </si>
  <si>
    <t>23A7600027</t>
  </si>
  <si>
    <t>23A7600019</t>
  </si>
  <si>
    <t>23A7600126</t>
  </si>
  <si>
    <t>23A1300897</t>
  </si>
  <si>
    <t>23A1300947</t>
  </si>
  <si>
    <t>23A0900127</t>
  </si>
  <si>
    <t>23A1300673</t>
  </si>
  <si>
    <t>23A4400033</t>
  </si>
  <si>
    <t>23A1100651</t>
  </si>
  <si>
    <t>23A0300922</t>
  </si>
  <si>
    <t>23A0400839</t>
  </si>
  <si>
    <t>23A1301523</t>
  </si>
  <si>
    <t>23A1301200</t>
  </si>
  <si>
    <t>23A0500877</t>
  </si>
  <si>
    <t>23A0700584</t>
  </si>
  <si>
    <t>23A1301242</t>
  </si>
  <si>
    <t>23A1501205</t>
  </si>
  <si>
    <t>23A1501049</t>
  </si>
  <si>
    <t>23A0401084</t>
  </si>
  <si>
    <t>23A5000154</t>
  </si>
  <si>
    <t>23A0600065</t>
  </si>
  <si>
    <t>23A0600461</t>
  </si>
  <si>
    <t>23A4200243</t>
  </si>
  <si>
    <t>23A1300186</t>
  </si>
  <si>
    <t>23A0301011</t>
  </si>
  <si>
    <t>23A0301227</t>
  </si>
  <si>
    <t>23A0900507</t>
  </si>
  <si>
    <t>23A0700386</t>
  </si>
  <si>
    <t>23A1000935</t>
  </si>
  <si>
    <t>23A1201053</t>
  </si>
  <si>
    <t>23A1400820</t>
  </si>
  <si>
    <t>23A4800083</t>
  </si>
  <si>
    <t>23B2100013</t>
  </si>
  <si>
    <t>23A1000091</t>
  </si>
  <si>
    <t>23A0800590</t>
  </si>
  <si>
    <t>23A1401562</t>
  </si>
  <si>
    <t>23A2500891</t>
  </si>
  <si>
    <t>23A1401372</t>
  </si>
  <si>
    <t>23A1501114</t>
  </si>
  <si>
    <t>23A0401050</t>
  </si>
  <si>
    <t>23A2300128</t>
  </si>
  <si>
    <t>23A1401364</t>
  </si>
  <si>
    <t>23A1301366</t>
  </si>
  <si>
    <t>23A1501106</t>
  </si>
  <si>
    <t>23A1200931</t>
  </si>
  <si>
    <t>23A1601179</t>
  </si>
  <si>
    <t>23A0100983</t>
  </si>
  <si>
    <t>23A0501008</t>
  </si>
  <si>
    <t>23A0900473</t>
  </si>
  <si>
    <t>23A3100139</t>
  </si>
  <si>
    <t>23A1600189</t>
  </si>
  <si>
    <t>23A1600197</t>
  </si>
  <si>
    <t>23A0400466</t>
  </si>
  <si>
    <t>23A0400698</t>
  </si>
  <si>
    <t>23A0400250</t>
  </si>
  <si>
    <t>23A1100271</t>
  </si>
  <si>
    <t>23A1600494</t>
  </si>
  <si>
    <t>訪問型サービス（独自）</t>
  </si>
  <si>
    <t>通所型サービス（独自）</t>
  </si>
  <si>
    <t>居宅介護支援</t>
  </si>
  <si>
    <t>通所リハビリテーション</t>
  </si>
  <si>
    <t>介護予防通所リハビリテーション</t>
  </si>
  <si>
    <t>認知症対応型通所介護</t>
  </si>
  <si>
    <t>通所型サービス（独自／定率）</t>
  </si>
  <si>
    <t>特定施設入居者生活介護</t>
  </si>
  <si>
    <t>介護予防特定施設入居者生活介護</t>
  </si>
  <si>
    <t>介護予防小規模多機能型居宅介護</t>
  </si>
  <si>
    <t>訪問型サービス（独自／定率）</t>
  </si>
  <si>
    <t>介護予防認知症対応型通所介護</t>
  </si>
  <si>
    <t>介護予防支援</t>
  </si>
  <si>
    <t>介護予防ケアマネジメント</t>
  </si>
  <si>
    <t>認知症対応型共同生活介護（短期利用型）</t>
  </si>
  <si>
    <t>地域密着型特定施設入居者生活介護</t>
  </si>
  <si>
    <t>短期入所療養介護 （医療院)</t>
  </si>
  <si>
    <t>介護予防短期入所療養介護 （医療院)</t>
  </si>
  <si>
    <t>訪問入浴介護</t>
  </si>
  <si>
    <t>介護予防訪問入浴介護</t>
  </si>
  <si>
    <t>介護予防認知症対応型共同生活介護（短期利用型）</t>
  </si>
  <si>
    <t>小規模多機能型居宅介護（短期利用型）</t>
  </si>
  <si>
    <t>介護予防小規模多機能型居宅介護（短期利用型）</t>
  </si>
  <si>
    <t>看護小規模多機能型居宅介護（短期利用型）</t>
  </si>
  <si>
    <t>通所型サービス（独自／定額）</t>
  </si>
  <si>
    <t>地域密着型特定施設入居者生活介護（短期利用型）</t>
  </si>
  <si>
    <t>訪問介護ステーションとまと</t>
  </si>
  <si>
    <t>介護ステーションあゆみ</t>
  </si>
  <si>
    <t>ゆうデイサービスセンター</t>
  </si>
  <si>
    <t>デイサービスポトス</t>
  </si>
  <si>
    <t>ヘルパーステーションポトス</t>
  </si>
  <si>
    <t>訪問看護ステーションポトス</t>
  </si>
  <si>
    <t>ケアプランセンターさくらぎ</t>
  </si>
  <si>
    <t>ヘルパーステーションひいらぎ</t>
  </si>
  <si>
    <t>ほっと居宅介護支援事業所</t>
  </si>
  <si>
    <t>リハビリデイサービスよつば</t>
  </si>
  <si>
    <t>生活クリエイトリハデイよつば</t>
  </si>
  <si>
    <t>デイサービスあさひの杜</t>
  </si>
  <si>
    <t>デイサービスあさひの杜　牛野通店</t>
  </si>
  <si>
    <t>老人保健施設　瑞穂</t>
  </si>
  <si>
    <t>介護支援センターほなみ</t>
  </si>
  <si>
    <t>はじめの一歩デイサービス</t>
  </si>
  <si>
    <t>はじめの一歩訪問介護事業所</t>
  </si>
  <si>
    <t>訪問介護ステーション　ホープ</t>
  </si>
  <si>
    <t>デイサービス　月の輝き</t>
  </si>
  <si>
    <t>リハビリデイサービスさんさん</t>
  </si>
  <si>
    <t>介護付有料老人ホーム　Sereno　楠　</t>
  </si>
  <si>
    <t>介護付有料老人ホーム　Sereno　荒子公園</t>
  </si>
  <si>
    <t>介護付有料老人ホーム　Sereno　楠</t>
  </si>
  <si>
    <t>みんなの訪問看護リハビリステーションすまいる</t>
  </si>
  <si>
    <t>特別養護老人ホーム千寿乃里</t>
  </si>
  <si>
    <t>老人短期入所事業千寿乃里</t>
  </si>
  <si>
    <t>ひだまり訪問介護事業所</t>
  </si>
  <si>
    <t>ひだまり通所介護</t>
  </si>
  <si>
    <t>小規模多機能ホームろくじゅ新城</t>
  </si>
  <si>
    <t>特別養護老人ホーム藤美苑</t>
  </si>
  <si>
    <t>藤美苑デイサービスセンター</t>
  </si>
  <si>
    <t>藤美苑居宅介護支援事業所</t>
  </si>
  <si>
    <t>デイサービス　名花</t>
  </si>
  <si>
    <t>グループホームせんじゅ</t>
  </si>
  <si>
    <t>ペルセウスケアサービス</t>
  </si>
  <si>
    <t>ディサービスセンター　ヒラソル</t>
  </si>
  <si>
    <t>特別養護老人ホーム　東茶屋御苑</t>
  </si>
  <si>
    <t>ショートステイ　東茶屋</t>
  </si>
  <si>
    <t>デイサービス東茶屋</t>
  </si>
  <si>
    <t>介護支援センター東茶屋</t>
  </si>
  <si>
    <t>わかばリハビリ訪問看護ステーション</t>
  </si>
  <si>
    <t>わかばリハビリセンター</t>
  </si>
  <si>
    <t>グループホームヒラソルとよはま</t>
  </si>
  <si>
    <t>小規模多機能型居宅介護施設ひまわり</t>
  </si>
  <si>
    <t>角鹿医院</t>
  </si>
  <si>
    <t>居宅介護支援事業所ケアプラン栄</t>
  </si>
  <si>
    <t>あい愛ライフ伊藤訪問介護サービス</t>
  </si>
  <si>
    <t>憩いの杜蒲郡</t>
  </si>
  <si>
    <t>グループホーム安城福釜の家</t>
  </si>
  <si>
    <t>グループホーム名古屋尾崎山の家</t>
  </si>
  <si>
    <t>グループホーム名古屋滝ノ水の家</t>
  </si>
  <si>
    <t>おおしみず憩いの杜</t>
  </si>
  <si>
    <t>グループホーム名古屋熱田の家</t>
  </si>
  <si>
    <t>訪問介護　桜ｄａファミリー</t>
  </si>
  <si>
    <t>訪問看護　桜ｄａファミリー</t>
  </si>
  <si>
    <t>特別養護老人ホーム輪中の郷</t>
  </si>
  <si>
    <t>デイサービスセンター輪中の郷</t>
  </si>
  <si>
    <t>弥富市デイサービスセンター</t>
  </si>
  <si>
    <t>弥富市南デイサービスセンター</t>
  </si>
  <si>
    <t>指定居宅介護支援事業所輪中の郷</t>
  </si>
  <si>
    <t>デイサービスちゃや</t>
  </si>
  <si>
    <t>ヘルパーステーション　まほろ</t>
  </si>
  <si>
    <t>ひまわり苑</t>
  </si>
  <si>
    <t>医療法人西口整形外科</t>
  </si>
  <si>
    <t>デイサービス千音寺</t>
  </si>
  <si>
    <t>グループホーム　千音寺</t>
  </si>
  <si>
    <t>介護老人保健施設　千音寺</t>
  </si>
  <si>
    <t>介護老人保健施設千音寺</t>
  </si>
  <si>
    <t>介護支援センター　千音寺</t>
  </si>
  <si>
    <t>デイサービス和の街</t>
  </si>
  <si>
    <t>ケアプラン和の街</t>
  </si>
  <si>
    <t>ヘルパーステーションアロー名西</t>
  </si>
  <si>
    <t>ヘルパーステーションアロー名南</t>
  </si>
  <si>
    <t>ヘルパーステーションアロー尾張</t>
  </si>
  <si>
    <t>リハプライド大府大東</t>
  </si>
  <si>
    <t>訪問介護あんず</t>
  </si>
  <si>
    <t>グループホームさち</t>
  </si>
  <si>
    <t>名古屋南ケアセンターそよ風</t>
  </si>
  <si>
    <t>岡崎ケアセンターそよ風</t>
  </si>
  <si>
    <t>しんさかえケアセンターそよ風</t>
  </si>
  <si>
    <t>守山ケアコミュニティそよ風</t>
  </si>
  <si>
    <t>稲沢ケアセンターそよ風</t>
  </si>
  <si>
    <t>江南ケアセンターそよ風</t>
  </si>
  <si>
    <t>岩倉ケアセンターそよ風</t>
  </si>
  <si>
    <t>春日井グループホームそよ風</t>
  </si>
  <si>
    <t>認知症対応型共同生活介護ひょうたん山そよ風</t>
  </si>
  <si>
    <t>尾張旭ケアセンターそよ風</t>
  </si>
  <si>
    <t>植田ケアセンターそよ風</t>
  </si>
  <si>
    <t>金山ケアコミュニティそよ風</t>
  </si>
  <si>
    <t>新道ケアコミュニティそよ風</t>
  </si>
  <si>
    <t>半田ケアセンターそよ風</t>
  </si>
  <si>
    <t>そよ風定期巡回　とよはし</t>
  </si>
  <si>
    <t>看多機さち</t>
  </si>
  <si>
    <t>さち訪問看護ステーション</t>
  </si>
  <si>
    <t>デイサービスおひさま</t>
  </si>
  <si>
    <t>えがおヘルパー事業所</t>
  </si>
  <si>
    <t>えがお　ケアプランセンター</t>
  </si>
  <si>
    <t>あい愛ライフあいち介護センター</t>
  </si>
  <si>
    <t>リハステーションたくみ</t>
  </si>
  <si>
    <t>特別養護老人ホーム ヒトハスももやま</t>
  </si>
  <si>
    <t>ショートステイ　ヒトハスももやま</t>
  </si>
  <si>
    <t>介護老人保健施設はじまり</t>
  </si>
  <si>
    <t>さとう病院デイケアセンター</t>
  </si>
  <si>
    <t>さとうデイサービスセンター犬山</t>
  </si>
  <si>
    <t>さとうショートステイ犬山</t>
  </si>
  <si>
    <t>介護保険センターさとう犬山</t>
  </si>
  <si>
    <t>ゆめケアサービス</t>
  </si>
  <si>
    <t>ケアプラン　あい</t>
  </si>
  <si>
    <t>ケアプランせんが</t>
  </si>
  <si>
    <t>ケアプランせんが常滑</t>
  </si>
  <si>
    <t>ＳｕｎＳｕｎ９℃</t>
  </si>
  <si>
    <t>かいごタウンあいちヘルパーステーション</t>
  </si>
  <si>
    <t>日進市東部地域包括支援センター</t>
  </si>
  <si>
    <t>指定居宅介護支援事業所愛泉館</t>
  </si>
  <si>
    <t>訪問看護ステーションえまい</t>
  </si>
  <si>
    <t>医療法人財団愛泉会老人保健施設愛泉館</t>
  </si>
  <si>
    <t>老人保健施設愛泉館</t>
  </si>
  <si>
    <t>有料老人ホームカナン</t>
  </si>
  <si>
    <t>はじめやケアセンター</t>
  </si>
  <si>
    <t>医療法人真善会老人保健施設ゆとり</t>
  </si>
  <si>
    <t>居宅介護支援事業所ゆとり</t>
  </si>
  <si>
    <t>医療法人　真善会　KAMIOクリニック</t>
  </si>
  <si>
    <t>ヘルパーゆうみ</t>
  </si>
  <si>
    <t>コンフォートゆうみ</t>
  </si>
  <si>
    <t>ニコリハゆうみ</t>
  </si>
  <si>
    <t>コンフォートゆうみ高師西沢</t>
  </si>
  <si>
    <t>ニコリハ・ベスト</t>
  </si>
  <si>
    <t>ラポールケア</t>
  </si>
  <si>
    <t>訪問看護ステーション　てをとりあって</t>
  </si>
  <si>
    <t>デイサービスセンターさち</t>
  </si>
  <si>
    <t>介護付有料老人ホーム　吉祥舘</t>
  </si>
  <si>
    <t>居宅介護支援センター吉祥</t>
  </si>
  <si>
    <t>訪問介護　エコリッチ</t>
  </si>
  <si>
    <t>山田指定訪問介護事業所</t>
  </si>
  <si>
    <t>デイサービスセンター南川</t>
  </si>
  <si>
    <t>訪問看護ステーションひかり</t>
  </si>
  <si>
    <t>山田指定居宅介護支援事業所</t>
  </si>
  <si>
    <t>医療法人高浜内科楽デイサービスセンター</t>
  </si>
  <si>
    <t>医療法人高浜内科華楽</t>
  </si>
  <si>
    <t>高浜内科</t>
  </si>
  <si>
    <t>特別養護老人ホームかきつばたの里</t>
  </si>
  <si>
    <t>短期入所生活介護事業所かきつばたの里</t>
  </si>
  <si>
    <t>かきつばたの里居宅介護支援事業所</t>
  </si>
  <si>
    <t>リハビリハーフデイいいたに</t>
  </si>
  <si>
    <t>リハビリデイサービスセンターいいたに</t>
  </si>
  <si>
    <t>訪問看護ステーション　こんぱす</t>
  </si>
  <si>
    <t>ハーブゆぃまある</t>
  </si>
  <si>
    <t>ワンステップ</t>
  </si>
  <si>
    <t>自立サポートアクティブ</t>
  </si>
  <si>
    <t>井上病院デイケアセンター</t>
  </si>
  <si>
    <t>井上病院</t>
  </si>
  <si>
    <t>井上病院ケアプランセンター</t>
  </si>
  <si>
    <t>ヘルパーステーションせと</t>
  </si>
  <si>
    <t>ケアプランセンターせと</t>
  </si>
  <si>
    <t>訪問看護ステーションなごみ</t>
  </si>
  <si>
    <t>ヘルパーステーションまつよし</t>
  </si>
  <si>
    <t>太田整形外科</t>
  </si>
  <si>
    <t>プライムパートナーズ居宅介護支援事業所</t>
  </si>
  <si>
    <t>ルーツプラス</t>
  </si>
  <si>
    <t>カフェルーツ</t>
  </si>
  <si>
    <t>特別養護老人ホームやすらぎの里</t>
  </si>
  <si>
    <t>やすらぎの里デイサービスセンター</t>
  </si>
  <si>
    <t>グループホームとびしま</t>
  </si>
  <si>
    <t>飛島村やすらぎの里指定居宅介護支援事業所</t>
  </si>
  <si>
    <t>デイサービスいらご</t>
  </si>
  <si>
    <t>訪問リハビリ・看護ステーション　長楽</t>
  </si>
  <si>
    <t>デイサービスセンター　長楽</t>
  </si>
  <si>
    <t>デイサービスセンター長楽</t>
  </si>
  <si>
    <t>ヘルパーステーション長楽</t>
  </si>
  <si>
    <t>ケアプラセンター長楽</t>
  </si>
  <si>
    <t>老人保健施設和合の里</t>
  </si>
  <si>
    <t>グループホーム和合の家</t>
  </si>
  <si>
    <t>愛望苑デイサービスセンター</t>
  </si>
  <si>
    <t>あさひ居宅介護支援センター</t>
  </si>
  <si>
    <t>デイホーム心彩</t>
  </si>
  <si>
    <t>ケアプランセンター心彩</t>
  </si>
  <si>
    <t>ファミーユヘルパーサービス愛知</t>
  </si>
  <si>
    <t>ファミーユケアプランセンター高蔵寺</t>
  </si>
  <si>
    <t>第２春緑苑デイサービスセンター</t>
  </si>
  <si>
    <t>春緑苑デイサービスセンター</t>
  </si>
  <si>
    <t>大府の郷デイサービスセンター</t>
  </si>
  <si>
    <t>特別養護老人ホーム春緑苑</t>
  </si>
  <si>
    <t>春緑苑ヘルパーステーション</t>
  </si>
  <si>
    <t>グループホーム春緑苑</t>
  </si>
  <si>
    <t>春緑苑居宅介護支援事業所</t>
  </si>
  <si>
    <t>特別養護老人ホーム第２春緑苑</t>
  </si>
  <si>
    <t>第２春緑苑居宅介護支援事業所</t>
  </si>
  <si>
    <t>特別養護老人ホームとよた苑</t>
  </si>
  <si>
    <t>とよた苑デイサービスセンター</t>
  </si>
  <si>
    <t>とよた苑ヘルパーステーション</t>
  </si>
  <si>
    <t>とよた苑居宅介護支援事業所</t>
  </si>
  <si>
    <t>特別養護老人ホーム第２とよた苑</t>
  </si>
  <si>
    <t>第２とよた苑デイサービスセンター</t>
  </si>
  <si>
    <t>第２とよた苑居宅介護支援事業所</t>
  </si>
  <si>
    <t>特別養護老人ホーム保見の里</t>
  </si>
  <si>
    <t>保見の里居宅介護支援事業所</t>
  </si>
  <si>
    <t>東山デイサービスセンター</t>
  </si>
  <si>
    <t>若草苑</t>
  </si>
  <si>
    <t>特別養護老人ホーム大府の郷</t>
  </si>
  <si>
    <t>大府の郷居宅介護支援事業所</t>
  </si>
  <si>
    <t>アスモ介護サービス大高</t>
  </si>
  <si>
    <t>リハビリ特化型デイサービス　ミックスアップ</t>
  </si>
  <si>
    <t>落合デイサービスセンター</t>
  </si>
  <si>
    <t>ユウ訪問看護ステーション</t>
  </si>
  <si>
    <t>ヘルパーステーション　ねこの手</t>
  </si>
  <si>
    <t>ケアプランはるかぜ</t>
  </si>
  <si>
    <t>みなともDay　Reha</t>
  </si>
  <si>
    <t>ケアプラン　みなとも　弥富</t>
  </si>
  <si>
    <t>訪問看護リハビリテーション　みなとも</t>
  </si>
  <si>
    <t>みなとも　Day Reha</t>
  </si>
  <si>
    <t>みなともＤａｙ　Ｓｐａ</t>
  </si>
  <si>
    <t>老人保健施設こまきの森</t>
  </si>
  <si>
    <t>居宅介護支援事業所　こまきの森</t>
  </si>
  <si>
    <t>訪問介護きずな</t>
  </si>
  <si>
    <t>訪問看護きずな</t>
  </si>
  <si>
    <t>特別養護老人ホーム　すずの郷</t>
  </si>
  <si>
    <t>特別養護老人ホーム　すずの郷西館</t>
  </si>
  <si>
    <t>名古屋福祉サービス株式会社</t>
  </si>
  <si>
    <t>ナーシングデイ柊</t>
  </si>
  <si>
    <t>柊訪問看護ステ－ション</t>
  </si>
  <si>
    <t>居宅介護支援事業所　一房</t>
  </si>
  <si>
    <t>シニア支援センター采虹「さら」</t>
  </si>
  <si>
    <t>居宅介護支援事業所つむぎ</t>
  </si>
  <si>
    <t>楽楽訪問介護ステーション</t>
  </si>
  <si>
    <t>楽楽訪問看護ステーション</t>
  </si>
  <si>
    <t>特別養護老人ホーム誠和荘</t>
  </si>
  <si>
    <t>誠和荘短期入所生活介護事業所</t>
  </si>
  <si>
    <t>デイサービスセンター誠和荘</t>
  </si>
  <si>
    <t>誠和荘居宅介護支援事業所</t>
  </si>
  <si>
    <t>東和荘特定施設入居者生活介護事業所</t>
  </si>
  <si>
    <t>デイサービスセンター東和荘</t>
  </si>
  <si>
    <t>訪問看護サービスひだまり</t>
  </si>
  <si>
    <t>訪問介護サービスひだまり</t>
  </si>
  <si>
    <t>笑みリハビリデイサービス</t>
  </si>
  <si>
    <t>グループホームまると道徳</t>
  </si>
  <si>
    <t>共立荻野病院</t>
  </si>
  <si>
    <t>デイサービスセンターフラミンゴ</t>
  </si>
  <si>
    <t>デイサービスセンタープルメリア</t>
  </si>
  <si>
    <t>訪問介護センターハイビスカス</t>
  </si>
  <si>
    <t>ライフアップ訪問介護センター</t>
  </si>
  <si>
    <t>ライフアップリハビリデイサービス豊国</t>
  </si>
  <si>
    <t>ライフアップリハビリデイサービスみどり</t>
  </si>
  <si>
    <t>ライフアップ訪問看護ステーション陽明</t>
  </si>
  <si>
    <t>ライフアップ訪問看護ステーション山王</t>
  </si>
  <si>
    <t>ライフアップ訪問看護ステーション御器所</t>
  </si>
  <si>
    <t>ライフアップ訪問看護ステーション平針</t>
  </si>
  <si>
    <t>グループホームはなえくぼ扶桑</t>
  </si>
  <si>
    <t>グループホームはなえくぼ江南</t>
  </si>
  <si>
    <t>グループホームはなえくぼひくみ</t>
  </si>
  <si>
    <t>ネットワーク愛知訪問介護事業所</t>
  </si>
  <si>
    <t>ネットワーク愛知デイサービス活き生き</t>
  </si>
  <si>
    <t>ネットワーク愛知居宅介護支援事業所</t>
  </si>
  <si>
    <t>訪問介護センターすずらん春日井</t>
  </si>
  <si>
    <t>訪問介護センター　すずらん春日井</t>
  </si>
  <si>
    <t>デイサービス　すずらん春日井</t>
  </si>
  <si>
    <t>一般社団法人平林移動集団検診所</t>
  </si>
  <si>
    <t>いきいきデイサービス</t>
  </si>
  <si>
    <t>いきいき介護サービスセンター</t>
  </si>
  <si>
    <t>いきいき介護サービスセンター細野</t>
  </si>
  <si>
    <t>訪問看護ステーションいきいき</t>
  </si>
  <si>
    <t>いきいき介護支援センター</t>
  </si>
  <si>
    <t>華ケアプランセンター</t>
  </si>
  <si>
    <t>風の丘リハビリセンター鳴海</t>
  </si>
  <si>
    <t>訪問介護事業所フリーウォーク</t>
  </si>
  <si>
    <t>風の丘リハビリセンター</t>
  </si>
  <si>
    <t>訪問看護フリーウォーク</t>
  </si>
  <si>
    <t>ソラリオ牛川</t>
  </si>
  <si>
    <t>特別養護老人ホームメドック東浦</t>
  </si>
  <si>
    <t>東浦デイサービス</t>
  </si>
  <si>
    <t>ショートステイ</t>
  </si>
  <si>
    <t>美活デイサービス</t>
  </si>
  <si>
    <t>グループホーム</t>
  </si>
  <si>
    <t>脳活デイサービス</t>
  </si>
  <si>
    <t>倶楽部デイ総合</t>
  </si>
  <si>
    <t>倶楽部デイ</t>
  </si>
  <si>
    <t>居宅介護支援事業所</t>
  </si>
  <si>
    <t>ふくざわ介護サービス</t>
  </si>
  <si>
    <t>ヘルパーステーション華日</t>
  </si>
  <si>
    <t>プロビィム尾張旭</t>
  </si>
  <si>
    <t>プロビィム太閤</t>
  </si>
  <si>
    <t>博愛ナーシングヴィラ</t>
  </si>
  <si>
    <t>おおはるベース</t>
  </si>
  <si>
    <t>在宅看護センター　ベース</t>
  </si>
  <si>
    <t>グループホームみおつくし</t>
  </si>
  <si>
    <t>グループホーム安楽樹</t>
  </si>
  <si>
    <t>グループホーム桜楽</t>
  </si>
  <si>
    <t>グループホームあずみ</t>
  </si>
  <si>
    <t>小規模多機能型居宅介護　明和</t>
  </si>
  <si>
    <t>ライフケア和澪</t>
  </si>
  <si>
    <t>介護ステーションひまわり</t>
  </si>
  <si>
    <t>介護サロンひまわり</t>
  </si>
  <si>
    <t>介護アトリウムひまわり</t>
  </si>
  <si>
    <t>愛護アトラクティブひまわり</t>
  </si>
  <si>
    <t>介護アトラクティブひまわり</t>
  </si>
  <si>
    <t>介護ウェルネスひまわり</t>
  </si>
  <si>
    <t>介護支援センターひまわり</t>
  </si>
  <si>
    <t>居宅介護支援事業所　はる</t>
  </si>
  <si>
    <t>デイサービスふれあい一場</t>
  </si>
  <si>
    <t>訪問介護事業所　なの花</t>
  </si>
  <si>
    <t>エルケア株式会社　エルケア菊井ケアセンター</t>
  </si>
  <si>
    <t>エルケア株式会社　エルケア菊井ケアプランセンター</t>
  </si>
  <si>
    <t>有料老人ホームエスケア半田</t>
  </si>
  <si>
    <t>チェリッシュケアセンター</t>
  </si>
  <si>
    <t>パーソナルケアステーション春日井</t>
  </si>
  <si>
    <t>パーソナルケアステーション</t>
  </si>
  <si>
    <t>デイサービス　ポルテ春日井</t>
  </si>
  <si>
    <t>パーソナルケアステーション大府</t>
  </si>
  <si>
    <t>デイサービスポルテ大府</t>
  </si>
  <si>
    <t>グループホーム和楽縁あつた</t>
  </si>
  <si>
    <t>グループホームよびつ木</t>
  </si>
  <si>
    <t>小規模多機能よびつ木</t>
  </si>
  <si>
    <t>グループホームもみの木</t>
  </si>
  <si>
    <t>グループホームいせ木</t>
  </si>
  <si>
    <t>みずほリハビリディサービス</t>
  </si>
  <si>
    <t>グループホームじぶんち</t>
  </si>
  <si>
    <t>小規模多機能ホームいつものところ</t>
  </si>
  <si>
    <t>訪問クリニック大高亀原</t>
  </si>
  <si>
    <t>おばた介護センター</t>
  </si>
  <si>
    <t>いちようデイサービスセンター</t>
  </si>
  <si>
    <t>樹楽　小碓</t>
  </si>
  <si>
    <t>訪問介護　笑美</t>
  </si>
  <si>
    <t>医療法人泰玄会介護老人保健施設みなみ</t>
  </si>
  <si>
    <t>医療法人泰玄会　泰玄会老人保健施設</t>
  </si>
  <si>
    <t>医療法人泰玄会　泰玄会西病院</t>
  </si>
  <si>
    <t>泰玄会訪問看護ステーション</t>
  </si>
  <si>
    <t>医療法人泰玄会　訪問看護ステーションみなみ</t>
  </si>
  <si>
    <t>介護相談センター泰玄会</t>
  </si>
  <si>
    <t>医療法人泰玄会　介護相談センターみなみ</t>
  </si>
  <si>
    <t>アスミル ウェルケア</t>
  </si>
  <si>
    <t>ヘルパーステーション　かりん</t>
  </si>
  <si>
    <t>ヘルパーステーション　かりん春日井市</t>
  </si>
  <si>
    <t>ヘルパーステーション　かりん小牧市</t>
  </si>
  <si>
    <t>ヘルパーステーション　かりん名古屋市北区</t>
  </si>
  <si>
    <t>ヘルパーステーション　かりん名古屋市緑区</t>
  </si>
  <si>
    <t>訪問看護ステーションかりん</t>
  </si>
  <si>
    <t>PACIFIC訪問介護ステーション</t>
  </si>
  <si>
    <t>PACIFIC訪問看護ステーション</t>
  </si>
  <si>
    <t>オアシスヴィラ</t>
  </si>
  <si>
    <t>医療法人杏園会老人保健施設あんず</t>
  </si>
  <si>
    <t>医療法人杏園会介護老人保健施設かなやま</t>
  </si>
  <si>
    <t>医療法人杏園会　介護老人保健施設トリトン</t>
  </si>
  <si>
    <t>医療法人　杏園会　リハビリデイサービスセンターろくばん</t>
  </si>
  <si>
    <t>医療法人杏園会あんずクリニック</t>
  </si>
  <si>
    <t>熱田居宅介護支援事業所</t>
  </si>
  <si>
    <t>あんず居宅介護支援事業所</t>
  </si>
  <si>
    <t>介護老人保健施設かなやま　健康クラブ</t>
  </si>
  <si>
    <t>かなやま居宅介護支援事業所</t>
  </si>
  <si>
    <t>トリトン　居宅介護支援事業所</t>
  </si>
  <si>
    <t>医療法人杏園会熱田リハビリテーション病院</t>
  </si>
  <si>
    <t>訪問介護本舗 快晴</t>
  </si>
  <si>
    <t>ニコリハゆうみ・豊川</t>
  </si>
  <si>
    <t>デイサービスセンター祖父江グリーンハウス指定通所介護事業所</t>
  </si>
  <si>
    <t>特別養護老人ホーム　祖父江グリーンハウス</t>
  </si>
  <si>
    <t>短期入所事業祖父江グリーンハウス指定短期入所生活介護事業所</t>
  </si>
  <si>
    <t>介護老人保健施設　ベストライフ祖父江</t>
  </si>
  <si>
    <t>スローライフ心</t>
  </si>
  <si>
    <t>特別養護老人ホーム桜田ファミリア</t>
  </si>
  <si>
    <t>ショートステイ　桜田ファミリア</t>
  </si>
  <si>
    <t>ひびのファミリア</t>
  </si>
  <si>
    <t>特別養護老人ホームあつたファミリア</t>
  </si>
  <si>
    <t>あつたファミリア居宅介護支援事業所</t>
  </si>
  <si>
    <t>デイサービスセンター花水木</t>
  </si>
  <si>
    <t>ショートステイ花水木</t>
  </si>
  <si>
    <t>ラクラス豊橋西幸ショートステイ</t>
  </si>
  <si>
    <t>ラクラス豊橋西幸デイサービス</t>
  </si>
  <si>
    <t>ラクラス豊橋南汐田ショートステイ</t>
  </si>
  <si>
    <t>ラクラス豊橋牟呂デイサービス</t>
  </si>
  <si>
    <t>ラクラス豊橋三ノ輪デイサービス</t>
  </si>
  <si>
    <t>ラクラス豊橋小鷹野デイサービス</t>
  </si>
  <si>
    <t>ヘルパーステーション春日井</t>
  </si>
  <si>
    <t>デイサービスミルクホール</t>
  </si>
  <si>
    <t>ケアポート春日井</t>
  </si>
  <si>
    <t>訪問介護リノア</t>
  </si>
  <si>
    <t>まごころ訪問介護事業所</t>
  </si>
  <si>
    <t>NPO法人まごころ介護相談所</t>
  </si>
  <si>
    <t>訪問介護　人と季</t>
  </si>
  <si>
    <t>訪問看護　人と季</t>
  </si>
  <si>
    <t>デイサービスＮＥＯ三郷</t>
  </si>
  <si>
    <t>デイサービスＮＥＯ　四軒家</t>
  </si>
  <si>
    <t>NEO三郷</t>
  </si>
  <si>
    <t>宅老所・グループホーム今井あんきの家</t>
  </si>
  <si>
    <t>あんきのカンタキ</t>
  </si>
  <si>
    <t>訪問看護ステーション　今井あんきの家</t>
  </si>
  <si>
    <t>ヘルパーステーションのぞみ</t>
  </si>
  <si>
    <t>デイサービスのぞみ</t>
  </si>
  <si>
    <t>特別養護老人ホームれんげそう</t>
  </si>
  <si>
    <t>ライフデイサービス幸田店</t>
  </si>
  <si>
    <t>特別養護老人ホームとくつぎ</t>
  </si>
  <si>
    <t>デイサービスとくつぎ</t>
  </si>
  <si>
    <t>訪問介護日常</t>
  </si>
  <si>
    <t>訪問介護すてっぷ</t>
  </si>
  <si>
    <t>訪問介護LaCoeur</t>
  </si>
  <si>
    <t>訪問介護　La・Coeur名東</t>
  </si>
  <si>
    <t>訪問看護LienCare</t>
  </si>
  <si>
    <t>和のでいさーびす　花よりだんご</t>
  </si>
  <si>
    <t>居宅介護支援事業所　花よりだんご</t>
  </si>
  <si>
    <t>あい愛ライフみずほ訪問介護サービス</t>
  </si>
  <si>
    <t>特別養護老人ホーム楓林花の里</t>
  </si>
  <si>
    <t>特別養護老人ホーム楓林花の里南館</t>
  </si>
  <si>
    <t>老人デイサービスセンター楓林花の里</t>
  </si>
  <si>
    <t>楓林花の里居宅介護支援事業所</t>
  </si>
  <si>
    <t>半田デイサービスセンターひばり</t>
  </si>
  <si>
    <t>さんわ介護サービス</t>
  </si>
  <si>
    <t>さんわデイサービス</t>
  </si>
  <si>
    <t>さんわケアプランセンター</t>
  </si>
  <si>
    <t>明範荘デイサービスセンター</t>
  </si>
  <si>
    <t>サニー?デイサービスMeihansou</t>
  </si>
  <si>
    <t>明範荘特別養護老人ホーム</t>
  </si>
  <si>
    <t>明範荘特別養護老人ホーム※明範荘特養と一体</t>
  </si>
  <si>
    <t>ガーデンホーム赤目</t>
  </si>
  <si>
    <t>明範荘養護老人ホーム</t>
  </si>
  <si>
    <t>特別養護老人ホーム川名山荘</t>
  </si>
  <si>
    <t>ショートステイ川名山荘</t>
  </si>
  <si>
    <t>特別養護老人ホームガーデンハウス今伊勢</t>
  </si>
  <si>
    <t>ショートステイガーデンハウス今伊勢</t>
  </si>
  <si>
    <t>ガーデンハウス今伊勢デイサービスセンター</t>
  </si>
  <si>
    <t>明範荘指定居宅介護支援事業所</t>
  </si>
  <si>
    <t>ホームケアセンターイヨダ</t>
  </si>
  <si>
    <t>老人保健施設しおがま</t>
  </si>
  <si>
    <t>いくた整形外科クリニック</t>
  </si>
  <si>
    <t>グループホーム設楽名倉の家</t>
  </si>
  <si>
    <t>すずらん</t>
  </si>
  <si>
    <t>グループホーム岡崎若松の家</t>
  </si>
  <si>
    <t>グループホーム稲武の家</t>
  </si>
  <si>
    <t>グループホーム稲沢重本の家</t>
  </si>
  <si>
    <t>グループホーム名古屋一色の家</t>
  </si>
  <si>
    <t>グループホーム名古屋鳴海の家</t>
  </si>
  <si>
    <t>グループホーム豊根の家</t>
  </si>
  <si>
    <t>グループホームJO・さざんか</t>
  </si>
  <si>
    <t>グループホームJO・さざんか第２</t>
  </si>
  <si>
    <t>ディサービスJO・さざんか</t>
  </si>
  <si>
    <t>ディサービスJO・さざんかJO・さざんかげんき</t>
  </si>
  <si>
    <t>ディサービスJO・さざんかげんき</t>
  </si>
  <si>
    <t>居宅介護支援事業所JO・さざんか</t>
  </si>
  <si>
    <t>にじいろあすなろ</t>
  </si>
  <si>
    <t>グループホーム　フレンズハウス草平</t>
  </si>
  <si>
    <t>グループホームフレンズハウス草平</t>
  </si>
  <si>
    <t>グループホーム　フレンズハウス大塩</t>
  </si>
  <si>
    <t>グループホーム　フレンズハウス七番町</t>
  </si>
  <si>
    <t>グループホーム　フレンズハウス大西</t>
  </si>
  <si>
    <t>グループホーム　フレンズハウス富木島</t>
  </si>
  <si>
    <t>デイサービスセンター　フレンズハウス</t>
  </si>
  <si>
    <t>M＆Sヘルパーステーション</t>
  </si>
  <si>
    <t>特別養護老人ホーム敬愛園</t>
  </si>
  <si>
    <t>ショートステイ敬愛園</t>
  </si>
  <si>
    <t>ケアプラン敬愛園</t>
  </si>
  <si>
    <t>特別養護老人ホームユニットケアしだみ敬愛園</t>
  </si>
  <si>
    <t>デイサービスいなざわ花水木</t>
  </si>
  <si>
    <t>花水木介護サービス</t>
  </si>
  <si>
    <t>デイサービスきたえるーむ名古屋藤里</t>
  </si>
  <si>
    <t>菜花訪問介護ステーション</t>
  </si>
  <si>
    <t>鶴ヶ崎デイサービスぼちぼちと</t>
  </si>
  <si>
    <t>デイサービスセンターやすらぎ瀬古</t>
  </si>
  <si>
    <t>訪問介護ステーションやすらぎ瀬古</t>
  </si>
  <si>
    <t>訪問看護ステーションやすらぎ瀬古</t>
  </si>
  <si>
    <t>介護老人保健施設やまお</t>
  </si>
  <si>
    <t>やまおヘルパーステーション</t>
  </si>
  <si>
    <t>山尾病院</t>
  </si>
  <si>
    <t>やまお居宅介護支援事業所</t>
  </si>
  <si>
    <t>やまお訪問看護ステーション</t>
  </si>
  <si>
    <t>美空居宅介護支援事業所</t>
  </si>
  <si>
    <t>訪問看護ステーションこあ</t>
  </si>
  <si>
    <t>ケアプランセンターこあ</t>
  </si>
  <si>
    <t>ケアセンターゆう</t>
  </si>
  <si>
    <t>海部南部ケアプラン</t>
  </si>
  <si>
    <t>グループホーム浄心の杜</t>
  </si>
  <si>
    <t>グループホーム吹上の杜</t>
  </si>
  <si>
    <t>老人保健施設豊橋ケアセンター</t>
  </si>
  <si>
    <t>介護老人保健施設豊根ケアセンター</t>
  </si>
  <si>
    <t>介護老人保健施設  鳳来ケアセンター</t>
  </si>
  <si>
    <t>介護老人保健施設伊良湖ケアセンター</t>
  </si>
  <si>
    <t>グループホーム青葉の家</t>
  </si>
  <si>
    <t>グループホーム鳳来の家</t>
  </si>
  <si>
    <t>グループホーム　新城作手の家</t>
  </si>
  <si>
    <t>グループホーム　赤羽根の家</t>
  </si>
  <si>
    <t>グループホーム新城富沢の家</t>
  </si>
  <si>
    <t>グループホーム若葉の家</t>
  </si>
  <si>
    <t>グループホーム尾西蓮池の家</t>
  </si>
  <si>
    <t>すえひろ翔裕館</t>
  </si>
  <si>
    <t>やとみ翔裕館</t>
  </si>
  <si>
    <t>きよす翔裕館</t>
  </si>
  <si>
    <t>THE Classic Care Residence弥富</t>
  </si>
  <si>
    <t>グループホームいだか</t>
  </si>
  <si>
    <t>グループホームかなれ</t>
  </si>
  <si>
    <t>デイサービスセンターしもかた</t>
  </si>
  <si>
    <t>グループホームしもかた</t>
  </si>
  <si>
    <t>介護付き有料老人ホームしもかた</t>
  </si>
  <si>
    <t>ながね接骨院　デイサービス　北山</t>
  </si>
  <si>
    <t>あつた神宮東クリニック</t>
  </si>
  <si>
    <t>デイサービス喜楽</t>
  </si>
  <si>
    <t>香流川翔裕園</t>
  </si>
  <si>
    <t>デイサービスやすらぎ中川戸田</t>
  </si>
  <si>
    <t>デイサービス　おおや村</t>
  </si>
  <si>
    <t>デイサービスおおや村</t>
  </si>
  <si>
    <t>ケアプランおおや村</t>
  </si>
  <si>
    <t>グループホームぴぃす</t>
  </si>
  <si>
    <t>介護付有料老人ホームセントレアライフ常滑</t>
  </si>
  <si>
    <t>ヘルパーステーションリアライズ</t>
  </si>
  <si>
    <t>Flat</t>
  </si>
  <si>
    <t>訪問介護すずらん</t>
  </si>
  <si>
    <t>ケアプランすずらん</t>
  </si>
  <si>
    <t>デイサービスセンター松岡健遊館島田店</t>
  </si>
  <si>
    <t>デイサービスセンター健遊館　島田別館</t>
  </si>
  <si>
    <t>一期一笑デイサービスセンター</t>
  </si>
  <si>
    <t>リハトレくらぶ</t>
  </si>
  <si>
    <t>Link of Life</t>
  </si>
  <si>
    <t>デイサービス彩りあぐい</t>
  </si>
  <si>
    <t>デイサービス彩り</t>
  </si>
  <si>
    <t>グループホーム清里</t>
  </si>
  <si>
    <t>グループホームももたろう</t>
  </si>
  <si>
    <t>デイサービスももたろう横地</t>
  </si>
  <si>
    <t>西尾病院介護医療院</t>
  </si>
  <si>
    <t>介護老人保健施設いずみ</t>
  </si>
  <si>
    <t>デイケアセンターいずみ</t>
  </si>
  <si>
    <t>ヘルパーステーションいずみ</t>
  </si>
  <si>
    <t>西尾病院訪問看護ステーション</t>
  </si>
  <si>
    <t>西尾病院居宅介護支援事業所</t>
  </si>
  <si>
    <t>西尾市地域包括支援センター平坂</t>
  </si>
  <si>
    <t>居宅介護支援事業所　たいよう</t>
  </si>
  <si>
    <t>24H看護介護ステーションオレンジ</t>
  </si>
  <si>
    <t>デイサービスオレンジ</t>
  </si>
  <si>
    <t>ケアプランセンターみどりオレンジグループ</t>
  </si>
  <si>
    <t>訪問看護ステーションオレンジ</t>
  </si>
  <si>
    <t>ヘルパーステーションオレンジ</t>
  </si>
  <si>
    <t>デイサービスセンター扶桑苑</t>
  </si>
  <si>
    <t>特別養護老人ホーム　高坂苑</t>
  </si>
  <si>
    <t>ショートステイ高坂苑</t>
  </si>
  <si>
    <t>デイサービスセンター高坂苑</t>
  </si>
  <si>
    <t>訪問介護事業所高坂苑</t>
  </si>
  <si>
    <t>訪問介護事業所　高坂苑</t>
  </si>
  <si>
    <t>居宅介護支援事業所高坂苑</t>
  </si>
  <si>
    <t>グループホーム高坂苑</t>
  </si>
  <si>
    <t>デイサービスセンター大根</t>
  </si>
  <si>
    <t>訪問介護　ことぶき平針</t>
  </si>
  <si>
    <t>特別養護老人ホーム　扶桑苑</t>
  </si>
  <si>
    <t>ショートステイ扶桑苑</t>
  </si>
  <si>
    <t>居宅介護支援事業所扶桑苑</t>
  </si>
  <si>
    <t>グループホーム扶桑苑</t>
  </si>
  <si>
    <t>訪問介護事業所くるね</t>
  </si>
  <si>
    <t>けいかデイサービス</t>
  </si>
  <si>
    <t>けいか訪問介護サービス</t>
  </si>
  <si>
    <t>ヘルパーステーション夢歌</t>
  </si>
  <si>
    <t>ナースステーション夢紬</t>
  </si>
  <si>
    <t>ケアマネジメントセンター夢屋</t>
  </si>
  <si>
    <t>デイサービスカフェかえるひろば</t>
  </si>
  <si>
    <t>デイサービス趣</t>
  </si>
  <si>
    <t>愛・Iホームヘルパーステーション</t>
  </si>
  <si>
    <t>愛・I居宅介護支援事業所</t>
  </si>
  <si>
    <t>24H介護看護ステーションオレンジnoah</t>
  </si>
  <si>
    <t>デイサービスオレンジnoah</t>
  </si>
  <si>
    <t>ヘルパーステーションオレンジnoah</t>
  </si>
  <si>
    <t>介護付有料老人ホーム「百ねん庵　楠」</t>
  </si>
  <si>
    <t>百ねん庵　桜</t>
  </si>
  <si>
    <t>訪問介護事業所あしたば</t>
  </si>
  <si>
    <t>特別養護老人ホーム　プラムガーデン</t>
  </si>
  <si>
    <t>総合訪問サービス　つるかめ介護</t>
  </si>
  <si>
    <t>2373401187　ＴＣ５</t>
  </si>
  <si>
    <t>グループホーム「あじさい」</t>
  </si>
  <si>
    <t>グループホームあじさい「きそじ」</t>
  </si>
  <si>
    <t>グループホームあじさい「ほてい」</t>
  </si>
  <si>
    <t>小規模多機能あじさい「ほてい」</t>
  </si>
  <si>
    <t>グループホームあじさい「すなはら」</t>
  </si>
  <si>
    <t>小規模多機能あじさい「すなｈら」</t>
  </si>
  <si>
    <t>グループホームあじさい「みゆき」</t>
  </si>
  <si>
    <t>グループホームあじさい「つるまい」</t>
  </si>
  <si>
    <t>小規模多機能あじさい「つるまい」</t>
  </si>
  <si>
    <t>グループホームあじさい「旭城前」</t>
  </si>
  <si>
    <t>小規模多機能あじさい「旭城前」</t>
  </si>
  <si>
    <t>グループホームあじさい「ふじまつ」</t>
  </si>
  <si>
    <t>小規模多機能あじさい「ふじまつ」</t>
  </si>
  <si>
    <t>グループホームあじさい「あいづま」</t>
  </si>
  <si>
    <t>小規模多機能あじさい「あいづま」</t>
  </si>
  <si>
    <t>グループホームあじさい「松河戸」</t>
  </si>
  <si>
    <t>グループホームあじさい「小杁」</t>
  </si>
  <si>
    <t>小規模多機能あじさい「小杁」</t>
  </si>
  <si>
    <t>訪問看護ステーション「あじさい」</t>
  </si>
  <si>
    <t>ネクスト在宅リハビリセンター訪問看護ステーション</t>
  </si>
  <si>
    <t>グループホームジョイア永覚</t>
  </si>
  <si>
    <t>グループホームジョイア矢作</t>
  </si>
  <si>
    <t>グループホームジョイア広幡</t>
  </si>
  <si>
    <t>グループホームジョイア宇頭</t>
  </si>
  <si>
    <t>グループホームジョイア笠寺</t>
  </si>
  <si>
    <t>デイサービスひのきしん遊楽</t>
  </si>
  <si>
    <t>グループホーム彩り「坂下」</t>
  </si>
  <si>
    <t>森孝病院介護医療院</t>
  </si>
  <si>
    <t>グループホームみどり</t>
  </si>
  <si>
    <t>グループホームふれあい</t>
  </si>
  <si>
    <t>ケアライフ　スウィートホーム</t>
  </si>
  <si>
    <t>デイサービスべんがら亭</t>
  </si>
  <si>
    <t>べんがら亭居宅介護支援事業所</t>
  </si>
  <si>
    <t>サラダ介護</t>
  </si>
  <si>
    <t>サラダ居宅介護支援事業所</t>
  </si>
  <si>
    <t>特別養護老人ホームひがしばた</t>
  </si>
  <si>
    <t>短期入所生活介護ひがしばた</t>
  </si>
  <si>
    <t>デイサービスセンターひがしばた</t>
  </si>
  <si>
    <t>居宅介護支援事業所ひがしばた</t>
  </si>
  <si>
    <t>すこやか訪問介護ステーション</t>
  </si>
  <si>
    <t>すこやか訪問看護ステーション</t>
  </si>
  <si>
    <t>訪問介護ステーション　テラス</t>
  </si>
  <si>
    <t>訪問看護ステーション　テラス</t>
  </si>
  <si>
    <t>デイサービスセンターりんりん</t>
  </si>
  <si>
    <t>ヘルパーステーション　優心</t>
  </si>
  <si>
    <t>デイサービスセンターゆるり庵</t>
  </si>
  <si>
    <t>ヘルパーステーション　優心　南安城</t>
  </si>
  <si>
    <t>ケアサポート　あすか</t>
  </si>
  <si>
    <t>「とんと」つむぎ</t>
  </si>
  <si>
    <t>ファミリーハウス「とんと」森岡</t>
  </si>
  <si>
    <t>ファミリーハウス「とんと」古譚</t>
  </si>
  <si>
    <t>「とんと」ＯＨＡＮＡ</t>
  </si>
  <si>
    <t>「とんと」沙羅居</t>
  </si>
  <si>
    <t>千寿デイサービスセンター</t>
  </si>
  <si>
    <t>ヘルパーステーション　ルイボス</t>
  </si>
  <si>
    <t>デイサービスセンター　ベティさんの家　高蔵寺</t>
  </si>
  <si>
    <t>ベティさんの家デイサービスセンター</t>
  </si>
  <si>
    <t>デイサービス　はぐくみ</t>
  </si>
  <si>
    <t>特別養護老人ホーム　結いの郷</t>
  </si>
  <si>
    <t>特別養護老人ホーム　結いの郷小牧</t>
  </si>
  <si>
    <t>ショートステイホーム　結いの郷　小牧</t>
  </si>
  <si>
    <t>ひかり訪問看護ステーション天白</t>
  </si>
  <si>
    <t>ひかり居宅介護支援事業所</t>
  </si>
  <si>
    <t>デイサービスセンター菜の花</t>
  </si>
  <si>
    <t>菜の花の家～成岩</t>
  </si>
  <si>
    <t>菜の花ホーム板山</t>
  </si>
  <si>
    <t>介護付有料老人ホーム永遠の郷</t>
  </si>
  <si>
    <t>ＨＩＭＡＲＩ訪問看護ステーション</t>
  </si>
  <si>
    <t>デイサービスセンターまつかげ</t>
  </si>
  <si>
    <t>デイサービスセンター松の庵</t>
  </si>
  <si>
    <t>居宅介護支援事業所まつかげ</t>
  </si>
  <si>
    <t>訪問看護ステーションまつかげ</t>
  </si>
  <si>
    <t>悠彩ケアプランセンター</t>
  </si>
  <si>
    <t>デイサービス　さふらん中島</t>
  </si>
  <si>
    <t>デイサービス　さふらん四軒家</t>
  </si>
  <si>
    <t>デイサービス　さふらん千音寺</t>
  </si>
  <si>
    <t>デイサービス　さふらん新瑞橋</t>
  </si>
  <si>
    <t>訪問看護ゆらいと</t>
  </si>
  <si>
    <t>デイサービス蓮香</t>
  </si>
  <si>
    <t>指定居宅介護支援事業所　蓮香</t>
  </si>
  <si>
    <t>デイサービス庵みつ</t>
  </si>
  <si>
    <t>デイサービス　庵みつ</t>
  </si>
  <si>
    <t>ヘルパーステーション　ともいき</t>
  </si>
  <si>
    <t>デイサービスセンターともいき・塔野地</t>
  </si>
  <si>
    <t>ケアプランセンターともいき</t>
  </si>
  <si>
    <t>グループホーム優楽家</t>
  </si>
  <si>
    <t>グループホーム暖楽家</t>
  </si>
  <si>
    <t>ヘルパーステーション縁人あま</t>
  </si>
  <si>
    <t>医療法人宏徳会　安藤病院介護医療院</t>
  </si>
  <si>
    <t>医療法人宏徳会　安藤病院</t>
  </si>
  <si>
    <t>からうす居宅介護支援事業所</t>
  </si>
  <si>
    <t>特別養護老人ホームほほえみの里</t>
  </si>
  <si>
    <t>老人短期入所生活介護事業所ほほえみの里</t>
  </si>
  <si>
    <t>ほほえみの里デイサービスセンター</t>
  </si>
  <si>
    <t>デイサービスセンターほほえみの里ぷらす</t>
  </si>
  <si>
    <t>老人居宅介護等事業ほほえみの里</t>
  </si>
  <si>
    <t>グループホームほほえみの里若林</t>
  </si>
  <si>
    <t>デイサービスセンターほほえみの里若林</t>
  </si>
  <si>
    <t>居宅介護支援事業所　ほほえみの里</t>
  </si>
  <si>
    <t>居宅介護支援事業所　ほほえみの里　若林</t>
  </si>
  <si>
    <t>小規模デイサービス　ぽぷら</t>
  </si>
  <si>
    <t>ヘルパーステーション　ぽぷら</t>
  </si>
  <si>
    <t>デイケアあおぞら</t>
  </si>
  <si>
    <t>あおぞら訪問看護リハステーション</t>
  </si>
  <si>
    <t>あおぞら在宅クリニック居宅介護支援事業所</t>
  </si>
  <si>
    <t>ケアプランあいち福祉サービス</t>
  </si>
  <si>
    <t>ヘルパーステーション　悠縁</t>
  </si>
  <si>
    <t>デイサービスセンター　悠縁</t>
  </si>
  <si>
    <t>グループホーム　悠縁</t>
  </si>
  <si>
    <t>小規模多機能型居宅介護事業所　悠縁</t>
  </si>
  <si>
    <t>居宅介護支援事業所　悠縁</t>
  </si>
  <si>
    <t>訪問介護　末広ケアステーション</t>
  </si>
  <si>
    <t>訪問看護　末広ナースステーション</t>
  </si>
  <si>
    <t>エルトケアセンター</t>
  </si>
  <si>
    <t>ウェル介護１０３森孝</t>
  </si>
  <si>
    <t>ケアサポートこころ</t>
  </si>
  <si>
    <t>訪問介護本舗　ピュア</t>
  </si>
  <si>
    <t>医療法人宏生会　水野介護医療院</t>
  </si>
  <si>
    <t>老人保健施設すこやか荘</t>
  </si>
  <si>
    <t>訪問看護ステーションかんな</t>
  </si>
  <si>
    <t>ケアプラン絆</t>
  </si>
  <si>
    <t>ひなた訪問看護ステーション</t>
  </si>
  <si>
    <t>ひなた居宅介護支援事業所</t>
  </si>
  <si>
    <t>リハビリデイサービスおはな</t>
  </si>
  <si>
    <t>ケアプランおはな</t>
  </si>
  <si>
    <t>デイサービスセンター東あじまさくら園</t>
  </si>
  <si>
    <t>デイサービスセンター　はぴねす</t>
  </si>
  <si>
    <t>訪問介護ステーションｃｈｉｗａｗａ</t>
  </si>
  <si>
    <t>介護老人保健施設白社苑</t>
  </si>
  <si>
    <t>パーソナルケアセンター　フィロス</t>
  </si>
  <si>
    <t>ネクストリハビリテーションセンター</t>
  </si>
  <si>
    <t>なちゅらる武豊</t>
  </si>
  <si>
    <t>なちゅらる訪問看護リハビリステーション</t>
  </si>
  <si>
    <t>デイホーム　日向</t>
  </si>
  <si>
    <t>アイビーケアセンター</t>
  </si>
  <si>
    <t>ステラ居宅介護支援事業所</t>
  </si>
  <si>
    <t>訪問看護ステーション咲桜</t>
  </si>
  <si>
    <t>きらりヘルパー事業所</t>
  </si>
  <si>
    <t>犬山市社会福祉協議会指定訪問介護事業所</t>
  </si>
  <si>
    <t>ひまわり介護サービス訪問介護事業所</t>
  </si>
  <si>
    <t>ブルーミングケア名古屋茶屋</t>
  </si>
  <si>
    <t>デイサービス森林公園</t>
  </si>
  <si>
    <t>通所介護あおい</t>
  </si>
  <si>
    <t>ケアプランセンターあおい</t>
  </si>
  <si>
    <t>ほのぼの園デイサービスセンター</t>
  </si>
  <si>
    <t>ほのぼの園リハビリサロン</t>
  </si>
  <si>
    <t>ケアマネージメントセンターメイコー</t>
  </si>
  <si>
    <t>ケアマネージメントセンターメイコー2</t>
  </si>
  <si>
    <t>エヌ・エス北居宅介護支援事業所</t>
  </si>
  <si>
    <t>ヘルパーステーションあんのん</t>
  </si>
  <si>
    <t>ナースステーションあんのん</t>
  </si>
  <si>
    <t>24H介護・看護ステーションオレンジ刈谷</t>
  </si>
  <si>
    <t>デイサービスみどり刈谷</t>
  </si>
  <si>
    <t>ひなたヘルパーステーション</t>
  </si>
  <si>
    <t>ひなたの丘ヘルパーステーション</t>
  </si>
  <si>
    <t>上浜乃湯デイサービスセンター</t>
  </si>
  <si>
    <t>訪問看護ひより</t>
  </si>
  <si>
    <t>ヒビコウ</t>
  </si>
  <si>
    <t>特別養護老人ホーム山田清里苑</t>
  </si>
  <si>
    <t>山田清里苑指定短期入所生活介護事業所</t>
  </si>
  <si>
    <t>特別養護老人ホーム楠清里苑</t>
  </si>
  <si>
    <t>特別養護老人ホーム楠清里苑指定短期入所生活介護事業所</t>
  </si>
  <si>
    <t>地域密着型特別養護老人ホーム木場清里苑</t>
  </si>
  <si>
    <t>木場清里苑短期入所生活介護事業所</t>
  </si>
  <si>
    <t>サービス付き高齢者向け住宅木場清里苑</t>
  </si>
  <si>
    <t>特別養護老人ホーム比良清里苑</t>
  </si>
  <si>
    <t>特別養護老人ホーム山王清里苑</t>
  </si>
  <si>
    <t>デイサービスセンター大野木指定通所介護事業所</t>
  </si>
  <si>
    <t>ケアプラン　あかし</t>
  </si>
  <si>
    <t>汐田デイサービスセンター</t>
  </si>
  <si>
    <t>ヘルパーステーションMLS</t>
  </si>
  <si>
    <t>デイサービスセンター元八事</t>
  </si>
  <si>
    <t>カルチャーデイサービスなでしこ</t>
  </si>
  <si>
    <t>ヘルパーセンターなでしこ</t>
  </si>
  <si>
    <t>特別養護老人ホームヴィラ南陵</t>
  </si>
  <si>
    <t>特別養護老人ホームヴィラ桜坂</t>
  </si>
  <si>
    <t>特別養護老人ホーム論地がるてん</t>
  </si>
  <si>
    <t>板山ホームらく楽</t>
  </si>
  <si>
    <t>前山ホームらく楽</t>
  </si>
  <si>
    <t>Joyスペース</t>
  </si>
  <si>
    <t>デイハウスあすか</t>
  </si>
  <si>
    <t>むらさき野苑南陵デイサービスセンター</t>
  </si>
  <si>
    <t>板山デイサービスセンター</t>
  </si>
  <si>
    <t>特別養護老人ホームむらさき野苑</t>
  </si>
  <si>
    <t>アクアデイサービスのぶちゃん</t>
  </si>
  <si>
    <t>アクア安城　訪問介護</t>
  </si>
  <si>
    <t>アクア日進訪問介護</t>
  </si>
  <si>
    <t>アクア緑訪問介護</t>
  </si>
  <si>
    <t>アクア岡崎訪問介護</t>
  </si>
  <si>
    <t>アクア港訪問介護</t>
  </si>
  <si>
    <t>アクア小牧訪問介護</t>
  </si>
  <si>
    <t>アクア鴨田訪問介護</t>
  </si>
  <si>
    <t>アクア豊川訪問介護</t>
  </si>
  <si>
    <t>アクア一宮訪問介護</t>
  </si>
  <si>
    <t>アクア岡崎インター訪問介護</t>
  </si>
  <si>
    <t>アクア豊橋訪問介護</t>
  </si>
  <si>
    <t>アクア豊橋西浜訪問介護</t>
  </si>
  <si>
    <t>福神　居宅介護支援事業所</t>
  </si>
  <si>
    <t>ツジ薬局訪問介護事業所 ふくろく</t>
  </si>
  <si>
    <t>特別養護老人ホーム愛の里名古屋東</t>
  </si>
  <si>
    <t>ショートステイ愛の里名古屋東</t>
  </si>
  <si>
    <t>デイサービスセンター愛の里名古屋東</t>
  </si>
  <si>
    <t>愛の里名古屋東定期巡回ステーション</t>
  </si>
  <si>
    <t>愛の里名古屋東ヘルパーステーション</t>
  </si>
  <si>
    <t>愛の里名古屋東訪問看護ステーション</t>
  </si>
  <si>
    <t>愛の里名古屋東居宅介護支援事業所</t>
  </si>
  <si>
    <t>へるぱーおふぃす・ねいろ</t>
  </si>
  <si>
    <t>ヘルパーオフィス　ねいろ</t>
  </si>
  <si>
    <t>けあぷらんおふぃす・ねいろ</t>
  </si>
  <si>
    <t>ヘルパーステーションくるみ</t>
  </si>
  <si>
    <t>訪問介護事業所ゆうじゅ</t>
  </si>
  <si>
    <t>訪問看護ステーション優寿</t>
  </si>
  <si>
    <t>訪問介護　あいびぃ～</t>
  </si>
  <si>
    <t>ナーシングケア　あいびぃ～</t>
  </si>
  <si>
    <t>介護老人保健施設ヴィラ葵</t>
  </si>
  <si>
    <t>デイサービスセンターアコードにわ</t>
  </si>
  <si>
    <t>アコードにわ介護サービス</t>
  </si>
  <si>
    <t>おだやかデイサービス　当知</t>
  </si>
  <si>
    <t>おだやかデイサービス</t>
  </si>
  <si>
    <t>おだやかケア城主町</t>
  </si>
  <si>
    <t>おだやかケア港</t>
  </si>
  <si>
    <t>Linoステーション</t>
  </si>
  <si>
    <t>ホライズン　ケアマネジメントセンター</t>
  </si>
  <si>
    <t>社会福祉法人聖霊会聖霊居宅介護支援事業所</t>
  </si>
  <si>
    <t>特別養護老人ホーム王寿園</t>
  </si>
  <si>
    <t>ショートステイサービスセンター王寿園</t>
  </si>
  <si>
    <t>デイサービスセンター王寿園</t>
  </si>
  <si>
    <t>デイサービスセンター弥生王寿園</t>
  </si>
  <si>
    <t>特別養護老人ホーム幸王寿園</t>
  </si>
  <si>
    <t>グループホームあおぞら</t>
  </si>
  <si>
    <t>特別養護老人ホーム高師王寿園</t>
  </si>
  <si>
    <t>ショートステイサービスセンター高師王寿園</t>
  </si>
  <si>
    <t>グループホーム高師王寿園</t>
  </si>
  <si>
    <t>特別養護老人ホーム谷川王寿園</t>
  </si>
  <si>
    <t>ショートステイサービスセンター谷川王寿園</t>
  </si>
  <si>
    <t>特別養護老人ホームやまなみ王寿園</t>
  </si>
  <si>
    <t>ショートステイサービスセンターやまなみ王寿園</t>
  </si>
  <si>
    <t>特別養護老人ホーム富士見王寿園</t>
  </si>
  <si>
    <t>ショートステイサービスセンター富士見王寿園</t>
  </si>
  <si>
    <t>ケアプラン相談センター弥生王寿園</t>
  </si>
  <si>
    <t>弥生王寿園地域包括支援センター</t>
  </si>
  <si>
    <t>幸王寿園地域包括支援センター</t>
  </si>
  <si>
    <t>介護老人保健施設ヴィラとびしま</t>
  </si>
  <si>
    <t>ヴィラとびしま訪問リハビリテーション</t>
  </si>
  <si>
    <t>あかり訪問介護ステーション</t>
  </si>
  <si>
    <t>あかりケアプランセンター</t>
  </si>
  <si>
    <t>デイサービスみどり</t>
  </si>
  <si>
    <t>介護付有料老人ホームみどりの家</t>
  </si>
  <si>
    <t>介護事業所　正ちゃん家</t>
  </si>
  <si>
    <t>ふれあいサポートヘルパー事業所</t>
  </si>
  <si>
    <t>小規模多機能型居宅介護ふれあいの家</t>
  </si>
  <si>
    <t>デイサービスふらっと</t>
  </si>
  <si>
    <t>グループホームこまんば</t>
  </si>
  <si>
    <t>訪問看護ステーションラルゴ</t>
  </si>
  <si>
    <t>リュッカ　ｌｙｃｋａ　正徳</t>
  </si>
  <si>
    <t>リュッカ　ｌｙｃｋａ　訪問介護事業所</t>
  </si>
  <si>
    <t>CO・OP中央デイサービスふたばの杜刈谷南</t>
  </si>
  <si>
    <t>CO・OP中央デイサービスふたばの杜刈谷北</t>
  </si>
  <si>
    <t>CO・OP中央ケアプランセンターふたばの杜</t>
  </si>
  <si>
    <t>デイサービスさしただ</t>
  </si>
  <si>
    <t>アネスト　ケア</t>
  </si>
  <si>
    <t>れんげ訪問看護ステーション</t>
  </si>
  <si>
    <t>デイサービスふくれみの樹</t>
  </si>
  <si>
    <t>デイサービスふくれみの郷</t>
  </si>
  <si>
    <t>グループホームふくれみの丘</t>
  </si>
  <si>
    <t>グループホーム設楽の家</t>
  </si>
  <si>
    <t>グループホーム東栄の意</t>
  </si>
  <si>
    <t>グループホーム東栄の家</t>
  </si>
  <si>
    <t>グループホーム長篠の家</t>
  </si>
  <si>
    <t>グループホーム名古屋中川の家</t>
  </si>
  <si>
    <t>グループホーム緑葉の家</t>
  </si>
  <si>
    <t>グループ名古屋荒子の家</t>
  </si>
  <si>
    <t>訪問介護ステーション・クローバー</t>
  </si>
  <si>
    <t>デイサービス　あっとホーム明知</t>
  </si>
  <si>
    <t>特別養護老人ホーム　真福の郷</t>
  </si>
  <si>
    <t>ショートステイ　真福の郷</t>
  </si>
  <si>
    <t>デイサービスセンター　真福の郷</t>
  </si>
  <si>
    <t>ケアプランセンター　真福の郷</t>
  </si>
  <si>
    <t>真福地域包括支援センター</t>
  </si>
  <si>
    <t>竜美地域包括支援センター</t>
  </si>
  <si>
    <t>老人保健施設ラ・ファミリア</t>
  </si>
  <si>
    <t>老人保健施設　ラ・ファミリア</t>
  </si>
  <si>
    <t>グレイシャスビラ安城ヘルパーステーション</t>
  </si>
  <si>
    <t>グレイシャスビラ安城デイサービスセンター</t>
  </si>
  <si>
    <t>P-BASE 寿店</t>
  </si>
  <si>
    <t>P-BASE高橋店</t>
  </si>
  <si>
    <t>P-BASE清水店</t>
  </si>
  <si>
    <t>P-BASE訪問看護ステーション</t>
  </si>
  <si>
    <t>P-BASEマネジメントチーム</t>
  </si>
  <si>
    <t>丸笑</t>
  </si>
  <si>
    <t>アイアイケアサポート</t>
  </si>
  <si>
    <t>社会福祉法人　千寿会　長久手さつきの家</t>
  </si>
  <si>
    <t>ショートステイ　長久手さつきの家</t>
  </si>
  <si>
    <t>特別養護老人ホーム　ザ　ストーリ東海</t>
  </si>
  <si>
    <t>グループホーム　ザ　ストーリ東海</t>
  </si>
  <si>
    <t>小規模多機能　ザ　ストーリ東海</t>
  </si>
  <si>
    <t>浅井外科</t>
  </si>
  <si>
    <t>居宅介護支援事業所みやび</t>
  </si>
  <si>
    <t>小規模デイサービスほたる阿久比</t>
  </si>
  <si>
    <t>訪問介護ほたる</t>
  </si>
  <si>
    <t>介護付き有料老人ホーム　ほたる阿久比</t>
  </si>
  <si>
    <t>介護相談ほたる</t>
  </si>
  <si>
    <t>老人保健施設相生</t>
  </si>
  <si>
    <t>相生ヘルパーステーション</t>
  </si>
  <si>
    <t>デイサービスセンターこぶし</t>
  </si>
  <si>
    <t>相生指定居宅介護支援事業所</t>
  </si>
  <si>
    <t>老人保健施設六寿苑</t>
  </si>
  <si>
    <t>ユニット型老人保健施設第2六寿苑</t>
  </si>
  <si>
    <t>介護老人保健施設第2六寿苑</t>
  </si>
  <si>
    <t>在宅介護支援センターおあしす</t>
  </si>
  <si>
    <t>介護老人保健施設東海</t>
  </si>
  <si>
    <t>介護老人保健施設みどり</t>
  </si>
  <si>
    <t>介護老人保健施設丸の内</t>
  </si>
  <si>
    <t>ヘルパーステーションギルエル八事</t>
  </si>
  <si>
    <t>さくら・介護ステーション名古屋中央</t>
  </si>
  <si>
    <t>さくら支援ステーション名古屋中央</t>
  </si>
  <si>
    <t>医療法人欅会老人保健施設満天星</t>
  </si>
  <si>
    <t>ポッジョ・デル・アルジェントヘルパーステーション</t>
  </si>
  <si>
    <t>アルジェント定期巡回・随時対応型訪問介護看護</t>
  </si>
  <si>
    <t>ポッジョ・デル・アルジェント訪問看護ステーション</t>
  </si>
  <si>
    <t>居宅介護支援事業所　シンシア</t>
  </si>
  <si>
    <t>グループホームうららびより江南白壁館</t>
  </si>
  <si>
    <t>小規模多機能ﾎｰﾑうららびより江南</t>
  </si>
  <si>
    <t>グループホームうららびより江南</t>
  </si>
  <si>
    <t>グループホームうららびより奥町</t>
  </si>
  <si>
    <t>小規模多機能ホームうららびより</t>
  </si>
  <si>
    <t>ヘルパーステーションRe:Life</t>
  </si>
  <si>
    <t>畑のあるデイサービス四季の彩こまき</t>
  </si>
  <si>
    <t>訪問看護ステーション　結い</t>
  </si>
  <si>
    <t>訪問看護ステーションみらい</t>
  </si>
  <si>
    <t>特別養護老人ホーム　レスペート落合</t>
  </si>
  <si>
    <t>特別養護老人ホーム瀬古の家</t>
  </si>
  <si>
    <t>短期入所　瀬古の家</t>
  </si>
  <si>
    <t>花水木デイサービス</t>
  </si>
  <si>
    <t>リハビリ康センター</t>
  </si>
  <si>
    <t>デイサービス　ぜっとわん</t>
  </si>
  <si>
    <t>ヘルパーステーション　ぜっとわん</t>
  </si>
  <si>
    <t>ホームケアこみち</t>
  </si>
  <si>
    <t>ヘルパーステーション　ほっとケアネット</t>
  </si>
  <si>
    <t>多機能型事業所ふきのとう</t>
  </si>
  <si>
    <t>特定非営利活動法人あゆみ</t>
  </si>
  <si>
    <t>社会福祉士事務所フクロウの木</t>
  </si>
  <si>
    <t>デイサービスあおきさん家　香流</t>
  </si>
  <si>
    <t>デイサービスあおきさん家　きっこ</t>
  </si>
  <si>
    <t>デイサービスLOKAHI</t>
  </si>
  <si>
    <t>デイサービスあおきさん家　大永寺</t>
  </si>
  <si>
    <t>あおきさん家居宅介護支援事業所</t>
  </si>
  <si>
    <t>特別養護老人ホームセレナ東海</t>
  </si>
  <si>
    <t>デイサービスおかげ庵刈谷</t>
  </si>
  <si>
    <t>グループホームこころ</t>
  </si>
  <si>
    <t>アバンセ介護センター居宅介護支援事業所</t>
  </si>
  <si>
    <t>グループホームこころ比良</t>
  </si>
  <si>
    <t>アバンセ介護センターかちがわ</t>
  </si>
  <si>
    <t>デイサービスおかげ庵花水木</t>
  </si>
  <si>
    <t>アバンセ訪問看護ステーションあかいけの森</t>
  </si>
  <si>
    <t>アバンセ介護センターとよかわ</t>
  </si>
  <si>
    <t>デイサービスおかげ庵けやき</t>
  </si>
  <si>
    <t>デイサービスおかげ庵</t>
  </si>
  <si>
    <t>デイサービスおかげ庵岡崎南</t>
  </si>
  <si>
    <t>アバンセ訪問看護ステーション城北</t>
  </si>
  <si>
    <t>グループホームこころ岡崎</t>
  </si>
  <si>
    <t>グループホームこころ春日井</t>
  </si>
  <si>
    <t>アバンセ介護センターかちがわ居宅介護支援事業所</t>
  </si>
  <si>
    <t>デイサービスおかげ庵あかいけの森</t>
  </si>
  <si>
    <t>デイサービス　ゆめかぜ</t>
  </si>
  <si>
    <t>デイサービス　ゆめかぜ　瀬古店</t>
  </si>
  <si>
    <t>ヘルパーステーション　ゆめかぜ</t>
  </si>
  <si>
    <t>ヘルパーステーション　安樹</t>
  </si>
  <si>
    <t>訪問看護ステーション　安樹</t>
  </si>
  <si>
    <t>いずみデイサービスセンター</t>
  </si>
  <si>
    <t>訪問介護えがお</t>
  </si>
  <si>
    <t>ナースステーションオアシス</t>
  </si>
  <si>
    <t>訪問介護事業所えんの里</t>
  </si>
  <si>
    <t>デイサービスセンターえんの里</t>
  </si>
  <si>
    <t>訪問介護事業所えんの里半田</t>
  </si>
  <si>
    <t>訪問介護事業所えんの里みなと</t>
  </si>
  <si>
    <t>在宅支援センターたつのこ</t>
  </si>
  <si>
    <t>訪問看護ステーションRAHA＋</t>
  </si>
  <si>
    <t>ヘルパーステーションれもん</t>
  </si>
  <si>
    <t>桃源堂介護医療院</t>
  </si>
  <si>
    <t>デイサービスセンターのぞみ新栄</t>
  </si>
  <si>
    <t>ケアプランセンターのぞみ新栄</t>
  </si>
  <si>
    <t>デイサービスうらら</t>
  </si>
  <si>
    <t>介護老人保健施設サン・くすのき</t>
  </si>
  <si>
    <t>くすのき苑八龍</t>
  </si>
  <si>
    <t>くすのき居宅介護支援事業所</t>
  </si>
  <si>
    <t>整友会　江崎病院　通所リハビリテーション</t>
  </si>
  <si>
    <t>整友会　鷹丘クリニック　通所リハビリテーション</t>
  </si>
  <si>
    <t>整友会　向山クリニック 通所リハビリテーション</t>
  </si>
  <si>
    <t>整友会デイリハビリセンター</t>
  </si>
  <si>
    <t>ケアプランセンター陽明</t>
  </si>
  <si>
    <t>こころのホームケア</t>
  </si>
  <si>
    <t>こころのデイホーム</t>
  </si>
  <si>
    <t>シルバーネット居宅介護支援事業所</t>
  </si>
  <si>
    <t>介護サービスシルバーネット</t>
  </si>
  <si>
    <t>デイサービス　うらら</t>
  </si>
  <si>
    <t>デイサービス　うらら　さくら荘</t>
  </si>
  <si>
    <t>デイサービス　うらら　和の輪</t>
  </si>
  <si>
    <t>デイサービス　うらら　穂の実</t>
  </si>
  <si>
    <t>介護老人保健施設福の里</t>
  </si>
  <si>
    <t>介護老人保健施設　福の里　花乃邸</t>
  </si>
  <si>
    <t>グループホーム　福の里　花乃邸</t>
  </si>
  <si>
    <t>訪問看護ステーション　福の里　花乃邸</t>
  </si>
  <si>
    <t>訪問介護ステーションＮＲＳ</t>
  </si>
  <si>
    <t>デイサービスセンターつばめ</t>
  </si>
  <si>
    <t>エルゴットケアプランセンター</t>
  </si>
  <si>
    <t>訪問看護ステーションみるもあ</t>
  </si>
  <si>
    <t>リハスクエア覚王山</t>
  </si>
  <si>
    <t>加藤病院</t>
  </si>
  <si>
    <t>たしろ介護サポート</t>
  </si>
  <si>
    <t>医療法人昌峰会　エスペラル春日井</t>
  </si>
  <si>
    <t>東春訪問看護ステーション</t>
  </si>
  <si>
    <t>エスペラルケアプランセンター春日井</t>
  </si>
  <si>
    <t>ケアプランセンター城北</t>
  </si>
  <si>
    <t>デイサービスいっぱい笑顔</t>
  </si>
  <si>
    <t>訪問介護しゅう</t>
  </si>
  <si>
    <t>デイサービスグレイス</t>
  </si>
  <si>
    <t>ライフサポートきずな</t>
  </si>
  <si>
    <t>特別養護老人ホーム緑生苑</t>
  </si>
  <si>
    <t>緑生苑デイサービスセンター</t>
  </si>
  <si>
    <t>特別養護老人ホーム南生苑</t>
  </si>
  <si>
    <t>南生苑短期入所事業所</t>
  </si>
  <si>
    <t>南生苑デイサービスセンター</t>
  </si>
  <si>
    <t>南生苑居宅介護支援事業所</t>
  </si>
  <si>
    <t>2373201132　デイサービス笑庵</t>
  </si>
  <si>
    <t>2373200571　ヘルパーステーション「たんぽぽ」</t>
  </si>
  <si>
    <t>訪問介護８７</t>
  </si>
  <si>
    <t>看護小規模多機能型居宅介護事業所　ＲｅｓＴ</t>
  </si>
  <si>
    <t>訪問看護ステーションはなとも</t>
  </si>
  <si>
    <t>ヘルパーステーションKOP常滑</t>
  </si>
  <si>
    <t>ヘルパーステーションKOPかぎや</t>
  </si>
  <si>
    <t>ヘルパーステーションKOP岡崎</t>
  </si>
  <si>
    <t>訪問看護ステーションKOP</t>
  </si>
  <si>
    <t>もみの木訪問介護</t>
  </si>
  <si>
    <t>介護支援もみの木</t>
  </si>
  <si>
    <t>訪問看護ステーション和来</t>
  </si>
  <si>
    <t>訪問看護ステーション和来のなみ</t>
  </si>
  <si>
    <t>訪問看護ステーション和来はんだ</t>
  </si>
  <si>
    <t>訪問看護ステーション和来あんじょう</t>
  </si>
  <si>
    <t>訪問看護ステーション和来ちた</t>
  </si>
  <si>
    <t>訪問看護ステーション和来あま</t>
  </si>
  <si>
    <t>訪問看護ステーション和来なかがわ</t>
  </si>
  <si>
    <t>けあらーず中村指定訪問介護事業所</t>
  </si>
  <si>
    <t>けあらーず平安通指定訪問介護事業所</t>
  </si>
  <si>
    <t>けあらーずおおぞね指定訪問介護事業所</t>
  </si>
  <si>
    <t>けあらーずつなぐ</t>
  </si>
  <si>
    <t>けあらーずサリエ</t>
  </si>
  <si>
    <t>けあらーず高蔵寺指定訪問介護事業所</t>
  </si>
  <si>
    <t>半日型デイサービス　百寿</t>
  </si>
  <si>
    <t>エバーブレス居宅介護支援事業所</t>
  </si>
  <si>
    <t>ケアプラン夢ライフイリコ</t>
  </si>
  <si>
    <t>デイサービス縁楽　森</t>
  </si>
  <si>
    <t>おはようデイサービス</t>
  </si>
  <si>
    <t>おはようリハビリ大手デイサービス</t>
  </si>
  <si>
    <t>おはよう介護サービス相談室</t>
  </si>
  <si>
    <t>ゆたか介護</t>
  </si>
  <si>
    <t>デイサービス　喫茶ボンボン</t>
  </si>
  <si>
    <t>ＳＩケアセンター</t>
  </si>
  <si>
    <t>クラインケアプランセンター</t>
  </si>
  <si>
    <t>クラインケアプランセンター江南</t>
  </si>
  <si>
    <t>グループホームふくふくのさと</t>
  </si>
  <si>
    <t>かちがわ北病院介護医療院</t>
  </si>
  <si>
    <t>ほのぼのホーム篠木</t>
  </si>
  <si>
    <t>ほのぼのホーム西尾</t>
  </si>
  <si>
    <t>通所リハビリ３８５</t>
  </si>
  <si>
    <t>リハビリ・整形外科３８５クリニック訪問リハビリ</t>
  </si>
  <si>
    <t>一つ山グリーンサロン</t>
  </si>
  <si>
    <t>原グリーンサロン</t>
  </si>
  <si>
    <t>山根グリーンサロン</t>
  </si>
  <si>
    <t>訪問介護ステーション一つ山</t>
  </si>
  <si>
    <t>ヘルパーステーション高蔵寺</t>
  </si>
  <si>
    <t>高蔵寺グリーンサロン</t>
  </si>
  <si>
    <t>ヘルパーステーションとわの森</t>
  </si>
  <si>
    <t>ヘルパーステーション　和心</t>
  </si>
  <si>
    <t>ヘルパーステーション　縁の森</t>
  </si>
  <si>
    <t>和楽縁　星ヶ丘</t>
  </si>
  <si>
    <t>訪問介護ステーション シアラス</t>
  </si>
  <si>
    <t>デイサービスらしく元鳴尾</t>
  </si>
  <si>
    <t>デイサービスらしく昭和</t>
  </si>
  <si>
    <t>デイサービスらしく自由ヶ丘</t>
  </si>
  <si>
    <t>デイサービスらしく天白</t>
  </si>
  <si>
    <t>ケアーセンターうらら</t>
  </si>
  <si>
    <t>デイサービスさくら</t>
  </si>
  <si>
    <t>すまいるはーと西春</t>
  </si>
  <si>
    <t>すまいるはーと高田寺</t>
  </si>
  <si>
    <t>すまいるはーと井瀬木</t>
  </si>
  <si>
    <t>はなさきクリニック　ケアプランセンター</t>
  </si>
  <si>
    <t>はなさきクリニック　訪問看護ステーション</t>
  </si>
  <si>
    <t>訪問看護ステーションあゆみ</t>
  </si>
  <si>
    <t>デイサービスセンター　古都</t>
  </si>
  <si>
    <t>デイサービスセンター古都　祖父江館</t>
  </si>
  <si>
    <t>ヘルパーステーション古都　さおり館</t>
  </si>
  <si>
    <t>デイサービスセンター古都　稲沢館</t>
  </si>
  <si>
    <t>訪問介護ゆとり</t>
  </si>
  <si>
    <t>ゆいまーるの家</t>
  </si>
  <si>
    <t>訪問介護ステーションゆいまーる</t>
  </si>
  <si>
    <t>居宅介護支援事業所ゆいまーる</t>
  </si>
  <si>
    <t>訪問看護ステーションゆいまーる</t>
  </si>
  <si>
    <t>ヘルパーステーションこころ</t>
  </si>
  <si>
    <t>ケアプランセンターさくらえん</t>
  </si>
  <si>
    <t>介護相談センターみ・ず・ほ</t>
  </si>
  <si>
    <t>ケアステーションエイル</t>
  </si>
  <si>
    <t>訪問介護ラパンⅢ</t>
  </si>
  <si>
    <t>特別養護老人ホームすばる</t>
  </si>
  <si>
    <t>老人短期入所事業すばる</t>
  </si>
  <si>
    <t>すばるデイサービスセンター</t>
  </si>
  <si>
    <t>特別養護老人ホーム第２すばる</t>
  </si>
  <si>
    <t>ホームケアさくら</t>
  </si>
  <si>
    <t>ケアプランさくら</t>
  </si>
  <si>
    <t>えんがわにっき</t>
  </si>
  <si>
    <t>グループホームじねん</t>
  </si>
  <si>
    <t>デイサービス　じねん</t>
  </si>
  <si>
    <t>デイサービスセンターほっとひと生き</t>
  </si>
  <si>
    <t>レガーレ居宅介護支援事業所</t>
  </si>
  <si>
    <t>レガーレ訪問介護事業所</t>
  </si>
  <si>
    <t>レガーレ訪問看護ステーション</t>
  </si>
  <si>
    <t>ヘルパーステーションほら貝</t>
  </si>
  <si>
    <t>こくりこデイサービス</t>
  </si>
  <si>
    <t>ケアマネセンターこめかつ</t>
  </si>
  <si>
    <t>医療法人十喜会老人保健施設向陽</t>
  </si>
  <si>
    <t>デイサービス第２向陽</t>
  </si>
  <si>
    <t>グループホーム向陽</t>
  </si>
  <si>
    <t>居宅介護支援事業所サンプラトー</t>
  </si>
  <si>
    <t>高齢者生協ヘルプサービスぬくもり</t>
  </si>
  <si>
    <t>高齢者生協在宅支援センターぬくもり</t>
  </si>
  <si>
    <t>高齢者生協デイサービスぬくもり</t>
  </si>
  <si>
    <t>高齢者生協小規模多機能ぬくもり</t>
  </si>
  <si>
    <t>高齢者生協在宅支援センターあまこだ</t>
  </si>
  <si>
    <t>高齢者生協ヘルプサービスあまこだ</t>
  </si>
  <si>
    <t>高齢者生協デイサービスえのきの家</t>
  </si>
  <si>
    <t>高齢者生協かけはし</t>
  </si>
  <si>
    <t>高齢者生協ヘルプサービスかけはし</t>
  </si>
  <si>
    <t>高齢者生協デイサービスかけはし</t>
  </si>
  <si>
    <t>高齢者生協ケアセンターほみ</t>
  </si>
  <si>
    <t>高齢者生協在宅支援センターまったり</t>
  </si>
  <si>
    <t>高齢者生協ヘルプサービスまったり</t>
  </si>
  <si>
    <t>高齢者生協デイサービスまったり</t>
  </si>
  <si>
    <t>安藤医院訪問看護ステーション</t>
  </si>
  <si>
    <t>安藤医院居宅介護支援事業所</t>
  </si>
  <si>
    <t>医療法人藤枝会介護老人保健施設四季の里</t>
  </si>
  <si>
    <t>医療法人 藤枝会 介護老人保健施設 第Ⅱ四季の里</t>
  </si>
  <si>
    <t>第Ⅱ四季の里訪問リハビリテーション</t>
  </si>
  <si>
    <t>ケアプランセンター結</t>
  </si>
  <si>
    <t>光の森デイサービスセンター</t>
  </si>
  <si>
    <t>ひかりの森介護相談</t>
  </si>
  <si>
    <t>訪問介護ステーションふじやま</t>
  </si>
  <si>
    <t>デイサービスあおぞら</t>
  </si>
  <si>
    <t>デイサービスあおぞら・保母</t>
  </si>
  <si>
    <t>ログ青空</t>
  </si>
  <si>
    <t>ケアプランセンター　そら色</t>
  </si>
  <si>
    <t>荒子デイサービスやっとかめ</t>
  </si>
  <si>
    <t>グループホーム荒子の郷</t>
  </si>
  <si>
    <t>和の風高蔵寺</t>
  </si>
  <si>
    <t>まごころデイサービスセンター</t>
  </si>
  <si>
    <t>七福ハウス</t>
  </si>
  <si>
    <t>デイサービス木の香</t>
  </si>
  <si>
    <t>パワー訪問介護</t>
  </si>
  <si>
    <t>チイキノフクシ</t>
  </si>
  <si>
    <t>ブルーミングケア名古屋白壁</t>
  </si>
  <si>
    <t>いこいの杜リハビリデイサービスセンター</t>
  </si>
  <si>
    <t>デイサービス・あい</t>
  </si>
  <si>
    <t>小規模多機能型居宅介護事業所つばき</t>
  </si>
  <si>
    <t>介護付有料老人ホームつくし</t>
  </si>
  <si>
    <t>居宅介護支援事業所なのはな</t>
  </si>
  <si>
    <t>グループホーム　かえで</t>
  </si>
  <si>
    <t>訪問介護ステーションあおば</t>
  </si>
  <si>
    <t>リハビリデイセンターもみじ</t>
  </si>
  <si>
    <t>グループホームさくら</t>
  </si>
  <si>
    <t>アクア1号店</t>
  </si>
  <si>
    <t>訪問介護TOWA</t>
  </si>
  <si>
    <t>デイサービスセンター　るぴなす</t>
  </si>
  <si>
    <t>ヘルパーステーション　るぴなす</t>
  </si>
  <si>
    <t>デイサービスセンター　るぴなす虹</t>
  </si>
  <si>
    <t>和の蔵デイサービスセンター</t>
  </si>
  <si>
    <t>ヘルパーステーション和別院</t>
  </si>
  <si>
    <t>訪問介護にこり</t>
  </si>
  <si>
    <t>ケイズファミリーデイサービス</t>
  </si>
  <si>
    <t>ケイズファミリーデイサービス竹越</t>
  </si>
  <si>
    <t>訪問看護ステーション燕子花</t>
  </si>
  <si>
    <t>ヘルパーステーションとわの杜</t>
  </si>
  <si>
    <t>デイサービス笑皆の風アロハ</t>
  </si>
  <si>
    <t>笑皆の風</t>
  </si>
  <si>
    <t>りあん瀬古東</t>
  </si>
  <si>
    <t>りあん一つ山</t>
  </si>
  <si>
    <t>リアン一宮ヘルパーステーション</t>
  </si>
  <si>
    <t>デイサービス りあん一宮牛野通</t>
  </si>
  <si>
    <t>デイサービス りあん犬山</t>
  </si>
  <si>
    <t>ヘルパーステーション りあん小牧</t>
  </si>
  <si>
    <t>リアン一宮ナースステーション</t>
  </si>
  <si>
    <t>よっこらしょっ青い鳥デイサービス</t>
  </si>
  <si>
    <t>よっこらしょっ青い鳥特定施設</t>
  </si>
  <si>
    <t>よっこらしょっ青い鳥　訪問介護～助っ人～</t>
  </si>
  <si>
    <t>よっこらしょっ青い鳥訪問介護～助っ人～</t>
  </si>
  <si>
    <t>よっこらしょっ青い鳥　居宅介護支援事業所</t>
  </si>
  <si>
    <t>ヘルパーステーション　ハートブリッジ</t>
  </si>
  <si>
    <t>ナーシングステーション　ハートブリッジ</t>
  </si>
  <si>
    <t>訪問介護ステーションつむぎ</t>
  </si>
  <si>
    <t>COLORS</t>
  </si>
  <si>
    <t>訪問介護ステーションアースエンジェル</t>
  </si>
  <si>
    <t>スミール訪問介護</t>
  </si>
  <si>
    <t>かざぐるま定期巡回・随時対応型訪問介護看護事業所</t>
  </si>
  <si>
    <t>かざぐるま居宅介護支援事業所</t>
  </si>
  <si>
    <t>あいおい介護サービス</t>
  </si>
  <si>
    <t>あいおいナースステーション</t>
  </si>
  <si>
    <t>ヘルパーステーションぽとす</t>
  </si>
  <si>
    <t>グループホームあおいの里</t>
  </si>
  <si>
    <t>あおいの里</t>
  </si>
  <si>
    <t>グループホームれんげそう</t>
  </si>
  <si>
    <t>小規模多機能ホームれんげそう</t>
  </si>
  <si>
    <t>デイサービスれんげそう</t>
  </si>
  <si>
    <t>なごみの家鶴里</t>
  </si>
  <si>
    <t>デイサービスセンターいこい</t>
  </si>
  <si>
    <t>指定居宅介護支援事業所いこい</t>
  </si>
  <si>
    <t>訪問介護ちたともに</t>
  </si>
  <si>
    <t>介護相談室ちたともに</t>
  </si>
  <si>
    <t>2371604006　訪問介護</t>
  </si>
  <si>
    <t>小規模多機能ホーム松ちゃん家</t>
  </si>
  <si>
    <t>小規模多機能ホーム松華亭</t>
  </si>
  <si>
    <t>小規模多機能ホーム矢作の風</t>
  </si>
  <si>
    <t>訪問看護ステーションアイナス</t>
  </si>
  <si>
    <t>特別養護老人ホーム　アカデミックケアホーム太閤</t>
  </si>
  <si>
    <t>アカデミック小規模多機能太閤</t>
  </si>
  <si>
    <t>株式会社福祉の里佐屋</t>
  </si>
  <si>
    <t>株式会社福祉の里尾張営業所</t>
  </si>
  <si>
    <t>株式会社福祉の里北名古屋西ケアプランセンター</t>
  </si>
  <si>
    <t>株式会社　福祉の里　北名古屋東ケアプランセンター</t>
  </si>
  <si>
    <t>訪問看護ステーション　明日香</t>
  </si>
  <si>
    <t>株式会社福祉の里稲沢営業所</t>
  </si>
  <si>
    <t>株式会社福祉の里　稲沢営業所</t>
  </si>
  <si>
    <t>株式会社福祉の里春日井営業所</t>
  </si>
  <si>
    <t>株式会社福祉の里　春日井篠木</t>
  </si>
  <si>
    <t>株式会社　福祉の里　佐屋</t>
  </si>
  <si>
    <t>株式会社福祉の里清須</t>
  </si>
  <si>
    <t>株式会社福祉の里　一宮営業所</t>
  </si>
  <si>
    <t>株式会社福祉の里　豊田営業所</t>
  </si>
  <si>
    <t>株式会社福祉の里名古屋鳴海営業所</t>
  </si>
  <si>
    <t>株式会社福祉の里名古屋中営業所</t>
  </si>
  <si>
    <t>株式会社福祉の里豊川</t>
  </si>
  <si>
    <t>グループホーム　遊楽苑師勝</t>
  </si>
  <si>
    <t>グループホーム共用デイ　師勝</t>
  </si>
  <si>
    <t>グループホーム　遊楽苑　西春</t>
  </si>
  <si>
    <t>グループホーム共用デイ　西春</t>
  </si>
  <si>
    <t>遊楽苑　西枇杷島</t>
  </si>
  <si>
    <t>短期入所生活介護　遊楽苑　師勝</t>
  </si>
  <si>
    <t>Kライン・ケアレジデンス一宮</t>
  </si>
  <si>
    <t>Kライン・ケアセンター稲沢</t>
  </si>
  <si>
    <t>kライン・ケアプランセンター稲沢</t>
  </si>
  <si>
    <t>Kライン・ケアセンター美和</t>
  </si>
  <si>
    <t>Kライン・ケアセンター七宝</t>
  </si>
  <si>
    <t>Kライン・ケアセンター新川</t>
  </si>
  <si>
    <t>Kライン・ケアセンター扶桑</t>
  </si>
  <si>
    <t>Kライン・ケアセンター大口</t>
  </si>
  <si>
    <t>Kライン・ヘルパーステーション大口</t>
  </si>
  <si>
    <t>Kライン・ケアセンター扶桑北</t>
  </si>
  <si>
    <t>あいち診療所野並</t>
  </si>
  <si>
    <t>のなみ訪問看護ステーション</t>
  </si>
  <si>
    <t>介護老人保健施設サザン東海</t>
  </si>
  <si>
    <t>ショートステイ生司院</t>
  </si>
  <si>
    <t>ケアプランセンター紺</t>
  </si>
  <si>
    <t>事業所番号若しくはサービス名に誤りがないか確認してください。</t>
  </si>
  <si>
    <t>ユースタイルケア　名古屋西センター</t>
  </si>
  <si>
    <t>ヘルパーステーション　幸の芽</t>
  </si>
  <si>
    <t>デイサービスセンター藤森</t>
  </si>
  <si>
    <t>通所リハビリテーション葵の里</t>
  </si>
  <si>
    <t>たくや整形外科</t>
  </si>
  <si>
    <t>訪問看護ステーションらくのたね</t>
  </si>
  <si>
    <t>介護LABO</t>
  </si>
  <si>
    <t>医療法人東恵会介護老人保健施設星ヶ丘アメニティクラブ</t>
  </si>
  <si>
    <t>星ケ丘アメニティクラブ居宅介護支援事業所</t>
  </si>
  <si>
    <t>グループホーム水草</t>
  </si>
  <si>
    <t>みその訪問介護サービス</t>
  </si>
  <si>
    <t>デイサービスセンターみその</t>
  </si>
  <si>
    <t>グループホームみその</t>
  </si>
  <si>
    <t>グループホームみそのデイサービス</t>
  </si>
  <si>
    <t>小規模多機能ホームみその</t>
  </si>
  <si>
    <t>地域密着型特別養護老人ホームみその</t>
  </si>
  <si>
    <t>みその訪問入浴サービス</t>
  </si>
  <si>
    <t>ショートステイみその</t>
  </si>
  <si>
    <t>グループホームみその豊川インター</t>
  </si>
  <si>
    <t>デイサービスポルク</t>
  </si>
  <si>
    <t>リハビリデイサービスさくらリバース瑞穂通り</t>
  </si>
  <si>
    <t>デイサービスいこいの里「丁田館」</t>
  </si>
  <si>
    <t>デイサービスいこいの里「流館」</t>
  </si>
  <si>
    <t>デイサービスいこいの里「熊味館」</t>
  </si>
  <si>
    <t>デイサービスいこいの里「本館」</t>
  </si>
  <si>
    <t>デイサービスいこいの里「ブルーム」</t>
  </si>
  <si>
    <t>ヘルパーステーションいこいの里</t>
  </si>
  <si>
    <t>訪問看護ステーションいこいの里</t>
  </si>
  <si>
    <t>ケアマネセンターいこいの里</t>
  </si>
  <si>
    <t>訪問介護事業所インクオリア</t>
  </si>
  <si>
    <t>訪問介護事業所インクオリア北岡崎</t>
  </si>
  <si>
    <t>訪問介護事業所インクオリアつむぎ</t>
  </si>
  <si>
    <t>第1号通所事業</t>
  </si>
  <si>
    <t>グループホームらく</t>
  </si>
  <si>
    <t>なかよしホームらく</t>
  </si>
  <si>
    <t>介護老人保健施設フローレンス犬山</t>
  </si>
  <si>
    <t>老人保健施設フローレンス犬山</t>
  </si>
  <si>
    <t>あいゆうデイサービス</t>
  </si>
  <si>
    <t>あいゆうケアステーション</t>
  </si>
  <si>
    <t>小規模多機能型居宅介護　あいゆう?楽部</t>
  </si>
  <si>
    <t>巡回型介護あいゆう</t>
  </si>
  <si>
    <t>小規模多機能型居宅介護　かしはらの森</t>
  </si>
  <si>
    <t>グループホームあいゆう</t>
  </si>
  <si>
    <t>あいゆう居宅介護支援事業所</t>
  </si>
  <si>
    <t>あいゆう訪問看護</t>
  </si>
  <si>
    <t>デイサービスセンターふくろうさん</t>
  </si>
  <si>
    <t>ヘルパーステーションふくろう</t>
  </si>
  <si>
    <t>パリアティブケアヘルパー尾張</t>
  </si>
  <si>
    <t>訪問看護ステーションパリアティブケアナース尾張</t>
  </si>
  <si>
    <t>パリアティブケアデイサービス春日井</t>
  </si>
  <si>
    <t>ケアマネジメントセンター大生</t>
  </si>
  <si>
    <t>デイサービスセンター大生</t>
  </si>
  <si>
    <t>相生山ケアセンター</t>
  </si>
  <si>
    <t>夢愛ケア</t>
  </si>
  <si>
    <t>レジデンシャルケア徳川町</t>
  </si>
  <si>
    <t>光ケアヘルパーステーション</t>
  </si>
  <si>
    <t>光ケア</t>
  </si>
  <si>
    <t>ユーライフみなみ</t>
  </si>
  <si>
    <t>梅森デイサービセンター</t>
  </si>
  <si>
    <t>ケアステーション光岡崎</t>
  </si>
  <si>
    <t>あやめケアセンター</t>
  </si>
  <si>
    <t>ラル　あゆみ</t>
  </si>
  <si>
    <t>向日葵のひざし岡崎</t>
  </si>
  <si>
    <t>向日葵のかおり</t>
  </si>
  <si>
    <t>向日葵のかおり岡崎</t>
  </si>
  <si>
    <t>向日葵のこころ</t>
  </si>
  <si>
    <t>向日葵のこころ岡崎</t>
  </si>
  <si>
    <t>キリン　デイサービス　愛西</t>
  </si>
  <si>
    <t>ヘルパーステーションくまさん</t>
  </si>
  <si>
    <t>デイサービスセンターキリン</t>
  </si>
  <si>
    <t>キリン　デイサービス　中村</t>
  </si>
  <si>
    <t>特別養護老人ホーム三和の里</t>
  </si>
  <si>
    <t>小規模多機能ホーム三和の里</t>
  </si>
  <si>
    <t>小規模多機能ホームえわらの里</t>
  </si>
  <si>
    <t>デイサービスえわらの里</t>
  </si>
  <si>
    <t>訪問介護の青空一宮</t>
  </si>
  <si>
    <t>デイサービスひらり</t>
  </si>
  <si>
    <t>デイサービスひだまり</t>
  </si>
  <si>
    <t>デイサービスとうかい</t>
  </si>
  <si>
    <t>ホームヘルパーステーションはずてっぷ</t>
  </si>
  <si>
    <t>東海エイドけあぷらん西尾</t>
  </si>
  <si>
    <t>居宅介護支援事業所花むすび</t>
  </si>
  <si>
    <t>デイサービス花むすび</t>
  </si>
  <si>
    <t>ヘルパーサービス花むすび</t>
  </si>
  <si>
    <t>デイサービス丘の家</t>
  </si>
  <si>
    <t>訪問介護ステーション　チャレンジ</t>
  </si>
  <si>
    <t>介護ステーション雅</t>
  </si>
  <si>
    <t>ゆうえん東海</t>
  </si>
  <si>
    <t>ゆうえん東海デイサービス</t>
  </si>
  <si>
    <t>デイサービス信ちゃんの家</t>
  </si>
  <si>
    <t>グループホームたなお</t>
  </si>
  <si>
    <t>津島ケアセンターまほろば</t>
  </si>
  <si>
    <t>愛宕ケアセンターまほろば</t>
  </si>
  <si>
    <t>訪問介護ステーションまほろば</t>
  </si>
  <si>
    <t>大当郎ケアセンターまほろば</t>
  </si>
  <si>
    <t>訪問看護ステーションまほろば</t>
  </si>
  <si>
    <t>居宅介護支援事業所　大当郎ケアセンターまほろば</t>
  </si>
  <si>
    <t>訪問看護ステーション　スマイル</t>
  </si>
  <si>
    <t>ヘルパーステーション　シエンスとうごう</t>
  </si>
  <si>
    <t>ヘルパーステーション幸</t>
  </si>
  <si>
    <t>訪問介護ステーション　おうお</t>
  </si>
  <si>
    <t>やまゆり荘</t>
  </si>
  <si>
    <t>やまゆり荘訪問入浴介護事業所</t>
  </si>
  <si>
    <t>設楽町生活支援ハウス偕楽園</t>
  </si>
  <si>
    <t>明峰指定訪問看護ステーション</t>
  </si>
  <si>
    <t>訪問介護　ヘルパーステーションキャッツ</t>
  </si>
  <si>
    <t>通所介護　デイサービスキャッツの家</t>
  </si>
  <si>
    <t>土屋訪問介護事業所　名古屋緑センター</t>
  </si>
  <si>
    <t>ユニット型特別養護老人ホーム　三九園</t>
  </si>
  <si>
    <t>特別養護老人ホーム　三九園</t>
  </si>
  <si>
    <t>ケアプランでん</t>
  </si>
  <si>
    <t>デイサービスゆうゆう</t>
  </si>
  <si>
    <t>ヘルパーステーションゆうゆう</t>
  </si>
  <si>
    <t>介護相談センターつむぎ</t>
  </si>
  <si>
    <t>ほのかリハビリデイサービス</t>
  </si>
  <si>
    <t>たいきリハビリデイサービス</t>
  </si>
  <si>
    <t>なつめリハビリデイサービス</t>
  </si>
  <si>
    <t>ケアサポート　かけはし</t>
  </si>
  <si>
    <t>リハビリデイサービスきぼう</t>
  </si>
  <si>
    <t>アクティブらいふ</t>
  </si>
  <si>
    <t>ゆらぎ</t>
  </si>
  <si>
    <t>（介護予防）有限会社ほほえみグループホーム日陽</t>
  </si>
  <si>
    <t>（介護予防）有限会社ほほえみグループホーム日陽（短期利用型）</t>
  </si>
  <si>
    <t>有限会社ほほえみグループホーム日陽</t>
  </si>
  <si>
    <t>有限会社ほほえみグループホーム日陽（短期利用型）</t>
  </si>
  <si>
    <t>グループホーム日陽デイサービス（共用型）</t>
  </si>
  <si>
    <t>（介護予防）グループホーム日陽デイサービス（共用型）</t>
  </si>
  <si>
    <t>介護ステーション　ｏｈａｎａ</t>
  </si>
  <si>
    <t>ヘルパーステーション　グローバルケア</t>
  </si>
  <si>
    <t>ケアプランＰＯＮＴＥ</t>
  </si>
  <si>
    <t>ケアサポート　ウィズ</t>
  </si>
  <si>
    <t>特別養護老人ホームシルバーピアみどり苑</t>
  </si>
  <si>
    <t>ヘルパーステーションみどり</t>
  </si>
  <si>
    <t>特別養護老人ホームシルバーピアかりや</t>
  </si>
  <si>
    <t>ケアハウスシルバーピアかりや</t>
  </si>
  <si>
    <t>デイサービスシルバーピアかりや</t>
  </si>
  <si>
    <t>特別養護老人ホームシルバーピアみずほ</t>
  </si>
  <si>
    <t>デイサービスセンターシルバーピアかりや</t>
  </si>
  <si>
    <t>介護付有料老人ホームゴールドピアかりや</t>
  </si>
  <si>
    <t>碧南市みどり居宅介護支援事業所</t>
  </si>
  <si>
    <t>シルバーピアかりや居宅介護支援事業所</t>
  </si>
  <si>
    <t>シルバーピアみずほ居宅介護支援事業所</t>
  </si>
  <si>
    <t>訪問介護事業所芳泉</t>
  </si>
  <si>
    <t>訪問看護ステーションみふれ</t>
  </si>
  <si>
    <t>アスモ</t>
  </si>
  <si>
    <t>健遊館ひびのデイサービスセンター</t>
  </si>
  <si>
    <t>デイサービス平成</t>
  </si>
  <si>
    <t>デイサービス赤石</t>
  </si>
  <si>
    <t>デイサービス福江</t>
  </si>
  <si>
    <t>デイサービス咲くら</t>
  </si>
  <si>
    <t>ケアプランセンター赤石</t>
  </si>
  <si>
    <t>けんこう長寿訪問介護</t>
  </si>
  <si>
    <t>ケアプランおとぎ</t>
  </si>
  <si>
    <t>訪問介護事業所エイト</t>
  </si>
  <si>
    <t>まる居宅介護支援事業所</t>
  </si>
  <si>
    <t>訪問介護ステーション温-on-</t>
  </si>
  <si>
    <t>新舞子すみれデイサービスセンター</t>
  </si>
  <si>
    <t>新舞子すみれ訪問介護ステーション</t>
  </si>
  <si>
    <t>楠村すみれデイサービスセンター</t>
  </si>
  <si>
    <t>中畑すみれ訪問介護ステーション</t>
  </si>
  <si>
    <t>西尾すみれデイサービスセンター</t>
  </si>
  <si>
    <t>西尾すみれ訪問介護ステーション</t>
  </si>
  <si>
    <t>三河すみれ看護小規模多機能</t>
  </si>
  <si>
    <t>新三河すみれ看護小規模多機能</t>
  </si>
  <si>
    <t>吉良すみれデイサービスセンター</t>
  </si>
  <si>
    <t>竹谷すみれデイサービスセンター</t>
  </si>
  <si>
    <t>竹谷すみれ訪問介護ステーション</t>
  </si>
  <si>
    <t>竹谷すみれ小規模多機能</t>
  </si>
  <si>
    <t>蒲郡すみれ訪問介護ステーション</t>
  </si>
  <si>
    <t>新舞子すみれ訪問看護ステーション</t>
  </si>
  <si>
    <t>蒲郡すみれ訪問看護ステーション</t>
  </si>
  <si>
    <t>竹谷すみれ訪問看護ステーション</t>
  </si>
  <si>
    <t>中畑すみれ訪問看護ステーション</t>
  </si>
  <si>
    <t>西尾すみれ訪問看護ステーション</t>
  </si>
  <si>
    <t>三河すみれ訪問看護ステーション</t>
  </si>
  <si>
    <t>すみれケアプランセンター西尾</t>
  </si>
  <si>
    <t>訪問介護ステーション　まさ</t>
  </si>
  <si>
    <t>訪問看護ステーションまさ</t>
  </si>
  <si>
    <t>デイサービスセンター泉</t>
  </si>
  <si>
    <t>光音寺デイサービスセンター</t>
  </si>
  <si>
    <t>如来デイサービスセンター</t>
  </si>
  <si>
    <t>グループホームくつろ樹</t>
  </si>
  <si>
    <t>グループホーム東山ハウス</t>
  </si>
  <si>
    <t>グループホーム真清田</t>
  </si>
  <si>
    <t>グループホームいわくらの泉</t>
  </si>
  <si>
    <t>グループホームこまきの泉</t>
  </si>
  <si>
    <t>グループホーム西春の泉</t>
  </si>
  <si>
    <t>グループホーム笑顔の泉</t>
  </si>
  <si>
    <t>グループホーム希望の泉</t>
  </si>
  <si>
    <t>グループホーム彩りの泉</t>
  </si>
  <si>
    <t>介護付き有料老人ホーム八幡の郷</t>
  </si>
  <si>
    <t>あいのいずみ居宅介護支援事業所</t>
  </si>
  <si>
    <t>光音寺居宅介護支援事業所</t>
  </si>
  <si>
    <t>指定居宅介護支援事業所ワンハートみなみ</t>
  </si>
  <si>
    <t>たんぽぽ訪問介護センター</t>
  </si>
  <si>
    <t>たんぽぽデイサービス甚目寺</t>
  </si>
  <si>
    <t>たんぽぽデイサービス森本</t>
  </si>
  <si>
    <t>たんぽぽデイサービス城北</t>
  </si>
  <si>
    <t>たんぽぽ温泉デイサービス一宮</t>
  </si>
  <si>
    <t>たんぽぽデイサービス今伊勢</t>
  </si>
  <si>
    <t>グループホームたんぽぽ新かんべ</t>
  </si>
  <si>
    <t>たんぽぽデイサービス新かんべ</t>
  </si>
  <si>
    <t>たんぽぽ居宅介護支援センター</t>
  </si>
  <si>
    <t>たんぽぽ居宅介護支援甚目寺</t>
  </si>
  <si>
    <t>愛モアヘルパー</t>
  </si>
  <si>
    <t>グループホームふれんど</t>
  </si>
  <si>
    <t>グループホームあすなろ</t>
  </si>
  <si>
    <t>あすなろデイサービス</t>
  </si>
  <si>
    <t>グループホームあすか</t>
  </si>
  <si>
    <t>デイホームあかね</t>
  </si>
  <si>
    <t>グループホームあいか</t>
  </si>
  <si>
    <t>デイホームあいか</t>
  </si>
  <si>
    <t>デイホーム梅里</t>
  </si>
  <si>
    <t>あすなろ介護支援センター</t>
  </si>
  <si>
    <t>こころ十一屋</t>
  </si>
  <si>
    <t>通所リハビリテーションちあふる美園</t>
  </si>
  <si>
    <t>介護老人保健施設るるどの泉</t>
  </si>
  <si>
    <t>介護老人保健施設るるどの泉北名古屋</t>
  </si>
  <si>
    <t>デイケアセンターしらゆりの里</t>
  </si>
  <si>
    <t>デイケアセンターしらゆりの里北名古屋</t>
  </si>
  <si>
    <t>るるどの風西春</t>
  </si>
  <si>
    <t>デイケアセンターしらゆりの里西春</t>
  </si>
  <si>
    <t>デイサービスセンターしらゆりの里師勝</t>
  </si>
  <si>
    <t>デイサービスセンターしらゆりの里九之坪</t>
  </si>
  <si>
    <t>デイサービスセンターしらゆりの里豊山</t>
  </si>
  <si>
    <t>デイケアセンターしらゆりの里藤が丘</t>
  </si>
  <si>
    <t>デイサービスセンターアクティブしらゆりもりやま</t>
  </si>
  <si>
    <t>小牧ようてい記念病院通所リハビリテーション</t>
  </si>
  <si>
    <t>医療法人羊蹄会シルバープランてんとうむし</t>
  </si>
  <si>
    <t>ようてい中央クリニック</t>
  </si>
  <si>
    <t>ようていファミリークリニック</t>
  </si>
  <si>
    <t>小牧ようてい記念病院</t>
  </si>
  <si>
    <t>ケアセンターみつき</t>
  </si>
  <si>
    <t>リハビリ湯や　あしたば</t>
  </si>
  <si>
    <t>真和リハビリデイサービス</t>
  </si>
  <si>
    <t>半日個浴デイサービス真和の湯</t>
  </si>
  <si>
    <t>グループホームほのぼの広場</t>
  </si>
  <si>
    <t>グループホーム花*花</t>
  </si>
  <si>
    <t>サポートハウスごくらく</t>
  </si>
  <si>
    <t>サポートハウス東名ながくて</t>
  </si>
  <si>
    <t>サポートハウスおおばり</t>
  </si>
  <si>
    <t>株式会社ライフサポート</t>
  </si>
  <si>
    <t>株式会社ライフサポート訪問看護ステーション</t>
  </si>
  <si>
    <t>株式会社ライフサポートデイサービスセンター</t>
  </si>
  <si>
    <t>株式会社ライフサポート居宅介護支援事業所</t>
  </si>
  <si>
    <t>ライフサポート介護センター豊田南　訪問介護事業所</t>
  </si>
  <si>
    <t>ライフサポート介護センター豊田南</t>
  </si>
  <si>
    <t>ライフサポート介護センター豊田南　居宅介護支援事業所</t>
  </si>
  <si>
    <t>フレンズ訪問看護ステーション</t>
  </si>
  <si>
    <t>ヘルパーステーション松葉</t>
  </si>
  <si>
    <t>あやめ　訪問看護</t>
  </si>
  <si>
    <t>ライフケアゆうゆう居宅介護支援事業所</t>
  </si>
  <si>
    <t>デイサービスゆうゆう三河安城</t>
  </si>
  <si>
    <t>ケアプランセンターゆうゆう三河安城</t>
  </si>
  <si>
    <t>名北介護サービス</t>
  </si>
  <si>
    <t>特別養護老人ホームふれあいの里</t>
  </si>
  <si>
    <t>ふれあいの里デイサービスセンター</t>
  </si>
  <si>
    <t>リハビリデイサービス　ラクウェル</t>
  </si>
  <si>
    <t>ヘルパーファクトリー　リアン</t>
  </si>
  <si>
    <t>悠々ハウス笠寺</t>
  </si>
  <si>
    <t>一宮市萩の里デイサービス事業所</t>
  </si>
  <si>
    <t>ヘルパーステーション　西御堂の里　三笠</t>
  </si>
  <si>
    <t>デイサービス事業所　西御堂の里　三笠</t>
  </si>
  <si>
    <t>特別養護老人ホームあいふるの里</t>
  </si>
  <si>
    <t>あいふるの里ショートステイ事業所</t>
  </si>
  <si>
    <t>あいふるの里デイサービス事業所</t>
  </si>
  <si>
    <t>あいふるの里訪問介護事業所</t>
  </si>
  <si>
    <t>デイサービスセンター　座・柿ノ木</t>
  </si>
  <si>
    <t>一宮市萩の里特別養護老人ホーム</t>
  </si>
  <si>
    <t>一宮市萩の里ショートステイ事業所</t>
  </si>
  <si>
    <t>特別養護老人ホーム小川の里</t>
  </si>
  <si>
    <t>ショートステイサービス小川の里</t>
  </si>
  <si>
    <t>デイサービスセンター小川の里</t>
  </si>
  <si>
    <t>ヘルパーステーション小川の里</t>
  </si>
  <si>
    <t>特別養護老人ホーム西御堂の里　三笠</t>
  </si>
  <si>
    <t>ショートステイ事業所　西御堂の里　三笠</t>
  </si>
  <si>
    <t>グループホーム田苑そよ風</t>
  </si>
  <si>
    <t>地域密着型特別養護老人ホーム風の苑マグノリア</t>
  </si>
  <si>
    <t>かんたき白鶴倶楽部</t>
  </si>
  <si>
    <t>グループホーム田苑春風</t>
  </si>
  <si>
    <t>あかねぞら　大黒・恵比須</t>
  </si>
  <si>
    <t>あいふるの里居宅介護支援事業所</t>
  </si>
  <si>
    <t>一宮市萩の里居宅介護支援事業所</t>
  </si>
  <si>
    <t>居宅介護支援事業所　西御堂の里　三笠</t>
  </si>
  <si>
    <t>小川の里居宅介護支援事業所</t>
  </si>
  <si>
    <t>愛恵訪問看護ステーション</t>
  </si>
  <si>
    <t>デイサービスおいでん！１丁目</t>
  </si>
  <si>
    <t>デイサービスおいでん！２丁目</t>
  </si>
  <si>
    <t>デイサービスおいでん！３丁目</t>
  </si>
  <si>
    <t>デイサービスおいでん！４丁目</t>
  </si>
  <si>
    <t>おいでん！の訪問介護</t>
  </si>
  <si>
    <t>ヘルパーステーションめいさ</t>
  </si>
  <si>
    <t>ケアプランセンターどんぐり</t>
  </si>
  <si>
    <t>アイリスケアセンター</t>
  </si>
  <si>
    <t>デイサービスきほく</t>
  </si>
  <si>
    <t>有限会社介護福祉センター友</t>
  </si>
  <si>
    <t>訪問介護ライフサポート春日井</t>
  </si>
  <si>
    <t>小規模多機能つどい</t>
  </si>
  <si>
    <t>デイサービス友</t>
  </si>
  <si>
    <t>社会館居宅介護支援事業所</t>
  </si>
  <si>
    <t>ケアプラン福FUKU</t>
  </si>
  <si>
    <t>2370300614　陽だまりの家ケアプランセンター</t>
  </si>
  <si>
    <t>特別養護老人ホーム樹の里</t>
  </si>
  <si>
    <t>老人短期入所事業樹の里</t>
  </si>
  <si>
    <t>特別養護老人ホーム春日井樹の里</t>
  </si>
  <si>
    <t>地域密着型小規模特別養護老人ホームラシュレ樹の里</t>
  </si>
  <si>
    <t>デイサービスセンター樹の里</t>
  </si>
  <si>
    <t>地域密着型特別養護老人ホームルフレ樹の里</t>
  </si>
  <si>
    <t>老人短期入所事業春日井樹の里</t>
  </si>
  <si>
    <t>グループホーム樹の里</t>
  </si>
  <si>
    <t>老人短期入所事業ルフレ樹の里</t>
  </si>
  <si>
    <t>訪問介護事業所開運</t>
  </si>
  <si>
    <t>日本基督教団愛知老人コミュニティーセンターシルバーホーム「まきば」</t>
  </si>
  <si>
    <t>ケアサポートやまざき</t>
  </si>
  <si>
    <t>蘭の里　通所介護館</t>
  </si>
  <si>
    <t>訪問介護らんらんらん</t>
  </si>
  <si>
    <t>フェリーチェ知多</t>
  </si>
  <si>
    <t>小規模多機能ホーム　フェリーチェ</t>
  </si>
  <si>
    <t>フェリーチェ</t>
  </si>
  <si>
    <t>ｸﾞﾙｰﾌﾟﾎｰﾑﾌｪﾘｰﾁｪ</t>
  </si>
  <si>
    <t>ヘルパーステーション　フェリーチェ</t>
  </si>
  <si>
    <t>デイサービス　フェリーチェ</t>
  </si>
  <si>
    <t>あい愛ライフますみ訪問介護サービス</t>
  </si>
  <si>
    <t>訪問看護ステーション笑福</t>
  </si>
  <si>
    <t>デイサービスセンター　やまと</t>
  </si>
  <si>
    <t>訪問介護ステーションやまと</t>
  </si>
  <si>
    <t>グループホームやまと紅葉館</t>
  </si>
  <si>
    <t>グループホームやまと桜館</t>
  </si>
  <si>
    <t>グループホームやまと椿館</t>
  </si>
  <si>
    <t>居宅介護支援センター　やまと</t>
  </si>
  <si>
    <t>ケアステーション　ラポール</t>
  </si>
  <si>
    <t>コハルデイサロン高根</t>
  </si>
  <si>
    <t>コハルデイサービス扶桑</t>
  </si>
  <si>
    <t>コハルデイサービス本庄</t>
  </si>
  <si>
    <t>コハル居宅介護支援事業所</t>
  </si>
  <si>
    <t>デイサービスセンターほまれ</t>
  </si>
  <si>
    <t>ヘルパーステーションほまれ</t>
  </si>
  <si>
    <t>ヘルパーステーション　サポート</t>
  </si>
  <si>
    <t>デイサービスセンター　テラス</t>
  </si>
  <si>
    <t>訪問看護ステーション　サポート</t>
  </si>
  <si>
    <t>内海デイサービスみかんの花</t>
  </si>
  <si>
    <t>池上台デイサービスセンター</t>
  </si>
  <si>
    <t>グループホーム池上台</t>
  </si>
  <si>
    <t>ウエルカムケア</t>
  </si>
  <si>
    <t>訪問看護事業所メディカルケア</t>
  </si>
  <si>
    <t>パートナーケア高浜</t>
  </si>
  <si>
    <t>ノックケア</t>
  </si>
  <si>
    <t>デイサービス　いっぽ善進</t>
  </si>
  <si>
    <t>デイサービス　西蓮堂</t>
  </si>
  <si>
    <t>レッツ倶楽部　幸田</t>
  </si>
  <si>
    <t>居宅介護支援シャイニー</t>
  </si>
  <si>
    <t>訪問介護シャイニー</t>
  </si>
  <si>
    <t>特別養護老人ホーム瑞光の里</t>
  </si>
  <si>
    <t>特別養護老人ホーム瑞光の里ユニット型</t>
  </si>
  <si>
    <t>特別養護老人ホーム第二瑞光の里</t>
  </si>
  <si>
    <t>デイサービスセンター第二瑞光の里</t>
  </si>
  <si>
    <t>特別養護老人ホーム瑞光の里緑ヶ丘</t>
  </si>
  <si>
    <t>ヘルパーステーションずいこう</t>
  </si>
  <si>
    <t>瑞光の里指定居宅介護支援事業所</t>
  </si>
  <si>
    <t>半田市南部包括支援センター瑞光の里</t>
  </si>
  <si>
    <t>ヘルパーステーション　フェアリーベル</t>
  </si>
  <si>
    <t>ナチュラル居宅介護支援事業所</t>
  </si>
  <si>
    <t>通所なちゅらる</t>
  </si>
  <si>
    <t>介護相談なちゅらる市場</t>
  </si>
  <si>
    <t>ナイスサポート介護支援センター</t>
  </si>
  <si>
    <t>デイサービスセンター秋桜</t>
  </si>
  <si>
    <t>グループホーム風里</t>
  </si>
  <si>
    <t>デイサービス風里</t>
  </si>
  <si>
    <t>グループホーム彩里</t>
  </si>
  <si>
    <t>小規模多機能彩里</t>
  </si>
  <si>
    <t>あいじゅ極楽</t>
  </si>
  <si>
    <t>Ｊ　Step＋α</t>
  </si>
  <si>
    <t>訪問介護事業所輝き</t>
  </si>
  <si>
    <t>居宅介護支援事業所　輝き</t>
  </si>
  <si>
    <t>訪問介護てとて</t>
  </si>
  <si>
    <t>看護多機能型事業所くまの郷</t>
  </si>
  <si>
    <t>訪問看護ステーション　くまの郷</t>
  </si>
  <si>
    <t>訪問介護事業所　けあびーんず</t>
  </si>
  <si>
    <t>けあびーんず塩池</t>
  </si>
  <si>
    <t>居宅介護支援事業所けあびーんず</t>
  </si>
  <si>
    <t>訪問看護ステーションけあびーんず</t>
  </si>
  <si>
    <t>デイサービスセンターSaiai一宮</t>
  </si>
  <si>
    <t>訪問介護ステーションまりん</t>
  </si>
  <si>
    <t>デイサービス　ラスベガス瀬戸</t>
  </si>
  <si>
    <t>訪問看護ステーションまりん</t>
  </si>
  <si>
    <t>丸八居宅介護支援センター</t>
  </si>
  <si>
    <t>ケアプラン　日吉の郷</t>
  </si>
  <si>
    <t>ケアプランクリーンハート</t>
  </si>
  <si>
    <t>丸八訪問介護事業所</t>
  </si>
  <si>
    <t>丸八夜間対応型訪問介護事業所</t>
  </si>
  <si>
    <t>丸八デイサービス日吉</t>
  </si>
  <si>
    <t>丸八デイサービス千成</t>
  </si>
  <si>
    <t>丸八グループホーム日吉</t>
  </si>
  <si>
    <t>丸八訪問看護ステーション千成</t>
  </si>
  <si>
    <t>クリーンハート訪問看護ステーション千種</t>
  </si>
  <si>
    <t>レモン訪問介護事業所</t>
  </si>
  <si>
    <t>通所介護事業所レモンの樹</t>
  </si>
  <si>
    <t>通所介護事業所レモンの樹大府</t>
  </si>
  <si>
    <t>レモン指定居宅介護支援事業所</t>
  </si>
  <si>
    <t>デイサービスセンターぴあおひさま３號舘</t>
  </si>
  <si>
    <t>訪問介護ステーション1・3・8</t>
  </si>
  <si>
    <t>訪問看護事業所ダニエル</t>
  </si>
  <si>
    <t>医療法人宝会　老人保健施設七宝園</t>
  </si>
  <si>
    <t>医療法人宝会　介護老人保健施設セーヌ蟹江</t>
  </si>
  <si>
    <t>医療法人宝会介護老人保健施設セーヌ蟹江</t>
  </si>
  <si>
    <t>医療法人宝会　宝会指定居宅介護支援事業所</t>
  </si>
  <si>
    <t>医療法人宝会　セーヌ蟹江居宅介護支援事業所</t>
  </si>
  <si>
    <t>蟹江町西地域包括支援センター</t>
  </si>
  <si>
    <t>特別養護老人ホームあおい</t>
  </si>
  <si>
    <t>ショートステイいちごの花</t>
  </si>
  <si>
    <t>小坂井町デイサービスセンター</t>
  </si>
  <si>
    <t>福祉の幸　鳥居訪問介護事業所</t>
  </si>
  <si>
    <t>福祉の幸　鶴里訪問介護事業所</t>
  </si>
  <si>
    <t>福祉の幸　小牧訪問介護事業所</t>
  </si>
  <si>
    <t>福祉の幸　ケアプラン鶴里</t>
  </si>
  <si>
    <t>グループホーム七宝</t>
  </si>
  <si>
    <t>グループホームシャルル</t>
  </si>
  <si>
    <t>エトワール下田橋訪問介護ステーション</t>
  </si>
  <si>
    <t>ベルデ名古屋栄生</t>
  </si>
  <si>
    <t>ベルデかの里</t>
  </si>
  <si>
    <t>ベルデ星ヶ丘</t>
  </si>
  <si>
    <t>訪問介護ステーションベルデ桜山</t>
  </si>
  <si>
    <t>訪問看護ステーションベルデ桜山</t>
  </si>
  <si>
    <t>グループホーム木曽</t>
  </si>
  <si>
    <t>Ｔ－グランシア水源　ケアプランセンター</t>
  </si>
  <si>
    <t>Ｔ－グランシア水源　ヘルパーステーション</t>
  </si>
  <si>
    <t>Ｔ－グランシア　水源サロン</t>
  </si>
  <si>
    <t>Ｔ－グランシア　大林サロン</t>
  </si>
  <si>
    <t>T-グランシア水源　訪問看護ステーション</t>
  </si>
  <si>
    <t>グループホーム森津</t>
  </si>
  <si>
    <t>グループホーム森津の里</t>
  </si>
  <si>
    <t>グループホーム　森津の里</t>
  </si>
  <si>
    <t>指定居宅介護支援事業所菜の花</t>
  </si>
  <si>
    <t>訪問看護ステーションソレイユ</t>
  </si>
  <si>
    <t>共和病院</t>
  </si>
  <si>
    <t>訪問介護事業所れんげ草</t>
  </si>
  <si>
    <t>デイサービスセンターゆずの里</t>
  </si>
  <si>
    <t>デイサービスセンターすずらんの里</t>
  </si>
  <si>
    <t>認知症対応型グループホーム南天</t>
  </si>
  <si>
    <t>ひなたデイケアセンター</t>
  </si>
  <si>
    <t>リハビリデイサービス　ソラナ</t>
  </si>
  <si>
    <t>ひなたケアプランセンター</t>
  </si>
  <si>
    <t>居宅介護支援事業所かなめ</t>
  </si>
  <si>
    <t>ケアサポートあん</t>
  </si>
  <si>
    <t>介護老人保健施設メディコ阿久比</t>
  </si>
  <si>
    <t>訪問リハビリテーションメディコ阿久比</t>
  </si>
  <si>
    <t>ケアプランセンターメディコ阿久比</t>
  </si>
  <si>
    <t>介護老人保健施設メディコ春日井</t>
  </si>
  <si>
    <t>ケアプランセンターメディコ春日井</t>
  </si>
  <si>
    <t>介護老人保健施設メディコ守山</t>
  </si>
  <si>
    <t>ケアプランセンターメディコ守山</t>
  </si>
  <si>
    <t>介護老人保健施設メディコ平針</t>
  </si>
  <si>
    <t>医療法人並木会　介護老人保健施設メディコ平針</t>
  </si>
  <si>
    <t>ケアプランセンター平針なみき</t>
  </si>
  <si>
    <t>訪問看護ステーション平針なみき</t>
  </si>
  <si>
    <t>さんきハンズ</t>
  </si>
  <si>
    <t>デイサービスさんき</t>
  </si>
  <si>
    <t>グループホーム グリーンハウス</t>
  </si>
  <si>
    <t>デイサービス グリーンハウス</t>
  </si>
  <si>
    <t>助光介護相談センター</t>
  </si>
  <si>
    <t>オアシス中切</t>
  </si>
  <si>
    <t>オアシス中切Ⅱ</t>
  </si>
  <si>
    <t>オアシス光音寺</t>
  </si>
  <si>
    <t>オアシス野並</t>
  </si>
  <si>
    <t>医療給食介護サービス</t>
  </si>
  <si>
    <t>グループホームオアシス大空</t>
  </si>
  <si>
    <t>グループホームオアシス大河</t>
  </si>
  <si>
    <t>訪問介護事業所またあした</t>
  </si>
  <si>
    <t>はる介護サービス計画事業所</t>
  </si>
  <si>
    <t>はる壱番館</t>
  </si>
  <si>
    <t>かりんけあサービス</t>
  </si>
  <si>
    <t>H&amp;Nヘルパーステーション名東</t>
  </si>
  <si>
    <t>H&amp;Nヘルパーステーション神明町</t>
  </si>
  <si>
    <t>H&amp;Nヘルパーステーション鳴海</t>
  </si>
  <si>
    <t>介護付有料老人ホーム　やまとの憩</t>
  </si>
  <si>
    <t>エンジョイハウスにこにこ</t>
  </si>
  <si>
    <t>看護ステーションノーブル</t>
  </si>
  <si>
    <t>ヘルパーステーション絆</t>
  </si>
  <si>
    <t>デイサービスセンター絆</t>
  </si>
  <si>
    <t>ヘルパーステーション陽</t>
  </si>
  <si>
    <t>望メディカルデイサービス</t>
  </si>
  <si>
    <t>まつもとクリニック</t>
  </si>
  <si>
    <t>まつもとクリニック訪問看護センター</t>
  </si>
  <si>
    <t>ホープ介護プランセンター</t>
  </si>
  <si>
    <t>コンパスウォーク知立</t>
  </si>
  <si>
    <t>あいの樹居宅介護支援事業所</t>
  </si>
  <si>
    <t>訪問介護パタパタママ</t>
  </si>
  <si>
    <t>グループホーム百々　春日井</t>
  </si>
  <si>
    <t>グループホーム百々　刈谷</t>
  </si>
  <si>
    <t>グループホーム百々　豊田</t>
  </si>
  <si>
    <t>グループホーム百々　鞍ヶ池</t>
  </si>
  <si>
    <t>グループホーム百々　刈谷富士松</t>
  </si>
  <si>
    <t>グループホーム百々　安城</t>
  </si>
  <si>
    <t>特別養護老人ホームしはとの郷</t>
  </si>
  <si>
    <t>訪問介護事業所しはとの郷</t>
  </si>
  <si>
    <t>デイサービスセンターしはとの郷</t>
  </si>
  <si>
    <t>グループホームしはと</t>
  </si>
  <si>
    <t>老人デイサービスセンターレジデンス宮崎</t>
  </si>
  <si>
    <t>小規模特別養護老人ホームレジデンス寺嶋</t>
  </si>
  <si>
    <t>小規模多機能型居宅介護事業所レジデンス寺嶋</t>
  </si>
  <si>
    <t>短期入所生活介護事業所しはとの郷</t>
  </si>
  <si>
    <t>居宅介護支援事業所しはとの郷</t>
  </si>
  <si>
    <t>居宅介護支援事業所レジデンス宮崎</t>
  </si>
  <si>
    <t>短期入所生活介護事業所レジデンス宮崎</t>
  </si>
  <si>
    <t>特別養護老人ホームレジデンス宮崎</t>
  </si>
  <si>
    <t>星野病院介護医療院</t>
  </si>
  <si>
    <t>訪問看護キープオン</t>
  </si>
  <si>
    <t>訪問看護キープオン守山</t>
  </si>
  <si>
    <t>訪問看護キープオン岡崎</t>
  </si>
  <si>
    <t>支援センターナルミ</t>
  </si>
  <si>
    <t>支援センターミナミ</t>
  </si>
  <si>
    <t>支援センターモリヤマ</t>
  </si>
  <si>
    <t>東郷春木ケアハウス</t>
  </si>
  <si>
    <t>社会福祉法人薫徳会エイジトピア浅田</t>
  </si>
  <si>
    <t>ショートステイエイジトピア浅田</t>
  </si>
  <si>
    <t>地域密着型介護老人福祉施設　エイジトピア諸輪</t>
  </si>
  <si>
    <t>エイジトピア諸輪　短期入所生活介護事業所</t>
  </si>
  <si>
    <t>デイサービスセンターエイジトピア諸輪</t>
  </si>
  <si>
    <t>地域密着型介護老人福祉施設エイジトピア南山口</t>
  </si>
  <si>
    <t>おおぞら訪問介護事業所</t>
  </si>
  <si>
    <t>デイサービス　さんきゅう</t>
  </si>
  <si>
    <t>デイサービス　一休</t>
  </si>
  <si>
    <t>デイサービス　福助</t>
  </si>
  <si>
    <t>定期巡回　さんきゅう</t>
  </si>
  <si>
    <t>ケアプラン　さんきゅう</t>
  </si>
  <si>
    <t>みやた整形外科</t>
  </si>
  <si>
    <t>さわやかデイサービス</t>
  </si>
  <si>
    <t>ヘルパーステーションさわやか愛知</t>
  </si>
  <si>
    <t>ケアプランさわやか愛知</t>
  </si>
  <si>
    <t>株式会社ライフサービスひだまり</t>
  </si>
  <si>
    <t>ケアステーションあかり</t>
  </si>
  <si>
    <t>デイサービスよっといでん</t>
  </si>
  <si>
    <t>デイサービスセンター花あおい</t>
  </si>
  <si>
    <t>ヘルパーステーションはな</t>
  </si>
  <si>
    <t>プラーナ昭和橋訪問看護ステーション</t>
  </si>
  <si>
    <t>プラーナ一色訪問看護ステーション</t>
  </si>
  <si>
    <t>プラーナ中島新町訪問看護ステーション</t>
  </si>
  <si>
    <t>プラーナ居宅介護支援事業所</t>
  </si>
  <si>
    <t>プラーナ一色居宅介護支援事業所</t>
  </si>
  <si>
    <t>ヘルパーステーションプラーナ</t>
  </si>
  <si>
    <t>清凉園デイサービスセンター</t>
  </si>
  <si>
    <t>特別養護老人ホーム内田橋清凉苑</t>
  </si>
  <si>
    <t>内田橋清凉苑　和ショートステイ</t>
  </si>
  <si>
    <t>介護福祉施設東海清凉苑</t>
  </si>
  <si>
    <t>東海清凉苑　和ショートステイ</t>
  </si>
  <si>
    <t>日進市中部地域包括支援センター</t>
  </si>
  <si>
    <t>社会福祉法人　日進市社会福祉協議会　ふれあい介護支援センター</t>
  </si>
  <si>
    <t>あいち海部農業協同組合居宅介護支援事業所</t>
  </si>
  <si>
    <t>あいち海部農業協同組合訪問介護サービスセンター</t>
  </si>
  <si>
    <t>リハビリデイサービス　あすけあ名西</t>
  </si>
  <si>
    <t>ウェルハートはんだ</t>
  </si>
  <si>
    <t>訪問介護事業所ごきや</t>
  </si>
  <si>
    <t>小規模デイサービスごきや</t>
  </si>
  <si>
    <t>健康リハビリ　デイサービス椿</t>
  </si>
  <si>
    <t>悠悠いきいき倶楽部高畑</t>
  </si>
  <si>
    <t>愛らんどヘルパーステーション</t>
  </si>
  <si>
    <t>小規模多機能型居宅介護支援事業所なのはな苑むつみ</t>
  </si>
  <si>
    <t>特別養護老人ホームなのはな苑ふくおか</t>
  </si>
  <si>
    <t>老人短期入所事業所なのはな苑ふくおか</t>
  </si>
  <si>
    <t>デイサービスセンターなのはな苑ふくおか</t>
  </si>
  <si>
    <t>デイサービスセンターなのはな苑ふくおか（総合事業）</t>
  </si>
  <si>
    <t>ヘルパーステーションなのはな苑ふくおか</t>
  </si>
  <si>
    <t>ヘルパーステーションなのはな（総合事業）</t>
  </si>
  <si>
    <t>地域密着型特別養護老人ホームなのはな苑むつみ</t>
  </si>
  <si>
    <t>地域密着型特別養護老人ホームなのはな苑うえじ</t>
  </si>
  <si>
    <t>グループホームなのはな苑ねむのき</t>
  </si>
  <si>
    <t>なのはな苑ふくおか居宅介護支援事業所</t>
  </si>
  <si>
    <t>大菅病院</t>
  </si>
  <si>
    <t>大菅病院ケアプランセンター</t>
  </si>
  <si>
    <t>ケアプランセンターくらがいけ</t>
  </si>
  <si>
    <t>地域包括支援センターくらがいけ</t>
  </si>
  <si>
    <t>特別養護老人ホームアメニティあさひ</t>
  </si>
  <si>
    <t>短期入所生活介護アメニティあさひ</t>
  </si>
  <si>
    <t>デイサービスセンターアメニティあさひ</t>
  </si>
  <si>
    <t>居宅介護支援事業所アメニティあさひ</t>
  </si>
  <si>
    <t>介護付有料老人ホーム　風林館</t>
  </si>
  <si>
    <t>介護付有料老人ホーム風の丘</t>
  </si>
  <si>
    <t>特別養護老人ホームアメニティ天白</t>
  </si>
  <si>
    <t>特別養護老人ホームアメニティ城西</t>
  </si>
  <si>
    <t>ショートステイアメニティ城西</t>
  </si>
  <si>
    <t>特別養護老人ホームくらがいけ</t>
  </si>
  <si>
    <t>ショートステイくらがいけ</t>
  </si>
  <si>
    <t>デイサービスセンターくらがいけ</t>
  </si>
  <si>
    <t>小規模多機能型居宅介護くらがいけ</t>
  </si>
  <si>
    <t>ヘルパーステーションくらがいけ</t>
  </si>
  <si>
    <t>特別養護老人ホームアメニティ豊田駅前</t>
  </si>
  <si>
    <t>ショートステイアメニティ豊田駅前</t>
  </si>
  <si>
    <t>デイサービスセンターアメニティ豊田駅前</t>
  </si>
  <si>
    <t>介護付有料老人ホームころもガーデン</t>
  </si>
  <si>
    <t>ヘルパーステーションアメニティ豊田駅前</t>
  </si>
  <si>
    <t>医療法人徳洲会 高蔵寺訪問看護介護センター</t>
  </si>
  <si>
    <t>医療法人徳洲会　高蔵寺訪問看護ステーションのぞみ</t>
  </si>
  <si>
    <t>医療法人徳洲会　名古屋徳洲会介護センター</t>
  </si>
  <si>
    <t>ヘルパーステーション　ハート・あかしろ</t>
  </si>
  <si>
    <t>訪問介護つぼみ</t>
  </si>
  <si>
    <t>訪問看護つぼみ</t>
  </si>
  <si>
    <t>桜通り葵クリニック</t>
  </si>
  <si>
    <t>短時間デイサービ快リハ</t>
  </si>
  <si>
    <t>まひなケアステーション</t>
  </si>
  <si>
    <t>ルアナ訪問看護ステーション</t>
  </si>
  <si>
    <t>ゆったりフィットネスクラブ　イマージュ大樹寺</t>
  </si>
  <si>
    <t>ゆったりフィットネスクラブ　イマージュ＋大樹寺</t>
  </si>
  <si>
    <t>ヘルパーステーションここみ</t>
  </si>
  <si>
    <t>特別養護老人ホームフラワー園</t>
  </si>
  <si>
    <t>特別養護老人ホームフラワー園デイサービスセンター</t>
  </si>
  <si>
    <t>デイサービスセンター西日置フラワー園</t>
  </si>
  <si>
    <t>特別養護老人ホームあんのん</t>
  </si>
  <si>
    <t>短期入所生活介護あんのん</t>
  </si>
  <si>
    <t>まちあい処～おかってDAY～</t>
  </si>
  <si>
    <t>フラワー園居宅介護支援事業所</t>
  </si>
  <si>
    <t>特別養護老人ホームケアマキス柴田</t>
  </si>
  <si>
    <t>ショートステイケアマキス柴田</t>
  </si>
  <si>
    <t>特別養護老人ホームケアマキス笹原</t>
  </si>
  <si>
    <t>ショートステイケアマキス笹原</t>
  </si>
  <si>
    <t>デイサービスセンターケアマキス笹原</t>
  </si>
  <si>
    <t>ヘルパーステーションケアマキス笹原</t>
  </si>
  <si>
    <t>サニーガーデン土原</t>
  </si>
  <si>
    <t>居宅介護支援事業所ケアマキス笹原</t>
  </si>
  <si>
    <t>ヘルパーステーション　ｔａｋｅ　ｓｔｅｐ</t>
  </si>
  <si>
    <t>ケアライフうさぎとかめ</t>
  </si>
  <si>
    <t>訪問入浴　なみとかぜ</t>
  </si>
  <si>
    <t>デイサービスセンターひなたぼっこ</t>
  </si>
  <si>
    <t>ほーむけあ　キラキラ</t>
  </si>
  <si>
    <t>ピース訪問看護ステーション</t>
  </si>
  <si>
    <t>ピース訪問看護ステーション瑞穂</t>
  </si>
  <si>
    <t>ピース訪問看護ステーション名東</t>
  </si>
  <si>
    <t>ピースケアステーション守山</t>
  </si>
  <si>
    <t>デイサービスセンター　ルフト金城</t>
  </si>
  <si>
    <t>しろまるケアプランセンター</t>
  </si>
  <si>
    <t>介護老人福祉施設　ジャルダン・リラ</t>
  </si>
  <si>
    <t>デイサービスセンター　アベニュー・リラ</t>
  </si>
  <si>
    <t>老人短期入所事業　ジャルダン・リラ</t>
  </si>
  <si>
    <t>野口のリラ</t>
  </si>
  <si>
    <t>長草のリラ</t>
  </si>
  <si>
    <t>為当のリラ</t>
  </si>
  <si>
    <t>新城のリラ</t>
  </si>
  <si>
    <t>ケアプランセンター　シャトー・リラ</t>
  </si>
  <si>
    <t>小坂井のリラ</t>
  </si>
  <si>
    <t>デイサービス　さくら並木</t>
  </si>
  <si>
    <t>みずほ調剤センター薬局</t>
  </si>
  <si>
    <t>デイサービス　花</t>
  </si>
  <si>
    <t>特別養護老人ホーム蒲郡眺海園</t>
  </si>
  <si>
    <t>特別養護老人ホーム形原眺海園</t>
  </si>
  <si>
    <t>特別養護老人ホーム五井眺海園</t>
  </si>
  <si>
    <t>蒲郡眺海園ショートステイ事業所</t>
  </si>
  <si>
    <t>形原眺海園ショートステイ事業所</t>
  </si>
  <si>
    <t>五井眺海園ショートステイ事業所</t>
  </si>
  <si>
    <t>蒲郡眺海園デイサービスセンター</t>
  </si>
  <si>
    <t>形原眺海園デイサービスセンターたんぽぽ</t>
  </si>
  <si>
    <t>デイサービス向日葵</t>
  </si>
  <si>
    <t>蒲郡眺海園ヘルパーステーション</t>
  </si>
  <si>
    <t>特別養護老人ホーム形原眺海園ぬくもりの家</t>
  </si>
  <si>
    <t>五井眺海園デイサービスセンター</t>
  </si>
  <si>
    <t>グループホームすずらん</t>
  </si>
  <si>
    <t>蒲郡眺海園介護支援事業所</t>
  </si>
  <si>
    <t>形原眺海園介護支援事業所</t>
  </si>
  <si>
    <t>デイサービスセンターやわらぎ</t>
  </si>
  <si>
    <t>デイサービスセンター　やわらぎ</t>
  </si>
  <si>
    <t>やわらぎ居宅介護相談センター</t>
  </si>
  <si>
    <t>聴覚・ろう重複センターおれんじ</t>
  </si>
  <si>
    <t>デイサービスセンターやまゆり</t>
  </si>
  <si>
    <t>グループホーム明日</t>
  </si>
  <si>
    <t>グループホーム翼</t>
  </si>
  <si>
    <t>グループホーム絆</t>
  </si>
  <si>
    <t>ケアプランセンターともしび</t>
  </si>
  <si>
    <t>リハビリデイサービスQOL</t>
  </si>
  <si>
    <t>医療法人　大医会　訪問看護ステーション　心のポケット</t>
  </si>
  <si>
    <t>医療法人　大医会　訪問介護ステーション　心の結</t>
  </si>
  <si>
    <t>ヘルパーステーション滝ノ水</t>
  </si>
  <si>
    <t>介護付有料老人ホーム　いなざわの憩</t>
  </si>
  <si>
    <t>東郷町北部地域包括支援センター</t>
  </si>
  <si>
    <t>東郷町社会福祉協議会居宅介護支援事業所</t>
  </si>
  <si>
    <t>東郷町社会福祉協議会指定訪問介護事業所</t>
  </si>
  <si>
    <t>エールケアプランセンター</t>
  </si>
  <si>
    <t>北区ケアマネ事業所</t>
  </si>
  <si>
    <t>デイサービス　ソレイユ</t>
  </si>
  <si>
    <t>ショートステイ　悠喜園</t>
  </si>
  <si>
    <t>デイサービスセンター夢暦</t>
  </si>
  <si>
    <t>訪問看護ステーションえくぼ</t>
  </si>
  <si>
    <t>ケアプランセンターえくぼ</t>
  </si>
  <si>
    <t>デイサービスセンターニッケつどい一宮</t>
  </si>
  <si>
    <t>居宅介護支援事業所ケアプラン・ニッケ一宮</t>
  </si>
  <si>
    <t>ニッケあすも一宮</t>
  </si>
  <si>
    <t>ニッケあすも一宮弐番館</t>
  </si>
  <si>
    <t>ニッケふれあいセンター今伊勢</t>
  </si>
  <si>
    <t>ニッケれんげの家・今伊勢</t>
  </si>
  <si>
    <t>ニッケふれあいセンター犬山</t>
  </si>
  <si>
    <t>ニッケつどい犬山</t>
  </si>
  <si>
    <t>ニッケふれあいセンター小牧</t>
  </si>
  <si>
    <t>グループホーム　てとてニッケタウン</t>
  </si>
  <si>
    <t>ニッケふれあいセンターあま</t>
  </si>
  <si>
    <t>ニッケてとてあま</t>
  </si>
  <si>
    <t>愛光リハビリテーションデイサービス大府</t>
  </si>
  <si>
    <t>愛光リハビリテーションデイサービス</t>
  </si>
  <si>
    <t>訪問介護事業所　縁</t>
  </si>
  <si>
    <t>訪問介護事業所　ヤシの木</t>
  </si>
  <si>
    <t>ヘルパーステーションLife up</t>
  </si>
  <si>
    <t>デイサービスろはす</t>
  </si>
  <si>
    <t>居宅介護支援事業所円</t>
  </si>
  <si>
    <t>あいえんの輪</t>
  </si>
  <si>
    <t>エルム訪問看護ステーション</t>
  </si>
  <si>
    <t>オリーブの樹　リハビリデイサービス</t>
  </si>
  <si>
    <t>特別養護老人ホーム猿投の楽園</t>
  </si>
  <si>
    <t>ショートステイホーム猿投の楽園</t>
  </si>
  <si>
    <t>グループホーム猿投の楽園</t>
  </si>
  <si>
    <t>特別養護老人ホーム藤岡の楽園</t>
  </si>
  <si>
    <t>ショートステイホーム藤岡の楽園</t>
  </si>
  <si>
    <t>特別養護老人ホーム益富の楽園</t>
  </si>
  <si>
    <t>ショートステイホーム益富の楽園</t>
  </si>
  <si>
    <t>デイサービスセンター益富の楽園</t>
  </si>
  <si>
    <t>ケアプランセンター猿投の楽園</t>
  </si>
  <si>
    <t>ケアプランセンター益富の楽園</t>
  </si>
  <si>
    <t>特別養護老人ホームさわやかの郷</t>
  </si>
  <si>
    <t>ショートステイホームさわやかの郷</t>
  </si>
  <si>
    <t>はじまるCafeほほえみ</t>
  </si>
  <si>
    <t>グループホームひらばり</t>
  </si>
  <si>
    <t>小規模多機能型居宅介護ひらばり</t>
  </si>
  <si>
    <t>グループホーム向が丘</t>
  </si>
  <si>
    <t>小規模多機能型居宅介護向の山</t>
  </si>
  <si>
    <t>グループホーム向の山</t>
  </si>
  <si>
    <t>そだてるデイサービス</t>
  </si>
  <si>
    <t>りの訪問看護ステーション</t>
  </si>
  <si>
    <t>ショートステイ　安心館　長久手</t>
  </si>
  <si>
    <t>デイサービス安心館長久手</t>
  </si>
  <si>
    <t>ノア地域巡回センター虹ヶ丘</t>
  </si>
  <si>
    <t>デイサービス笑笑音（ええね）品野</t>
  </si>
  <si>
    <t>デイサービス笑笑音（ええね）共栄</t>
  </si>
  <si>
    <t>デイサービス笑笑音（ええね）石田</t>
  </si>
  <si>
    <t>ヘルパーステーション笑笑音</t>
  </si>
  <si>
    <t>居宅介護支援事業所笑笑音（ええね）</t>
  </si>
  <si>
    <t>二川病院通所リハビリテーション</t>
  </si>
  <si>
    <t>医療法人財団医正会　二川病院</t>
  </si>
  <si>
    <t>二川病院居宅介護支援事業所</t>
  </si>
  <si>
    <t>二川病院訪問看護ステーション</t>
  </si>
  <si>
    <t>サラダ・ケア</t>
  </si>
  <si>
    <t>オレンジ居宅</t>
  </si>
  <si>
    <t>彩　居宅介護支援事業所</t>
  </si>
  <si>
    <t>ささゆりデイサービス熱田</t>
  </si>
  <si>
    <t>ささゆりデイサービス港</t>
  </si>
  <si>
    <t>ささゆりデイサービス南</t>
  </si>
  <si>
    <t>ささゆりデイサービス呼続</t>
  </si>
  <si>
    <t>ささゆりデイサービス豊</t>
  </si>
  <si>
    <t>ささゆりデイサービス中川</t>
  </si>
  <si>
    <t>ケアプランささゆり南</t>
  </si>
  <si>
    <t>ケアプランささゆり熱田</t>
  </si>
  <si>
    <t>ケアプランささゆり中川</t>
  </si>
  <si>
    <t>特別養護老人ホーム丹陽</t>
  </si>
  <si>
    <t>老人短期入所事業丹陽</t>
  </si>
  <si>
    <t>特別養護老人ホーム奥町</t>
  </si>
  <si>
    <t>老人短期入所事業奥町</t>
  </si>
  <si>
    <t>介護プランセンター丹陽</t>
  </si>
  <si>
    <t>医療法人聖俊会豊川老人保健施設ケアリゾートオリーブ</t>
  </si>
  <si>
    <t>ケアプランセンター　オリーブ</t>
  </si>
  <si>
    <t>すわケアプランセンター</t>
  </si>
  <si>
    <t>すこやか　ゆうく</t>
  </si>
  <si>
    <t>デイサービスセンターあしあと</t>
  </si>
  <si>
    <t>訪問介護ステーション　三条</t>
  </si>
  <si>
    <t>訪問介護ステーションえだまめ</t>
  </si>
  <si>
    <t>デイサービスえだまめ</t>
  </si>
  <si>
    <t>デイサービス花の里</t>
  </si>
  <si>
    <t>デイサービスセンター　三条</t>
  </si>
  <si>
    <t>訪問介護事業所　TERASU</t>
  </si>
  <si>
    <t>合同会社ＭＴグリーン</t>
  </si>
  <si>
    <t>きずなの里みなと</t>
  </si>
  <si>
    <t>きずなの里ひがし</t>
  </si>
  <si>
    <t>リハビリデイ　まる　尾頭橋</t>
  </si>
  <si>
    <t>介護老人福祉施設サンリバー</t>
  </si>
  <si>
    <t>短期入所生活介護事業所サンリバー</t>
  </si>
  <si>
    <t>デイサービスセンターサンリバー</t>
  </si>
  <si>
    <t>居宅介護支援事業サンリバー</t>
  </si>
  <si>
    <t>有料老人ホーム「スマイルコート黒田」</t>
  </si>
  <si>
    <t>デイサービスセンタースマイルコート黒田</t>
  </si>
  <si>
    <t>ケアステーションれい</t>
  </si>
  <si>
    <t>特別養護老人ホームやはぎ苑</t>
  </si>
  <si>
    <t>ショートステイやはぎ苑</t>
  </si>
  <si>
    <t>やはぎ苑ヘルパーステーション</t>
  </si>
  <si>
    <t>グループホームかみさの家</t>
  </si>
  <si>
    <t>特別養護老人ホームくわがい</t>
  </si>
  <si>
    <t>ショートステイくわがい</t>
  </si>
  <si>
    <t>小規模特別養護老人ホーム第二やはぎ苑</t>
  </si>
  <si>
    <t>小規模多機能やはぎ苑</t>
  </si>
  <si>
    <t>小規模特別養護老人ホーム第三やはぎ苑</t>
  </si>
  <si>
    <t>やはぎ苑居宅介護支援事業所</t>
  </si>
  <si>
    <t>リハビリデイサービス　みどり</t>
  </si>
  <si>
    <t>ケアサポートかがやき</t>
  </si>
  <si>
    <t>訪問介護サービスもみの木</t>
  </si>
  <si>
    <t>訪問介護サンライズ</t>
  </si>
  <si>
    <t>通所介護事業所八十日目</t>
  </si>
  <si>
    <t>グループホーム浦里</t>
  </si>
  <si>
    <t>介護ステーション彩・健・花</t>
  </si>
  <si>
    <t>訪問看護ステーションほっと</t>
  </si>
  <si>
    <t>ヘルパーステーションほっと</t>
  </si>
  <si>
    <t>居宅介護支援センターほっと</t>
  </si>
  <si>
    <t>パプリカこころの訪問看護ステーション名古屋八事</t>
  </si>
  <si>
    <t>パプリカこころの訪問看護ステーション名駅さこう</t>
  </si>
  <si>
    <t>パプリカこころの訪問看護ステーション大府</t>
  </si>
  <si>
    <t>パプリカこころの訪問看護ステーション名古屋港</t>
  </si>
  <si>
    <t>パプリカこころの訪問看護ステーション名古屋守山</t>
  </si>
  <si>
    <t>ＪＡ蒲郡市介護センター</t>
  </si>
  <si>
    <t>ＪＡデイサービスセンター蒲郡</t>
  </si>
  <si>
    <t>ＪＡデイサービスセンター形原</t>
  </si>
  <si>
    <t>デイサービスまごのて</t>
  </si>
  <si>
    <t>居宅介護支援事業所まごのて</t>
  </si>
  <si>
    <t>デイサービスセンターもみやま</t>
  </si>
  <si>
    <t>デイサービスセンター もみやま</t>
  </si>
  <si>
    <t>医療法人啓仁会　介護老人保健施設　たんぽぽ</t>
  </si>
  <si>
    <t>医療法人啓仁会　豊川さくら病院</t>
  </si>
  <si>
    <t>医療法人啓仁会　訪問看護ステーション　豊川さくら</t>
  </si>
  <si>
    <t>医療法人啓仁会　居宅介護支援事業所　たんぽぽ</t>
  </si>
  <si>
    <t>ケアプランｓａｎｔｏ</t>
  </si>
  <si>
    <t>ケアプランセンター助太刀</t>
  </si>
  <si>
    <t>ヘルパーステーション　笑和くすのき</t>
  </si>
  <si>
    <t>まちのオアシス　小規模多機能前田</t>
  </si>
  <si>
    <t>グループホーム横山</t>
  </si>
  <si>
    <t>北名古屋市社協ホームヘルパーステーションもえの丘</t>
  </si>
  <si>
    <t>北名古屋市社協デイサービスセンターもえの丘</t>
  </si>
  <si>
    <t>北名古屋市社協居宅介護支援事業所もえの丘</t>
  </si>
  <si>
    <t>ヘルパーステーション　笑和</t>
  </si>
  <si>
    <t>ヘルパーステーション　笑和とよた</t>
  </si>
  <si>
    <t>ナースステーション　笑和みなみ</t>
  </si>
  <si>
    <t>ナースステーション　笑和北</t>
  </si>
  <si>
    <t>ゴルフ特化型デイサービス熱田</t>
  </si>
  <si>
    <t>ｓｏｕｎ　ｓｅｕｌ</t>
  </si>
  <si>
    <t>名古屋市港・熱田訪問看護ステーション</t>
  </si>
  <si>
    <t>医療法人　東ケ丘クリニック　　　　　　　　　　　東ヶ丘訪問看護ステーション</t>
  </si>
  <si>
    <t>医療法人　東ケ丘クリニック　　　　　　　　　　　東ヶ丘居宅介護支援事業所</t>
  </si>
  <si>
    <t>平野整形外科</t>
  </si>
  <si>
    <t>デイサービスセンターのびのびオオツカ</t>
  </si>
  <si>
    <t>デイサービスセンターうきうきオオツカ</t>
  </si>
  <si>
    <t>ホームヘルプふれあいサービス</t>
  </si>
  <si>
    <t>ケアプランふれあいサービス</t>
  </si>
  <si>
    <t>海部東部デイサービスセンター</t>
  </si>
  <si>
    <t>海部東部介護支援センター</t>
  </si>
  <si>
    <t>デイサービスセンターもみの木</t>
  </si>
  <si>
    <t>小規模多機能型居宅介護事業所もみの木の家</t>
  </si>
  <si>
    <t>短期入所生活介護さくら</t>
  </si>
  <si>
    <t>居宅介護支援さくら</t>
  </si>
  <si>
    <t>訪問介護暖家</t>
  </si>
  <si>
    <t>ヘルパーステーション　りぽっけ</t>
  </si>
  <si>
    <t>訪問看護ステーション　りぽっけ</t>
  </si>
  <si>
    <t>海部東部訪問介護サービス</t>
  </si>
  <si>
    <t>訪問看護ステーションブルーポピー</t>
  </si>
  <si>
    <t>ケアプランセンターブルーポピー</t>
  </si>
  <si>
    <t>結　居宅介護支援事業所</t>
  </si>
  <si>
    <t>もあはーと訪問ライフケア</t>
  </si>
  <si>
    <t>はまゆうデイサービス</t>
  </si>
  <si>
    <t>ソフィアメディ訪問看護ステーション名北</t>
  </si>
  <si>
    <t>ソフィアメディ訪問看護ステーション瑞穂</t>
  </si>
  <si>
    <t>ソフィアメディ訪問看護ステーション名西</t>
  </si>
  <si>
    <t>ソフィアメディ訪問看護ステーション千種</t>
  </si>
  <si>
    <t>ソフィアメディ訪問看護ステーション名東</t>
  </si>
  <si>
    <t>ソフィアメディ訪問看護ステーション天白</t>
  </si>
  <si>
    <t>ソフィアメディ訪問看護ステーション守山</t>
  </si>
  <si>
    <t>ソフィアメディ訪問看護ステーション一宮</t>
  </si>
  <si>
    <t>ソフィアメディ訪問看護ステーション岡崎北</t>
  </si>
  <si>
    <t>ソフィアメディ訪問看護ステーション岡崎南</t>
  </si>
  <si>
    <t>東海市しあわせ村居宅介護支援事業所</t>
  </si>
  <si>
    <t>東海市加木屋居宅介護支援事業所</t>
  </si>
  <si>
    <t>東海市社会福祉協議会ヘルパーステーション</t>
  </si>
  <si>
    <t>東海市加木屋デイサービス</t>
  </si>
  <si>
    <t>訪問介護ココロ守山</t>
  </si>
  <si>
    <t>訪問看護ココロ</t>
  </si>
  <si>
    <t>ＨＥＡＬＩＮＧ　ＦＯＲＥＳＴ　心和荘～ＳＨＩＮＷＡＳＯＵ～</t>
  </si>
  <si>
    <t>ケアプラン　ココロ</t>
  </si>
  <si>
    <t>訪問看護ステーション　仁　春日井</t>
  </si>
  <si>
    <t>訪問看護ステーション　仁　稲沢</t>
  </si>
  <si>
    <t>訪問看護ステーション　仁　長久手</t>
  </si>
  <si>
    <t>訪問看護ステーション　仁　岡崎</t>
  </si>
  <si>
    <t>訪問看護ステーション　仁　碧南</t>
  </si>
  <si>
    <t>訪問看護ステーション　仁　刈谷</t>
  </si>
  <si>
    <t>訪問看護ステーション　仁　安城</t>
  </si>
  <si>
    <t>訪問看護ステーション　仁　小牧</t>
  </si>
  <si>
    <t>リハビリテーション　デイサービス　仁　春日井</t>
  </si>
  <si>
    <t>リハビリテーション デイサービス 仁 勝川</t>
  </si>
  <si>
    <t>リハビリテーションデイサービス　仁　勝川</t>
  </si>
  <si>
    <t>デイサービス　ひかりの森</t>
  </si>
  <si>
    <t>ひかりの森　御津</t>
  </si>
  <si>
    <t>ひかりの森</t>
  </si>
  <si>
    <t>赤池ケアセンター</t>
  </si>
  <si>
    <t>2371201506　つくしケアサービスみなみ</t>
  </si>
  <si>
    <t>ピースフルライフヘルパーステーション</t>
  </si>
  <si>
    <t>指定訪問介護事業所　ひょうたん島</t>
  </si>
  <si>
    <t>指定訪問看護事業所　ひょうたん島</t>
  </si>
  <si>
    <t>デイサービス　永</t>
  </si>
  <si>
    <t>高浜市社会福祉協議会指定訪問介護事業所</t>
  </si>
  <si>
    <t>高浜市社会福祉協議会南部デイサービスセンター</t>
  </si>
  <si>
    <t>社会福祉法人　高浜市社会福祉協議会　南部デイサービスセンター</t>
  </si>
  <si>
    <t>高浜市社会福祉協議会指定認知症対応型共同生活介護あっぽ</t>
  </si>
  <si>
    <t>高浜市社会福祉協議会指定居宅介護支援事業所</t>
  </si>
  <si>
    <t>高浜市介護予防支援事業所</t>
  </si>
  <si>
    <t>高浜市社会福祉協議会通所型サービスあっぽ</t>
  </si>
  <si>
    <t>訪問介護事業所エール一宮</t>
  </si>
  <si>
    <t>ヘルパーステーションスイート名古屋西</t>
  </si>
  <si>
    <t>デイサービスそれいゆ</t>
  </si>
  <si>
    <t>有松ケアマネセンター</t>
  </si>
  <si>
    <t>ヘルパーステーションきらり</t>
  </si>
  <si>
    <t>有松デイサービスセンター</t>
  </si>
  <si>
    <t>タキタシニアプラザ</t>
  </si>
  <si>
    <t>瀧田医院</t>
  </si>
  <si>
    <t>たきたやわらぎ邸</t>
  </si>
  <si>
    <t>瀧田医院分院</t>
  </si>
  <si>
    <t>特別養護老人ホームビラ・オレンジ</t>
  </si>
  <si>
    <t>特別養護老人ホームビラ・オレンジ（ユニット型）</t>
  </si>
  <si>
    <t>特別養護老人ホーム　ビラ・オレンジ</t>
  </si>
  <si>
    <t>美浜町デイサービスセンター</t>
  </si>
  <si>
    <t>グループホームオレンジ</t>
  </si>
  <si>
    <t>デイホームふぁんふぁんらんど</t>
  </si>
  <si>
    <t>デイホーム　ふぁんふぁんらんど</t>
  </si>
  <si>
    <t>特別養護老人ホーム豊明苑</t>
  </si>
  <si>
    <t>豊明苑デイサービスセンター</t>
  </si>
  <si>
    <t>豊明苑居宅介護支援事業所</t>
  </si>
  <si>
    <t>リハビリ訪問看護ステーション　トライ</t>
  </si>
  <si>
    <t>訪問看護ステーショントライ　犬山</t>
  </si>
  <si>
    <t>デイサービス ＴＲＹ studio（ﾄﾗｲ ｽﾀｼﾞｵ）</t>
  </si>
  <si>
    <t>デイサービス ＴＲＹ studio 共栄通</t>
  </si>
  <si>
    <t>居宅介護支援事業所　トライ</t>
  </si>
  <si>
    <t>ヘルパーステーション　トライ</t>
  </si>
  <si>
    <t>訪問介護ルナ</t>
  </si>
  <si>
    <t>デイサービス　たまや</t>
  </si>
  <si>
    <t>南山の郷居宅介護支援事業所</t>
  </si>
  <si>
    <t>認知症グループホームみなみやま</t>
  </si>
  <si>
    <t>シルバーサポート豊田</t>
  </si>
  <si>
    <t>シルバーサポート豊田水源家</t>
  </si>
  <si>
    <t>ぽかぽかケアサポート</t>
  </si>
  <si>
    <t>ひろせデイサービス</t>
  </si>
  <si>
    <t>かにえ診療所</t>
  </si>
  <si>
    <t>みなと医療生活協同組合　介護老人保健施設　あつたの森</t>
  </si>
  <si>
    <t>みなと医療生活協同組合　ヘルパーステーションひだまり</t>
  </si>
  <si>
    <t>みなと医療生活協同組合　虹の郷デイサービスセンター</t>
  </si>
  <si>
    <t>みなと医療生活協同組合　介護付有料老人ホーム　虹の郷</t>
  </si>
  <si>
    <t>みなと医療生活協同組合　宝神生協診療所</t>
  </si>
  <si>
    <t>みなと医療生活協同組合　当知診療所</t>
  </si>
  <si>
    <t>クリニックレインボー</t>
  </si>
  <si>
    <t>みなと医療生活協同組合　高齢者グループホームかめじま</t>
  </si>
  <si>
    <t>指定居宅介護支援事業所みなと医療生活協同組合みなと診療所</t>
  </si>
  <si>
    <t>指定居宅介護支援事業所みなと医療生活協同組合当知診療所</t>
  </si>
  <si>
    <t>指定居宅介護支援事業所みなと医療生活協同組合クリニックレインボー</t>
  </si>
  <si>
    <t>指定居宅介護支援事業所みなと医療生活協同組合ケアプランセンター協立</t>
  </si>
  <si>
    <t>みなと医療生活協同組合　ケアプランセンターかめじま</t>
  </si>
  <si>
    <t>みなと医療生活協同組合訪問看護ステーションレインボー</t>
  </si>
  <si>
    <t>柿の木　デイプラス</t>
  </si>
  <si>
    <t>訪問介護くぅとと</t>
  </si>
  <si>
    <t>訪問看護ステーションまぁとと</t>
  </si>
  <si>
    <t>訪問看護ステーションまぁとと城西</t>
  </si>
  <si>
    <t>訪問看護ステーションまぁとと一宮</t>
  </si>
  <si>
    <t>訪問看護ステーション　和ごころ</t>
  </si>
  <si>
    <t>さとうデイサービスセンター</t>
  </si>
  <si>
    <t>デイサービス音の葉</t>
  </si>
  <si>
    <t>ショートステイこよなし</t>
  </si>
  <si>
    <t>デイサービス想の葉</t>
  </si>
  <si>
    <t>グループホームえんなり</t>
  </si>
  <si>
    <t>デイサービスえんなり</t>
  </si>
  <si>
    <t>訪問介護事業所ウインクシオ</t>
  </si>
  <si>
    <t>特定非営利活動法人大樹の会訪問介護事業所</t>
  </si>
  <si>
    <t>居宅介護支援事業所のぞみ</t>
  </si>
  <si>
    <t>ハーデン千寿</t>
  </si>
  <si>
    <t>ハーデン一色</t>
  </si>
  <si>
    <t>訪問介護　ハート＆スマイル</t>
  </si>
  <si>
    <t>訪問介護ハート＆スマイル</t>
  </si>
  <si>
    <t>デイサービス　リタライフ　まごの手</t>
  </si>
  <si>
    <t>愛知東農業協同居宅介護支援事業所</t>
  </si>
  <si>
    <t>愛知東農業協同組合デイサービスだみね</t>
  </si>
  <si>
    <t>ケアビレッジ　さくらぎ</t>
  </si>
  <si>
    <t>グループホームさくらぎ庵</t>
  </si>
  <si>
    <t>デイサービス鳴子</t>
  </si>
  <si>
    <t>けあプラン鳴子</t>
  </si>
  <si>
    <t>社会福祉法人名古屋市守山区社会福祉協議会デイサービスセンター</t>
  </si>
  <si>
    <t>まつまえヘルパーステーション</t>
  </si>
  <si>
    <t>まつまえ定期巡回ステーション</t>
  </si>
  <si>
    <t>いわくら定期巡回ステーション</t>
  </si>
  <si>
    <t>通所リハビリ夏椿</t>
  </si>
  <si>
    <t>団欒の家あさのながしま</t>
  </si>
  <si>
    <t>団欒の家ゆきおろし</t>
  </si>
  <si>
    <t>団欒の家はぎわら</t>
  </si>
  <si>
    <t>団欒の家かみの</t>
  </si>
  <si>
    <t>団欒の家そぶえ</t>
  </si>
  <si>
    <t>団欒の家さとこまき</t>
  </si>
  <si>
    <t>団欒の家いわくら</t>
  </si>
  <si>
    <t>団欒の家ふそう</t>
  </si>
  <si>
    <t>小規模多機能ホーム金木犀</t>
  </si>
  <si>
    <t>小規模多機能ホーム花梨あさの</t>
  </si>
  <si>
    <t>小規模多機能ホーム花梨かみの</t>
  </si>
  <si>
    <t>小規模多機能ホーム花梨いつしろ</t>
  </si>
  <si>
    <t>小規模多機能ホーム花梨かどま</t>
  </si>
  <si>
    <t>小規模多機能ホーム花梨かみそぶえ</t>
  </si>
  <si>
    <t>小規模多機能ホーム花梨ふじしま</t>
  </si>
  <si>
    <t>小規模多機能ホーム花梨ままはら</t>
  </si>
  <si>
    <t>まつまえ居宅介護支援ステーション</t>
  </si>
  <si>
    <t>まつまえケアマネステーション</t>
  </si>
  <si>
    <t>まつまえ訪問看護ステーション</t>
  </si>
  <si>
    <t>まつまえ訪問リハビリステーション</t>
  </si>
  <si>
    <t>グループホーム木蓮</t>
  </si>
  <si>
    <t>ヘルパーステーションしえる</t>
  </si>
  <si>
    <t>グループホーム樹樹</t>
  </si>
  <si>
    <t>よつはデイサービス</t>
  </si>
  <si>
    <t>みつばちケアプラン</t>
  </si>
  <si>
    <t>ケアプラン野いちご</t>
  </si>
  <si>
    <t>看護小規模多機能型居宅介護　りいふ</t>
  </si>
  <si>
    <t>訪問看護ステーション　つむぐ</t>
  </si>
  <si>
    <t>訪問介護ステーション　ラルガヴィーダ</t>
  </si>
  <si>
    <t>有料老人ホーム　ラルガヴィーダ</t>
  </si>
  <si>
    <t>建国ビハーラてんまん</t>
  </si>
  <si>
    <t>特別養護老人ホーム　建国ビハーラ</t>
  </si>
  <si>
    <t>デイサービスセンター建国ビハーラ</t>
  </si>
  <si>
    <t>ヘルパーステーション建国ビハーラ</t>
  </si>
  <si>
    <t>建国ビハーラ居宅介護支援事業所</t>
  </si>
  <si>
    <t>ハートフルデイケア知多</t>
  </si>
  <si>
    <t>新城介護老人保健施設サマリヤの丘</t>
  </si>
  <si>
    <t>グループホームサマリヤの家</t>
  </si>
  <si>
    <t>サマリヤの丘居宅介護支援事業所</t>
  </si>
  <si>
    <t>訪問介護ステーション　ラルガパティオ</t>
  </si>
  <si>
    <t>ハートフルデイケア</t>
  </si>
  <si>
    <t>訪問介護ステーション金木犀</t>
  </si>
  <si>
    <t>2390200109　ブリッジライフ徳川</t>
  </si>
  <si>
    <t>23A0200346　ブリッジライフ徳川</t>
  </si>
  <si>
    <t>訪問介護事業所かがやき豊田</t>
  </si>
  <si>
    <t>居宅介護支援事業所　白雪</t>
  </si>
  <si>
    <t>訪問介護　いっぽ</t>
  </si>
  <si>
    <t>訪問看護クレド</t>
  </si>
  <si>
    <t>2374400790 ヘルパーステーションみかわ</t>
  </si>
  <si>
    <t>カイトリハビリテーション南粕谷</t>
  </si>
  <si>
    <t>カイトリハビリテーション</t>
  </si>
  <si>
    <t>カイトリハビリテーション上野台</t>
  </si>
  <si>
    <t>カイトリハビリテーションつつじが丘</t>
  </si>
  <si>
    <t>カイトリハビリテーション新舞子</t>
  </si>
  <si>
    <t>でいさーびす　きーず</t>
  </si>
  <si>
    <t>訪問介護事業所キーズ</t>
  </si>
  <si>
    <t>ヘルパーステーション　みき</t>
  </si>
  <si>
    <t>ケアプラン　結</t>
  </si>
  <si>
    <t>ヘルパーステーションだいふく瀬戸</t>
  </si>
  <si>
    <t>デイサービスゆるり屋テラス</t>
  </si>
  <si>
    <t>デイサービス　ゆるり屋テラス</t>
  </si>
  <si>
    <t>デイサービス　ゆるり屋はちまき</t>
  </si>
  <si>
    <t>居宅介護支援事業所イロドリ</t>
  </si>
  <si>
    <t>ヘルパーステーションなんてん</t>
  </si>
  <si>
    <t>愛北ケアステーション</t>
  </si>
  <si>
    <t>特定非営利活動法人ゆめじろう</t>
  </si>
  <si>
    <t>ケアサービス結愛ＹＯＵ　Ｉ</t>
  </si>
  <si>
    <t>訪問看護ステーションあや</t>
  </si>
  <si>
    <t>訪問介護事業所いろどり</t>
  </si>
  <si>
    <t>特別養護老人ホームあんのん館・福釜</t>
  </si>
  <si>
    <t>短期入所生活介護あんのん館・福釜</t>
  </si>
  <si>
    <t>デイサービスセンターあんのん館</t>
  </si>
  <si>
    <t>認知症デイサービスセンターあんのん館</t>
  </si>
  <si>
    <t>特別養護老人ホームはるかぜ</t>
  </si>
  <si>
    <t>ショートステイはるかぜ</t>
  </si>
  <si>
    <t>デイサービスセンターはるかぜ</t>
  </si>
  <si>
    <t>指定居宅介護支援センターはるかぜ</t>
  </si>
  <si>
    <t>特別養護老人ホーム豊水園</t>
  </si>
  <si>
    <t>ショートステイ豊水園</t>
  </si>
  <si>
    <t>デイサービスセンター豊水園</t>
  </si>
  <si>
    <t>アクトタイム豊水園</t>
  </si>
  <si>
    <t>居宅介護支援事業所豊水園</t>
  </si>
  <si>
    <t>特別養護老人ホーム笑いの家</t>
  </si>
  <si>
    <t>笑いの家ショートステイセンター</t>
  </si>
  <si>
    <t>笑いの家デイサービスセンター</t>
  </si>
  <si>
    <t>笑いの家　はつらつ倶楽部</t>
  </si>
  <si>
    <t>居宅介護支援事業所笑いの家</t>
  </si>
  <si>
    <t>笑いの家地域包括支援センター</t>
  </si>
  <si>
    <t>まごころ介護やとみ</t>
  </si>
  <si>
    <t>まごころ介護</t>
  </si>
  <si>
    <t>緑の家 リハビリデイサービス 一宮</t>
  </si>
  <si>
    <t>緑の家 訪問看護ステーション 一宮</t>
  </si>
  <si>
    <t>緑の家　訪問看護ステーション　名西</t>
  </si>
  <si>
    <t>緑の家　訪問看護ステーション　上飯田</t>
  </si>
  <si>
    <t>緑の家　リハビリデイサービス　清須</t>
  </si>
  <si>
    <t>緑の家 けあぷらん 一宮</t>
  </si>
  <si>
    <t>緑の家　けあぷらん　名西</t>
  </si>
  <si>
    <t>ウェルホームからん</t>
  </si>
  <si>
    <t>グループホームそらいろ</t>
  </si>
  <si>
    <t>かしわばら指定居宅介護支援センター</t>
  </si>
  <si>
    <t>緑の家 訪問介護 一宮</t>
  </si>
  <si>
    <t>緑の家　訪問介護　清須</t>
  </si>
  <si>
    <t>おむすびケアプラン</t>
  </si>
  <si>
    <t>デイサービスいっぽ宝神</t>
  </si>
  <si>
    <t>デイサービスいっぽ港楽</t>
  </si>
  <si>
    <t>ケアプランいっぽ</t>
  </si>
  <si>
    <t>コープあいち福祉サービス名東</t>
  </si>
  <si>
    <t>コープあいち福祉サービス春日井</t>
  </si>
  <si>
    <t>コープあいち福祉サービス天白</t>
  </si>
  <si>
    <t>コープあいち福祉サービス小牧</t>
  </si>
  <si>
    <t>コープあいち福祉サービス小牧居宅</t>
  </si>
  <si>
    <t>コープあいち福祉サービス安城</t>
  </si>
  <si>
    <t>コープあいち福祉サービス岡崎</t>
  </si>
  <si>
    <t>コープあいち福祉サービスひな</t>
  </si>
  <si>
    <t>コープあいち福祉サービスひな居宅</t>
  </si>
  <si>
    <t>コープあいちデイサービスひな</t>
  </si>
  <si>
    <t>コープあいち福祉サービス豊川</t>
  </si>
  <si>
    <t>コープあいち福祉サービス蒲郡</t>
  </si>
  <si>
    <t>コープあいちデイサービス蒲郡</t>
  </si>
  <si>
    <t>コープあいち福祉サービス新城</t>
  </si>
  <si>
    <t>コープあいちデイサービス新城</t>
  </si>
  <si>
    <t>コープあいち福祉サービス豊橋西</t>
  </si>
  <si>
    <t>コープあいちデイサービス豊橋西</t>
  </si>
  <si>
    <t>コープあいち福祉サービス豊橋北</t>
  </si>
  <si>
    <t>コープあいちデイサービス新川</t>
  </si>
  <si>
    <t>コープあいち小規模多機能ホーム豊橋西</t>
  </si>
  <si>
    <t>コープあいち小規模多機能ホーム豊橋北</t>
  </si>
  <si>
    <t>コープあいち福祉サービス本山</t>
  </si>
  <si>
    <t>コープあいち福祉サービス昭和</t>
  </si>
  <si>
    <t>コープあいち福祉サービス昭和居宅</t>
  </si>
  <si>
    <t>コープあいち福祉サービス天白居宅</t>
  </si>
  <si>
    <t>コープあいち福祉サービス名東居宅</t>
  </si>
  <si>
    <t>コープあいちデイサービス昭和</t>
  </si>
  <si>
    <t>コープあいちデイサービス千種</t>
  </si>
  <si>
    <t>上飯田リハビリテーション病院通所リハビリテーション</t>
  </si>
  <si>
    <t>あいせいケアステーション</t>
  </si>
  <si>
    <t>愛生複合型サービスセンター平安通</t>
  </si>
  <si>
    <t>愛生複合型サービスセンター辻本通</t>
  </si>
  <si>
    <t>愛生居宅介護支援事業所</t>
  </si>
  <si>
    <t>愛生訪問看護ステーション</t>
  </si>
  <si>
    <t>愛生訪問看護ステーション平安通</t>
  </si>
  <si>
    <t>老人デイサービスセンター「カリヨンの郷」</t>
  </si>
  <si>
    <t>老人デイサービスセンター「カリヨンの郷新千秋」</t>
  </si>
  <si>
    <t>特別養護老人ホームカリヨンの郷</t>
  </si>
  <si>
    <t>グループホームカリヨンの郷「新千秋」</t>
  </si>
  <si>
    <t>特別養護老人ホームカリヨンの郷「新千秋」</t>
  </si>
  <si>
    <t>カリヨンの郷居宅介護支援事業所</t>
  </si>
  <si>
    <t>カリヨンの郷　介護サポートセンター「新千秋」</t>
  </si>
  <si>
    <t>訪問看護ステーションゆめの葉</t>
  </si>
  <si>
    <t>訪問看護ステーションゆめの葉・翠</t>
  </si>
  <si>
    <t>訪問看護ステーションゆめの葉・杜山</t>
  </si>
  <si>
    <t>ケアステーションスカラ</t>
  </si>
  <si>
    <t>ザ・フクシアコート訪問介護事業所</t>
  </si>
  <si>
    <t>フクシア７S訪問看護事業所</t>
  </si>
  <si>
    <t>あい工房　ヘルパーステーション</t>
  </si>
  <si>
    <t>あいあいの家</t>
  </si>
  <si>
    <t>あい工房</t>
  </si>
  <si>
    <t>デイサービス　ゴールデンリング本山</t>
  </si>
  <si>
    <t>デイサービス　ゴールデンリング堀田</t>
  </si>
  <si>
    <t>デイサービス　ゴールデンリング御器所</t>
  </si>
  <si>
    <t>デイサービス　ゴールデンリング東山</t>
  </si>
  <si>
    <t>デイサービス　ゴールデンリング金山</t>
  </si>
  <si>
    <t>デイサービス　ゴールデンリング天白</t>
  </si>
  <si>
    <t>デイサービス　ゴールデンリング清明山</t>
  </si>
  <si>
    <t>デイサービス　ゴールデンリングぴあの</t>
  </si>
  <si>
    <t>デイサービス　ゴールデンリング東神の倉</t>
  </si>
  <si>
    <t>デイサービス　ゴールデンリング本陣</t>
  </si>
  <si>
    <t>デイサービス　ゴールデンリング柴田</t>
  </si>
  <si>
    <t>デイサービス　ゴールデンリング大高</t>
  </si>
  <si>
    <t>デイサービス　ゴールデンリング大高駅前</t>
  </si>
  <si>
    <t>野村胃腸科</t>
  </si>
  <si>
    <t>ホームヘルパーローズ</t>
  </si>
  <si>
    <t>居宅介護支援事業所ローズ</t>
  </si>
  <si>
    <t>ほなみヘルパーステーション　名古屋</t>
  </si>
  <si>
    <t>訪問看護ステーショントラストケア港</t>
  </si>
  <si>
    <t>ケアプランセンタートラストケア</t>
  </si>
  <si>
    <t>ゆうな訪問看護ステーション</t>
  </si>
  <si>
    <t>ゆうな訪問介護事業所</t>
  </si>
  <si>
    <t>グループホーム和樂</t>
  </si>
  <si>
    <t>グループホーム和樂（予防）</t>
  </si>
  <si>
    <t>グループホーム和樂（短期）</t>
  </si>
  <si>
    <t>グループホーム和樂（短期予防）</t>
  </si>
  <si>
    <t>グループホーム和泉</t>
  </si>
  <si>
    <t>グループホーム和泉（予防）</t>
  </si>
  <si>
    <t>グループホーム和泉（短期）</t>
  </si>
  <si>
    <t>グループホーム和泉（短期予防）</t>
  </si>
  <si>
    <t>癒しデイサービス和愛</t>
  </si>
  <si>
    <t>癒しデイサービス和愛（予防）</t>
  </si>
  <si>
    <t>訪問介護エンドレス</t>
  </si>
  <si>
    <t>訪問看護オフィスあいり</t>
  </si>
  <si>
    <t>紫音の里</t>
  </si>
  <si>
    <t>はないちもんめケアセンタ－</t>
  </si>
  <si>
    <t>訪問看護リハビリステーションゆうゆう</t>
  </si>
  <si>
    <t>ゆうゆう居宅介護支援事業所</t>
  </si>
  <si>
    <t>リハビリデイサービス叶満天星</t>
  </si>
  <si>
    <t>介護専用型有料老人ホームグリーンヒル</t>
  </si>
  <si>
    <t>デイサ－ビスシルバ－21　　　　　　</t>
  </si>
  <si>
    <t>デイサービスしおん</t>
  </si>
  <si>
    <t>稲沢市医師会訪問看護ステーション</t>
  </si>
  <si>
    <t>稲沢市医師会居宅介護支援事業所</t>
  </si>
  <si>
    <t>ふらみんご訪問看護ステーション</t>
  </si>
  <si>
    <t>ヘルパーステーションRoad</t>
  </si>
  <si>
    <t>ケアーサポート訪問介護事業所</t>
  </si>
  <si>
    <t>ケアーサポート居宅介護支援事業所</t>
  </si>
  <si>
    <t>内津の森デイサービスセンター</t>
  </si>
  <si>
    <t>ケアスタイル名東</t>
  </si>
  <si>
    <t>通所リハビリテーション　さくら</t>
  </si>
  <si>
    <t>居宅介護支援センター　さくら</t>
  </si>
  <si>
    <t>老人保健施設メディカルホーム大久手</t>
  </si>
  <si>
    <t>フィエスタ大久手</t>
  </si>
  <si>
    <t>ケアネット大久手</t>
  </si>
  <si>
    <t>吉田病院　訪問リハビリテーション</t>
  </si>
  <si>
    <t>特別養護老人ホーム　さわらび荘</t>
  </si>
  <si>
    <t>さわらび指定短期入所生活介護事業所</t>
  </si>
  <si>
    <t>さわらび指定通所介護事業所</t>
  </si>
  <si>
    <t>グループホーム白珠</t>
  </si>
  <si>
    <t>小規模特別養護老人ホーム常盤</t>
  </si>
  <si>
    <t>認知症対応型グループホーム常盤</t>
  </si>
  <si>
    <t>認知症対応型デイサービスセンター常盤</t>
  </si>
  <si>
    <t>特別養護老人ホーム第二さわらび荘</t>
  </si>
  <si>
    <t>第二さわらび指定短期入所生活介護事業所</t>
  </si>
  <si>
    <t>第二さわらび指定訪問介護事業所</t>
  </si>
  <si>
    <t>小規模特別養護老人ホームカサブランカ</t>
  </si>
  <si>
    <t>小規模特別養護老人ホームカサデヴェルデ</t>
  </si>
  <si>
    <t>認知症対応型グループホームカサデヴェルデ</t>
  </si>
  <si>
    <t>認知症対応型デイサービスセンターカサデヴェルデ</t>
  </si>
  <si>
    <t>デイサービスセンター八町</t>
  </si>
  <si>
    <t>小規模特別養護老人ホーム天伯</t>
  </si>
  <si>
    <t>天伯指定短期入所生活介護事業所</t>
  </si>
  <si>
    <t>認知症対応型グループホーム　フジ</t>
  </si>
  <si>
    <t>介護付有料老人ホーム　フェリス福祉村</t>
  </si>
  <si>
    <t>さわらび指定居宅介護支援事業所</t>
  </si>
  <si>
    <t>ベルディー</t>
  </si>
  <si>
    <t>株式会社クラーレ</t>
  </si>
  <si>
    <t>ヘルパーステーションいちごナース</t>
  </si>
  <si>
    <t>びわじま介護センター　地域密着型介護老人福祉施設</t>
  </si>
  <si>
    <t>びわじま介護センター　短期入所生活介護</t>
  </si>
  <si>
    <t>びわじま介護センター　小規模多機能型居宅介護</t>
  </si>
  <si>
    <t>デイサービスはぁと</t>
  </si>
  <si>
    <t>リハデイ　active</t>
  </si>
  <si>
    <t>リハデイ　active　西尾</t>
  </si>
  <si>
    <t>My　Wellness</t>
  </si>
  <si>
    <t>ケアプランオフィス　Ann</t>
  </si>
  <si>
    <t>ヘルパーステーションおもむき</t>
  </si>
  <si>
    <t>訪問看護ステーションFlorence</t>
  </si>
  <si>
    <t>レイ居宅介護支援事業所</t>
  </si>
  <si>
    <t>特別養護老人ホーム　朝日荘</t>
  </si>
  <si>
    <t>ショートステイ　朝日荘</t>
  </si>
  <si>
    <t>朝日デイサービスセンター</t>
  </si>
  <si>
    <t>いっぷくの里</t>
  </si>
  <si>
    <t>朝日介護サービスセンター</t>
  </si>
  <si>
    <t>南知多町社協ヘルパーステーション</t>
  </si>
  <si>
    <t>南知多町社協指定居宅介護支援事業所</t>
  </si>
  <si>
    <t>あいちヘルパーステーション</t>
  </si>
  <si>
    <t>デイサービスセンターみなか</t>
  </si>
  <si>
    <t>デイサービスセンターみなか徳重</t>
  </si>
  <si>
    <t>体操デイサービスみなか</t>
  </si>
  <si>
    <t>みなか訪問看護</t>
  </si>
  <si>
    <t>鳥居松居宅介護支援事業所</t>
  </si>
  <si>
    <t>鳥居クリニック</t>
  </si>
  <si>
    <t>訪問介護ステーション藤花</t>
  </si>
  <si>
    <t>介護支援センター春日井</t>
  </si>
  <si>
    <t>ニコニコデイサービス鶴里</t>
  </si>
  <si>
    <t>介護支援センターなごみ</t>
  </si>
  <si>
    <t>訪問介護あかね</t>
  </si>
  <si>
    <t>医療法人大仁会　介護老人保健施設　アットホーム宮の渡し</t>
  </si>
  <si>
    <t>ケアネットリゾン南山</t>
  </si>
  <si>
    <t>ケアネットリゾン鳴海</t>
  </si>
  <si>
    <t>ケアネットリゾン藤が丘</t>
  </si>
  <si>
    <t>ゆうゆう未来館もとしお</t>
  </si>
  <si>
    <t>ケアネットリゾン春日井</t>
  </si>
  <si>
    <t>ケアネットリゾン勝川</t>
  </si>
  <si>
    <t>ケアネットリゾン三好</t>
  </si>
  <si>
    <t>ケアネットリゾン稲沢</t>
  </si>
  <si>
    <t>ケアネットリゾン小牧</t>
  </si>
  <si>
    <t>ケアネットリゾン岩倉</t>
  </si>
  <si>
    <t>居宅介護支援事業所ジィトップ</t>
  </si>
  <si>
    <t>訪問看護ステーション　ゆう</t>
  </si>
  <si>
    <t>ケアプランハウス　ゆう</t>
  </si>
  <si>
    <t>特別養護老人ホーム鎌倉街道東山</t>
  </si>
  <si>
    <t>特別養護老人ホーム鎌倉街道東山短期入所生活介護</t>
  </si>
  <si>
    <t>訪問介護ステーション　ハートフル</t>
  </si>
  <si>
    <t>訪問看護ステーション　ハートフル</t>
  </si>
  <si>
    <t>米津老人保健施設</t>
  </si>
  <si>
    <t>米津ケアサポートセンター</t>
  </si>
  <si>
    <t>西尾市包括支援センター鶴城</t>
  </si>
  <si>
    <t>介護付有料老人ホームシルヴィー西尾</t>
  </si>
  <si>
    <t>デイサービスセンターシルヴィー西尾</t>
  </si>
  <si>
    <t>ケアプランセンターシルヴィー西尾</t>
  </si>
  <si>
    <t>グループホームシルヴィー西尾</t>
  </si>
  <si>
    <t>かなで訪問看護ステーション</t>
  </si>
  <si>
    <t>オリーブ支援センター</t>
  </si>
  <si>
    <t>訪問介護サービス虹色</t>
  </si>
  <si>
    <t>サカエリハビリデイサービス</t>
  </si>
  <si>
    <t>訪問介護ほっとファミリー</t>
  </si>
  <si>
    <t>福寿想稲沢リハビリデイサービス</t>
  </si>
  <si>
    <t>福寿想リハビリデイサービス</t>
  </si>
  <si>
    <t>福寿想居宅介護支援事業所</t>
  </si>
  <si>
    <t>介護ラボ・メグ</t>
  </si>
  <si>
    <t>デイサービス虹彩</t>
  </si>
  <si>
    <t>つばき訪問介護事業所</t>
  </si>
  <si>
    <t>訪問介護リライブ刈谷</t>
  </si>
  <si>
    <t>訪問介護 胡蝶</t>
  </si>
  <si>
    <t>浅野整形外科医院</t>
  </si>
  <si>
    <t>らくらく運動デイサービス楽ちん</t>
  </si>
  <si>
    <t>マウス・マウス　デイサービスセンター</t>
  </si>
  <si>
    <t>マウス・マウス居宅介護支援事業所</t>
  </si>
  <si>
    <t>老人ホーム　ファミリィエ</t>
  </si>
  <si>
    <t>ショートステイ　ファミリィエ</t>
  </si>
  <si>
    <t>デイサービス　ファミリィエ</t>
  </si>
  <si>
    <t>居宅介護支援事業所　ファミリィエ</t>
  </si>
  <si>
    <t>一里山・今井病院</t>
  </si>
  <si>
    <t>訪問介護ハートネット</t>
  </si>
  <si>
    <t>ロイヤルホーム春日井</t>
  </si>
  <si>
    <t>エリーヘルパーステーション</t>
  </si>
  <si>
    <t>ロイヤルホーム春日井 居宅介護支援事業所</t>
  </si>
  <si>
    <t>レッドコードデイ＆トレーニング瀬戸店</t>
  </si>
  <si>
    <t>Ｆｏｏｔａｇｅ訪問看護ステーション　千種</t>
  </si>
  <si>
    <t>Ｆｏｏｔａｇｅ訪問看護ステーション　守山</t>
  </si>
  <si>
    <t>Ｆｏｏｔａｇｅ訪問看護ステーション　瑞穂</t>
  </si>
  <si>
    <t>Ｆｏｏｔａｇｅ訪問看護ステーション名城公園</t>
  </si>
  <si>
    <t>Ｆｏｏｔａｇｅ訪問看護ステーション　名東</t>
  </si>
  <si>
    <t>フィットネススタジオ　Ｒｅ－ｍｏｖｅ　昭和</t>
  </si>
  <si>
    <t>訪問看護ステーション　はなこ</t>
  </si>
  <si>
    <t>豊川青山介護医療院</t>
  </si>
  <si>
    <t>居宅介護支援事業所こざかい</t>
  </si>
  <si>
    <t>訪問看護ステーションさつき</t>
  </si>
  <si>
    <t>ショートステイ　フラワーサーチ</t>
  </si>
  <si>
    <t>デイサービス　フラワーサーチ</t>
  </si>
  <si>
    <t>グループホーム　フラワーサーチ</t>
  </si>
  <si>
    <t>訪問介護フラワーサーチ</t>
  </si>
  <si>
    <t>訪問看護フラワーサーチ</t>
  </si>
  <si>
    <t>フラワーサーチ　はた楽でい</t>
  </si>
  <si>
    <t>居宅支援事業所　フラワーサーチ</t>
  </si>
  <si>
    <t>フラワーサーチ　大府</t>
  </si>
  <si>
    <t>グッドリハ　鶴舞</t>
  </si>
  <si>
    <t>グッドリハ　新守山</t>
  </si>
  <si>
    <t>グッドリハ　徳川</t>
  </si>
  <si>
    <t>ほっとかんデイサービスセンター</t>
  </si>
  <si>
    <t>有料老人ホーム豊田ほっとかん</t>
  </si>
  <si>
    <t>ほっとかんリハビリデイサービスセンター</t>
  </si>
  <si>
    <t>ほっとかん居宅介護支援事業所</t>
  </si>
  <si>
    <t>ほっとかん地域包括支援センター</t>
  </si>
  <si>
    <t>デイケア志水</t>
  </si>
  <si>
    <t>志水ケアプラン・オフィス</t>
  </si>
  <si>
    <t>地域密着型特別養護老人ホームどんぐりの森</t>
  </si>
  <si>
    <t>認知症高齢者グループホームどんぐりの森</t>
  </si>
  <si>
    <t>小規模多機能型居宅介護事業所どんぐりの森</t>
  </si>
  <si>
    <t>デイサービスどんぐりの家</t>
  </si>
  <si>
    <t>ヘルパーステーションどんぐりの家</t>
  </si>
  <si>
    <t>訪問看護ステーション　どんぐりの森</t>
  </si>
  <si>
    <t>ケアプランどんぐりの家</t>
  </si>
  <si>
    <t>デイサービス　スマイリング</t>
  </si>
  <si>
    <t>スマイリング　リハニティー</t>
  </si>
  <si>
    <t>デイサービス　スマイリング下山</t>
  </si>
  <si>
    <t>デイサービス　スマイリング上郷</t>
  </si>
  <si>
    <t>スマイリング　スピナティー</t>
  </si>
  <si>
    <t>スマイリング ＳＲＥＡＣＨステーション</t>
  </si>
  <si>
    <t>season</t>
  </si>
  <si>
    <t>スープタウン</t>
  </si>
  <si>
    <t>とよた美里訪問看護ステーション</t>
  </si>
  <si>
    <t>ヘルパーステーションアイシーリビング三河安城</t>
  </si>
  <si>
    <t>株式会社訪問看護ステーション山品</t>
  </si>
  <si>
    <t>有料老人ホームなごみ</t>
  </si>
  <si>
    <t>ｻﾛﾝ･ﾄﾞ･ﾌﾚｰﾙ一宮</t>
  </si>
  <si>
    <t>はっぴーたいむ</t>
  </si>
  <si>
    <t>はっぴーのーと居宅介護支援事業所</t>
  </si>
  <si>
    <t>ユニット型介護老人保健施設ほほえみ</t>
  </si>
  <si>
    <t>介護老人保健施設ほほえみ</t>
  </si>
  <si>
    <t>医療法人ふなびきクリニック</t>
  </si>
  <si>
    <t>ショートステイほほえみ</t>
  </si>
  <si>
    <t>デイサービスほほえみ</t>
  </si>
  <si>
    <t>デイサービスの家　篠岡</t>
  </si>
  <si>
    <t>医療法人ふなびきクリニック指定居宅介護支援事業所</t>
  </si>
  <si>
    <t>よつば</t>
  </si>
  <si>
    <t>シルバーホームほほえみ</t>
  </si>
  <si>
    <t>ほほえみ介護サービス</t>
  </si>
  <si>
    <t>グループホームほほえみ</t>
  </si>
  <si>
    <t>グループホームほほえみ扶桑</t>
  </si>
  <si>
    <t>グループホームかがやき</t>
  </si>
  <si>
    <t>訪問介護事業所　エミサン</t>
  </si>
  <si>
    <t>訪問看護ステーションエミサン</t>
  </si>
  <si>
    <t>ヘルパーステーション笑咲</t>
  </si>
  <si>
    <t>福祉相談窓口アイリス</t>
  </si>
  <si>
    <t>ヘルパーステーション愛とすずらん</t>
  </si>
  <si>
    <t>訪問介護さんさん事業所</t>
  </si>
  <si>
    <t>エイジトピア・ナゴヤ</t>
  </si>
  <si>
    <t>訪問介護事業所だいこんの花</t>
  </si>
  <si>
    <t>デイサービス　だいこん畑</t>
  </si>
  <si>
    <t>デイサービスだいこんの里おかだ</t>
  </si>
  <si>
    <t>小規模多機能型居宅介護事業所　すずしろの花</t>
  </si>
  <si>
    <t>グループホーム好日庵</t>
  </si>
  <si>
    <t>デイサービスセンター楽人大井町</t>
  </si>
  <si>
    <t>デイケアゆうあい</t>
  </si>
  <si>
    <t>リードユー訪問介護ステーション</t>
  </si>
  <si>
    <t>運動特化型デイサービス　アクトス　リ・バース　ジム　瀬戸菱野</t>
  </si>
  <si>
    <t>デイホームかがやき</t>
  </si>
  <si>
    <t>ヘルパーステーション千下之一色</t>
  </si>
  <si>
    <t>介護事業所マザーストーン2</t>
  </si>
  <si>
    <t>デイサービスＢＭＡＳ</t>
  </si>
  <si>
    <t>特別養護老人ホームさくらレジデンス</t>
  </si>
  <si>
    <t>ショートステイさくらレジデンス</t>
  </si>
  <si>
    <t>デイサロンふくふくはなれ</t>
  </si>
  <si>
    <t>ケアプランセンター四ツ谷</t>
  </si>
  <si>
    <t>アクティブデイサービスセンター四ツ谷</t>
  </si>
  <si>
    <t>医療法人敬寿会　やすい内科</t>
  </si>
  <si>
    <t>グループホームチアフル音明かり詩明かり</t>
  </si>
  <si>
    <t>グループホームチアフル友明かり</t>
  </si>
  <si>
    <t>小規模多機能ホーム花明かりの家</t>
  </si>
  <si>
    <t>グループホームチアフル笑明かり・咲明かり</t>
  </si>
  <si>
    <t>小規模多機能ホームふれあいの家</t>
  </si>
  <si>
    <t>デイサービス　チアフル浅井</t>
  </si>
  <si>
    <t>訪問看護ステーションチアフル</t>
  </si>
  <si>
    <t>グループホームチアフル虹明かり・里明かり</t>
  </si>
  <si>
    <t>グループホームチアフル　夢明かり・幸明かり</t>
  </si>
  <si>
    <t>小規模多機能ホーム　よりそいの家</t>
  </si>
  <si>
    <t>千郷デイサービスセンター</t>
  </si>
  <si>
    <t>日吉デイサービスセンター</t>
  </si>
  <si>
    <t>アンプルデイサービスセンター</t>
  </si>
  <si>
    <t>愛知ケア訪問介護ステーション</t>
  </si>
  <si>
    <t>愛知ケア訪問看護ステーション</t>
  </si>
  <si>
    <t>ケアプランよもぎ</t>
  </si>
  <si>
    <t>スマイルライフケア道徳</t>
  </si>
  <si>
    <t>デイサービスハートリーフ</t>
  </si>
  <si>
    <t>アスレチックＤＡＹしあわせ</t>
  </si>
  <si>
    <t>しあわせデイサービス楽</t>
  </si>
  <si>
    <t>ハートケア　MAMORU</t>
  </si>
  <si>
    <t>医心館　訪問介護ステーション　あま</t>
  </si>
  <si>
    <t>医心館　訪問看護ステーション　あま</t>
  </si>
  <si>
    <t>医心館 訪問介護ステーション 安城</t>
  </si>
  <si>
    <t>医心館 訪問看護ステーション 安城</t>
  </si>
  <si>
    <t>医心館 訪問介護ステーション 豊田</t>
  </si>
  <si>
    <t>医心館　訪問看護ステーション　豊田</t>
  </si>
  <si>
    <t>医心館　訪問介護ステーション　本陣</t>
  </si>
  <si>
    <t>医心館　訪問看護ステーション　本陣</t>
  </si>
  <si>
    <t>医心館　訪問介護ステーション　八事南山</t>
  </si>
  <si>
    <t>医心館　訪問看護ステーション　八事南山</t>
  </si>
  <si>
    <t>医心館　訪問介護ステーション　大曽根</t>
  </si>
  <si>
    <t>医心館　訪問看護ステーション　大曽根</t>
  </si>
  <si>
    <t>医心館　訪問介護ステーション　千種</t>
  </si>
  <si>
    <t>訪問看護ステーション医ごころ　千種</t>
  </si>
  <si>
    <t>医心館 訪問介護ステーション 一宮</t>
  </si>
  <si>
    <t>医心館 訪問看護ステーション 一宮</t>
  </si>
  <si>
    <t>医心館　訪問介護ステーション　豊橋</t>
  </si>
  <si>
    <t>医心館　訪問看護ステーション　豊橋</t>
  </si>
  <si>
    <t>医心館 訪問介護ステーション 岡崎</t>
  </si>
  <si>
    <t>医心館 訪問看護ステーション 岡崎</t>
  </si>
  <si>
    <t>訪問看護ステーション・リハビリテーションしあわせ</t>
  </si>
  <si>
    <t>訪問看護ステーション　しあわせ　ぷらす</t>
  </si>
  <si>
    <t>しあわせケアプラン</t>
  </si>
  <si>
    <t>ヘルパーステーションしあわせ</t>
  </si>
  <si>
    <t>リハビリ型・デイサービス柔樹</t>
  </si>
  <si>
    <t>名古屋リハビリ訪問看護センター 菊井</t>
  </si>
  <si>
    <t>名古屋介護支援センター 菊井</t>
  </si>
  <si>
    <t>アリスケアサービス</t>
  </si>
  <si>
    <t>アリスナースステーション</t>
  </si>
  <si>
    <t>ヘルパーステーションめい</t>
  </si>
  <si>
    <t>デイサービス　めい</t>
  </si>
  <si>
    <t>デイサービスめい</t>
  </si>
  <si>
    <t>リハビリデイサービスエソラ弥富</t>
  </si>
  <si>
    <t>訪問介護ステーション　ai</t>
  </si>
  <si>
    <t>訪問看護ステーション　ai</t>
  </si>
  <si>
    <t>支援センターひらばり</t>
  </si>
  <si>
    <t>介護支援センターもとやま</t>
  </si>
  <si>
    <t>支援センターしょうわ</t>
  </si>
  <si>
    <t>支援センターおおす</t>
  </si>
  <si>
    <t>支援センターみずほ</t>
  </si>
  <si>
    <t>支援センターほんごう</t>
  </si>
  <si>
    <t>支援センターあつた</t>
  </si>
  <si>
    <t>グループホームなでしこ</t>
  </si>
  <si>
    <t>グループホームなでしこ猪子石原</t>
  </si>
  <si>
    <t>リハビリ専門デイサービス　Ｙｅｌｌ</t>
  </si>
  <si>
    <t>千種区在宅サ-ビスセンタ-</t>
  </si>
  <si>
    <t>訪問介護サービスセンターエル</t>
  </si>
  <si>
    <t>ケアプランえん</t>
  </si>
  <si>
    <t>健やかラボ 守山～脳とカラダを考える～</t>
  </si>
  <si>
    <t>ワンワールド訪問介護事業所</t>
  </si>
  <si>
    <t>デイサービス　リタ</t>
  </si>
  <si>
    <t>ワンワールド居宅介護支援事業所</t>
  </si>
  <si>
    <t>イコールリハビリセンター</t>
  </si>
  <si>
    <t>イコールリハビリセンター豊田緑ケ丘店</t>
  </si>
  <si>
    <t>訪問介護　ポラリス</t>
  </si>
  <si>
    <t>アイアイ訪問介護事業所</t>
  </si>
  <si>
    <t>あいあい通所介護事業所</t>
  </si>
  <si>
    <t>あいあけありんぐ</t>
  </si>
  <si>
    <t>訪問介護　サンタ</t>
  </si>
  <si>
    <t>グループホームよつ葉</t>
  </si>
  <si>
    <t>グループホーム海糸</t>
  </si>
  <si>
    <t>リハトレわかば</t>
  </si>
  <si>
    <t>リハトレすぽーつ</t>
  </si>
  <si>
    <t>THE ITO DENTAL・STAR CLINIC</t>
  </si>
  <si>
    <t>山崎川ファミリークリニック</t>
  </si>
  <si>
    <t>ニコニコ介護　東海</t>
  </si>
  <si>
    <t>ニコニコ介護刈谷センター</t>
  </si>
  <si>
    <t>デイサービス　スマイルハーフデイ</t>
  </si>
  <si>
    <t>デイサービスセンターリハビリいっぽ</t>
  </si>
  <si>
    <t>デイサービス夕鶴いっぽ</t>
  </si>
  <si>
    <t>デイサービスリハビリいっぽ江南</t>
  </si>
  <si>
    <t>デイサービスリハビリいっぽ稲沢</t>
  </si>
  <si>
    <t>ヘルパステーションアイリス</t>
  </si>
  <si>
    <t>デイサービスセンター長寿の里・十四山</t>
  </si>
  <si>
    <t>特別養護老人ホーム長寿の里・十四山</t>
  </si>
  <si>
    <t>長寿の里・十四山ショートステイ</t>
  </si>
  <si>
    <t>長寿の里・十四山居宅介護支援事業所</t>
  </si>
  <si>
    <t>グループホーム　長寿の家</t>
  </si>
  <si>
    <t>特別養護老人ホーム　長寿の里・津島</t>
  </si>
  <si>
    <t>長寿の里・津島ショートステイ</t>
  </si>
  <si>
    <t>デイサービスセンター長寿の里・津島</t>
  </si>
  <si>
    <t>リハビリデイサービス長寿の里・津島</t>
  </si>
  <si>
    <t>居宅介護支援事業所 長寿の里・津島</t>
  </si>
  <si>
    <t>ヘルパーステーションあいさん・津島</t>
  </si>
  <si>
    <t>訪問看護ステーション　あいさん・津島</t>
  </si>
  <si>
    <t>訪問看護ステーションすみれ</t>
  </si>
  <si>
    <t>特別養護老人ホーム　いちご</t>
  </si>
  <si>
    <t>短期入所生活介護事業所　いちご</t>
  </si>
  <si>
    <t>デイサービスセンター　いちご</t>
  </si>
  <si>
    <t>居宅介護支援事業所　いちご</t>
  </si>
  <si>
    <t>サンフラワー訪問介護ステーション</t>
  </si>
  <si>
    <t>訪問介護ステーションかすみそう</t>
  </si>
  <si>
    <t>訪問看護ステーションれんげ</t>
  </si>
  <si>
    <t>ｃａｒｅ　ジャスみん</t>
  </si>
  <si>
    <t>医療法人健幸会老人保健施設さざんかの丘</t>
  </si>
  <si>
    <t>訪問看護ステーションさざんかの丘</t>
  </si>
  <si>
    <t>さざんかの丘指定居宅介護支援事業所</t>
  </si>
  <si>
    <t>介護老人保健施設いつきの里石川橋</t>
  </si>
  <si>
    <t>いつき訪問介護事業所石川橋</t>
  </si>
  <si>
    <t>いつき介護相談センター石川橋</t>
  </si>
  <si>
    <t>医療法人いつき会　いつき介護相談センター犬山</t>
  </si>
  <si>
    <t>医療法人いつき会　アクティブいつき</t>
  </si>
  <si>
    <t>デイケア平成クリニック</t>
  </si>
  <si>
    <t>清温居宅介護支援事業所</t>
  </si>
  <si>
    <t>あいリハビリテーション＆デイサービス</t>
  </si>
  <si>
    <t>あいリハビリトレーニングおふろもあるよ</t>
  </si>
  <si>
    <t>あいおふろ＆リハビリデイサービス</t>
  </si>
  <si>
    <t>日進ホーム通所介護事業所</t>
  </si>
  <si>
    <t>日進ホーム訪問介護事業所</t>
  </si>
  <si>
    <t>日進ホーム通所介護「あおぞら」</t>
  </si>
  <si>
    <t>日進ホーム居宅介護支援事業所</t>
  </si>
  <si>
    <t>特別養護老人ホーム日進ホーム</t>
  </si>
  <si>
    <t>野並デイサービスセンター</t>
  </si>
  <si>
    <t>堀田デイサービスセンター</t>
  </si>
  <si>
    <t>デイサービスつむぎ</t>
  </si>
  <si>
    <t>介護の砦</t>
  </si>
  <si>
    <t>ふれあい東海訪問介護事業所</t>
  </si>
  <si>
    <t>ふれあい東海訪居宅介護支援事業所</t>
  </si>
  <si>
    <t>訪問看護ステーション「トント」</t>
  </si>
  <si>
    <t>ファミリーハウス「とんと」</t>
  </si>
  <si>
    <t>ファミリーハウス「とんと」原</t>
  </si>
  <si>
    <t>ファミリーハウス「とんと」猪子石</t>
  </si>
  <si>
    <t>刈谷豊田総合病院</t>
  </si>
  <si>
    <t>刈谷訪問看護ステーション</t>
  </si>
  <si>
    <t>刈谷居宅介護支援事業所</t>
  </si>
  <si>
    <t>介護老人保健施設ハビリス一ツ木</t>
  </si>
  <si>
    <t>デイサービス　幸</t>
  </si>
  <si>
    <t>居宅介護支援事業所　幸</t>
  </si>
  <si>
    <t>小牧市社会福祉協議会ふれあいヘルパーステーション</t>
  </si>
  <si>
    <t>小牧市社会福祉協議会ふれあいデイサービスセンター</t>
  </si>
  <si>
    <t>小牧市社会福祉協議会指定居宅支援事業所</t>
  </si>
  <si>
    <t>go home care</t>
  </si>
  <si>
    <t>go home care 東野</t>
  </si>
  <si>
    <t>にこにこケアサポート</t>
  </si>
  <si>
    <t>ますこ訪問介護ステーション</t>
  </si>
  <si>
    <t>ますこ居宅介護支援事業所</t>
  </si>
  <si>
    <t>いまなびひろば名古屋緑</t>
  </si>
  <si>
    <t>光生会介護老人保健施設赤岩荘</t>
  </si>
  <si>
    <t>赤岩荘訪問リハビリテーション</t>
  </si>
  <si>
    <t>赤岩荘ケアプランセンター</t>
  </si>
  <si>
    <t>赤岩荘地域包括支援センター</t>
  </si>
  <si>
    <t>グループホームエバグリーン</t>
  </si>
  <si>
    <t>赤岩介護医療院</t>
  </si>
  <si>
    <t>ケアハウス信竜</t>
  </si>
  <si>
    <t>特別養護老人ホーム信竜</t>
  </si>
  <si>
    <t>特別養護老人ホームまつかぜ</t>
  </si>
  <si>
    <t>団欒の家　おおえほんまち</t>
  </si>
  <si>
    <t>メイトウホスピタル通所リハビリセンター</t>
  </si>
  <si>
    <t>メイトウホスピタル</t>
  </si>
  <si>
    <t>医療法人香徳会グループホームよつば</t>
  </si>
  <si>
    <t>医療法人香徳会　いだか居宅介護支援事業所</t>
  </si>
  <si>
    <t>医療法人香徳会かしのき訪問看護ステーション</t>
  </si>
  <si>
    <t>サンファイン介護サービスさくら</t>
  </si>
  <si>
    <t>リハビリ特化型デイサービスクオライズさくら</t>
  </si>
  <si>
    <t>サンファイン支援サービスさくら</t>
  </si>
  <si>
    <t>グループホームやまお</t>
  </si>
  <si>
    <t>蒲郡市社会福祉協議会指定居宅介護支援事業所</t>
  </si>
  <si>
    <t>蒲郡市社会福祉協議会指定訪問介護事業所</t>
  </si>
  <si>
    <t>デイサービスひばり八社</t>
  </si>
  <si>
    <t>デイサービス和心かぞく伏屋の家</t>
  </si>
  <si>
    <t>デイサービス和心かぞく米野の家</t>
  </si>
  <si>
    <t>居宅介護支援事業所ケアプラン和心かぞく</t>
  </si>
  <si>
    <t>グループホーム町屋</t>
  </si>
  <si>
    <t>グループホーム小町</t>
  </si>
  <si>
    <t>訪問介護事業所　ラシカル</t>
  </si>
  <si>
    <t>訪問看護ステーション　ラシカル</t>
  </si>
  <si>
    <t>いこいの郷聚楽園</t>
  </si>
  <si>
    <t>介護付有料老人ホーム　和～桜館～</t>
  </si>
  <si>
    <t>介護付有料老人ホーム　和～赤重館～</t>
  </si>
  <si>
    <t>グループホーム憩</t>
  </si>
  <si>
    <t>グループホーム雅</t>
  </si>
  <si>
    <t>あさがお介護</t>
  </si>
  <si>
    <t>音羽デイサービス友</t>
  </si>
  <si>
    <t>訪問介護センター友</t>
  </si>
  <si>
    <t>ケアプランセンター友</t>
  </si>
  <si>
    <t>特別養護老人ホームたかき苑</t>
  </si>
  <si>
    <t>リハビリ特化型デイサービス　ゆずの花</t>
  </si>
  <si>
    <t>リハビリ特化型デイサービス　ゆずの花　牟呂</t>
  </si>
  <si>
    <t>リハビリ特化型デイサービス　ゆずの花　前田南</t>
  </si>
  <si>
    <t>グラード名古屋駅前</t>
  </si>
  <si>
    <t>居宅介護支援事業所想</t>
  </si>
  <si>
    <t>訪問介護サービスセンター浄心</t>
  </si>
  <si>
    <t>グラード定期巡回・随時対応型訪問介護看護</t>
  </si>
  <si>
    <t>庄内クリニック</t>
  </si>
  <si>
    <t>江南市社会福祉協議会指定訪問介護事業所</t>
  </si>
  <si>
    <t>江南市社会福祉協議会指定居宅介護支援事業所</t>
  </si>
  <si>
    <t>医療法人育德会デイサービスセンターマリア</t>
  </si>
  <si>
    <t>医療法人育德会通所リハビリテーション</t>
  </si>
  <si>
    <t>磯村医院</t>
  </si>
  <si>
    <t>看護小規模多機能型居宅介護　安あん堀内</t>
  </si>
  <si>
    <t>訪問看護ステーションおおた</t>
  </si>
  <si>
    <t>あい歩ケアステーション</t>
  </si>
  <si>
    <t>あい介護センター</t>
  </si>
  <si>
    <t>相生デイサービス</t>
  </si>
  <si>
    <t>あい居宅介護支援事業所</t>
  </si>
  <si>
    <t>高年者センター岡崎　デイサービスほほえみ</t>
  </si>
  <si>
    <t>岡崎市中央地域福祉センター　デイサービスほほえみ</t>
  </si>
  <si>
    <t>岡崎市北部地域福祉センター　デイサービスほほえみ</t>
  </si>
  <si>
    <t>岡崎市南部地域福祉センター　デイサービスほほえみ</t>
  </si>
  <si>
    <t>岡崎市西部地域福祉センター　デイサービスほほえみ</t>
  </si>
  <si>
    <t>岡崎市東部地域福祉センター　デイサービスほほえみ</t>
  </si>
  <si>
    <t>高年者センター岡崎　デイサービスほのぼの</t>
  </si>
  <si>
    <t>岡崎市北部地域福祉センター　デイサービスほのぼの</t>
  </si>
  <si>
    <t>岡崎市養護老人ホーム</t>
  </si>
  <si>
    <t>ヘルパーステーション岡福</t>
  </si>
  <si>
    <t>高年者センター岡崎　居宅介護支援事業所</t>
  </si>
  <si>
    <t>岡崎市中央地域福祉センター　居宅介護支援事業所</t>
  </si>
  <si>
    <t>岡崎市北部地域福祉センター　居宅介護支援事業所</t>
  </si>
  <si>
    <t>岡崎市南部地域福祉センター　居宅介護支援事業所</t>
  </si>
  <si>
    <t>岡崎市西部地域福祉センター　居宅介護支援事業所</t>
  </si>
  <si>
    <t>岡崎市東部地域福祉センター　居宅介護支援事業所</t>
  </si>
  <si>
    <t>今泉医院通所リハビリテーション</t>
  </si>
  <si>
    <t>今泉介護医療院</t>
  </si>
  <si>
    <t>一宮クリニック</t>
  </si>
  <si>
    <t>アイ居宅介護支援事業部</t>
  </si>
  <si>
    <t>訪問介護ステーションアド・バンス</t>
  </si>
  <si>
    <t>訪問介護やすらぎ</t>
  </si>
  <si>
    <t>特別養護老人ホームゆうあい</t>
  </si>
  <si>
    <t>デイサービスセンターゆうあい</t>
  </si>
  <si>
    <t>居宅介護支援事業所ゆうあい</t>
  </si>
  <si>
    <t>特別養護老人ホームこすも</t>
  </si>
  <si>
    <t>特別養護老人ホーム岩崎あいの郷</t>
  </si>
  <si>
    <t>短期入所生活介護事業所岩崎あいの郷</t>
  </si>
  <si>
    <t>デイサービスセンター岩崎あいの郷</t>
  </si>
  <si>
    <t>ホームヘルプサービスセンター岩崎あいの郷</t>
  </si>
  <si>
    <t>居宅介護支援事業所岩崎あいの郷</t>
  </si>
  <si>
    <t>あいあいの郷</t>
  </si>
  <si>
    <t>特別養護老人ホームきらめき</t>
  </si>
  <si>
    <t>グループホームきらめき</t>
  </si>
  <si>
    <t>ショートステイきらめき</t>
  </si>
  <si>
    <t>特別養護老人ホームきらめきみよし</t>
  </si>
  <si>
    <t>グループホームきらめきみよし</t>
  </si>
  <si>
    <t>ショートステイきらめきみよし</t>
  </si>
  <si>
    <t>特別養護老人ホームきらめきとうごう</t>
  </si>
  <si>
    <t>ショートステイきらめきとうごう</t>
  </si>
  <si>
    <t>あさいクリニック</t>
  </si>
  <si>
    <t>あさい病院</t>
  </si>
  <si>
    <t>瀬戸みどりのまち病院</t>
  </si>
  <si>
    <t>デイケアセンターしなの</t>
  </si>
  <si>
    <t>とりはらデイサービスセンター</t>
  </si>
  <si>
    <t>訪問看護ステーションまい</t>
  </si>
  <si>
    <t>瀬戸みどりのまち居宅介護支援事業所</t>
  </si>
  <si>
    <t>あさい居宅介護支援事業所</t>
  </si>
  <si>
    <t>しなの居宅介護支援事業所</t>
  </si>
  <si>
    <t>とりはら居宅介護支援事業所</t>
  </si>
  <si>
    <t>みどりのまちヘルパーステーション</t>
  </si>
  <si>
    <t>りんくる訪問介護ステーション</t>
  </si>
  <si>
    <t>げんき日和</t>
  </si>
  <si>
    <t>リハビリデイサービス  るぶらん</t>
  </si>
  <si>
    <t>ヘルパーステーション  るぶらん</t>
  </si>
  <si>
    <t>訪問介護事業所ティム</t>
  </si>
  <si>
    <t>ハートピースケア</t>
  </si>
  <si>
    <t>カサディはちや牧の原</t>
  </si>
  <si>
    <t>デイサービスセンター双葉</t>
  </si>
  <si>
    <t>華の花デイサービス</t>
  </si>
  <si>
    <t>ヘルパーステーション　クオーレ</t>
  </si>
  <si>
    <t>デイサービスまごころ</t>
  </si>
  <si>
    <t>訪問看護ステーション　クオーレ</t>
  </si>
  <si>
    <t>三仁会通所リハビリテーションぷらす</t>
  </si>
  <si>
    <t>春日井市地域包括支援センター松原</t>
  </si>
  <si>
    <t>三仁会 訪問看護ステーションぷらす</t>
  </si>
  <si>
    <t>訪問看護　エルージュ</t>
  </si>
  <si>
    <t>デイサービスセンターさくら</t>
  </si>
  <si>
    <t>介護付有料老人ホームさくら苑</t>
  </si>
  <si>
    <t>さくら訪問看護ステーション</t>
  </si>
  <si>
    <t>ヘルパーステーションわっふる</t>
  </si>
  <si>
    <t>ヘルパーハウスわっふる</t>
  </si>
  <si>
    <t>訪問看護ステーションたると</t>
  </si>
  <si>
    <t>デイサービス　えんがわ家　おおはる</t>
  </si>
  <si>
    <t>訪問介護　絆サポート</t>
  </si>
  <si>
    <t>デイサービス　えんがわ家</t>
  </si>
  <si>
    <t>介護相談室　絆サポート</t>
  </si>
  <si>
    <t>介護相談室　絆サポート　おおはる</t>
  </si>
  <si>
    <t>ミヤビサポートありがとう居宅介護支援事業所</t>
  </si>
  <si>
    <t>デイサービス　ありがとう</t>
  </si>
  <si>
    <t>デイサービスゆう</t>
  </si>
  <si>
    <t>特定非営利活動法人視覚障害者センターつえの里</t>
  </si>
  <si>
    <t>介護舎みらい</t>
  </si>
  <si>
    <t>リハビリデイステーション元気村緑花台</t>
  </si>
  <si>
    <t>ケアステーション元気村</t>
  </si>
  <si>
    <t>アメニティホーム塩釜</t>
  </si>
  <si>
    <t>アメニティホーム本郷</t>
  </si>
  <si>
    <t>コンパスウォーク犬山駅前</t>
  </si>
  <si>
    <t>セントケア栄生</t>
  </si>
  <si>
    <t>セントケア御器所</t>
  </si>
  <si>
    <t>セントケア港</t>
  </si>
  <si>
    <t>セントケア八田</t>
  </si>
  <si>
    <t>セントケア名南</t>
  </si>
  <si>
    <t>セントケアこだま</t>
  </si>
  <si>
    <t>セントケアあらこ</t>
  </si>
  <si>
    <t>セントケア小規模多機能中川</t>
  </si>
  <si>
    <t>セントケア看護小規模中川</t>
  </si>
  <si>
    <t>セントケア訪問看護ステーション栄生</t>
  </si>
  <si>
    <t>セントケア訪問看護ステーション御器所</t>
  </si>
  <si>
    <t>セントケア訪問看護ステーション港</t>
  </si>
  <si>
    <t>木村内科ケアサポートセンター</t>
  </si>
  <si>
    <t>グリーナリーデイサービスセンター</t>
  </si>
  <si>
    <t>訪問介護事業所　ぽかぽかケア</t>
  </si>
  <si>
    <t>愛西ガーデン訪問介護事業所</t>
  </si>
  <si>
    <t>ma・maison愛西ガーデン１</t>
  </si>
  <si>
    <t>ma・maison愛西ガーデン２</t>
  </si>
  <si>
    <t>デイサービス愛西ガーデン</t>
  </si>
  <si>
    <t>愛西ガーデン訪問看護事業所</t>
  </si>
  <si>
    <t>めるしい豊川</t>
  </si>
  <si>
    <t>デイサービスセンター　めるしい豊川</t>
  </si>
  <si>
    <t>千両撫子デイサービス</t>
  </si>
  <si>
    <t>ヘルパーステーション ガーベラ</t>
  </si>
  <si>
    <t>訪問介護ほしぞら</t>
  </si>
  <si>
    <t>地域密着型デイサービス星の香</t>
  </si>
  <si>
    <t>笠てる訪問看護ステーション</t>
  </si>
  <si>
    <t>笠てる居宅介護支援事業所</t>
  </si>
  <si>
    <t>善常会リハビリテーション　病院</t>
  </si>
  <si>
    <t>善常会居宅介護支援事業所</t>
  </si>
  <si>
    <t>老人保健施設　シルピス大磯</t>
  </si>
  <si>
    <t>老人保健施設シルピス大磯</t>
  </si>
  <si>
    <t>訪問看護ステーションさくら</t>
  </si>
  <si>
    <t>リンクケア訪問介護</t>
  </si>
  <si>
    <t>ゆうあいライフ訪問看護ステーション</t>
  </si>
  <si>
    <t>ゆうあいライフ訪問介護事業所</t>
  </si>
  <si>
    <t>アンバーケアステーション瀬戸</t>
  </si>
  <si>
    <t>アンバーナースステーション瀬戸</t>
  </si>
  <si>
    <t>訪問看護ステーションユリシス</t>
  </si>
  <si>
    <t>すまいるヘルパーステーション</t>
  </si>
  <si>
    <t>すまいる　デイサービス　ほんわか</t>
  </si>
  <si>
    <t>かがクリニック</t>
  </si>
  <si>
    <t>はっぴぃケアプランセンター</t>
  </si>
  <si>
    <t>特別養護老人ホームレモンの樹東海</t>
  </si>
  <si>
    <t>ショートステイレモンの樹東海</t>
  </si>
  <si>
    <t>レモン南之山デイサービスセンター</t>
  </si>
  <si>
    <t>レモン南之山居宅介護支援事業所</t>
  </si>
  <si>
    <t>指定訪問介護事業所ままん</t>
  </si>
  <si>
    <t>指定訪問看護事業所ままん</t>
  </si>
  <si>
    <t>ケアハウス露庵</t>
  </si>
  <si>
    <t>じゃがいも畑介護サービス</t>
  </si>
  <si>
    <t>小規模多機能あったか倶楽部じゃがいも</t>
  </si>
  <si>
    <t>じゃがいも北名古屋介護支援センター</t>
  </si>
  <si>
    <t>じゃがいも友愛介護事業所</t>
  </si>
  <si>
    <t>じゃがいも友愛デイサービス</t>
  </si>
  <si>
    <t>じゃがいも友愛居宅介護支援事業所</t>
  </si>
  <si>
    <t>ライフキュア</t>
  </si>
  <si>
    <t>老人保健施設サンバーデン</t>
  </si>
  <si>
    <t>居宅介護支援センターわたなべ</t>
  </si>
  <si>
    <t>渡辺病院　通所・訪問リハビリテーション</t>
  </si>
  <si>
    <t>美浜訪問看護ステーション</t>
  </si>
  <si>
    <t>あま市社会福祉協議会訪問介護事業所</t>
  </si>
  <si>
    <t>ケアパートナーたいよう</t>
  </si>
  <si>
    <t>在宅福祉総合サポートセンターひだまり</t>
  </si>
  <si>
    <t>デイ・サービス　ドルトワールひだまり</t>
  </si>
  <si>
    <t>デイ・サービス　ヴィエイールひだまり</t>
  </si>
  <si>
    <t>いぶき野クリニック(デイケア田園の郷)</t>
  </si>
  <si>
    <t>名南診療所</t>
  </si>
  <si>
    <t>中川診療所</t>
  </si>
  <si>
    <t>デイサービス　庵</t>
  </si>
  <si>
    <t>名南介護老人保健施設かたらいの里</t>
  </si>
  <si>
    <t>介護医療院名南ふれあい病院</t>
  </si>
  <si>
    <t>名南ヘルパーステーションきずな</t>
  </si>
  <si>
    <t>ヘルパーステーション　ひなた</t>
  </si>
  <si>
    <t>定期巡回・随時対応型訪問介護看護ひなた</t>
  </si>
  <si>
    <t>中川診療所指定居宅介護支援事業所</t>
  </si>
  <si>
    <t>名南診療所指定居宅介護支援事業所</t>
  </si>
  <si>
    <t>名南病院指定居宅介護支援事業所</t>
  </si>
  <si>
    <t>名南ふれあい病院指定居宅介護支援事業所</t>
  </si>
  <si>
    <t>医療法人名南会名南訪問看護ステーションきずな</t>
  </si>
  <si>
    <t>名南ふれあい病院</t>
  </si>
  <si>
    <t>名南病院</t>
  </si>
  <si>
    <t>ＪＡひまわり介護福祉センター</t>
  </si>
  <si>
    <t>松原クリニック　ヘルパーステーション</t>
  </si>
  <si>
    <t>松原クリニック　デイサービスまつの実</t>
  </si>
  <si>
    <t>松原クリニック　訪問看護ステーション</t>
  </si>
  <si>
    <t>　松原クリニック　介護相談センター</t>
  </si>
  <si>
    <t>松原クリニック　訪問リハビリステーションくる実</t>
  </si>
  <si>
    <t>居宅介護支援事業所　うちだばし</t>
  </si>
  <si>
    <t>居宅介護支援事業所　あらたま</t>
  </si>
  <si>
    <t>訪問介護つむぎ</t>
  </si>
  <si>
    <t>だいきちケアステーション</t>
  </si>
  <si>
    <t>訪問看護ステーション　えん</t>
  </si>
  <si>
    <t>老人保健施設ウエルネス守山</t>
  </si>
  <si>
    <t>介護相談室ウエルネス守山</t>
  </si>
  <si>
    <t>介護老人保健施設ウエルネスきっこ</t>
  </si>
  <si>
    <t>ユニット型介護老人保健施設ウエルネスきっこ</t>
  </si>
  <si>
    <t>介護相談室ウエルネスきっこ</t>
  </si>
  <si>
    <t>ヘルパーステーション来夢</t>
  </si>
  <si>
    <t>介護老人保健施設キューオーエル</t>
  </si>
  <si>
    <t>キューオーエル大府</t>
  </si>
  <si>
    <t>ケアプラン巽ヶ丘</t>
  </si>
  <si>
    <t>デイサービスきずな</t>
  </si>
  <si>
    <t>訪問介護ハッピー</t>
  </si>
  <si>
    <t>知多訪問看護リハビリステーション</t>
  </si>
  <si>
    <t>ミソノピア</t>
  </si>
  <si>
    <t>ライフサポートあさひ</t>
  </si>
  <si>
    <t>訪問介護事業所　百笑</t>
  </si>
  <si>
    <t>ヘルパーステーションはな華</t>
  </si>
  <si>
    <t>みどり居宅</t>
  </si>
  <si>
    <t>ナースステーションはな華</t>
  </si>
  <si>
    <t>はな華デイ</t>
  </si>
  <si>
    <t>老健あんき</t>
  </si>
  <si>
    <t>ヘルパーステーションかなめ</t>
  </si>
  <si>
    <t>ヘルパーステーションほしざき</t>
  </si>
  <si>
    <t>ヘルパーステーションわたぼうし</t>
  </si>
  <si>
    <t>デイサービスきままてんぐ苑</t>
  </si>
  <si>
    <t>ショートステイきままてんぐ苑</t>
  </si>
  <si>
    <t>ヘルパーステーションあじさい</t>
  </si>
  <si>
    <t>ヘルパーステーションわかば</t>
  </si>
  <si>
    <t>南生協よってって横丁ヘルパーステーションよってって</t>
  </si>
  <si>
    <t>グループホームいりゃあせ</t>
  </si>
  <si>
    <t>小規模多機能ホームみんなのざいしょ</t>
  </si>
  <si>
    <t>小規模多機能ホームもうやいこ</t>
  </si>
  <si>
    <t>グループホームみんなのざいしょ</t>
  </si>
  <si>
    <t>グループホームなも</t>
  </si>
  <si>
    <t>南生協よってって横丁小規模多機能ホームよってって</t>
  </si>
  <si>
    <t>南生協よってって横丁グループホームよってって</t>
  </si>
  <si>
    <t>看護小規模多機能ホームわがや</t>
  </si>
  <si>
    <t>南生協よってって横丁よってって在宅診療所</t>
  </si>
  <si>
    <t>南医療生活協同組合たから診療所デイケア</t>
  </si>
  <si>
    <t>かなめ病院デイケア</t>
  </si>
  <si>
    <t>桃山診療所デイケア</t>
  </si>
  <si>
    <t>富木島診療所デイケア</t>
  </si>
  <si>
    <t>生協のんびり村グループホームほんわか</t>
  </si>
  <si>
    <t>生協のんびり村小規模多機能ホームおさぼり</t>
  </si>
  <si>
    <t>南医療生活協同組合　訪問看護ステーションみなみ</t>
  </si>
  <si>
    <t>南生協よってって横丁　訪問看護ステーションよってって</t>
  </si>
  <si>
    <t>南医療生活協同組合訪問看護ステーションももやま</t>
  </si>
  <si>
    <t>南医療生活協同組合訪問看護ステーションいずみ</t>
  </si>
  <si>
    <t>星崎診療所指定居宅介護支援事業所</t>
  </si>
  <si>
    <t>たから診療所指定居宅介護支援事業所</t>
  </si>
  <si>
    <t>かなめ病院指定居宅介護支援事業所</t>
  </si>
  <si>
    <t>南生協よってって横丁よってって指定居宅介護支援事業所</t>
  </si>
  <si>
    <t>桃山診療所指定居宅介護支援事業所</t>
  </si>
  <si>
    <t>南生協病院指定居宅介護支援事業所</t>
  </si>
  <si>
    <t>富木島診療所指定居宅介護支援事業所</t>
  </si>
  <si>
    <t>ヘルパーハウスのぞみ</t>
  </si>
  <si>
    <t>ヘルパーハウス八前</t>
  </si>
  <si>
    <t>ヘルパーハウスかりん</t>
  </si>
  <si>
    <t>デイサービスつぼみ</t>
  </si>
  <si>
    <t>訪問看護ピーチ</t>
  </si>
  <si>
    <t>居宅介護支援事業所ここす</t>
  </si>
  <si>
    <t>菜の花ヘルパーステーション</t>
  </si>
  <si>
    <t>訪問看護ステーション　ラ　フェリーチェ</t>
  </si>
  <si>
    <t>居宅介護支援事業所　フェリーチェ</t>
  </si>
  <si>
    <t>まごころデイセンター</t>
  </si>
  <si>
    <t>訪問看護ステーション　ハート・いなざわ</t>
  </si>
  <si>
    <t>訪問介護事業所　エスペランサ</t>
  </si>
  <si>
    <t>岡崎整形外科リハプライド</t>
  </si>
  <si>
    <t>コンフォートビラ藤華</t>
  </si>
  <si>
    <t>デイサービスセンター藤華</t>
  </si>
  <si>
    <t>医療法人幸会老人保健施設みず里</t>
  </si>
  <si>
    <t>医療法人幸会みず里居宅介護支援事業所</t>
  </si>
  <si>
    <t>介護老人保健施設五井の里</t>
  </si>
  <si>
    <t>老人保健施設みなと</t>
  </si>
  <si>
    <t>みなと在宅介護相談センター</t>
  </si>
  <si>
    <t>ケアサービスひまり</t>
  </si>
  <si>
    <t>特別養護老人ホームつつじヶ丘</t>
  </si>
  <si>
    <t>つつじヶ丘ショートステイ</t>
  </si>
  <si>
    <t>医療法人東樹会あずま老人保健施設</t>
  </si>
  <si>
    <t>医療法人東樹会あずまケアプランセンター</t>
  </si>
  <si>
    <t>医療法人東樹会介護医療院東樹会</t>
  </si>
  <si>
    <t>おうちの里</t>
  </si>
  <si>
    <t>豊明市社会府福祉協議会ホームヘルプサービス</t>
  </si>
  <si>
    <t>豊明市社会福祉協議会居宅介護支援事業所</t>
  </si>
  <si>
    <t>ケアプランぼちぼち一宮</t>
  </si>
  <si>
    <t>デイサービスぼちぼち一宮</t>
  </si>
  <si>
    <t>訪問介護ぼちぼち一宮</t>
  </si>
  <si>
    <t>訪問介護ぼちぼち</t>
  </si>
  <si>
    <t>訪問看護ぼちぼち</t>
  </si>
  <si>
    <t>ヘルパーステーション　ここみ</t>
  </si>
  <si>
    <t>くつろぎの家花乃舎</t>
  </si>
  <si>
    <t>赤い屋根デイサービスセンター</t>
  </si>
  <si>
    <t>ヘルパーステーションふくろうの家</t>
  </si>
  <si>
    <t>訪問介護ステーション明日葉</t>
  </si>
  <si>
    <t>デイサービス花乃舎</t>
  </si>
  <si>
    <t>花乃舎居宅介護支援事業所</t>
  </si>
  <si>
    <t>訪問介護ステーションサワ</t>
  </si>
  <si>
    <t>訪問看護ステーションサワ</t>
  </si>
  <si>
    <t>リハビリデイサービス桜</t>
  </si>
  <si>
    <t>ケアプランぼちぼち</t>
  </si>
  <si>
    <t>ケアプランひなた</t>
  </si>
  <si>
    <t>リアンひなた</t>
  </si>
  <si>
    <t>岡崎老人保健施設スクエアガーデン</t>
  </si>
  <si>
    <t>岡崎訪問看護ステーションひまわり</t>
  </si>
  <si>
    <t>医療法人大朋会　岡崎共立病院</t>
  </si>
  <si>
    <t>スクエアガーデンケアプランセンター</t>
  </si>
  <si>
    <t>訪問介護　Plaisir</t>
  </si>
  <si>
    <t>あいおいリハビリデイサービス</t>
  </si>
  <si>
    <t>あいふるリハビリデイサービス</t>
  </si>
  <si>
    <t>訪問介護事業所あいとわ港本店</t>
  </si>
  <si>
    <t>訪問介護事業所あいとわ中村支店</t>
  </si>
  <si>
    <t>特別養護老人ホーム　アクアむつみ</t>
  </si>
  <si>
    <t>リハビリルーム　ビブラビブレ</t>
  </si>
  <si>
    <t>リハビリクッキング　ビブラビブレ</t>
  </si>
  <si>
    <t>ビブラビブレキッチン・ハーフ</t>
  </si>
  <si>
    <t>ケアリアン居宅介護支援事業所</t>
  </si>
  <si>
    <t>グループホームフレンズハウス中島新町</t>
  </si>
  <si>
    <t>グループホームフレンズハウス古新町</t>
  </si>
  <si>
    <t>ひまわりの丘デイサービスセンター</t>
  </si>
  <si>
    <t>特別養護老人ホーム勅使苑</t>
  </si>
  <si>
    <t>特別養護老人ホーム第二勅使苑</t>
  </si>
  <si>
    <t>勅使苑ショートステイサービス</t>
  </si>
  <si>
    <t>第二勅使苑ショートステイサービス</t>
  </si>
  <si>
    <t>勅使苑デイサービスセンター</t>
  </si>
  <si>
    <t>勅使苑ホームヘルプサービス</t>
  </si>
  <si>
    <t>特定施設ケアハウス勅使</t>
  </si>
  <si>
    <t>くつかけホーム</t>
  </si>
  <si>
    <t>くつかけホームショートステイサービス</t>
  </si>
  <si>
    <t>くつかけの家</t>
  </si>
  <si>
    <t>勅使苑介護支援センター</t>
  </si>
  <si>
    <t>訪問介護事業所のっぽ</t>
  </si>
  <si>
    <t>訪問介護事業所のっぽ中川</t>
  </si>
  <si>
    <t>リハビリ型デイサービスヨクナルケアー</t>
  </si>
  <si>
    <t>特別養護老人ホームサービスネットワーク南陽</t>
  </si>
  <si>
    <t>地域密着型特定施設華の郷南陽</t>
  </si>
  <si>
    <t>特別養護老人ホーム華の郷南陽</t>
  </si>
  <si>
    <t>訪問介護ステーション南陽</t>
  </si>
  <si>
    <t>居宅介護支援事業所南陽</t>
  </si>
  <si>
    <t>訪問看護ステーション南陽</t>
  </si>
  <si>
    <t>訪問介護 つむぎの丘</t>
  </si>
  <si>
    <t>ふくじゅ　すえひろ</t>
  </si>
  <si>
    <t>ふくじゅ　円福寺</t>
  </si>
  <si>
    <t>ふくじゅ　ひなた</t>
  </si>
  <si>
    <t>ふくじゅ　くおん</t>
  </si>
  <si>
    <t>デイサービスセンターきたぐま</t>
  </si>
  <si>
    <t>水車の森</t>
  </si>
  <si>
    <t>水車の森デイサービス</t>
  </si>
  <si>
    <t>ヘルパーステーションみずほの花</t>
  </si>
  <si>
    <t>愛の家グループホーム中川新家</t>
  </si>
  <si>
    <t>愛の家グループホーム弥富</t>
  </si>
  <si>
    <t>アンサンブル豊田曙</t>
  </si>
  <si>
    <t>ａｎｃａｒｅ</t>
  </si>
  <si>
    <t>有限会社デイサービスさくらんぼ</t>
  </si>
  <si>
    <t>愛の家グループホームおおはる</t>
  </si>
  <si>
    <t>愛の家グループホームとこなめ</t>
  </si>
  <si>
    <t>愛の家グループホーム常滑社辺</t>
  </si>
  <si>
    <t>愛の家グループホーム中川吉津</t>
  </si>
  <si>
    <t>愛の家グループホーム八百島</t>
  </si>
  <si>
    <t>愛の家グループホーム常滑大谷</t>
  </si>
  <si>
    <t>愛の家グループホーム豊田高岡</t>
  </si>
  <si>
    <t>愛の家グループホーム知多新知</t>
  </si>
  <si>
    <t>愛の家グループホーム豊田松ケ枝</t>
  </si>
  <si>
    <t>愛の家グループホーム刈谷野田</t>
  </si>
  <si>
    <t>愛の家グループホーム安城今本町</t>
  </si>
  <si>
    <t>愛の家グループホーム知立西町</t>
  </si>
  <si>
    <t>愛の家グループホーム名古屋北久手</t>
  </si>
  <si>
    <t>愛の家グループホーム豊橋牛川薬師町</t>
  </si>
  <si>
    <t>愛の家グループホーム岡崎本宿</t>
  </si>
  <si>
    <t>愛の家グループホーム北名古屋徳重</t>
  </si>
  <si>
    <t>愛の家グループホーム大治北間島</t>
  </si>
  <si>
    <t>ニチイケアセンター上小田井</t>
  </si>
  <si>
    <t>ニチイケアセンター南陽</t>
  </si>
  <si>
    <t>ニチイケアセンター東海中央</t>
  </si>
  <si>
    <t>ニチイケアセンター木曽川</t>
  </si>
  <si>
    <t>ニチイケアセンター尾西</t>
  </si>
  <si>
    <t>ニチイケアセンター板山</t>
  </si>
  <si>
    <t>ニチイケアセンター南大府</t>
  </si>
  <si>
    <t>ニチイケアセンター伏屋</t>
  </si>
  <si>
    <t>ニチイケアセンター赤童子</t>
  </si>
  <si>
    <t>ニチイケアセンター岩倉</t>
  </si>
  <si>
    <t>ニチイケアセンター一宮</t>
  </si>
  <si>
    <t>ニチイケアセンター津島</t>
  </si>
  <si>
    <t>ニチイケアセンター東海</t>
  </si>
  <si>
    <t>ニチイケアセンター半田</t>
  </si>
  <si>
    <t>ニチイケアセンター荒子</t>
  </si>
  <si>
    <t>ニチイケアセンターくさなぎ</t>
  </si>
  <si>
    <t>ニチイケアセンターひびの</t>
  </si>
  <si>
    <t>ニチイケアセンター名西</t>
  </si>
  <si>
    <t>ニチイケアセンターなかむら</t>
  </si>
  <si>
    <t>ニチイケアセンター宝神</t>
  </si>
  <si>
    <t>ニチイケアセンター名古屋みなと</t>
  </si>
  <si>
    <t>ニチイケアセンター奥町</t>
  </si>
  <si>
    <t>ニチイケアセンター愛西</t>
  </si>
  <si>
    <t>ニチイケアセンター真清田</t>
  </si>
  <si>
    <t>ニチイケアセンター有楽町</t>
  </si>
  <si>
    <t>ニチイケアセンター中川第二</t>
  </si>
  <si>
    <t>ニチイケアセンターなごや西部</t>
  </si>
  <si>
    <t>ニチイケアセンター中川</t>
  </si>
  <si>
    <t>ニチイケアセンター第一中村公園</t>
  </si>
  <si>
    <t>ニチイケアセンター第二中村公園</t>
  </si>
  <si>
    <t>ニチイケアセンター名南</t>
  </si>
  <si>
    <t>ニチイケアセンター大府</t>
  </si>
  <si>
    <t>ニチイケアセンター東海南</t>
  </si>
  <si>
    <t>ニチイケアセンター当知</t>
  </si>
  <si>
    <t>ニチイケアセンター半田ひいらぎ</t>
  </si>
  <si>
    <t>ニチイケアセンター春田</t>
  </si>
  <si>
    <t>ニチイケアセンター高畑</t>
  </si>
  <si>
    <t>ニチイケアセンター中村公園</t>
  </si>
  <si>
    <t>ニチイケアセンター呼続</t>
  </si>
  <si>
    <t>ニチイケアセンター尾張</t>
  </si>
  <si>
    <t>ニチイケアセンター富士松</t>
  </si>
  <si>
    <t>ニチイケアセンター印場</t>
  </si>
  <si>
    <t>ニチイケアセンターいりなか</t>
  </si>
  <si>
    <t>ニチイケアセンター井ノ花</t>
  </si>
  <si>
    <t>ニチイケアセンター味美</t>
  </si>
  <si>
    <t>ニチイケアセンター高浜</t>
  </si>
  <si>
    <t>ニチイケアセンター神の倉</t>
  </si>
  <si>
    <t>ニチイケアセンター知立東</t>
  </si>
  <si>
    <t>ニチイケアセンター藤が丘</t>
  </si>
  <si>
    <t>ニチイケアセンター春日井</t>
  </si>
  <si>
    <t>ニチイケアセンター名古屋東</t>
  </si>
  <si>
    <t>ニチイケアセンター野並</t>
  </si>
  <si>
    <t>ニチイケアセンター小牧</t>
  </si>
  <si>
    <t>ニチイケアセンター瀬戸</t>
  </si>
  <si>
    <t>ニチイケアセンター豊明</t>
  </si>
  <si>
    <t>ニチイケアセンター瑞穂</t>
  </si>
  <si>
    <t>ニチイケアセンター桃山</t>
  </si>
  <si>
    <t>ニチイケアセンター高蔵寺</t>
  </si>
  <si>
    <t>ニチイケアセンター元八事</t>
  </si>
  <si>
    <t>ニチイケアセンター黒川</t>
  </si>
  <si>
    <t>ニチイケアセンター千種</t>
  </si>
  <si>
    <t>ニチイケアセンター幸町</t>
  </si>
  <si>
    <t>ニチイケアセンター春日井西</t>
  </si>
  <si>
    <t>ニチイケアセンター八田</t>
  </si>
  <si>
    <t>ニチイケアセンター逢妻</t>
  </si>
  <si>
    <t>ニチイケアセンター浅田</t>
  </si>
  <si>
    <t>ニチイケアセンター喜多山</t>
  </si>
  <si>
    <t>ニチイケアセンター鶴舞</t>
  </si>
  <si>
    <t>ニチイケアセンターかすみが丘</t>
  </si>
  <si>
    <t>ニチイケアセンター今池南</t>
  </si>
  <si>
    <t>ニチイケアセンター天白</t>
  </si>
  <si>
    <t>ニチイケアセンター天白福池</t>
  </si>
  <si>
    <t>ニチイケアセンター芳野</t>
  </si>
  <si>
    <t>ニチイケアセンター大曽根北</t>
  </si>
  <si>
    <t>ニチイケアセンターあじま</t>
  </si>
  <si>
    <t>ニチイケアセンター守山</t>
  </si>
  <si>
    <t>ニチイケアセンターみどり</t>
  </si>
  <si>
    <t>ニチイケアセンター石川橋</t>
  </si>
  <si>
    <t>ニチイケアセンター滝子</t>
  </si>
  <si>
    <t>ニチイケアセンター植田西</t>
  </si>
  <si>
    <t>ニチイケアセンター名古屋北</t>
  </si>
  <si>
    <t>ニチイケアセンター牧の原</t>
  </si>
  <si>
    <t>ニチイケアセンター浦里</t>
  </si>
  <si>
    <t>ニチイケアセンター有松</t>
  </si>
  <si>
    <t>ニチイケアセンター鶴が沢</t>
  </si>
  <si>
    <t>ニチイケアセンター引山</t>
  </si>
  <si>
    <t>ニチイケアセンター三本木</t>
  </si>
  <si>
    <t>ニチイケアセンター猿投</t>
  </si>
  <si>
    <t>ニチイケアセンター法性寺</t>
  </si>
  <si>
    <t>ニチイケアセンター朝日町</t>
  </si>
  <si>
    <t>ニチイケアセンター安城</t>
  </si>
  <si>
    <t>ニチイケアセンター豊田</t>
  </si>
  <si>
    <t>ニチイケアセンター豊橋</t>
  </si>
  <si>
    <t>ニチイケアセンター豊川</t>
  </si>
  <si>
    <t>ニチイケアセンター上里</t>
  </si>
  <si>
    <t>ニチイケアセンター緑丘東</t>
  </si>
  <si>
    <t>ニチイケアセンター東明町</t>
  </si>
  <si>
    <t>ニチイケアセンター橋目</t>
  </si>
  <si>
    <t>ニチイケアセンター岡崎</t>
  </si>
  <si>
    <t>ニチイケアセンター三河安城</t>
  </si>
  <si>
    <t>ニチイケアセンター花田</t>
  </si>
  <si>
    <t>ニチイケアセンター国府</t>
  </si>
  <si>
    <t>ニチイケアセンターとよた美里</t>
  </si>
  <si>
    <t>ニチイケアセンター豊田南</t>
  </si>
  <si>
    <t>ニチイケアセンター岡崎南</t>
  </si>
  <si>
    <t>訪問看護ステーションとも</t>
  </si>
  <si>
    <t>あいる居宅介護支援事業所</t>
  </si>
  <si>
    <t>デイサービス　てとりん村</t>
  </si>
  <si>
    <t>ヘルパーステーション　やすらぎ</t>
  </si>
  <si>
    <t>グループホーム安心樹</t>
  </si>
  <si>
    <t>ケアセンター　くすのき</t>
  </si>
  <si>
    <t>訪問介護　くすのきママ</t>
  </si>
  <si>
    <t>くすのきday’s♪</t>
  </si>
  <si>
    <t>すみれ訪問看護ステーション</t>
  </si>
  <si>
    <t>ヘルパーステーションこはる</t>
  </si>
  <si>
    <t>ヘルパーステーション　アライズ</t>
  </si>
  <si>
    <t>デイサービスサロングリンピース愛西</t>
  </si>
  <si>
    <t>ヘルパーステーションアイラック</t>
  </si>
  <si>
    <t>松井ヘルパーステーション</t>
  </si>
  <si>
    <t>あさひデイサービス</t>
  </si>
  <si>
    <t>通所介護みどり</t>
  </si>
  <si>
    <t>わかばヘルパーステーション</t>
  </si>
  <si>
    <t>居宅介護支援事業所みどり</t>
  </si>
  <si>
    <t>訪問看護なかひら</t>
  </si>
  <si>
    <t>居宅支援事業所らるーと</t>
  </si>
  <si>
    <t>老人デイサービスセンターえんどう</t>
  </si>
  <si>
    <t>ヘルパーステーションかぼちゃ</t>
  </si>
  <si>
    <t>居宅介護支援事業所さといも</t>
  </si>
  <si>
    <t>たいようヘルパーステーション</t>
  </si>
  <si>
    <t>さんさらなヘルパーステーション</t>
  </si>
  <si>
    <t>グループホームさんさらな</t>
  </si>
  <si>
    <t>訪問看護アモーレ・ラボ</t>
  </si>
  <si>
    <t>機能訓練型デイサービス　ココカラプラス</t>
  </si>
  <si>
    <t>知多市社協ヘルパーステーション</t>
  </si>
  <si>
    <t>訪問看護ステーションかなりや</t>
  </si>
  <si>
    <t>特別養護老人ホームちぎり（多床室型施設）</t>
  </si>
  <si>
    <t>特別養護老人ホームちぎり（ユニット型施設）</t>
  </si>
  <si>
    <t>デイサービスセンターちぎり</t>
  </si>
  <si>
    <t>ヘルパーステーションプラス</t>
  </si>
  <si>
    <t>ナースステーションプラス</t>
  </si>
  <si>
    <t>居宅介護支援事業所マザーズ中村</t>
  </si>
  <si>
    <t>安城老人保健施設</t>
  </si>
  <si>
    <t>松井整形外科通所リハビリテーション</t>
  </si>
  <si>
    <t>松井居宅介護事業所</t>
  </si>
  <si>
    <t>松井訪問看護ステーション</t>
  </si>
  <si>
    <t>松井整形外科</t>
  </si>
  <si>
    <t>グループホーム円頓寺</t>
  </si>
  <si>
    <t>グループホーム円頓寺東館</t>
  </si>
  <si>
    <t>グループホーム円頓寺北館</t>
  </si>
  <si>
    <t>訪問介護マザーズ</t>
  </si>
  <si>
    <t>よろず家せんげん</t>
  </si>
  <si>
    <t>訪問看護マザーズ</t>
  </si>
  <si>
    <t>居宅介護支援事業所マザーズ</t>
  </si>
  <si>
    <t>居宅介護支援事業所マザーズ中川</t>
  </si>
  <si>
    <t>グループホーム城やしき</t>
  </si>
  <si>
    <t>ナカ訪問介護事業所</t>
  </si>
  <si>
    <t>デイサービス花いちもんめ</t>
  </si>
  <si>
    <t>デイサービス花いちもんめ栄生</t>
  </si>
  <si>
    <t>デイサービス　花いちもんめ　天神山</t>
  </si>
  <si>
    <t>お元気倶楽部リハビリ館</t>
  </si>
  <si>
    <t>デイサービス花いちもんめ　すみれ</t>
  </si>
  <si>
    <t>デイサービス花いちもんめカリン</t>
  </si>
  <si>
    <t>フラワーホーム睡蓮</t>
  </si>
  <si>
    <t>介護支援ノッポの会</t>
  </si>
  <si>
    <t>介護支援ノッポの会押切</t>
  </si>
  <si>
    <t>介護支援ノッポの会瑠璃光</t>
  </si>
  <si>
    <t>医療法人生寿会老人保健施設ヴィラかわな</t>
  </si>
  <si>
    <t>かわなデイケアセンター</t>
  </si>
  <si>
    <t>ヘルパーステーションかわな</t>
  </si>
  <si>
    <t>定期巡回かわな</t>
  </si>
  <si>
    <t>小規模多機能型居宅介護新栄</t>
  </si>
  <si>
    <t>グループホーム新栄</t>
  </si>
  <si>
    <t>サービス付き高齢者向け住宅医療法人生寿会エイム新栄</t>
  </si>
  <si>
    <t>介護医療院ごきその杜</t>
  </si>
  <si>
    <t>介護付有料老人ホーム医療法人生寿会メロウごきそ</t>
  </si>
  <si>
    <t>医療法人生寿会日進老人保健施設</t>
  </si>
  <si>
    <t>五条川通所リハビリセンター</t>
  </si>
  <si>
    <t>五条川ヘルパーステーション</t>
  </si>
  <si>
    <t>かわな病院</t>
  </si>
  <si>
    <t>かわな居宅介護支援事業所</t>
  </si>
  <si>
    <t>かわな訪問看護ステーション</t>
  </si>
  <si>
    <t>覚王山内科・在宅クリニック</t>
  </si>
  <si>
    <t>新栄居宅介護支援事業所</t>
  </si>
  <si>
    <t>日進老人保健施設　訪問リハビリテーション</t>
  </si>
  <si>
    <t>日進居宅介護支援事業所</t>
  </si>
  <si>
    <t>五条川リハビリテーション病院</t>
  </si>
  <si>
    <t>五条川訪問看護ステーション</t>
  </si>
  <si>
    <t>五条川居宅介護支援事業所</t>
  </si>
  <si>
    <t>地域密着型特別養護老人ホームこころくばり</t>
  </si>
  <si>
    <t>グループホームこころくばり</t>
  </si>
  <si>
    <t>看護小規模多機能型居宅介護こころくばり</t>
  </si>
  <si>
    <t>デイサービスこころくばり</t>
  </si>
  <si>
    <t>ショートステイこころくばり</t>
  </si>
  <si>
    <t>訪問看護こころくばり</t>
  </si>
  <si>
    <t>おんじぃのへや　知立店</t>
  </si>
  <si>
    <t>おんじぃのへや刈谷銀座店</t>
  </si>
  <si>
    <t>デイサービスセンターしあわせ</t>
  </si>
  <si>
    <t>居宅介護支援事業所　おんじぃのへや</t>
  </si>
  <si>
    <t>新道リハビリデイサービス</t>
  </si>
  <si>
    <t>ヘルパーステーション新道</t>
  </si>
  <si>
    <t>リハビリデイサービス　いもと</t>
  </si>
  <si>
    <t>機能回復センター　ライフアップ　いもと</t>
  </si>
  <si>
    <t>ケアマネジメントセンター　 いもと</t>
  </si>
  <si>
    <t>木曽川リハビリハーフデイ</t>
  </si>
  <si>
    <t>介護付有料老人ホーム　おおだかの憩</t>
  </si>
  <si>
    <t>グループホーム　なるみの憩</t>
  </si>
  <si>
    <t>グループホーム　おおだかの憩</t>
  </si>
  <si>
    <t>グループホーム　いのこいしの憩</t>
  </si>
  <si>
    <t>グループホーム　おばたの憩</t>
  </si>
  <si>
    <t>特別養護老人ホーム共愛の里</t>
  </si>
  <si>
    <t>訪問介護センター共愛</t>
  </si>
  <si>
    <t>特別養護老人ホーム第2共愛の里</t>
  </si>
  <si>
    <t>デイサービスセンター第2共愛の里</t>
  </si>
  <si>
    <t>特別養護老人ホーム高杉共愛の里</t>
  </si>
  <si>
    <t>特別養護老人ホーム豊治共愛の里</t>
  </si>
  <si>
    <t>特別養護老人ホーム豊治共愛の家</t>
  </si>
  <si>
    <t>特別養護老人ホーム豊治の家</t>
  </si>
  <si>
    <t>ケアプランセンター共愛</t>
  </si>
  <si>
    <t>ケアステーション六番町</t>
  </si>
  <si>
    <t>東栄町社会福祉協議会訪問介護事業所</t>
  </si>
  <si>
    <t>東栄町社会福祉協議会居宅介護支援事業所</t>
  </si>
  <si>
    <t>ライフケアデイサービスセンター</t>
  </si>
  <si>
    <t>ライフケア介護サービス小牧</t>
  </si>
  <si>
    <t>ライフケア介護サービスあま</t>
  </si>
  <si>
    <t>ライフケア介護サービス</t>
  </si>
  <si>
    <t>ライフケア訪問看護ステーション</t>
  </si>
  <si>
    <t>ライフケア訪問看護ステーション小牧</t>
  </si>
  <si>
    <t>ライフケア訪問看護ステーションあま</t>
  </si>
  <si>
    <t>ライフケア居宅支援センター</t>
  </si>
  <si>
    <t>ライフケア居宅支援センターあま</t>
  </si>
  <si>
    <t>あさひ</t>
  </si>
  <si>
    <t>あじさいデイサービス</t>
  </si>
  <si>
    <t>あじさいヘルパーサービス</t>
  </si>
  <si>
    <t>あじさいケアプラン</t>
  </si>
  <si>
    <t>ア・レーズケアステーション</t>
  </si>
  <si>
    <t>デイサービスリハビリガーデン</t>
  </si>
  <si>
    <t>リハビリガーデン２nd</t>
  </si>
  <si>
    <t>リハビリガーデン訪問看護ステーション</t>
  </si>
  <si>
    <t>あおぞらデイサービスセンター</t>
  </si>
  <si>
    <t>ツバサ</t>
  </si>
  <si>
    <t>日本介護サービス株式会社</t>
  </si>
  <si>
    <t>日本介護サービス　２号館</t>
  </si>
  <si>
    <t>訪問看護ステーションハビリア</t>
  </si>
  <si>
    <t>ケアハウス　シーダヒルズ</t>
  </si>
  <si>
    <t>デイケア・セエダ</t>
  </si>
  <si>
    <t>医療法人杉山会　訪問看護ステーション上社</t>
  </si>
  <si>
    <t>可知通所リハビリテーション</t>
  </si>
  <si>
    <t>特別養護老人ホーム安寿の郷ホーム</t>
  </si>
  <si>
    <t>安寿の郷デイサービスセンター</t>
  </si>
  <si>
    <t>特別養護老人ホームヴェルバレー</t>
  </si>
  <si>
    <t>特別養護老人ホーム洲原ほーむ</t>
  </si>
  <si>
    <t>デイサービスセンター洲原ほーむ</t>
  </si>
  <si>
    <t>メデケアド寿</t>
  </si>
  <si>
    <t>洲原居宅介護支援</t>
  </si>
  <si>
    <t>安寿の郷居宅介護支援事業所</t>
  </si>
  <si>
    <t>特別養護老人ホーム　松寿苑</t>
  </si>
  <si>
    <t>特別養護老人ホーム　美保岐の丘</t>
  </si>
  <si>
    <t>デイサービスセンター法華</t>
  </si>
  <si>
    <t>特別養護老人ホーム永生苑</t>
  </si>
  <si>
    <t>デイサービスセンター永生苑新明</t>
  </si>
  <si>
    <t>特別養護老人ホーム永生苑豊橋</t>
  </si>
  <si>
    <t>デイサービスセンター永生苑豊橋</t>
  </si>
  <si>
    <t>永生苑豊橋居宅介護支援センター</t>
  </si>
  <si>
    <t>プレシア介護センター天白</t>
  </si>
  <si>
    <t>プレシア介護センター港</t>
  </si>
  <si>
    <t>プレシア介護センター北</t>
  </si>
  <si>
    <t>プレシア訪問看護ステーション北</t>
  </si>
  <si>
    <t>プレシア訪問看護ステーション港</t>
  </si>
  <si>
    <t>プレシア訪問看護ステーション天白</t>
  </si>
  <si>
    <t>ケアプランセンター　プレシア</t>
  </si>
  <si>
    <t>特別養護老人ホーム東桜の里</t>
  </si>
  <si>
    <t>特別養護老人ホーム　東桜の里</t>
  </si>
  <si>
    <t>居宅介護支援事業所　東桜の里</t>
  </si>
  <si>
    <t>小規模多機能型居宅介護　さくらいふ　丸新町</t>
  </si>
  <si>
    <t>訪問介護事業所　さくらいふ池場</t>
  </si>
  <si>
    <t>グループホーム　さくらいふ松原</t>
  </si>
  <si>
    <t>グループホームさくらいふ六軒屋</t>
  </si>
  <si>
    <t>小規模多機能型居宅介護さくらいふ六軒屋</t>
  </si>
  <si>
    <t>グループホームさくらいふ八田町</t>
  </si>
  <si>
    <t>有限会社ふるさと</t>
  </si>
  <si>
    <t>デイサービスふるさと</t>
  </si>
  <si>
    <t>訪問介護アイランド</t>
  </si>
  <si>
    <t>デイサービス幸福さっちゃん</t>
  </si>
  <si>
    <t>訪問介護事業所　明日奈</t>
  </si>
  <si>
    <t>グループホーム　あいる岡田</t>
  </si>
  <si>
    <t>健康管理クラブワンズ</t>
  </si>
  <si>
    <t>介護老人保健施設らくらく一色</t>
  </si>
  <si>
    <t>有限会社ひかり介護サービス</t>
  </si>
  <si>
    <t>白山通所リハビリテーション</t>
  </si>
  <si>
    <t>訪問看護ステーションこころ</t>
  </si>
  <si>
    <t>ケアマネージメントセンターアイビー</t>
  </si>
  <si>
    <t>サポートハウスアイビー</t>
  </si>
  <si>
    <t>訪問看護ぽんた</t>
  </si>
  <si>
    <t>医療法人社団福祉会　高須病院　介護医療院</t>
  </si>
  <si>
    <t>医療法人社団福祉会　高須病院</t>
  </si>
  <si>
    <t>介護老人保健施設　高須ケアガーデン</t>
  </si>
  <si>
    <t>高須ヘルパーステーション</t>
  </si>
  <si>
    <t>高須デイサービスセンター</t>
  </si>
  <si>
    <t>サンライズ高須ヘルパーステーション</t>
  </si>
  <si>
    <t>サンライズ高須デイサービス</t>
  </si>
  <si>
    <t>グループホーム高須</t>
  </si>
  <si>
    <t>はず訪問看護ステーション</t>
  </si>
  <si>
    <t>はずケアサービスステーション</t>
  </si>
  <si>
    <t>リハプライド島田</t>
  </si>
  <si>
    <t>ぬくもりの里ヘルパーステーション</t>
  </si>
  <si>
    <t>ぬくもりの里デイサービスセンター</t>
  </si>
  <si>
    <t>ぬくもりの里居宅介護支援事業所</t>
  </si>
  <si>
    <t>百年草ヘルパーステーション</t>
  </si>
  <si>
    <t>百年草デイサービスセンター</t>
  </si>
  <si>
    <t>百年草介護支援事業所</t>
  </si>
  <si>
    <t>いなぶヘルパーステーション</t>
  </si>
  <si>
    <t>いなぶデイサービスセンター</t>
  </si>
  <si>
    <t>いなぶ介護支援事業所</t>
  </si>
  <si>
    <t>デイサービスふくしの里</t>
  </si>
  <si>
    <t>ナイスプランふくしの里</t>
  </si>
  <si>
    <t>まどいの丘デイサービスセンター</t>
  </si>
  <si>
    <t>まどいの丘ケアプランセンター</t>
  </si>
  <si>
    <t>ふじのさとヘルパーステーション</t>
  </si>
  <si>
    <t>ふじのさとデイサービスセンター</t>
  </si>
  <si>
    <t>ふじのさと介護プランセンター</t>
  </si>
  <si>
    <t>療養通所介護あゝす</t>
  </si>
  <si>
    <t>訪問介護くらしい</t>
  </si>
  <si>
    <t>デイサービスくらしい</t>
  </si>
  <si>
    <t>ケアプランくらしい</t>
  </si>
  <si>
    <t>ＭＹＳ　居宅介護支援事業所</t>
  </si>
  <si>
    <t>健遊館大高緑地デイサービスセンター</t>
  </si>
  <si>
    <t>デイサービスセンター・優悠の家</t>
  </si>
  <si>
    <t>武豊社協指定居宅介護支援事業所</t>
  </si>
  <si>
    <t>老人保健施設尽誠苑</t>
  </si>
  <si>
    <t>グループホーム尽誠苑</t>
  </si>
  <si>
    <t>訪問リハビリテーション尽誠苑</t>
  </si>
  <si>
    <t>指定居宅介護支援事業所尽誠苑</t>
  </si>
  <si>
    <t>ココロサービス</t>
  </si>
  <si>
    <t>食楽ガーデン笑愛</t>
  </si>
  <si>
    <t>ヘルパーステーション　ゆうわ</t>
  </si>
  <si>
    <t>デイサービス　ゆうわ</t>
  </si>
  <si>
    <t>居宅介護支援事業所　ゆうわ</t>
  </si>
  <si>
    <t>あんこころ訪問入浴</t>
  </si>
  <si>
    <t>2374800866 れんこん</t>
  </si>
  <si>
    <t>デイサービス康生</t>
  </si>
  <si>
    <t>だるまさん</t>
  </si>
  <si>
    <t xml:space="preserve">特定非営利活動法人あかり訪問介護事業所	</t>
  </si>
  <si>
    <t>介護事業所　Ｇｒａｎ　Ｈｅａｒｔ</t>
  </si>
  <si>
    <t>グループホームのどか</t>
  </si>
  <si>
    <t>ライフヘルパー　白土</t>
  </si>
  <si>
    <t>中日本訪問看護ステーション</t>
  </si>
  <si>
    <t>特別養護老人ホーム　オレンジタウン笠寺</t>
  </si>
  <si>
    <t>ショートステイ　オレンジタウン笠寺</t>
  </si>
  <si>
    <t>オレンジタウン笠寺　デイサービスセンター</t>
  </si>
  <si>
    <t>特別養護老人ホームオレンジタウン笠寺Ⅱ</t>
  </si>
  <si>
    <t>ヘルパーステーション心春</t>
  </si>
  <si>
    <t>ピュアスタイル訪問介護事業所</t>
  </si>
  <si>
    <t>ピュアスタイルリハビリセンター</t>
  </si>
  <si>
    <t>ＰＯＲＴ</t>
  </si>
  <si>
    <t>ヘルパーステーション　にじいろ</t>
  </si>
  <si>
    <t>ほっとすてーしょん悠陽</t>
  </si>
  <si>
    <t>訪問介護ランウェイ</t>
  </si>
  <si>
    <t>訪問看護　アライブ</t>
  </si>
  <si>
    <t>ヘルパーステーションSmileナイト</t>
  </si>
  <si>
    <t>ブレイブＳｍｉｌｅ訪問看護ステーション</t>
  </si>
  <si>
    <t>訪問介護ステーション　のんのん</t>
  </si>
  <si>
    <t>ヘルパーステーション欅</t>
  </si>
  <si>
    <t>けやきの家</t>
  </si>
  <si>
    <t>デイサービスけっぱれ</t>
  </si>
  <si>
    <t>訪問介護ステーション　桃李</t>
  </si>
  <si>
    <t>ヘルパーステーション　ふくろう</t>
  </si>
  <si>
    <t>訪問介護ステーション ＡＳＡＨＩ</t>
  </si>
  <si>
    <t>ナーシングデイ ASAHI</t>
  </si>
  <si>
    <t>訪問看護ステーション ASAHI 萩原</t>
  </si>
  <si>
    <t>訪問看護ステーション　ＡＳＡＨＩ</t>
  </si>
  <si>
    <t>デイサービスサロン・de・ヒロ</t>
  </si>
  <si>
    <t>特別養護老人ホーム大和の里</t>
  </si>
  <si>
    <t>稲沢市大和の里指定居宅介護支援事業所</t>
  </si>
  <si>
    <t>特別養護老人ホーム第二大和の里</t>
  </si>
  <si>
    <t>特別養護老人ホーム第二大和の里（ユニット型）</t>
  </si>
  <si>
    <t>稲沢第二大和の里デイサービスセンター</t>
  </si>
  <si>
    <t>稲沢第二大和の里指定認知症対応型共同生活介護事業所</t>
  </si>
  <si>
    <t>第二大和の里小規模多機能型居宅介護事業所</t>
  </si>
  <si>
    <t>稲沢市第二大和の里指定居宅介護支援事業所</t>
  </si>
  <si>
    <t>特別養護老人ホーム　知多</t>
  </si>
  <si>
    <t>特別養護老人ホーム　知多（短期入所生活介護）</t>
  </si>
  <si>
    <t>デイサービスセンター　知多</t>
  </si>
  <si>
    <t>居宅介護支援事業所　知多</t>
  </si>
  <si>
    <t>訪問看護ステーション黒衣</t>
  </si>
  <si>
    <t>黒衣のかんたき</t>
  </si>
  <si>
    <t>デイサービスゆうおん</t>
  </si>
  <si>
    <t>ケアサービスゆうおん</t>
  </si>
  <si>
    <t>訪問看護ステーション　ゆうおん</t>
  </si>
  <si>
    <t>ケアサポートゆうおん</t>
  </si>
  <si>
    <t>デイサービス　エーデルワイス</t>
  </si>
  <si>
    <t>ヘルパーステーション　エーデルワイス</t>
  </si>
  <si>
    <t>訪問看護ステーション　エーデルワイス</t>
  </si>
  <si>
    <t>リハビリ特化型デイサービス玄氣</t>
  </si>
  <si>
    <t>訪問介護　ふじ</t>
  </si>
  <si>
    <t>訪問介護ケイケア</t>
  </si>
  <si>
    <t>さくら訪問介護事業所</t>
  </si>
  <si>
    <t>リハビリデイサービスさくら</t>
  </si>
  <si>
    <t>さくら居宅介護支援事業所</t>
  </si>
  <si>
    <t>デイカフェ　さくら</t>
  </si>
  <si>
    <t>デイカフェ咲く</t>
  </si>
  <si>
    <t>ヘルパーステーション　アリス</t>
  </si>
  <si>
    <t>デイサービスセンターけやき　つつじが丘</t>
  </si>
  <si>
    <t>ケアプランセンターけやき</t>
  </si>
  <si>
    <t>デイサービス寿庵</t>
  </si>
  <si>
    <t>デイサービス　ゴールドエイジあま</t>
  </si>
  <si>
    <t>ゴールドエイジ訪問看護ステーション紬</t>
  </si>
  <si>
    <t>デイサービス　ゴールドエイジ豊明</t>
  </si>
  <si>
    <t>デイサービス　ゴールドエイジロイヤル　一宮</t>
  </si>
  <si>
    <t>ゴールドエイジ　鳴海営業所</t>
  </si>
  <si>
    <t>デイサービス　ゴールドエイジ鳴海</t>
  </si>
  <si>
    <t>デイサービス　ゴールドエイジ衣浦</t>
  </si>
  <si>
    <t>ゴールドエイジ　地域巡回センター　碧南営業所</t>
  </si>
  <si>
    <t>ゴールドエイジロイヤル 名西</t>
  </si>
  <si>
    <t>ゴールドエイジ瀬戸営業所</t>
  </si>
  <si>
    <t>ゴールドエイジ春日井営業所</t>
  </si>
  <si>
    <t>デイサービス　ゴールドエイジ西尾</t>
  </si>
  <si>
    <t>ゴールドエイジ稲沢　営業所</t>
  </si>
  <si>
    <t>デイサービス　ゴールドエイジ三条</t>
  </si>
  <si>
    <t>ゴールドエイジ　一宮営業所</t>
  </si>
  <si>
    <t>デイサービス　ゴールドエイジ千秋</t>
  </si>
  <si>
    <t>デイサービス　花三千</t>
  </si>
  <si>
    <t>デイサービス　ゴールドエイジ大口</t>
  </si>
  <si>
    <t>デイサービス　ゴールドエイジ岩倉</t>
  </si>
  <si>
    <t>デイサービス　ゴールドエイジ奥田</t>
  </si>
  <si>
    <t>デイサービス　ゴールドエイジ佐千原</t>
  </si>
  <si>
    <t>デイサービス　ゴールドエイジ江森</t>
  </si>
  <si>
    <t>デイサービス　ゴールドエイジ小信中島</t>
  </si>
  <si>
    <t>デイサービス　ゴールドエイジ碧南</t>
  </si>
  <si>
    <t>デイサービスゴールドエイジ碧南</t>
  </si>
  <si>
    <t>有限会社グループホーム縁</t>
  </si>
  <si>
    <t>グループホーム　下山の森</t>
  </si>
  <si>
    <t>ひょうたん山医院　通所リハビリテーション</t>
  </si>
  <si>
    <t>ひょうたん山医院居宅介護支援事業所</t>
  </si>
  <si>
    <t>ヘルパーステーションよすが</t>
  </si>
  <si>
    <t>在宅看護エイト</t>
  </si>
  <si>
    <t>テンハート訪問看護ステーション</t>
  </si>
  <si>
    <t>デイ・サービスしおり</t>
  </si>
  <si>
    <t>デイサービスしおり</t>
  </si>
  <si>
    <t>デイサービスしおり2号店</t>
  </si>
  <si>
    <t>シルバー居宅介護支援事業所</t>
  </si>
  <si>
    <t>ヘルパーステーションしおり</t>
  </si>
  <si>
    <t>アープケアステーション医大前</t>
  </si>
  <si>
    <t>いりなか訪問介護ステーション</t>
  </si>
  <si>
    <t>まごころの杜訪問介護ステーション</t>
  </si>
  <si>
    <t>訪問看護ステーション医大前</t>
  </si>
  <si>
    <t>いりなか訪問看護ステーション</t>
  </si>
  <si>
    <t>まごころの杜訪問看護ステーション</t>
  </si>
  <si>
    <t>いりなか居宅介護支援事業所</t>
  </si>
  <si>
    <t>介護センター花の木</t>
  </si>
  <si>
    <t>花の木デイサロンひまわり</t>
  </si>
  <si>
    <t>花の木デイサロンさつき</t>
  </si>
  <si>
    <t>訪問看護ステーション花の木</t>
  </si>
  <si>
    <t>ケアプラン　花の木</t>
  </si>
  <si>
    <t>いやしの里　ハナモト　デイサービス</t>
  </si>
  <si>
    <t>いやしの里　ハナモト　グループホーム</t>
  </si>
  <si>
    <t>訪問介護事業所　ハナミズキ</t>
  </si>
  <si>
    <t>ナースステーションけやき</t>
  </si>
  <si>
    <t>きよくろケアプラン</t>
  </si>
  <si>
    <t>あま居宅介護支援事業所</t>
  </si>
  <si>
    <t>デイやまもと</t>
  </si>
  <si>
    <t>デイフィットネス　りめいく</t>
  </si>
  <si>
    <t>訪問看護ステーション　りめいく</t>
  </si>
  <si>
    <t>訪問介護ステーション　Re:lief</t>
  </si>
  <si>
    <t>訪問介護ステーション　Ｒｅ：ｌｉｅｆ</t>
  </si>
  <si>
    <t>マザー介護サービス</t>
  </si>
  <si>
    <t>マザケアサービス</t>
  </si>
  <si>
    <t>あいびぃ～ケアステーション</t>
  </si>
  <si>
    <t>あいびぃ～ ケアステーション</t>
  </si>
  <si>
    <t>デイサービス町南</t>
  </si>
  <si>
    <t>めいほく町南の家</t>
  </si>
  <si>
    <t>めいほくの家</t>
  </si>
  <si>
    <t>グループホームめいほく</t>
  </si>
  <si>
    <t>ヘルパーステーションそら</t>
  </si>
  <si>
    <t>ケアプラン町南</t>
  </si>
  <si>
    <t>株式会社安里東海橋苑</t>
  </si>
  <si>
    <t>東海橋苑グループホーム東起</t>
  </si>
  <si>
    <t>小規模多機能ひがしおこし</t>
  </si>
  <si>
    <t>東海橋苑グループホーム東起　３号館</t>
  </si>
  <si>
    <t>東海橋苑居宅介護支援事業所</t>
  </si>
  <si>
    <t>訪問介護たすけびと</t>
  </si>
  <si>
    <t>デイサービス栗の木</t>
  </si>
  <si>
    <t>デイサービス桃の木</t>
  </si>
  <si>
    <t>デイサービス花りんの木</t>
  </si>
  <si>
    <t>デイサービス胡桃の木</t>
  </si>
  <si>
    <t>ヘルパーステーションいてよんよ</t>
  </si>
  <si>
    <t>個別のニーズに応えるデイサービス　よってちょ</t>
  </si>
  <si>
    <t>リハビリデイサービスまごころ</t>
  </si>
  <si>
    <t>リハビリデイサービスなないろ</t>
  </si>
  <si>
    <t>リハビリデイサービスほのぼの</t>
  </si>
  <si>
    <t>ライフケア居宅介護支援事業所</t>
  </si>
  <si>
    <t>ライフケア訪問介護事業所</t>
  </si>
  <si>
    <t>ケアプラン悠</t>
  </si>
  <si>
    <t>デイサービスセンターからふる美合</t>
  </si>
  <si>
    <t>デイサービスセンターからふる天白</t>
  </si>
  <si>
    <t>デイサービスセンターからふる清須</t>
  </si>
  <si>
    <t>からふるサポート清洲</t>
  </si>
  <si>
    <t>からふるサポート五条</t>
  </si>
  <si>
    <t>からふるサポート須ヶ口</t>
  </si>
  <si>
    <t>からふるサポート須ケ口駅前</t>
  </si>
  <si>
    <t>からふるサポート一宮</t>
  </si>
  <si>
    <t>からふるサポート木曽川</t>
  </si>
  <si>
    <t>からふるサポート今伊勢</t>
  </si>
  <si>
    <t>デイサービスセンターからふる岡崎</t>
  </si>
  <si>
    <t>デイサービスセンター　からふる岡崎</t>
  </si>
  <si>
    <t>デイサービスセンターからふる豊田</t>
  </si>
  <si>
    <t>デイサービスセンターからふる木曽川</t>
  </si>
  <si>
    <t>訪問介護ステーションからふるサポート千音寺</t>
  </si>
  <si>
    <t>からふるサポート開明</t>
  </si>
  <si>
    <t>2370102234　光が丘リハビリセンター</t>
  </si>
  <si>
    <t>2370102234 光が丘リハビリセンター</t>
  </si>
  <si>
    <t>SPA　FURUSATO 逢妻</t>
  </si>
  <si>
    <t>デイサービス　ふるさと猿投</t>
  </si>
  <si>
    <t>ケアプランセンターふるさと梅坪</t>
  </si>
  <si>
    <t>SPA　FURUSATO 四郷</t>
  </si>
  <si>
    <t>SPA　FURUSATO 梅坪</t>
  </si>
  <si>
    <t>訪問介護ステーションふるさと</t>
  </si>
  <si>
    <t>愛知訪問看護ステーション</t>
  </si>
  <si>
    <t>かいご堂</t>
  </si>
  <si>
    <t>おかげ庵 森本</t>
  </si>
  <si>
    <t>江崎外科内科　デイケアセンター虹</t>
  </si>
  <si>
    <t>訪問介護Halo</t>
  </si>
  <si>
    <t>スペシャルデイサロン　メロディー</t>
  </si>
  <si>
    <t>スペシャル　デイサロン　メロディー</t>
  </si>
  <si>
    <t>戸田訪問介護ステーション</t>
  </si>
  <si>
    <t>訪問介護ステーション　シトラス</t>
  </si>
  <si>
    <t>モリ指定居宅介護支援事業所</t>
  </si>
  <si>
    <t>えくぼ訪問看護ステーション</t>
  </si>
  <si>
    <t>デイサービス　ゆいまーる</t>
  </si>
  <si>
    <t>リハビリ型デイサービス　こもれびの舎　引山店</t>
  </si>
  <si>
    <t>リハビリ型デイサービス　こもれびの舎　梅森坂店</t>
  </si>
  <si>
    <t>1日型リハビリデイサービス　こもれびの舎　一社店</t>
  </si>
  <si>
    <t>リハビリデイサービスみどり</t>
  </si>
  <si>
    <t>リハビリデイサービスみどりBEYOND</t>
  </si>
  <si>
    <t>リハビリデイサービスみどりNEXT</t>
  </si>
  <si>
    <t>グループホーム 憩</t>
  </si>
  <si>
    <t>小規模多機能ホームのま</t>
  </si>
  <si>
    <t>小規模多機能ホームのまサテライト</t>
  </si>
  <si>
    <t>デイサービスセンターたま</t>
  </si>
  <si>
    <t>ヘルパーステーションたま</t>
  </si>
  <si>
    <t>ステラ</t>
  </si>
  <si>
    <t>ヘルパーステーションさわやか</t>
  </si>
  <si>
    <t>ケアセンター　モモ</t>
  </si>
  <si>
    <t>ヘルパーステーション HARU</t>
  </si>
  <si>
    <t>グループホーム　ハピネス守山</t>
  </si>
  <si>
    <t>グループホーム　ハピネス吉根</t>
  </si>
  <si>
    <t>つくし訪問看護ステーション</t>
  </si>
  <si>
    <t>ＰｕｒＳｏｉｎｓ</t>
  </si>
  <si>
    <t>デイサービス松柏苑</t>
  </si>
  <si>
    <t>一宮パサーダ居宅介護支援事業所</t>
  </si>
  <si>
    <t>リハビリデイサービスたけ</t>
  </si>
  <si>
    <t>緩和型デイサービスたけ</t>
  </si>
  <si>
    <t>特別養護老人ホーム恵寿荘</t>
  </si>
  <si>
    <t>恵寿荘短期入所生活介護事業所</t>
  </si>
  <si>
    <t>恵寿荘通所介護事業所</t>
  </si>
  <si>
    <t>恵寿荘訪問介護事業所</t>
  </si>
  <si>
    <t>恵寿荘認知症対応型共同生活介護事業所</t>
  </si>
  <si>
    <t>恵寿荘居宅介護支援事業所</t>
  </si>
  <si>
    <t>特別養護老人ホーム第Ⅱあま恵寿荘</t>
  </si>
  <si>
    <t>ショートスティ第Ⅱあま恵寿荘</t>
  </si>
  <si>
    <t>特別養護老人ホームあま恵寿荘</t>
  </si>
  <si>
    <t>老人短期入所事業あま恵寿荘</t>
  </si>
  <si>
    <t>あま恵寿荘デイサービスセンター</t>
  </si>
  <si>
    <t>グループホームあま恵寿荘</t>
  </si>
  <si>
    <t>グループホーム第二あま恵寿荘</t>
  </si>
  <si>
    <t>あま恵寿荘居宅介護支援事業所</t>
  </si>
  <si>
    <t>訪問看護ステーション　ともに</t>
  </si>
  <si>
    <t>アクポデイサービス</t>
  </si>
  <si>
    <t>アクポデイサービスかにえ</t>
  </si>
  <si>
    <t>アクポデイサービス日進竹の山</t>
  </si>
  <si>
    <t>ヘルパーステーションことは</t>
  </si>
  <si>
    <t>ヘルパーステーションアクポ</t>
  </si>
  <si>
    <t>ヘルパーステーション琴葉かりや</t>
  </si>
  <si>
    <t>ヘルパーステーション琴葉はんだ</t>
  </si>
  <si>
    <t>ヘルパーステーションことは西</t>
  </si>
  <si>
    <t>アクポデイサービスかりや</t>
  </si>
  <si>
    <t>デイサービスソレイユ半田with琴葉</t>
  </si>
  <si>
    <t>ショートステイソレイユ半田with琴葉</t>
  </si>
  <si>
    <t>グループホーム琴葉向陽</t>
  </si>
  <si>
    <t>訪問看護ステーション琴葉</t>
  </si>
  <si>
    <t>訪問看護ステーション　アクポ</t>
  </si>
  <si>
    <t>訪問看護ステーション琴葉はんだ</t>
  </si>
  <si>
    <t>ケアプラン琴葉</t>
  </si>
  <si>
    <t>ケアプランアクポ</t>
  </si>
  <si>
    <t>ケアプランソレイユ</t>
  </si>
  <si>
    <t>特別養護老人ホームイースト・ヴィレッジ</t>
  </si>
  <si>
    <t>短期入所生活介護事業所イースト・ヴィレッジ</t>
  </si>
  <si>
    <t>デイサービスセンター　イースト・ヴィレッジ</t>
  </si>
  <si>
    <t>ヘルパーサービスあんじゅの森</t>
  </si>
  <si>
    <t>ヘルパーステーション望</t>
  </si>
  <si>
    <t>デイサービス望</t>
  </si>
  <si>
    <t>レッツ倶楽部春日井上条</t>
  </si>
  <si>
    <t>リハビリフィットネス旭</t>
  </si>
  <si>
    <t>メディカルヘルパー守山</t>
  </si>
  <si>
    <t>テイクケア安城</t>
  </si>
  <si>
    <t>特定非営利活動法人りんりん</t>
  </si>
  <si>
    <t>りんりんデイサービスセンター</t>
  </si>
  <si>
    <t>こうぞうじ居宅介護支援事業所</t>
  </si>
  <si>
    <t>なかむら・ファミリークリニック</t>
  </si>
  <si>
    <t>ちた福寿園ヘルパーセンター</t>
  </si>
  <si>
    <t>武豊町デイサービスセンター砂川</t>
  </si>
  <si>
    <t>デイサービスセンターきぬうら</t>
  </si>
  <si>
    <t>東海福寿園ヘルパーセンター</t>
  </si>
  <si>
    <t>武豊福寿園デイサービスセンター</t>
  </si>
  <si>
    <t>武豊福寿園ヘルパーセンター</t>
  </si>
  <si>
    <t>くすのきの里デイサービスセンター</t>
  </si>
  <si>
    <t>グループホーム花の里</t>
  </si>
  <si>
    <t>特別養護老人ホーム田原福寿園（本館）</t>
  </si>
  <si>
    <t>田原福寿園ショートステイセンター（本館）</t>
  </si>
  <si>
    <t>特別養護老人ホーム田原福寿園（南館）</t>
  </si>
  <si>
    <t>田原福寿園ショートステイセンター（南館）</t>
  </si>
  <si>
    <t>田原福寿園デイサービスセンター</t>
  </si>
  <si>
    <t>田原福寿園ヘルパーセンター</t>
  </si>
  <si>
    <t>田原福寿園ケアプランセンター</t>
  </si>
  <si>
    <t>田原福寿園高齢者支援センター</t>
  </si>
  <si>
    <t>特別養護老人ホーム田原ゆの里</t>
  </si>
  <si>
    <t>田原ゆの里ショートステイセンター</t>
  </si>
  <si>
    <t>田原ゆの里デイサービスセンター</t>
  </si>
  <si>
    <t>グループホーム田原ゆの里</t>
  </si>
  <si>
    <t>ケアハウス　パシフィック</t>
  </si>
  <si>
    <t>パシフィックショートステイセンター</t>
  </si>
  <si>
    <t>赤羽根デイサービスセンター</t>
  </si>
  <si>
    <t>田原入浴サービスセンター</t>
  </si>
  <si>
    <t>特別養護老人ホーム渥美福寿園</t>
  </si>
  <si>
    <t>渥美福寿園ショートステイセンター</t>
  </si>
  <si>
    <t>渥美福寿園デイサービスセンター</t>
  </si>
  <si>
    <t>渥美デイサービスセンター</t>
  </si>
  <si>
    <t>渥美福寿園ケアプランセンター</t>
  </si>
  <si>
    <t>特別養護老人ホーム花の里</t>
  </si>
  <si>
    <t>花の里ショートステイセンター</t>
  </si>
  <si>
    <t>花の里デイサービスセンター</t>
  </si>
  <si>
    <t>花の里ヘルパーセンター</t>
  </si>
  <si>
    <t>昭和の里ケアプランセンター</t>
  </si>
  <si>
    <t>昭和の里デイサービスセンター</t>
  </si>
  <si>
    <t>特別養護老人ホーム豊田福寿園</t>
  </si>
  <si>
    <t>豊田福寿園ショートステイセンター</t>
  </si>
  <si>
    <t>豊田福寿園デイサービスセンター</t>
  </si>
  <si>
    <t>豊田福寿園ヘルパーセンター</t>
  </si>
  <si>
    <t>豊田福寿園ケアプランセンター</t>
  </si>
  <si>
    <t>豊田福寿園地域包括支援センター</t>
  </si>
  <si>
    <t>特別養護老人ホームみなみ福寿園</t>
  </si>
  <si>
    <t>みなみ福寿園ショートステイセンター</t>
  </si>
  <si>
    <t>みなみ福寿園デイサービスセンター</t>
  </si>
  <si>
    <t>みなみ福寿園ケアプランセンター</t>
  </si>
  <si>
    <t>みなみ福寿園地域包括支援センター</t>
  </si>
  <si>
    <t>特別養護老人ホームひまわりの街</t>
  </si>
  <si>
    <t>ひまわりの街ショートステイセンター</t>
  </si>
  <si>
    <t>ひまわりの街デイサービスセンター</t>
  </si>
  <si>
    <t>ひまわりの街いきいきプラザ</t>
  </si>
  <si>
    <t>ひまわりの街ヘルパーセンター</t>
  </si>
  <si>
    <t>ひまわりの街ケアプランセンター</t>
  </si>
  <si>
    <t>ひまわりの街地域包括支援センター</t>
  </si>
  <si>
    <t>特別養護老人ホームひまわり邸</t>
  </si>
  <si>
    <t>ひまわり邸ショートステイセンター</t>
  </si>
  <si>
    <t>ひまわり邸デイサービスセンター</t>
  </si>
  <si>
    <t>ひまわり邸ヘルパーセンター</t>
  </si>
  <si>
    <t>グループホームひまわり邸</t>
  </si>
  <si>
    <t>ひまわり邸ケアプランセンター</t>
  </si>
  <si>
    <t>ひまわり邸地域包括支援センター</t>
  </si>
  <si>
    <t>特別養護老人ホーム武豊福寿園</t>
  </si>
  <si>
    <t>武豊福寿園ショートステイセンター</t>
  </si>
  <si>
    <t>武豊福寿園ケアプランセンター</t>
  </si>
  <si>
    <t>きぬうらケアプランセンター</t>
  </si>
  <si>
    <t>特別養護老人ホームくすのきの里</t>
  </si>
  <si>
    <t>くすのきの里ショートステイセンター</t>
  </si>
  <si>
    <t>特別養護老人ホーム東海福寿園</t>
  </si>
  <si>
    <t>東海福寿園ショートステイセンター</t>
  </si>
  <si>
    <t>東海福寿園デイサービスセンター</t>
  </si>
  <si>
    <t>東海福寿園デイサービスセンター認知症型</t>
  </si>
  <si>
    <t>東海福寿園ケアプランセンター</t>
  </si>
  <si>
    <t>特別養護老人ホームちた福寿園</t>
  </si>
  <si>
    <t>ちた福寿園ショートステイセンター</t>
  </si>
  <si>
    <t>ちた福寿園デイサービスセンター</t>
  </si>
  <si>
    <t>グループホームちた福寿の里</t>
  </si>
  <si>
    <t>ちた福寿園ケアプランセンター</t>
  </si>
  <si>
    <t>木田の里デイサービスセンター</t>
  </si>
  <si>
    <t>おかざきいしむら整形外科</t>
  </si>
  <si>
    <t>サンケア指定訪問介護あいさい南部事業所</t>
  </si>
  <si>
    <t>ほのぼの平和デイサービスセンター才華</t>
  </si>
  <si>
    <t>ほのぼのデイサービスセンター優雅</t>
  </si>
  <si>
    <t>ほのぼのデイサービスセンター穂華</t>
  </si>
  <si>
    <t>サンケア指定訪問介護愛西事業所</t>
  </si>
  <si>
    <t>サンケア指定訪問介護いなざわ事業所</t>
  </si>
  <si>
    <t>ほのぼのデイサービスセンター　雅</t>
  </si>
  <si>
    <t>アクティブスタジオ一歩</t>
  </si>
  <si>
    <t>介護付有料老人ホームサンケアはんだ</t>
  </si>
  <si>
    <t>葵サンケア訪問看護ステーション</t>
  </si>
  <si>
    <t>ほのぼの平和指定居宅介護支援事業所</t>
  </si>
  <si>
    <t>ほのぼの愛西指定居宅介護支援事業所</t>
  </si>
  <si>
    <t>ほのぼのあま指定居宅介護支援事業所</t>
  </si>
  <si>
    <t>稲沢市民病院訪問看護ステーション あしたば</t>
  </si>
  <si>
    <t>介護センターはなたば</t>
  </si>
  <si>
    <t>訪問介護はなたば</t>
  </si>
  <si>
    <t>訪問介護さんとぴあ</t>
  </si>
  <si>
    <t>訪問介護かにえ</t>
  </si>
  <si>
    <t>デイサービスはなたば</t>
  </si>
  <si>
    <t>デイサービスみなみ</t>
  </si>
  <si>
    <t>デイサービスあさみや</t>
  </si>
  <si>
    <t>デイサービスかにえ</t>
  </si>
  <si>
    <t>サントピア朝宮</t>
  </si>
  <si>
    <t>サントピア岩倉</t>
  </si>
  <si>
    <t>居宅介護支援事業所はなたば</t>
  </si>
  <si>
    <t>居宅介護支援事業所あさみや</t>
  </si>
  <si>
    <t>訪問看護ステーションはなたば</t>
  </si>
  <si>
    <t>訪問看護ステーションさんとぴあ</t>
  </si>
  <si>
    <t>訪問看護ステーションサントピア</t>
  </si>
  <si>
    <t>あいほーむ</t>
  </si>
  <si>
    <t>日進リハビリデイサービスセンターいち和</t>
  </si>
  <si>
    <t>てっく黒川デイサービス</t>
  </si>
  <si>
    <t>デイサービスセンター燦はっけん</t>
  </si>
  <si>
    <t>デイサービスセンター燦　はっけん</t>
  </si>
  <si>
    <t>有料老人ホーム　サン・ケアレジデンス</t>
  </si>
  <si>
    <t>グループホーム燦ふくおか</t>
  </si>
  <si>
    <t>グループホーム燦むつみ</t>
  </si>
  <si>
    <t>共用型デイサービス燦むつみ</t>
  </si>
  <si>
    <t>デイサービスセンター燦てんま</t>
  </si>
  <si>
    <t>デイサービスセンター燦はね</t>
  </si>
  <si>
    <t>デイサービスセンター燦あずき坂</t>
  </si>
  <si>
    <t>デイサービスセンタ燦うめぞの</t>
  </si>
  <si>
    <t>デイサービスセンター燦はねプラス</t>
  </si>
  <si>
    <t>グループホームにこやか</t>
  </si>
  <si>
    <t>通所リハビリ・やすらぎ</t>
  </si>
  <si>
    <t>いたつ介護医療院</t>
  </si>
  <si>
    <t>医療法人清友会</t>
  </si>
  <si>
    <t>訪問看護ステーション　温</t>
  </si>
  <si>
    <t>訪問看護ステーションブルーム</t>
  </si>
  <si>
    <t>特別養護老人ホームゆうあいの里大同</t>
  </si>
  <si>
    <t>服部病院通所リハビリテーション</t>
  </si>
  <si>
    <t>高齢者グループホーム円</t>
  </si>
  <si>
    <t>地域生活支援センター「ＨｅａｒｔＬｉｎｋ」</t>
  </si>
  <si>
    <t>さわやかなんよう館</t>
  </si>
  <si>
    <t>さわやか笠寺館</t>
  </si>
  <si>
    <t>さわやかいなざわ館</t>
  </si>
  <si>
    <t>さわやかいなざわ館ショートステイ</t>
  </si>
  <si>
    <t>さわやかあま館</t>
  </si>
  <si>
    <t>さわやかこうなん館</t>
  </si>
  <si>
    <t>さわやかおかざき館</t>
  </si>
  <si>
    <t>さわやかおかざき館ショートステイ</t>
  </si>
  <si>
    <t>さわやかとよ田の里</t>
  </si>
  <si>
    <t>ハートフルハウス訪問介護事業所「ひなたぼっこ」</t>
  </si>
  <si>
    <t>ハートフルハウスデイサービスセンター「るんるん」</t>
  </si>
  <si>
    <t>ハートフルハウス居宅介護支援事業所</t>
  </si>
  <si>
    <t>ハートフルハウスグループホーム「よろこんぶ」</t>
  </si>
  <si>
    <t>小規模多機能型居宅介護「楽家晴」</t>
  </si>
  <si>
    <t>ハートフルハウス訪問看護ステーション</t>
  </si>
  <si>
    <t>樹楽　中村二瀬</t>
  </si>
  <si>
    <t>済衆館介護医療院</t>
  </si>
  <si>
    <t>済衆館訪問看護ステーション</t>
  </si>
  <si>
    <t>済衆館介護保険サービス・ケアプランセンター</t>
  </si>
  <si>
    <t>みよし市社会福祉協議会みよし訪問介護「ふれあいサービス」</t>
  </si>
  <si>
    <t>ヘルパーステーションあさがお</t>
  </si>
  <si>
    <t>ヘルパーステーション アーモンド</t>
  </si>
  <si>
    <t>ヘルパーステーション　カスタネット</t>
  </si>
  <si>
    <t>デイサービス　夢の楽園　多屋店</t>
  </si>
  <si>
    <t>デイサービス　夢の楽園　わくわく店</t>
  </si>
  <si>
    <t>デイサービス　夢の楽園　日間賀島店</t>
  </si>
  <si>
    <t>デイサービス　夢の楽園</t>
  </si>
  <si>
    <t>しかつデイサービスセンター</t>
  </si>
  <si>
    <t>しかつケアサービス</t>
  </si>
  <si>
    <t>デイサービスセンター　サンテラス</t>
  </si>
  <si>
    <t>介護医療院　津島中央病院</t>
  </si>
  <si>
    <t>医療法人三善会津島中央病院</t>
  </si>
  <si>
    <t>老人保健施設第一アメニティつしま</t>
  </si>
  <si>
    <t>介護老人保健施設パビリオン</t>
  </si>
  <si>
    <t>グループホーム　ぬくもり</t>
  </si>
  <si>
    <t>医療法人三善会　グループホームふるかわ</t>
  </si>
  <si>
    <t>津島中央病院指定居宅介護支援事業所</t>
  </si>
  <si>
    <t>アメニティつしま指定居宅介護支援事業所</t>
  </si>
  <si>
    <t>愛厚ホーム小牧苑</t>
  </si>
  <si>
    <t>愛厚ホーム東郷苑</t>
  </si>
  <si>
    <t>愛厚ホーム豊川苑</t>
  </si>
  <si>
    <t>愛厚ホーム西尾苑</t>
  </si>
  <si>
    <t>愛厚清嶺の風</t>
  </si>
  <si>
    <t>愛厚ホーム岡崎苑（多床室型施設）</t>
  </si>
  <si>
    <t>愛厚ホーム岡崎苑（ユニット型施設）</t>
  </si>
  <si>
    <t>愛厚ホーム佐屋苑</t>
  </si>
  <si>
    <t>愛厚ホーム瀬戸苑（多床室型施設）</t>
  </si>
  <si>
    <t>愛厚ホーム瀬戸苑（ユニット型施設）</t>
  </si>
  <si>
    <t>愛厚ホーム一宮苑</t>
  </si>
  <si>
    <t>愛厚ホーム大府苑</t>
  </si>
  <si>
    <t>居宅介護支援事業所愛厚ホーム小牧苑</t>
  </si>
  <si>
    <t>居宅介護支援事業所愛厚ホーム東郷苑</t>
  </si>
  <si>
    <t>居宅介護支援事業所愛厚ホーム岡崎苑</t>
  </si>
  <si>
    <t>居宅介護支援事業所愛厚ホーム佐屋苑</t>
  </si>
  <si>
    <t>居宅介護支援事業所愛厚清嶺の風</t>
  </si>
  <si>
    <t>医療法人さわらび会福祉村病院介護医療院</t>
  </si>
  <si>
    <t>医療法人さわらび会福祉村老人保健施設ジュゲム</t>
  </si>
  <si>
    <t>さわらび会　福祉村病院</t>
  </si>
  <si>
    <t>訪問看護ステーション　さわらび</t>
  </si>
  <si>
    <t>福祉村指定居宅介護支援事業所</t>
  </si>
  <si>
    <t>訪問介護事業所　える</t>
  </si>
  <si>
    <t>ケアプランセンター縁</t>
  </si>
  <si>
    <t>老人デイサービスセンターふたばデイサービスセンター</t>
  </si>
  <si>
    <t>老人居宅介護等事業ふたばヘルパーステーション</t>
  </si>
  <si>
    <t>ふたばケアプランセンター</t>
  </si>
  <si>
    <t>特別養護老人ホームウィローふたば</t>
  </si>
  <si>
    <t>老人短期入所施設ウィローふたば</t>
  </si>
  <si>
    <t>Ajuケアステーション</t>
  </si>
  <si>
    <t>滝町グループホーム</t>
  </si>
  <si>
    <t>訪問看護ステーショングラシア</t>
  </si>
  <si>
    <t>居宅介護支援事業所グラシア</t>
  </si>
  <si>
    <t>ヘルパーステーション石川</t>
  </si>
  <si>
    <t>ヘルパーステーション石川石川</t>
  </si>
  <si>
    <t>グループホーム若宮</t>
  </si>
  <si>
    <t>グループホーム石川</t>
  </si>
  <si>
    <t>グループホーム砂川</t>
  </si>
  <si>
    <t>ケアプランセンター石川</t>
  </si>
  <si>
    <t>石川病院</t>
  </si>
  <si>
    <t>とよおか通所リハビリ</t>
  </si>
  <si>
    <t>ケアマネセンターあおぞら</t>
  </si>
  <si>
    <t>訪問リハビリ看護あおぞら</t>
  </si>
  <si>
    <t>ケアプランはる</t>
  </si>
  <si>
    <t>デイサービス　ハート</t>
  </si>
  <si>
    <t>デイサービス宝南</t>
  </si>
  <si>
    <t>グループホーム宝南の家</t>
  </si>
  <si>
    <t>ケアサポート宝南</t>
  </si>
  <si>
    <t>生活サポートセンター名倉</t>
  </si>
  <si>
    <t>さかえの郷　デイサービスセンター宿</t>
  </si>
  <si>
    <t>さかえの郷　デイサービスセンター田原</t>
  </si>
  <si>
    <t>さかえの郷　デイサービスセンター若宮</t>
  </si>
  <si>
    <t>ヘルパーステーション　さかえの郷</t>
  </si>
  <si>
    <t>さかえの郷　デイサービスセンター竜美</t>
  </si>
  <si>
    <t>さかえの郷　ケアプランセンター</t>
  </si>
  <si>
    <t>さかえの郷　ケアプランセンター若宮</t>
  </si>
  <si>
    <t>さかえの郷　デイサービスセンター石巻</t>
  </si>
  <si>
    <t>居宅介護支援事業所　さかえの郷豊川</t>
  </si>
  <si>
    <t>訪問介護みかん</t>
  </si>
  <si>
    <t>さかえの郷　デイサービスセンター柿の花</t>
  </si>
  <si>
    <t>ヘルパーハウスあっしゅ</t>
  </si>
  <si>
    <t>訪問介護ステーション　ライム</t>
  </si>
  <si>
    <t>かんな介護支援センター</t>
  </si>
  <si>
    <t>ヒルズひだまり</t>
  </si>
  <si>
    <t>介護老人福祉施設　第二陽だまりの里</t>
  </si>
  <si>
    <t>第二陽だまりの里　短期入所生活介護事業所</t>
  </si>
  <si>
    <t>ケアステーションYUINOKI</t>
  </si>
  <si>
    <t>心春日和　訪問介護事業所</t>
  </si>
  <si>
    <t>ヘルパステーション　かえで</t>
  </si>
  <si>
    <t>ケアマネージメントセンター　みち草</t>
  </si>
  <si>
    <t>訪問看護ステーションメイメイ半田</t>
  </si>
  <si>
    <t>メリィケア</t>
  </si>
  <si>
    <t>メリィナース</t>
  </si>
  <si>
    <t>メリィケア有松</t>
  </si>
  <si>
    <t>メリィナース有松</t>
  </si>
  <si>
    <t>ハートケア東郷訪問介護事業所</t>
  </si>
  <si>
    <t>ハートケア東郷デイサービスセンター</t>
  </si>
  <si>
    <t>ハートケア東郷居宅介護支援事業所</t>
  </si>
  <si>
    <t>ハートケア東郷訪問看護事業所</t>
  </si>
  <si>
    <t>ハートケア三好訪問介護事業所</t>
  </si>
  <si>
    <t>ハートケア三好訪問看護ステーション</t>
  </si>
  <si>
    <t>ハートケア藤岡デイサービスセンター</t>
  </si>
  <si>
    <t>ハートケア藤岡訪問介護事業所</t>
  </si>
  <si>
    <t>三好老人保健施設</t>
  </si>
  <si>
    <t>ヘルパーステーションさくらの里</t>
  </si>
  <si>
    <t>医療法人鉄友会老人保健施設さくらの里</t>
  </si>
  <si>
    <t>介護老人保健施設さくらの里 訪問リハビリテーション</t>
  </si>
  <si>
    <t>訪問看護ステーションさくらの里</t>
  </si>
  <si>
    <t>さくらの里ケアプランセンター</t>
  </si>
  <si>
    <t>さくらケアプランセンター</t>
  </si>
  <si>
    <t>医療法人鉄友会 介護老人保健施設 さくら大樹</t>
  </si>
  <si>
    <t>さくら大樹ケアプランセンター</t>
  </si>
  <si>
    <t>元気リハビリフィットネス</t>
  </si>
  <si>
    <t>心笑ヘルパーステーション</t>
  </si>
  <si>
    <t>心笑ナースステーション</t>
  </si>
  <si>
    <t>デイサービスセンター　小鳩ガーデン</t>
  </si>
  <si>
    <t>デイサービスセンター小鳩ガーデン</t>
  </si>
  <si>
    <t>くすの木ヘルパーステーション</t>
  </si>
  <si>
    <t>訪問介護ステーションかえで</t>
  </si>
  <si>
    <t>訪問看護ステーションかえで</t>
  </si>
  <si>
    <t>ケアプランセンターかえで</t>
  </si>
  <si>
    <t>ゆたかの郷</t>
  </si>
  <si>
    <t>ケアセンター優</t>
  </si>
  <si>
    <t>第１老人デイサービスセンターデイパーク大府</t>
  </si>
  <si>
    <t>第２老人デイサービスセンターデイパーク大府</t>
  </si>
  <si>
    <t>特別養護老人ホーム　デイパーク大府</t>
  </si>
  <si>
    <t>デイパーク大府短期入所事業所</t>
  </si>
  <si>
    <t>グループホーム　デイパーク大府</t>
  </si>
  <si>
    <t>デイパーク大府居宅介護支援事業所</t>
  </si>
  <si>
    <t>訪問介護マスト</t>
  </si>
  <si>
    <t>訪問入浴マスト</t>
  </si>
  <si>
    <t>マスト訪問看護ステーション</t>
  </si>
  <si>
    <t>訪問入浴マスト熱田</t>
  </si>
  <si>
    <t>社会医療法人財団新和会　介護老人保健施設　さとまち</t>
  </si>
  <si>
    <t>通所リハビリテーションさとまち</t>
  </si>
  <si>
    <t>（介護予防）通所リハビリテーションさとまち</t>
  </si>
  <si>
    <t>社会医療法人財団新和会　介護老人保健施設　ユニットさとまち</t>
  </si>
  <si>
    <t>訪問リハビリテーションさとまち</t>
  </si>
  <si>
    <t>居宅介護支援事業所さとまち</t>
  </si>
  <si>
    <t>ホームヘルプ八千代</t>
  </si>
  <si>
    <t>八千代リハビリデイサービス彩</t>
  </si>
  <si>
    <t>八千代病院訪問リハビリテーション</t>
  </si>
  <si>
    <t>八千代訪問看護ステーション</t>
  </si>
  <si>
    <t>ケアサポート八千代</t>
  </si>
  <si>
    <t>八千代病院短時間通所リハビリテーション</t>
  </si>
  <si>
    <t>訪問介護事業所まつぼっくり</t>
  </si>
  <si>
    <t>訪問看護ステーション　パウ</t>
  </si>
  <si>
    <t>テンダーけあメイト</t>
  </si>
  <si>
    <t>幡豆デイサービス</t>
  </si>
  <si>
    <t>特別養護老人ホーム　平田豊生苑</t>
  </si>
  <si>
    <t>平田豊生苑</t>
  </si>
  <si>
    <t>デイサービスセンター平田豊生苑</t>
  </si>
  <si>
    <t>守山豊生苑</t>
  </si>
  <si>
    <t>特別養護老人ホーム　守山豊生苑</t>
  </si>
  <si>
    <t>虹の郷デイサービスセンター</t>
  </si>
  <si>
    <t>虹の郷居宅介護支援事業所</t>
  </si>
  <si>
    <t>虹の郷短期入所生活介護事業所</t>
  </si>
  <si>
    <t>しんしろ福祉会館居宅介護支援事業所</t>
  </si>
  <si>
    <t>しんしろ福祉会館訪問介護事業所</t>
  </si>
  <si>
    <t>ケアプラン楓</t>
  </si>
  <si>
    <t>デイサービス KAEDE CARE GARDEN加木屋</t>
  </si>
  <si>
    <t>デイサービス フィットネスかえで</t>
  </si>
  <si>
    <t>ヘルパーステーションかえで</t>
  </si>
  <si>
    <t>ハート訪問介護ステーション</t>
  </si>
  <si>
    <t>第2ハートデイサービス</t>
  </si>
  <si>
    <t>ハートデイサービス</t>
  </si>
  <si>
    <t>ハートデイサービスかにえ</t>
  </si>
  <si>
    <t>ハート医科介護支援サービス</t>
  </si>
  <si>
    <t>リハビリフィットネス大永寺</t>
  </si>
  <si>
    <t>Co.メディカルフィットネス旭</t>
  </si>
  <si>
    <t>リハビリフィットネス長久手</t>
  </si>
  <si>
    <t>リハビリフィットネス守山</t>
  </si>
  <si>
    <t>リハビリフィットネス訪問看護ステーション旭</t>
  </si>
  <si>
    <t>リハビリフィットネス訪問看護ステーション守山</t>
  </si>
  <si>
    <t>リハプラン守山</t>
  </si>
  <si>
    <t>ゆのか</t>
  </si>
  <si>
    <t>リハビリデイサービス　憩円</t>
  </si>
  <si>
    <t>紡の家</t>
  </si>
  <si>
    <t>2372504346　デイサービスセンターsaiai</t>
  </si>
  <si>
    <t>ふれあいサロンさん・さんガーデン通所介護事業所</t>
  </si>
  <si>
    <t>さん・さんガーデン居宅介護支援事業所</t>
  </si>
  <si>
    <t>さん・さんガーデン訪問看護ステーション</t>
  </si>
  <si>
    <t>アットホーム指定通所介護事業所</t>
  </si>
  <si>
    <t>健遊館半田デイサービスセンター</t>
  </si>
  <si>
    <t>大口ケアセンターあかり</t>
  </si>
  <si>
    <t>デイサービスセンター　なご家　一宮サービス</t>
  </si>
  <si>
    <t>デイサービスセンター　なご家　江南サービス</t>
  </si>
  <si>
    <t>アットホーム平田</t>
  </si>
  <si>
    <t>アットホーム三谷</t>
  </si>
  <si>
    <t>アットホーム三谷通所介護事業所</t>
  </si>
  <si>
    <t>アットホーム平田通所介護事業所</t>
  </si>
  <si>
    <t>デイサービスHIME</t>
  </si>
  <si>
    <t>デイサービス　ゆうとぴあ</t>
  </si>
  <si>
    <t>ケアセンターぽぽ</t>
  </si>
  <si>
    <t>ヘルパーステーションぽぽ</t>
  </si>
  <si>
    <t>らくらくクラブぽぽ</t>
  </si>
  <si>
    <t>グループホームゆうゆう</t>
  </si>
  <si>
    <t>れすぱ～紙ふうせん</t>
  </si>
  <si>
    <t>北里クリニック</t>
  </si>
  <si>
    <t>あっぱれ訪問介護ステーション</t>
  </si>
  <si>
    <t>あっぱれデイサービスセンター</t>
  </si>
  <si>
    <t>デイサービスセンターきらく</t>
  </si>
  <si>
    <t>あっぱれ犬山ヘルパーステーション</t>
  </si>
  <si>
    <t>あっぱれ犬山デイサービスセンター</t>
  </si>
  <si>
    <t>ケアサービスめばえ</t>
  </si>
  <si>
    <t>めばえ</t>
  </si>
  <si>
    <t>介護マネージメントめばえ</t>
  </si>
  <si>
    <t>みなよしデイサービスセンター</t>
  </si>
  <si>
    <t>ヘルパーステーションはなひなの杜守山</t>
  </si>
  <si>
    <t>ヘルパーステーションはなひなの杜</t>
  </si>
  <si>
    <t>ヘルパーステーションはなひなの杜名東</t>
  </si>
  <si>
    <t>ヘルパーステーションはなひなの杜なえだ</t>
  </si>
  <si>
    <t>ヘルパーステーションはなひなの杜豊山</t>
  </si>
  <si>
    <t>ヘルパーステーションはなひなの杜桜井</t>
  </si>
  <si>
    <t>あいじゅリハビセンター</t>
  </si>
  <si>
    <t>あいじゅリハビセンターハーフデイ</t>
  </si>
  <si>
    <t>あいじゅリハビリセンターDAIRIN</t>
  </si>
  <si>
    <t>あいじゅReha＆Stay</t>
  </si>
  <si>
    <t>あいじゆリハビリセンターCHIRIFU</t>
  </si>
  <si>
    <t>あいじゅケアステーション</t>
  </si>
  <si>
    <t>ケアプランCHIRIFU</t>
  </si>
  <si>
    <t>あいじゅヘルプサービス</t>
  </si>
  <si>
    <t>にじいろ訪問看護リハステーション</t>
  </si>
  <si>
    <t>にじいろ訪問看護西三河</t>
  </si>
  <si>
    <t>ヘルパーステーションケアイロ</t>
  </si>
  <si>
    <t>ヘルパーステーションハートフル大口</t>
  </si>
  <si>
    <t>2373004262 ハートケアユノス</t>
  </si>
  <si>
    <t>ヘルパーステーションサンポート茶屋</t>
  </si>
  <si>
    <t>ヘルパーステーション　リハビリライフさくら</t>
  </si>
  <si>
    <t>リハビリライフさくら通所介護事業所</t>
  </si>
  <si>
    <t>皆湧舎</t>
  </si>
  <si>
    <t>サンウェルズ平和が丘ヘルパーステーション</t>
  </si>
  <si>
    <t>サンウェルズ熱田ヘルパーステーション</t>
  </si>
  <si>
    <t>サンウェルズ桜山ヘルパーステーション</t>
  </si>
  <si>
    <t>じょいふる訪問介護ステーション</t>
  </si>
  <si>
    <t>あおば</t>
  </si>
  <si>
    <t>訪問介護レガロ</t>
  </si>
  <si>
    <t>あおば守山</t>
  </si>
  <si>
    <t>訪問看護ステーションハートリンク</t>
  </si>
  <si>
    <t>ヘルパーステーション　ジェイケア</t>
  </si>
  <si>
    <t>ナースステーション　ジェイケア</t>
  </si>
  <si>
    <t>グループホームいこいの家</t>
  </si>
  <si>
    <t>グループホーム　いこいの家　東海</t>
  </si>
  <si>
    <t>ヘルパーステーションあすかビレッジ</t>
  </si>
  <si>
    <t>老人保健施設さくら荘</t>
  </si>
  <si>
    <t>ショートステイ太郎と花子</t>
  </si>
  <si>
    <t>デイケアセンター御嶽</t>
  </si>
  <si>
    <t>居宅介護支援事業所あすかビレッジ</t>
  </si>
  <si>
    <t>さくら総合病院</t>
  </si>
  <si>
    <t>Ａｍｂｅｒケアステーション半田</t>
  </si>
  <si>
    <t>グループホームよろこび</t>
  </si>
  <si>
    <t>グループホーム虹色</t>
  </si>
  <si>
    <t>介護保険相談センターびさい</t>
  </si>
  <si>
    <t>一宮医療療育センター</t>
  </si>
  <si>
    <t>特別養護老人ホームかおん</t>
  </si>
  <si>
    <t>ショートステイかおん</t>
  </si>
  <si>
    <t>デイサービスセンターおとがわ</t>
  </si>
  <si>
    <t>グループホームむつみ苑</t>
  </si>
  <si>
    <t>小規模多機能型居宅介護事業所第2むつみ苑</t>
  </si>
  <si>
    <t>ジョイリハSPA守山</t>
  </si>
  <si>
    <t>ジョイリハSPA中村</t>
  </si>
  <si>
    <t>ジョイリハSPA昭和御器所</t>
  </si>
  <si>
    <t>介護有料老人ホームしんしろの憩</t>
  </si>
  <si>
    <t>介護付有料老人ホームしんしろの憩</t>
  </si>
  <si>
    <t>グループホームしんしろの憩</t>
  </si>
  <si>
    <t>だいじゅ</t>
  </si>
  <si>
    <t>デイサービスセンター佐織寿敬園</t>
  </si>
  <si>
    <t>デイサービスセンター寿敬園</t>
  </si>
  <si>
    <t>特別養護老人ホーム寿敬園</t>
  </si>
  <si>
    <t>特別養護老人ホーム寿敬園（ユニット型）</t>
  </si>
  <si>
    <t>特別養護老人ホーム佐織寿敬園</t>
  </si>
  <si>
    <t>亀泉会平和相談センター</t>
  </si>
  <si>
    <t>扶桑町社会福祉協議会指定訪問介護事業所</t>
  </si>
  <si>
    <t>扶桑町社会福祉協議会訪問看護ステーション</t>
  </si>
  <si>
    <t>春日井市医師会訪問看護ステーション</t>
  </si>
  <si>
    <t>ヒラックス守山</t>
  </si>
  <si>
    <t>ケアリハ名東</t>
  </si>
  <si>
    <t>デイサービスあるふぁ</t>
  </si>
  <si>
    <t>特別養護老人ホームオアシス楠</t>
  </si>
  <si>
    <t>オアシス楠</t>
  </si>
  <si>
    <t>特別養護老人ホームオアシス</t>
  </si>
  <si>
    <t>ショートステイオアシス</t>
  </si>
  <si>
    <t>グループホームオアシス</t>
  </si>
  <si>
    <t>デイサービスオアシス</t>
  </si>
  <si>
    <t>居宅介護支援事業所やすらぎの郷</t>
  </si>
  <si>
    <t>快適ライフくすのき　訪問介護事業所</t>
  </si>
  <si>
    <t>快適ライフセンター</t>
  </si>
  <si>
    <t>快適ライフセンター名北</t>
  </si>
  <si>
    <t>快適ライフ　訪問看護ステーション</t>
  </si>
  <si>
    <t>メディカルケア名東　訪問介護事業所</t>
  </si>
  <si>
    <t>メディカルケア名東　訪問看護ステーション</t>
  </si>
  <si>
    <t>ケアプランつゆくさ</t>
  </si>
  <si>
    <t>特別養護老人ホームおおて幸楽園</t>
  </si>
  <si>
    <t>ケアサポート　晴れるや</t>
  </si>
  <si>
    <t>デイサービス　晴れるや　如意</t>
  </si>
  <si>
    <t>ケアプラン晴れるや</t>
  </si>
  <si>
    <t>よかった工房　生きがい作りデイサービス</t>
  </si>
  <si>
    <t>ケアマネージャー事務所よかった</t>
  </si>
  <si>
    <t>デイサービスセンターうらら館</t>
  </si>
  <si>
    <t>特定施設有料老人ホームうらら館</t>
  </si>
  <si>
    <t>あるるデイサービスセンター</t>
  </si>
  <si>
    <t>あるるケアプランセンター</t>
  </si>
  <si>
    <t>デイサービスセンターしいの木</t>
  </si>
  <si>
    <t>ヘルパーステーションしいの木</t>
  </si>
  <si>
    <t>ヘルパーステーションアニー</t>
  </si>
  <si>
    <t>はるきデイサービス</t>
  </si>
  <si>
    <t>ハートステーション</t>
  </si>
  <si>
    <t>エム・ケア介護センター</t>
  </si>
  <si>
    <t>エム・ケア訪問看護ステーション</t>
  </si>
  <si>
    <t>グループホーム　エム・ケア桜山</t>
  </si>
  <si>
    <t>ヘルパーステーションほほえみ</t>
  </si>
  <si>
    <t>風ヘルパーステーション</t>
  </si>
  <si>
    <t>憩いの風</t>
  </si>
  <si>
    <t>風ヘルパーステーション豊明</t>
  </si>
  <si>
    <t>北区ふれあいサービス</t>
  </si>
  <si>
    <t>白働塾いきいき</t>
  </si>
  <si>
    <t>白働塾ナイスまいる</t>
  </si>
  <si>
    <t>グループホーム　みやじの森・風</t>
  </si>
  <si>
    <t>めぐらす定期巡回内山</t>
  </si>
  <si>
    <t>グループホーム　めぐらす香流</t>
  </si>
  <si>
    <t>介護ステーションはなりら</t>
  </si>
  <si>
    <t>はなりら　いせ山の家</t>
  </si>
  <si>
    <t>訪問介護ステーション　ハナカラン</t>
  </si>
  <si>
    <t>訪問看護ステーション　カラン</t>
  </si>
  <si>
    <t>グループホームゆう＆あい</t>
  </si>
  <si>
    <t>グループホームゆう＆あいフォレスト</t>
  </si>
  <si>
    <t>介護付有料老人ホーム　めぐらす柊山</t>
  </si>
  <si>
    <t>介護付有料老人ホーム　めぐらす箕輪</t>
  </si>
  <si>
    <t>グループホーム　めぐらす小川</t>
  </si>
  <si>
    <t>グループホーム　めぐらす横山</t>
  </si>
  <si>
    <t>グループホーム　めぐらす刈谷</t>
  </si>
  <si>
    <t>訪問介護ぶりす</t>
  </si>
  <si>
    <t>リハサポデイ　ホープス</t>
  </si>
  <si>
    <t>訪問看護ステーションホープス</t>
  </si>
  <si>
    <t>ケアマネジメントセンターホープス</t>
  </si>
  <si>
    <t>ほほえみあるけるデイサービス</t>
  </si>
  <si>
    <t>地域密着型特別養護老人ホームひらばりみなみ</t>
  </si>
  <si>
    <t>訪問看護ほほえみ</t>
  </si>
  <si>
    <t>みらい訪問介護ステーション</t>
  </si>
  <si>
    <t>みらい訪問看護ステーション</t>
  </si>
  <si>
    <t>みらい訪問介護ステーション大府</t>
  </si>
  <si>
    <t>居宅介護支援事業所みらい大府</t>
  </si>
  <si>
    <t>デイサービスみらい</t>
  </si>
  <si>
    <t>みらい訪問介護ステーション幸田</t>
  </si>
  <si>
    <t>みらい訪問看護ステーション幸田</t>
  </si>
  <si>
    <t>みらい訪問看護ステーション岡崎</t>
  </si>
  <si>
    <t>デイサービス　エリム八事</t>
  </si>
  <si>
    <t>地方独立行政法人知多半島総合医療機構訪問看護ステーションきずな</t>
  </si>
  <si>
    <t>愛西市訪問介護事業所</t>
  </si>
  <si>
    <t>デイサービス 幸楽縁</t>
  </si>
  <si>
    <t>デイサービス幸楽縁　萩山</t>
  </si>
  <si>
    <t>まほろばの郷　デイサービス</t>
  </si>
  <si>
    <t>まほろばの郷　居宅介護支援事業所</t>
  </si>
  <si>
    <t>デイサービスセンター楽人一宮</t>
  </si>
  <si>
    <t>特別養護老人ホームユートピアつくも</t>
  </si>
  <si>
    <t>ユートピアつくも短期入所生活介護事業所</t>
  </si>
  <si>
    <t>ユートピアつくもデイサービスセンター</t>
  </si>
  <si>
    <t>ユートピアつくも在宅介護相談センター</t>
  </si>
  <si>
    <t>特別養護老人ホームユートピア第２つくも</t>
  </si>
  <si>
    <t>ユートピア第２つくも短期入所生活介護事業所</t>
  </si>
  <si>
    <t>特別養護老人ホームユートピア第２つくもユニット</t>
  </si>
  <si>
    <t>ユートピア第２つくもデイサービスセンター</t>
  </si>
  <si>
    <t>デイサービスセンターつくも</t>
  </si>
  <si>
    <t>つくもヘルパーサービス</t>
  </si>
  <si>
    <t>ユートピア第２つくも在宅介護相談センター</t>
  </si>
  <si>
    <t>グループホームソブエピア</t>
  </si>
  <si>
    <t>柳原いきいき道場「柔」</t>
  </si>
  <si>
    <t>清水いきいきデイ柔</t>
  </si>
  <si>
    <t>訪問介護ステーションSmileLife</t>
  </si>
  <si>
    <t>三九朗病院リハビリデイサービスao</t>
  </si>
  <si>
    <t>医療法人三九会リハビリデイサービスlino</t>
  </si>
  <si>
    <t>三九朗病院訪問リハビリテーション</t>
  </si>
  <si>
    <t>三九朗病院訪問看護ステーション</t>
  </si>
  <si>
    <t>三九朗病院居宅介護支援事業所</t>
  </si>
  <si>
    <t>三九朗東リハビリテーション病院訪問リハビリテーション</t>
  </si>
  <si>
    <t>訪問介護ステーションあゆみ</t>
  </si>
  <si>
    <t>リハトレあおば</t>
  </si>
  <si>
    <t>リハトレすまいる</t>
  </si>
  <si>
    <t>メイシンレンヘルパーセンター</t>
  </si>
  <si>
    <t>訪問介護ステーション　える</t>
  </si>
  <si>
    <t>訪問看護ステーション　える</t>
  </si>
  <si>
    <t>有限会社ファーマシーヘルパーイワタ</t>
  </si>
  <si>
    <t>なかむら・パワーリハビリセンター3</t>
  </si>
  <si>
    <t>なかむら・パワーリハビリセンター</t>
  </si>
  <si>
    <t>なかむら・パワーリハビリセンター２</t>
  </si>
  <si>
    <t>ｱｰｽｻﾎﾟｰﾄ名古屋北</t>
  </si>
  <si>
    <t>ｱｰｽｻﾎﾟｰﾄ名古屋</t>
  </si>
  <si>
    <t>ｱｰｽｻﾎﾟｰﾄ名古屋中川</t>
  </si>
  <si>
    <t>ｱｰｽｻﾎﾟｰﾄ名古屋南</t>
  </si>
  <si>
    <t>ｱｰｽｻﾎﾟｰﾄ名古屋緑</t>
  </si>
  <si>
    <t>ｱｰｽｻﾎﾟｰﾄ豊橋</t>
  </si>
  <si>
    <t>ｱｰｽｻﾎﾟｰﾄ岡崎</t>
  </si>
  <si>
    <t>ｱｰｽｻﾎﾟｰﾄ一宮</t>
  </si>
  <si>
    <t>ｱｰｽｻﾎﾟｰﾄ半田</t>
  </si>
  <si>
    <t>ｱｰｽｻﾎﾟｰﾄ豊川</t>
  </si>
  <si>
    <t>ｱｰｽｻﾎﾟｰﾄ刈谷</t>
  </si>
  <si>
    <t>ｱｰｽｻﾎﾟｰﾄ豊田</t>
  </si>
  <si>
    <t>社会医療法人大雄会老人保健施設アウン</t>
  </si>
  <si>
    <t>社会医療法人大雄会　老人保健施設アウン</t>
  </si>
  <si>
    <t>アウン介護保険サービスセンター</t>
  </si>
  <si>
    <t>ヘルパーステーションアグネス</t>
  </si>
  <si>
    <t>ヘルパーステーション虹の橋24　瑞穂</t>
  </si>
  <si>
    <t>ヘルパーステーション虹の橋24 中村</t>
  </si>
  <si>
    <t>ヘルパーステーション虹の橋24　千種</t>
  </si>
  <si>
    <t>老人保健施設やすらぎ</t>
  </si>
  <si>
    <t>ヘルパーステーションやすらぎ</t>
  </si>
  <si>
    <t>介護保険相談センターやすらぎ</t>
  </si>
  <si>
    <t>訪問看護ステーションやすらぎ</t>
  </si>
  <si>
    <t>一宮市地域包括支援センターやすらぎ</t>
  </si>
  <si>
    <t>リハカフェデイサービスあゆむ</t>
  </si>
  <si>
    <t>介護保険相談センターあゆむ</t>
  </si>
  <si>
    <t>リハカフェデイサービスもりもと</t>
  </si>
  <si>
    <t>介護保険相談センターもりもと</t>
  </si>
  <si>
    <t>訪問看護ステーションもりもと</t>
  </si>
  <si>
    <t>こもれび介護相談室</t>
  </si>
  <si>
    <t>デイサービスセンター楽人　豊明</t>
  </si>
  <si>
    <t>ケア・パートナー</t>
  </si>
  <si>
    <t>ケア・デザイン</t>
  </si>
  <si>
    <t>医療法人博報会　老人保健施設いのこし</t>
  </si>
  <si>
    <t>いのこし在宅介護センター</t>
  </si>
  <si>
    <t>いのこし訪問看護ステーション</t>
  </si>
  <si>
    <t>医療法人博報会　いのこし病院</t>
  </si>
  <si>
    <t>いのこし居宅介護支援事務所</t>
  </si>
  <si>
    <t>医療法人博報会　岡崎東病院　介護医療院</t>
  </si>
  <si>
    <t>岡崎東病院</t>
  </si>
  <si>
    <t>介護付き高齢者向け住宅　いなぐまの虹</t>
  </si>
  <si>
    <t>医療法人博報会　デイサービス虹</t>
  </si>
  <si>
    <t>ヘルパーステーション虹</t>
  </si>
  <si>
    <t>訪問看護ステーション虹</t>
  </si>
  <si>
    <t>岡崎東居宅介護支援事業所</t>
  </si>
  <si>
    <t>岡崎東指定介護予防支援事業所</t>
  </si>
  <si>
    <t>医療法人博報会　介護老人保健施設あまこだ</t>
  </si>
  <si>
    <t>医療法人博報会　介護老人保健施設ひきやま</t>
  </si>
  <si>
    <t>訪問入浴スリーバント</t>
  </si>
  <si>
    <t>グループホーム導夢</t>
  </si>
  <si>
    <t>ヘルパースペース導夢</t>
  </si>
  <si>
    <t>らいおんハートデイサービスセンター</t>
  </si>
  <si>
    <t>名東老人保健施設</t>
  </si>
  <si>
    <t>リハピネス梅森坂</t>
  </si>
  <si>
    <t>さくらの丘クリニック</t>
  </si>
  <si>
    <t>やまクリニック</t>
  </si>
  <si>
    <t>木村病院</t>
  </si>
  <si>
    <t>名東総合ケアセンター</t>
  </si>
  <si>
    <t>碧南市訪問看護ステーション</t>
  </si>
  <si>
    <t>碧南市居宅介護支援事業所</t>
  </si>
  <si>
    <t>オアシスセンター</t>
  </si>
  <si>
    <t>小規模多機能　オアシスセンター</t>
  </si>
  <si>
    <t>南天訪問看護ステーション</t>
  </si>
  <si>
    <t>西三河在宅介護センター</t>
  </si>
  <si>
    <t>西三河在宅介護センター　訪問介護事業所</t>
  </si>
  <si>
    <t>訪問看護ステーション心咲</t>
  </si>
  <si>
    <t>季楽デイサービス 春夏秋冬 緑店</t>
  </si>
  <si>
    <t>特別養護老人ホーム　Forest Terrace</t>
  </si>
  <si>
    <t>訪問看護ステーション春夏秋冬</t>
  </si>
  <si>
    <t>春陽会デイサービスほのか</t>
  </si>
  <si>
    <t>春陽会デイサービスなごみ</t>
  </si>
  <si>
    <t>春陽会デイケアうらら</t>
  </si>
  <si>
    <t>春陽会　デイケアうらら</t>
  </si>
  <si>
    <t>訪問看護　リアンジュ</t>
  </si>
  <si>
    <t>ケアプランセンター　リアン</t>
  </si>
  <si>
    <t>田中整形外科デイサービス</t>
  </si>
  <si>
    <t>訪問看護ステーションSumu</t>
  </si>
  <si>
    <t>訪問介護ステーショントマト</t>
  </si>
  <si>
    <t>訪問看護ステーショントマト</t>
  </si>
  <si>
    <t>特別養護老人ホーム希望の郷　大治</t>
  </si>
  <si>
    <t>特別養護老人ホーム　希望の郷</t>
  </si>
  <si>
    <t>ショートステイ　希望の郷</t>
  </si>
  <si>
    <t>ショートステイ第二希望の郷</t>
  </si>
  <si>
    <t>デイサービスはなのき 高蔵寺</t>
  </si>
  <si>
    <t>デイサービスはなのき 日進</t>
  </si>
  <si>
    <t>デイサービスはなのき 一宮南</t>
  </si>
  <si>
    <t>デイサービスはなのき 桶狭間</t>
  </si>
  <si>
    <t>デイサービスはなのき 東郷</t>
  </si>
  <si>
    <t>デイサービスはなのき 名東高針</t>
  </si>
  <si>
    <t>デイサービスはなのき 小牧南</t>
  </si>
  <si>
    <t>デイサービスはなのき 大野木</t>
  </si>
  <si>
    <t>デイサービスはなのき 豊田朝日</t>
  </si>
  <si>
    <t>デイサービスはなのき 三郷</t>
  </si>
  <si>
    <t>デイサービスはなのき 神の倉</t>
  </si>
  <si>
    <t>デイサービスはなのき 守山新城</t>
  </si>
  <si>
    <t>デイサービスはなのき 名東香流</t>
  </si>
  <si>
    <t>デイサービスはなのき 大同</t>
  </si>
  <si>
    <t>デイサービスはなのき 元八事</t>
  </si>
  <si>
    <t>デイサービスはなのき 春岡</t>
  </si>
  <si>
    <t>デイサービスはなのき 並木</t>
  </si>
  <si>
    <t>デイサービスはなのき 勝川</t>
  </si>
  <si>
    <t>デイサービスはなのき 古知野</t>
  </si>
  <si>
    <t>デイサービスはなのき 岡崎南</t>
  </si>
  <si>
    <t>デイサービスはなのき 岡崎北</t>
  </si>
  <si>
    <t>デイサービスはなのき 熱田</t>
  </si>
  <si>
    <t>デイサービスはなのき 安城</t>
  </si>
  <si>
    <t>訪問看護はなのき 春岡</t>
  </si>
  <si>
    <t>訪問看護はなのき　春岡</t>
  </si>
  <si>
    <t>ＭＯＴＥＴＴＯ鶴舞クリニック</t>
  </si>
  <si>
    <t>訪問介護事業所　トップウェル鳴海</t>
  </si>
  <si>
    <t>訪問看護事業所　トップウェル鳴海</t>
  </si>
  <si>
    <t>老人保健施設ハートフルライフ西城</t>
  </si>
  <si>
    <t>介護老人保健施設第二ハートフルライフ西城</t>
  </si>
  <si>
    <t>グループホームひまわり</t>
  </si>
  <si>
    <t>医療法人慈照会介護老人保健施設第二ハートフルライフ西城</t>
  </si>
  <si>
    <t>訪問看護ステーション楽人</t>
  </si>
  <si>
    <t>訪問介護事業所楽人</t>
  </si>
  <si>
    <t>デイサービス楽人・土原</t>
  </si>
  <si>
    <t>介護老人保健施設　キュア北崎</t>
  </si>
  <si>
    <t>介護老人保健施設　キュア北崎（ユニット型）</t>
  </si>
  <si>
    <t>短期入所生活介護　コンフォート北崎</t>
  </si>
  <si>
    <t>訪問看護ステーション　ヴィジット北崎</t>
  </si>
  <si>
    <t>居宅介護支援事業所　アシスト北崎</t>
  </si>
  <si>
    <t>愛知さわやかケアセンター</t>
  </si>
  <si>
    <t>アットホームあいり</t>
  </si>
  <si>
    <t>あいりデイホーム</t>
  </si>
  <si>
    <t>あいりナーシングホーム</t>
  </si>
  <si>
    <t>あいりホームケア</t>
  </si>
  <si>
    <t>あいりケアプラン</t>
  </si>
  <si>
    <t>訪問介護フラワー</t>
  </si>
  <si>
    <t>玉池在宅クリニック</t>
  </si>
  <si>
    <t>訪問介護名古屋ステーション</t>
  </si>
  <si>
    <t>あいヘルパーステーション</t>
  </si>
  <si>
    <t>あいヘルパーステーションⅡ</t>
  </si>
  <si>
    <t>訪問看護リハビリステーションそえる</t>
  </si>
  <si>
    <t>カルミア訪問介護事業所</t>
  </si>
  <si>
    <t>デイサービスセンター咲花・べんてん</t>
  </si>
  <si>
    <t>グループホーム咲花・唐山</t>
  </si>
  <si>
    <t>グループホーム咲花・新栄</t>
  </si>
  <si>
    <t>デイサービスセンター咲花・港</t>
  </si>
  <si>
    <t>訪問介護事業所カルミア日進</t>
  </si>
  <si>
    <t>デイサービスセンター咲花</t>
  </si>
  <si>
    <t>カルミア介護支援事業所</t>
  </si>
  <si>
    <t>居宅介護支援事業所咲花</t>
  </si>
  <si>
    <t>カルミア訪問看護事業所</t>
  </si>
  <si>
    <t>居宅介護支援事業所　花水木</t>
  </si>
  <si>
    <t>デイサービスセンター犬山白寿苑</t>
  </si>
  <si>
    <t>特別養護老人ホーム犬山白寿苑</t>
  </si>
  <si>
    <t>特別養護老人ホーム犬山白寿苑（ユニット）</t>
  </si>
  <si>
    <t>犬山白寿苑短期入所生活介護事業所</t>
  </si>
  <si>
    <t>犬山白寿苑短期入所生活介護事業所（ユニット）</t>
  </si>
  <si>
    <t>犬山白寿苑居宅介護支援事業所</t>
  </si>
  <si>
    <t>特別養護老人ホーム小牧白寿苑</t>
  </si>
  <si>
    <t>ショートステイ小牧白寿苑</t>
  </si>
  <si>
    <t>グループホーム小牧白寿苑</t>
  </si>
  <si>
    <t>デイサービスセンター小牧白寿苑</t>
  </si>
  <si>
    <t>ショートステイ稲沢白寿苑</t>
  </si>
  <si>
    <t>ケアステーションあさひ刈谷</t>
  </si>
  <si>
    <t>ケアステーションあさひ豊橋</t>
  </si>
  <si>
    <t>ケアステーションあさひ名古屋天白</t>
  </si>
  <si>
    <t>ここケア岡崎訪問介護</t>
  </si>
  <si>
    <t>グループホーム白寿の里</t>
  </si>
  <si>
    <t>特別養護老人ホーム悠々の里</t>
  </si>
  <si>
    <t>老人デイサービスセンター悠々の里</t>
  </si>
  <si>
    <t>悠々の里居宅支援事業所</t>
  </si>
  <si>
    <t>23A1200303</t>
  </si>
  <si>
    <t>23A1200857</t>
  </si>
  <si>
    <t>23A1301168</t>
  </si>
  <si>
    <t>23A1600171</t>
  </si>
  <si>
    <t>23A4300142</t>
  </si>
  <si>
    <t>23A5700126</t>
  </si>
  <si>
    <t>23A1600858</t>
  </si>
  <si>
    <t>23A0500463</t>
  </si>
  <si>
    <t>23A0400342</t>
  </si>
  <si>
    <t>23A0600487</t>
  </si>
  <si>
    <t>23A1500710</t>
  </si>
  <si>
    <t>23A1401570</t>
  </si>
  <si>
    <t>23A0400524</t>
  </si>
  <si>
    <t>23A0800608</t>
  </si>
  <si>
    <t>23A0301102</t>
  </si>
  <si>
    <t>23A0700634</t>
  </si>
  <si>
    <t>23A1000430</t>
  </si>
  <si>
    <t>23A1601062</t>
  </si>
  <si>
    <t>23A0200106</t>
  </si>
  <si>
    <t>23A0800574</t>
  </si>
  <si>
    <t>23A1501007</t>
  </si>
  <si>
    <t>23A4300209</t>
  </si>
  <si>
    <t>23A4300134</t>
  </si>
  <si>
    <t>23A4200227</t>
  </si>
  <si>
    <t>23A0300120</t>
  </si>
  <si>
    <t>23A0400102</t>
  </si>
  <si>
    <t>23A1300087</t>
  </si>
  <si>
    <t>23A0300773</t>
  </si>
  <si>
    <t>23A0800137</t>
  </si>
  <si>
    <t>23A0401167</t>
  </si>
  <si>
    <t>23A1100412</t>
  </si>
  <si>
    <t>23A1100735</t>
  </si>
  <si>
    <t>23A0900390</t>
  </si>
  <si>
    <t>23A0800509</t>
  </si>
  <si>
    <t>23A2800036</t>
  </si>
  <si>
    <t>23A4100336</t>
  </si>
  <si>
    <t>23A4300043</t>
  </si>
  <si>
    <t>23A4100294</t>
  </si>
  <si>
    <t>23A7300107</t>
  </si>
  <si>
    <t>23A1001164</t>
  </si>
  <si>
    <t>23A2800051</t>
  </si>
  <si>
    <t>23A0700709</t>
  </si>
  <si>
    <t>23A2500560</t>
  </si>
  <si>
    <t>23A5600144</t>
  </si>
  <si>
    <t>23A1601351</t>
  </si>
  <si>
    <t>23A1300475</t>
  </si>
  <si>
    <t>23A1301564</t>
  </si>
  <si>
    <t>23A0900200</t>
  </si>
  <si>
    <t>23A0900176</t>
  </si>
  <si>
    <t>23A1500868</t>
  </si>
  <si>
    <t>23A0400730</t>
  </si>
  <si>
    <t>23A0600735</t>
  </si>
  <si>
    <t>23A0100397</t>
  </si>
  <si>
    <t>23A1501221</t>
  </si>
  <si>
    <t>23A0900267</t>
  </si>
  <si>
    <t>23A0100447</t>
  </si>
  <si>
    <t>23A0300708</t>
  </si>
  <si>
    <t>23A1600577</t>
  </si>
  <si>
    <t>23A1500553</t>
  </si>
  <si>
    <t>23A1000653</t>
  </si>
  <si>
    <t>23A1300699</t>
  </si>
  <si>
    <t>23A0400623</t>
  </si>
  <si>
    <t>23A0800327</t>
  </si>
  <si>
    <t>23A1100321</t>
  </si>
  <si>
    <t>23A1400903</t>
  </si>
  <si>
    <t>23A1200717</t>
  </si>
  <si>
    <t>23A1500652</t>
  </si>
  <si>
    <t>23A0700469</t>
  </si>
  <si>
    <t>23A0301383</t>
  </si>
  <si>
    <t>23B7300014</t>
  </si>
  <si>
    <t>23A1100487</t>
  </si>
  <si>
    <t>23A1100495</t>
  </si>
  <si>
    <t>23A0700501</t>
  </si>
  <si>
    <t>23A0900366</t>
  </si>
  <si>
    <t>23A1000976</t>
  </si>
  <si>
    <t>23A0300930</t>
  </si>
  <si>
    <t>23A2500735</t>
  </si>
  <si>
    <t>23A1300954</t>
  </si>
  <si>
    <t>23A1401026</t>
  </si>
  <si>
    <t>23A5000121</t>
  </si>
  <si>
    <t>23A1401018</t>
  </si>
  <si>
    <t>23A1000984</t>
  </si>
  <si>
    <t>23A1001008</t>
  </si>
  <si>
    <t>23A0400789</t>
  </si>
  <si>
    <t>23A1500736</t>
  </si>
  <si>
    <t>23A1500744</t>
  </si>
  <si>
    <t>23A1000968</t>
  </si>
  <si>
    <t>23A1000992</t>
  </si>
  <si>
    <t>23A0100710</t>
  </si>
  <si>
    <t>23A0100728</t>
  </si>
  <si>
    <t>23A1600791</t>
  </si>
  <si>
    <t>23A1100479</t>
  </si>
  <si>
    <t>23A1200774</t>
  </si>
  <si>
    <t>23A0700550</t>
  </si>
  <si>
    <t>23A0200486</t>
  </si>
  <si>
    <t>23A1401281</t>
  </si>
  <si>
    <t>23A0800533</t>
  </si>
  <si>
    <t>23A0101148</t>
  </si>
  <si>
    <t>23A1001446</t>
  </si>
  <si>
    <t>23A0500117</t>
  </si>
  <si>
    <t>23A0500125</t>
  </si>
  <si>
    <t>23B1000016</t>
  </si>
  <si>
    <t>23A1601278</t>
  </si>
  <si>
    <t>23A2300144</t>
  </si>
  <si>
    <t>23A1100750</t>
  </si>
  <si>
    <t>23A0800632</t>
  </si>
  <si>
    <t>23A1200766</t>
  </si>
  <si>
    <t>23A0600230</t>
  </si>
  <si>
    <t>23A0300971</t>
  </si>
  <si>
    <t>23A1401265</t>
  </si>
  <si>
    <t>23A1301549</t>
  </si>
  <si>
    <t>23A1000455</t>
  </si>
  <si>
    <t>23A3800126</t>
  </si>
  <si>
    <t>23A4200235</t>
  </si>
  <si>
    <t>23A4100054</t>
  </si>
  <si>
    <t>23A4100096</t>
  </si>
  <si>
    <t>23A4500089</t>
  </si>
  <si>
    <t>23A1200584</t>
  </si>
  <si>
    <t>23A1400739</t>
  </si>
  <si>
    <t>23A1600445</t>
  </si>
  <si>
    <t>23A1000943</t>
  </si>
  <si>
    <t>23A1100545</t>
  </si>
  <si>
    <t>23A1401661</t>
  </si>
  <si>
    <t>23A1001248</t>
  </si>
  <si>
    <t>23A1001362</t>
  </si>
  <si>
    <t>23A1401380</t>
  </si>
  <si>
    <t>23A0101056</t>
  </si>
  <si>
    <t>23A1601112</t>
  </si>
  <si>
    <t>23A2300151</t>
  </si>
  <si>
    <t>23A0400920</t>
  </si>
  <si>
    <t>23A1100453</t>
  </si>
  <si>
    <t>23A0700519</t>
  </si>
  <si>
    <t>23A1100461</t>
  </si>
  <si>
    <t>23A0800558</t>
  </si>
  <si>
    <t>23A0800566</t>
  </si>
  <si>
    <t>23A0301326</t>
  </si>
  <si>
    <t>23A0700527</t>
  </si>
  <si>
    <t>23A0300609</t>
  </si>
  <si>
    <t>23A1301069</t>
  </si>
  <si>
    <t>23A2800093</t>
  </si>
  <si>
    <t>23A3100147</t>
  </si>
  <si>
    <t>23A3100154</t>
  </si>
  <si>
    <t>23A0400557</t>
  </si>
  <si>
    <t>23A0400987</t>
  </si>
  <si>
    <t>23A1001081</t>
  </si>
  <si>
    <t>23A0900044</t>
  </si>
  <si>
    <t>23A1100073</t>
  </si>
  <si>
    <t>23A0100454</t>
  </si>
  <si>
    <t>23A0100587</t>
  </si>
  <si>
    <t>23A0700428</t>
  </si>
  <si>
    <t>23A0400656</t>
  </si>
  <si>
    <t>23A2500636</t>
  </si>
  <si>
    <t>23B1200020</t>
  </si>
  <si>
    <t>23A0101049</t>
  </si>
  <si>
    <t>23A1401117</t>
  </si>
  <si>
    <t>23A0100769</t>
  </si>
  <si>
    <t>23A0200460</t>
  </si>
  <si>
    <t>23A1200808</t>
  </si>
  <si>
    <t>23A0300989</t>
  </si>
  <si>
    <t>23A0300997</t>
  </si>
  <si>
    <t>23A1500819</t>
  </si>
  <si>
    <t>23A1600957</t>
  </si>
  <si>
    <t>23A0600578</t>
  </si>
  <si>
    <t>23A0500687</t>
  </si>
  <si>
    <t>23A0700410</t>
  </si>
  <si>
    <t>23A1300020</t>
  </si>
  <si>
    <t>23A1300012</t>
  </si>
  <si>
    <t>23A1000794</t>
  </si>
  <si>
    <t>23A0200502</t>
  </si>
  <si>
    <t>23A0100439</t>
  </si>
  <si>
    <t>23A0200536</t>
  </si>
  <si>
    <t>23A0301268</t>
  </si>
  <si>
    <t>23A1200980</t>
  </si>
  <si>
    <t>23A1401638</t>
  </si>
  <si>
    <t>23A2500396</t>
  </si>
  <si>
    <t>23A2500693</t>
  </si>
  <si>
    <t>23A2500867</t>
  </si>
  <si>
    <t>23A1301440</t>
  </si>
  <si>
    <t>23A1301432</t>
  </si>
  <si>
    <t>23A0600644</t>
  </si>
  <si>
    <t>23A0600636</t>
  </si>
  <si>
    <t>23A1401513</t>
  </si>
  <si>
    <t>23A0101031</t>
  </si>
  <si>
    <t>23A0101023</t>
  </si>
  <si>
    <t>23A1401505</t>
  </si>
  <si>
    <t>23A1401463</t>
  </si>
  <si>
    <t>23A1401471</t>
  </si>
  <si>
    <t>23A0100637</t>
  </si>
  <si>
    <t>23A1100875</t>
  </si>
  <si>
    <t>23A0301219</t>
  </si>
  <si>
    <t>23A1400515</t>
  </si>
  <si>
    <t>23A0800210</t>
  </si>
  <si>
    <t>23A4200284</t>
  </si>
  <si>
    <t>23A0301300</t>
  </si>
  <si>
    <t>23A0300914</t>
  </si>
  <si>
    <t>23A2500313</t>
  </si>
  <si>
    <t>23A0100835</t>
  </si>
  <si>
    <t>23A0600529</t>
  </si>
  <si>
    <t>23A1400887</t>
  </si>
  <si>
    <t>23A1200691</t>
  </si>
  <si>
    <t>23A0300849</t>
  </si>
  <si>
    <t>23A1000117</t>
  </si>
  <si>
    <t>23A0300591</t>
  </si>
  <si>
    <t>23A0500562</t>
  </si>
  <si>
    <t>23A0700394</t>
  </si>
  <si>
    <t>23A0700402</t>
  </si>
  <si>
    <t>23A1300749</t>
  </si>
  <si>
    <t>23A0500190</t>
  </si>
  <si>
    <t>23A1401414</t>
  </si>
  <si>
    <t>23A1201061</t>
  </si>
  <si>
    <t>23A1200410</t>
  </si>
  <si>
    <t>23A2300011</t>
  </si>
  <si>
    <t>23A0300617</t>
  </si>
  <si>
    <t>23A1400234</t>
  </si>
  <si>
    <t>23A1401166</t>
  </si>
  <si>
    <t>23A1401448</t>
  </si>
  <si>
    <t>23A0300872</t>
  </si>
  <si>
    <t>23A0300880</t>
  </si>
  <si>
    <t>23A1600890</t>
  </si>
  <si>
    <t>23A6000047</t>
  </si>
  <si>
    <t>23A1601245</t>
  </si>
  <si>
    <t>23A0300757</t>
  </si>
  <si>
    <t>23A0200551</t>
  </si>
  <si>
    <t>23A1500611</t>
  </si>
  <si>
    <t>23A0100462</t>
  </si>
  <si>
    <t>23A0600032</t>
  </si>
  <si>
    <t>23A1600866</t>
  </si>
  <si>
    <t>23A0501024</t>
  </si>
  <si>
    <t>23A0700675</t>
  </si>
  <si>
    <t>23A1601286</t>
  </si>
  <si>
    <t>23B1400018</t>
  </si>
  <si>
    <t>23A1400929</t>
  </si>
  <si>
    <t>23A2800077</t>
  </si>
  <si>
    <t>23A1400226</t>
  </si>
  <si>
    <t>23A4500154</t>
  </si>
  <si>
    <t>23A1400747</t>
  </si>
  <si>
    <t>23A1501155</t>
  </si>
  <si>
    <t>23B3000022</t>
  </si>
  <si>
    <t>23A2500883</t>
  </si>
  <si>
    <t>23A2500131</t>
  </si>
  <si>
    <t>23A0500612</t>
  </si>
  <si>
    <t>23A0800384</t>
  </si>
  <si>
    <t>23A0800491</t>
  </si>
  <si>
    <t>23A1000752</t>
  </si>
  <si>
    <t>23A0100199</t>
  </si>
  <si>
    <t>23A0100975</t>
  </si>
  <si>
    <t>23A0400771</t>
  </si>
  <si>
    <t>23A1601005</t>
  </si>
  <si>
    <t>23A1200816</t>
  </si>
  <si>
    <t>23A0800301</t>
  </si>
  <si>
    <t>23A0100868</t>
  </si>
  <si>
    <t>23A0600677</t>
  </si>
  <si>
    <t>23A0600495</t>
  </si>
  <si>
    <t>23A1600817</t>
  </si>
  <si>
    <t>23A0800293</t>
  </si>
  <si>
    <t>23A1301291</t>
  </si>
  <si>
    <t>23A4800067</t>
  </si>
  <si>
    <t>23A0600438</t>
  </si>
  <si>
    <t>23A0200379</t>
  </si>
  <si>
    <t>23A2500214</t>
  </si>
  <si>
    <t>23A0301508</t>
  </si>
  <si>
    <t>23A1400937</t>
  </si>
  <si>
    <t>23A1000471</t>
  </si>
  <si>
    <t>23A0500885</t>
  </si>
  <si>
    <t>23B4300017</t>
  </si>
  <si>
    <t>23A4200060</t>
  </si>
  <si>
    <t>23A4200136</t>
  </si>
  <si>
    <t>23A4200169</t>
  </si>
  <si>
    <t>23A1200592</t>
  </si>
  <si>
    <t>23A0300633</t>
  </si>
  <si>
    <t>23A3000271</t>
  </si>
  <si>
    <t>23A2500669</t>
  </si>
  <si>
    <t>23A1601153</t>
  </si>
  <si>
    <t>23A0800418</t>
  </si>
  <si>
    <t>23A0800400</t>
  </si>
  <si>
    <t>23B2800034</t>
  </si>
  <si>
    <t>23A3800100</t>
  </si>
  <si>
    <t>23A1500405</t>
  </si>
  <si>
    <t>23A0200189</t>
  </si>
  <si>
    <t>23A7400121</t>
  </si>
  <si>
    <t>23A1300996</t>
  </si>
  <si>
    <t>23A2500701</t>
  </si>
  <si>
    <t>23A0101106</t>
  </si>
  <si>
    <t>23A0100991</t>
  </si>
  <si>
    <t>23A0400979</t>
  </si>
  <si>
    <t>23A1600932</t>
  </si>
  <si>
    <t>23A3300028</t>
  </si>
  <si>
    <t>23A1601294</t>
  </si>
  <si>
    <t>23A4300241</t>
  </si>
  <si>
    <t>23A1601336</t>
  </si>
  <si>
    <t>23A1000877</t>
  </si>
  <si>
    <t>23A1100388</t>
  </si>
  <si>
    <t>23A1500504</t>
  </si>
  <si>
    <t>23A1601310</t>
  </si>
  <si>
    <t>23A0500174</t>
  </si>
  <si>
    <t>23A0500182</t>
  </si>
  <si>
    <t>23A1000745</t>
  </si>
  <si>
    <t>23A0300807</t>
  </si>
  <si>
    <t>23A1500603</t>
  </si>
  <si>
    <t>23A1200683</t>
  </si>
  <si>
    <t>23A1000885</t>
  </si>
  <si>
    <t>23A1300814</t>
  </si>
  <si>
    <t>23A1600767</t>
  </si>
  <si>
    <t>23B3000014</t>
  </si>
  <si>
    <t>23A1001271</t>
  </si>
  <si>
    <t>23A1500355</t>
  </si>
  <si>
    <t>23A1500348</t>
  </si>
  <si>
    <t>23A1500785</t>
  </si>
  <si>
    <t>23A0300955</t>
  </si>
  <si>
    <t>23A1000844</t>
  </si>
  <si>
    <t>23A0100645</t>
  </si>
  <si>
    <t>23A4200102</t>
  </si>
  <si>
    <t>23A4200110</t>
  </si>
  <si>
    <t>23A5700076</t>
  </si>
  <si>
    <t>23A4300167</t>
  </si>
  <si>
    <t>特定施設入居者生活介護（短期利用型）</t>
  </si>
  <si>
    <t>短期入所療養介護 （病院等)</t>
  </si>
  <si>
    <t>特定施設老人ホーム　豊田介護センタースミレ</t>
  </si>
  <si>
    <t>特定施設老人ホーム岡崎介護センタースミレ</t>
  </si>
  <si>
    <t>特定施設老人ホームやはぎ介護センタースミレ</t>
  </si>
  <si>
    <t>特定施設老人ホーム　つかさ介護センタースミレ</t>
  </si>
  <si>
    <t>グループホーム森津苑</t>
  </si>
  <si>
    <t>デイサービスさくら亭</t>
  </si>
  <si>
    <t>デイサービスさつきの湯</t>
  </si>
  <si>
    <t>デイサービスさつき</t>
  </si>
  <si>
    <t>ヘルパーステーションさつき</t>
  </si>
  <si>
    <t>デイサービス　秋桜</t>
  </si>
  <si>
    <t>ナースステーションさつき</t>
  </si>
  <si>
    <t>ヘルパーステーションすけっとファミリー</t>
  </si>
  <si>
    <t>デイサロンりふれ</t>
  </si>
  <si>
    <t>ケアプランセンターすけっとファミリー</t>
  </si>
  <si>
    <t>ヘルパー事業所こころ</t>
  </si>
  <si>
    <t>ヘルパーステーションAlbero</t>
  </si>
  <si>
    <t>南区リハビリケアデイセンター「こころ」</t>
  </si>
  <si>
    <t>Calbero</t>
  </si>
  <si>
    <t>蟹江町東地域包括支援センター</t>
  </si>
  <si>
    <t>夢眠いまいけ</t>
  </si>
  <si>
    <t>夢眠ちくさこうえん</t>
  </si>
  <si>
    <t>小規模多機能型居宅介護夢眠ちよだばし</t>
  </si>
  <si>
    <t>デイサービス夢眠まちきた</t>
  </si>
  <si>
    <t>訪問介護ステーション　夢眠いちのみやにし</t>
  </si>
  <si>
    <t>訪問介護ステーション　夢眠いちのみやきた</t>
  </si>
  <si>
    <t>訪問介護事業所　テンダー</t>
  </si>
  <si>
    <t>デイサービ スビーフィ ット岡崎</t>
  </si>
  <si>
    <t>デイサービ スビーフィ ット蒲郡</t>
  </si>
  <si>
    <t>デイサービ スビーフィ ット豊川</t>
  </si>
  <si>
    <t>アセンブル訪問介護事業所</t>
  </si>
  <si>
    <t>菜の花指定訪問介護事業所</t>
  </si>
  <si>
    <t>グループホーム正木の家</t>
  </si>
  <si>
    <t>ベティさんの家</t>
  </si>
  <si>
    <t>ベティさんの家　神領（Betty's House in Jinryo）</t>
  </si>
  <si>
    <t>ベティさんの家　高蔵寺（Betty's House in Kozoji）</t>
  </si>
  <si>
    <t>ベティさんの家　太田川</t>
  </si>
  <si>
    <t>リハビリデイサービスひまわり</t>
  </si>
  <si>
    <t>だんらんの家　春日井中央</t>
  </si>
  <si>
    <t>ゴールドケア</t>
  </si>
  <si>
    <t>介護老人保健施設メディケア栄</t>
  </si>
  <si>
    <t>訪問介護ステーションフレール</t>
  </si>
  <si>
    <t>介護老人保健施設ペジーブル弥富</t>
  </si>
  <si>
    <t>デイケアセンターほほえみ</t>
  </si>
  <si>
    <t>ほほえみケア</t>
  </si>
  <si>
    <t>ケアプランセンターペジーブル弥富</t>
  </si>
  <si>
    <t>織部</t>
  </si>
  <si>
    <t>訪問看護ステーション　ほまれ</t>
  </si>
  <si>
    <t>訪問介護ひだまり</t>
  </si>
  <si>
    <t>リハビリサロンひだまり</t>
  </si>
  <si>
    <t>訪問看護　幸の鳥</t>
  </si>
  <si>
    <t>ケアプランセンターおむすび</t>
  </si>
  <si>
    <t>デイサービスセンターあゆの風</t>
  </si>
  <si>
    <t>デイサービスセンターあゆの風　東館</t>
  </si>
  <si>
    <t>訪問介護ステーションあゆの風</t>
  </si>
  <si>
    <t>特別養護老人ホーム　メリーホーム大喜</t>
  </si>
  <si>
    <t>メリー訪問介護事業所</t>
  </si>
  <si>
    <t>特別養護老人ホーム　メリーホーム幸田</t>
  </si>
  <si>
    <t>メリーホーム幸田　ショートステイ</t>
  </si>
  <si>
    <t>通所介護施設　フェリシーテ幸田</t>
  </si>
  <si>
    <t>グループホーム　フロイデ三ヶ根</t>
  </si>
  <si>
    <t>デイサービス吉良の家</t>
  </si>
  <si>
    <t>和合の里居宅介護支援事業所</t>
  </si>
  <si>
    <t>シニアフィットネス・デイサービス歩きま笑東海</t>
  </si>
  <si>
    <t>シニアフィットネス・デイサービス歩きま笑半田</t>
  </si>
  <si>
    <t>シニアフィットネス・デイサービス歩きま笑知多</t>
  </si>
  <si>
    <t>シニアフィットネス・デイサービス歩きま笑大府・東浦</t>
  </si>
  <si>
    <t>介護老人保健施設セントラーレ</t>
  </si>
  <si>
    <t>短期入所施設　ストラーダ</t>
  </si>
  <si>
    <t>居宅介護支援事業所フォリア</t>
  </si>
  <si>
    <t>介護老人保健施設タキガワアリア</t>
  </si>
  <si>
    <t>短期入所施設カンタータ</t>
  </si>
  <si>
    <t>居宅介護支援事業所オラトリオ</t>
  </si>
  <si>
    <t>介護老人保健施設　アーチスト</t>
  </si>
  <si>
    <t>短期入所施設クラテール</t>
  </si>
  <si>
    <t>居宅介護支援事業所カノン</t>
  </si>
  <si>
    <t>泉デイサービス　かみさらサロン</t>
  </si>
  <si>
    <t>居宅介護支援事業所　かみさらサロン</t>
  </si>
  <si>
    <t>あっぱれ豊川訪問介護センター</t>
  </si>
  <si>
    <t>あっぱれ豊川デイサービスセンター</t>
  </si>
  <si>
    <t>シンシア香流</t>
  </si>
  <si>
    <t>シンシア城西</t>
  </si>
  <si>
    <t>シンシア港デイサービス</t>
  </si>
  <si>
    <t>シンシア守山</t>
  </si>
  <si>
    <t>シンシア八事</t>
  </si>
  <si>
    <t>シンシア岡崎</t>
  </si>
  <si>
    <t>シンシア瀬戸</t>
  </si>
  <si>
    <t>シンシア瀬戸深川</t>
  </si>
  <si>
    <t>シンシア春日井</t>
  </si>
  <si>
    <t>シンシア勝川</t>
  </si>
  <si>
    <t>シンシア知立</t>
  </si>
  <si>
    <t>訪問介護スマイルナーシング刈谷</t>
  </si>
  <si>
    <t>訪問介護スマイルナーシング半田</t>
  </si>
  <si>
    <t>スマイルナーシング中川</t>
  </si>
  <si>
    <t>スマイルナーシング名城</t>
  </si>
  <si>
    <t>訪問介護スマイルナーシング金山</t>
  </si>
  <si>
    <t>訪問介護スマイルナーシング小牧</t>
  </si>
  <si>
    <t>訪問介護スマイルナーシング豊橋吉田方</t>
  </si>
  <si>
    <t>訪問介護スマイルナーシング豊橋三ノ輪</t>
  </si>
  <si>
    <t>訪問看護スマイルナーシング刈谷</t>
  </si>
  <si>
    <t>訪問看護スマイルナーシング半田</t>
  </si>
  <si>
    <t>訪問看護スマイルナーシング小牧</t>
  </si>
  <si>
    <t>訪問看護スマイルナーシング名城</t>
  </si>
  <si>
    <t>訪問看護スマイルナーシング豊橋吉田方</t>
  </si>
  <si>
    <t>訪問看護スマイルナーシング豊橋三ノ輪</t>
  </si>
  <si>
    <t>こまヘルパーステーション</t>
  </si>
  <si>
    <t>ケアプランコマ</t>
  </si>
  <si>
    <t>こま訪問看護ステーション</t>
  </si>
  <si>
    <t>さわやからいふ指定訪問介護事業所</t>
  </si>
  <si>
    <t>さわやからいふ　みずほ訪問介護事業所</t>
  </si>
  <si>
    <t>さわやからいふデイサービスまほろば</t>
  </si>
  <si>
    <t>デイサービスまほろば稲西</t>
  </si>
  <si>
    <t>さわやからいふ中川居宅介護支援事業所</t>
  </si>
  <si>
    <t>さわやからいふ　みずほ居宅介護支援事業所</t>
  </si>
  <si>
    <t>あっとほーむデイサービスあず</t>
  </si>
  <si>
    <t>ケアプランセンターあず</t>
  </si>
  <si>
    <t>特別養護老人ホーム翠華の里</t>
  </si>
  <si>
    <t>訪問介護事業所　サーブ</t>
  </si>
  <si>
    <t>木下の介護　豊橋弥生</t>
  </si>
  <si>
    <t>定期巡回ステーションあすなろ</t>
  </si>
  <si>
    <t>定期巡回ステーションおひさま</t>
  </si>
  <si>
    <t>ケアフィットルームみどり</t>
  </si>
  <si>
    <t>デイサービスラスベガス名古屋西</t>
  </si>
  <si>
    <t>高年者センター岡崎　指定介護予防支援事業所</t>
  </si>
  <si>
    <t>岡崎市中央地域福祉センター　指定介護予防支援事業所</t>
  </si>
  <si>
    <t>岡崎市北部地域福祉センター　指定介護予防支援事業所</t>
  </si>
  <si>
    <t>岡崎市南部地域福祉センター　指定介護予防支援事業所</t>
  </si>
  <si>
    <t>岡崎市西部地域福祉センター　指定介護予防支援事業所</t>
  </si>
  <si>
    <t>岡崎市東部地域福祉センター　指定介護予防支援事業所</t>
  </si>
  <si>
    <t>ふじ　指定介護予防支援事業所</t>
  </si>
  <si>
    <t>東栄町地域包括支援センター</t>
  </si>
  <si>
    <t>デイセンター楽楽</t>
  </si>
  <si>
    <t>グループホーム楽楽苑</t>
  </si>
  <si>
    <t>特定施設さかそう</t>
  </si>
  <si>
    <t>西尾市地域包括支援センター吉良幡豆</t>
  </si>
  <si>
    <t>デイサービスセンター瀬戸共栄</t>
  </si>
  <si>
    <t>あおば訪問看護ステーション</t>
  </si>
  <si>
    <t>ヘルパーステーション瀬戸共栄</t>
  </si>
  <si>
    <t>デイサービスセンターくれいん</t>
  </si>
  <si>
    <t>デイサービスセンターくれいん小牧</t>
  </si>
  <si>
    <t>ケアプラン　くれいん</t>
  </si>
  <si>
    <t>介護クラーク新栄</t>
  </si>
  <si>
    <t>介護クラーク星ヶ丘</t>
  </si>
  <si>
    <t>介護クラーク岡崎</t>
  </si>
  <si>
    <t>介護クラーク大高</t>
  </si>
  <si>
    <t>看護クラーク新栄</t>
  </si>
  <si>
    <t>看護クラーク星ヶ丘</t>
  </si>
  <si>
    <t>看護クラーク岡崎</t>
  </si>
  <si>
    <t>看護クラーク大高</t>
  </si>
  <si>
    <t>シーユーシーケアプランセンター新栄</t>
  </si>
  <si>
    <t>ラ・ナシカ　あらこがわ</t>
  </si>
  <si>
    <t>あおぞらの里　小牧デイサービスセンター</t>
  </si>
  <si>
    <t>しあわせたまご</t>
  </si>
  <si>
    <t>訪問介護ハート</t>
  </si>
  <si>
    <t>デイサービス　さやの森</t>
  </si>
  <si>
    <t>パナソニック エイジフリーケアセンター名古屋上小田井・デイサービス</t>
  </si>
  <si>
    <t>パナソニック エイジフリーケアセンター名古屋上小田井・ショートステイ</t>
  </si>
  <si>
    <t>パナソニック エイジフリーケアセンターおたい・訪問入浴</t>
  </si>
  <si>
    <t>パナソニック エイジフリーケアセンター瑞穂・デイサービス</t>
  </si>
  <si>
    <t>パナソニック エイジフリーケアセンターあつた・デイサービス</t>
  </si>
  <si>
    <t>パナソニック エイジフリーケアセンター名古屋・訪問入浴</t>
  </si>
  <si>
    <t>パナソニック エイジフリーケアセンターみどり・デイサービス</t>
  </si>
  <si>
    <t>パナソニック エイジフリーケアセンターみどり・訪問入浴</t>
  </si>
  <si>
    <t>パナソニック エイジフリーケアセンター上社・デイサービス</t>
  </si>
  <si>
    <t>パナソニック エイジフリーケアセンター上社・訪問入浴</t>
  </si>
  <si>
    <t>パナソニック エイジフリーケアセンター一宮・訪問入浴</t>
  </si>
  <si>
    <t>パナソニック エイジフリーケアセンター春日井・訪問入浴</t>
  </si>
  <si>
    <t>パナソニック エイジフリーケアセンター三河安城・デイサービス</t>
  </si>
  <si>
    <t>パナソニック エイジフリーケアセンター三河安城・訪問入浴</t>
  </si>
  <si>
    <t>パナソニック エイジフリーケアセンターいなざわ・デイサービス</t>
  </si>
  <si>
    <t>パナソニック エイジフリーケアセンター大府・デイサービス</t>
  </si>
  <si>
    <t>パナソニック エイジフリーケアセンター名古屋篠の風・小規模多機能</t>
  </si>
  <si>
    <t>パナソニック エイジフリーケアセンター名古屋上社・小規模多機能</t>
  </si>
  <si>
    <t>パナソニック エイジフリーケアセンター岡崎六名・小規模多機能</t>
  </si>
  <si>
    <t>パナソニック エイジフリーケアセンター一宮・ケアマネジメント</t>
  </si>
  <si>
    <t>2372105482デイサービスひなたぼっこ</t>
  </si>
  <si>
    <t>あいち訪問介護ステーション</t>
  </si>
  <si>
    <t>訪問介護事業所なでしこ豊田</t>
  </si>
  <si>
    <t>訪問介護事業所なでしこ西尾</t>
  </si>
  <si>
    <t>知立老人保健施設</t>
  </si>
  <si>
    <t>介護老人保健施設かりや</t>
  </si>
  <si>
    <t>老人デイサービスセンターなのはな</t>
  </si>
  <si>
    <t>グループホームながしのの里</t>
  </si>
  <si>
    <t>訪問リハビリテーションかりや</t>
  </si>
  <si>
    <t>知立市西部地域包括支援センター</t>
  </si>
  <si>
    <t>かりや依佐美地域包括支援センター</t>
  </si>
  <si>
    <t>刈谷朝日地域包括支援センター</t>
  </si>
  <si>
    <t>かりや南居宅介護支援事業所</t>
  </si>
  <si>
    <t>知立居宅介護支援事業所</t>
  </si>
  <si>
    <t>きとうクリニック通所リハビリテーションセンター</t>
  </si>
  <si>
    <t>訪問看護ステーション紙ふうせん</t>
  </si>
  <si>
    <t>居宅支援事業所　紙ふうせん</t>
  </si>
  <si>
    <t>特別養護老人ホームウエルコートみづほ</t>
  </si>
  <si>
    <t>ウエルコートみづほショートステイ事業所</t>
  </si>
  <si>
    <t>ウエルコートみづほデイサービス事業所</t>
  </si>
  <si>
    <t>ウエルコートみづほ居宅介護支援事業所</t>
  </si>
  <si>
    <t>特別養護老人ホームアルメゾンみづほ</t>
  </si>
  <si>
    <t>アルメゾンみづほショートステイ事業所</t>
  </si>
  <si>
    <t>アルメゾンみづほデイサービス事業所</t>
  </si>
  <si>
    <t>アルメゾンみづほ居宅介護支援事業所</t>
  </si>
  <si>
    <t>コムネックスみづほショートステイ事業所</t>
  </si>
  <si>
    <t>コムネックスみづほ特定施設事業所</t>
  </si>
  <si>
    <t>コムネックスみづほ居宅介護支援事業所</t>
  </si>
  <si>
    <t>一宮市地域包括支援センターコムネックスみづほ</t>
  </si>
  <si>
    <t>特別養護老人ホームコムネックスみづほ</t>
  </si>
  <si>
    <t>コムネックスみづほデイサービス事業所</t>
  </si>
  <si>
    <t>訪問介護　ぶんぶく</t>
  </si>
  <si>
    <t>訪問介護ぶんぶく　さくらやま</t>
  </si>
  <si>
    <t>あおばの郷</t>
  </si>
  <si>
    <t>健遊館おはぎの湯デイサービスセンター</t>
  </si>
  <si>
    <t>健遊館きなこの湯デイサービスセンター</t>
  </si>
  <si>
    <t>健遊館あずきの湯デイサービスセンター</t>
  </si>
  <si>
    <t>居宅介護支援事業所シエル</t>
  </si>
  <si>
    <t>訪問看護ステーションひなた</t>
  </si>
  <si>
    <t>絆デイサービス</t>
  </si>
  <si>
    <t>メイカーズケア豊橋</t>
  </si>
  <si>
    <t>メイカーズ訪問看護</t>
  </si>
  <si>
    <t>オリーブの森　訪問介護</t>
  </si>
  <si>
    <t>ポッジョ・デル・アルジェント　ショートステイセンター</t>
  </si>
  <si>
    <t>ポッジョ・デル・アルジェント　デイサービスセンター</t>
  </si>
  <si>
    <t>サニーベイルイン鳴海</t>
  </si>
  <si>
    <t>マイタウン　ケアプランセンター</t>
  </si>
  <si>
    <t>津島市南地域包括支援センター</t>
  </si>
  <si>
    <t>グループホーム前後</t>
  </si>
  <si>
    <t>ケアステーションONE</t>
  </si>
  <si>
    <t>介護付有料老人ホームもりやまの憩</t>
  </si>
  <si>
    <t>介護付有料老人ホームハイリタイヤー21南山</t>
  </si>
  <si>
    <t>介護付有料老人ホームハイリタイヤー松葉公園</t>
  </si>
  <si>
    <t>介護付有料老人ホームハイリタイヤー名城</t>
  </si>
  <si>
    <t>介護付有料老人ホームとよやまの憩</t>
  </si>
  <si>
    <t>介護付有料老人ホームこまきの憩</t>
  </si>
  <si>
    <t>介護付有料老人ホームひだかの憩</t>
  </si>
  <si>
    <t>介護付有料老人ホームフローラユーアイ</t>
  </si>
  <si>
    <t>介護付有料老人ホーム武豊の憩</t>
  </si>
  <si>
    <t>グループホームとくがわの憩</t>
  </si>
  <si>
    <t>グループホームめいほくの憩</t>
  </si>
  <si>
    <t>グループホームたかばりの憩</t>
  </si>
  <si>
    <t>グループホームとよやまの憩</t>
  </si>
  <si>
    <t>グループホームやだの憩</t>
  </si>
  <si>
    <t>グループホームはるたの憩</t>
  </si>
  <si>
    <t>ナーシングサポート</t>
  </si>
  <si>
    <t>ヘルパーステーションフロンティアの介護</t>
  </si>
  <si>
    <t>ケアプランセンターフロンティアの介護</t>
  </si>
  <si>
    <t>グループホームさこまえの憩</t>
  </si>
  <si>
    <t>小規模多機能型居宅介護ぬくぬく</t>
  </si>
  <si>
    <t>ホームケア土屋名古屋</t>
  </si>
  <si>
    <t>デイホーム土屋名東</t>
  </si>
  <si>
    <t>デイサービスセンターあまの</t>
  </si>
  <si>
    <t>デイサービスかおり</t>
  </si>
  <si>
    <t>四季の華訪問介護センター</t>
  </si>
  <si>
    <t>四季の華訪問介護センター星が丘</t>
  </si>
  <si>
    <t>四季の華訪問看護センター</t>
  </si>
  <si>
    <t>たいよう介護ステーション</t>
  </si>
  <si>
    <t>訪問看護ステーション 向日葵</t>
  </si>
  <si>
    <t>介護センター三つ葉</t>
  </si>
  <si>
    <t>訪問看護ステーショントーマス</t>
  </si>
  <si>
    <t>デイサービスセンターええとこきりゅう</t>
  </si>
  <si>
    <t>くらしのサポート東海</t>
  </si>
  <si>
    <t>オオツカ介護サービス上志段味</t>
  </si>
  <si>
    <t>デイサービスセンターわくわくオオツカ</t>
  </si>
  <si>
    <t>オオツカ介護サービス瀬戸</t>
  </si>
  <si>
    <t>サポートサービス　ちゃお</t>
  </si>
  <si>
    <t>和び咲び訪問快護</t>
  </si>
  <si>
    <t>おしゃべり処和び咲び</t>
  </si>
  <si>
    <t>集まり処和び咲び</t>
  </si>
  <si>
    <t>快護相談所和び咲び</t>
  </si>
  <si>
    <t>小林整形デイケアガルボ</t>
  </si>
  <si>
    <t>特別養護老人ホーム彩幸</t>
  </si>
  <si>
    <t>ショートステイ彩幸</t>
  </si>
  <si>
    <t>デイサービスセンター彩幸</t>
  </si>
  <si>
    <t>居宅介護支援事業所彩幸</t>
  </si>
  <si>
    <t>彩幸地域包括支援センター</t>
  </si>
  <si>
    <t>デイサービスセンター豊川彩幸</t>
  </si>
  <si>
    <t>地域密着型特別養護老人ホーム大清水彩幸</t>
  </si>
  <si>
    <t>グループホーム大清水彩幸</t>
  </si>
  <si>
    <t>特別養護老人ホーム　すないの家　千種</t>
  </si>
  <si>
    <t>居宅介護支援　すないの家　千種</t>
  </si>
  <si>
    <t>特別養護老人ホーム　すないの家　京命</t>
  </si>
  <si>
    <t>グループホーム　すないの家　千種</t>
  </si>
  <si>
    <t>地域密着型　　　　　　　　　　　　　　　　　　　　　　　　　　　　　　　　　　　　　　　　　　　　　　　　　　　　　　　　　　　　　　　　　　　　　　　　　　　　　　　　　　　　　　　　　　　　　　　　　　　特別養護老人ホーム　すないの家　春日井</t>
  </si>
  <si>
    <t>ショートステイ　すないの家　春日井</t>
  </si>
  <si>
    <t>グループホーム　すないの家春日井</t>
  </si>
  <si>
    <t>居宅介護支援　すないの家　春日井</t>
  </si>
  <si>
    <t>特別養護老人ホーム　すないの家　尾張旭</t>
  </si>
  <si>
    <t>ショートステイ　すないの家　尾張旭</t>
  </si>
  <si>
    <t>グループホーム　すないの家　尾張旭</t>
  </si>
  <si>
    <t>デイサービス笑楽</t>
  </si>
  <si>
    <t>やさしい手平安通訪問介護事業所</t>
  </si>
  <si>
    <t>やさしい手楠訪問介護事業所</t>
  </si>
  <si>
    <t>やさしい手庄内通訪問介護事業所</t>
  </si>
  <si>
    <t>やさしい手小幡訪問介護事業所</t>
  </si>
  <si>
    <t>看多機かえりえ楠</t>
  </si>
  <si>
    <t>やさしい手平安通居宅介護支援事業所</t>
  </si>
  <si>
    <t>やさしい手楠居宅介護支援事業所</t>
  </si>
  <si>
    <t>やさしい手庄内通居宅介護支援事業所</t>
  </si>
  <si>
    <t>やさしい手小幡居宅介護支援事業所</t>
  </si>
  <si>
    <t>やさしい手訪問看護かえりえ楠事業所</t>
  </si>
  <si>
    <t>訪問看護かえりえ小幡</t>
  </si>
  <si>
    <t>特別養護老人ホーム　サンヴェール尾張旭</t>
  </si>
  <si>
    <t>ショートステイ　サンヴェール尾張旭</t>
  </si>
  <si>
    <t>デイサービスセンター　サンヴェール尾張旭</t>
  </si>
  <si>
    <t>居宅介護支援事業所　サンヴェール尾張旭</t>
  </si>
  <si>
    <t>Life3</t>
  </si>
  <si>
    <t>だんらんの家　一宮</t>
  </si>
  <si>
    <t>だんらんの家　犬山</t>
  </si>
  <si>
    <t>居宅介護支援事業所　ちえの和</t>
  </si>
  <si>
    <t>ヘルパーステーションひだまり</t>
  </si>
  <si>
    <t>ヘルパーステーショングレイン</t>
  </si>
  <si>
    <t>コンパスウォーク一宮</t>
  </si>
  <si>
    <t>コンパスウォーク一宮中央</t>
  </si>
  <si>
    <t>コンパスウォーク木曽川</t>
  </si>
  <si>
    <t>コンパスウォーク安城</t>
  </si>
  <si>
    <t>訪問介護　縁こねくと</t>
  </si>
  <si>
    <t>訪問介護　縁る～ぷ</t>
  </si>
  <si>
    <t>ケアプラン芳かおり</t>
  </si>
  <si>
    <t>かおりケア</t>
  </si>
  <si>
    <t>ケアプランまなべ</t>
  </si>
  <si>
    <t>特別養護老人ホーム港寿楽苑</t>
  </si>
  <si>
    <t>港寿楽苑</t>
  </si>
  <si>
    <t>デイサービスセンター港寿楽苑</t>
  </si>
  <si>
    <t>津金の里</t>
  </si>
  <si>
    <t>正徳の里</t>
  </si>
  <si>
    <t>特別養護老人ホーム第Ⅱ港寿楽苑</t>
  </si>
  <si>
    <t>第Ⅱ港寿楽苑</t>
  </si>
  <si>
    <t>小規模多機能型居宅介護結</t>
  </si>
  <si>
    <t>小規模多機能型居宅介護結（短期利用型）</t>
  </si>
  <si>
    <t>グループホーム敬親庵</t>
  </si>
  <si>
    <t>グループホーム敬親庵（短期利用型）</t>
  </si>
  <si>
    <t>寿楽の家</t>
  </si>
  <si>
    <t>水谷医院</t>
  </si>
  <si>
    <t>訪問介護ステーション小碓</t>
  </si>
  <si>
    <t>訪問看護ステーション小碓</t>
  </si>
  <si>
    <t>名古屋市港区西部いきいき支援センター</t>
  </si>
  <si>
    <t>北名古屋市西部南地域包括支援センター</t>
  </si>
  <si>
    <t>地域包括支援センター南城</t>
  </si>
  <si>
    <t>いるかの家</t>
  </si>
  <si>
    <t>エルダーハウス上前津</t>
  </si>
  <si>
    <t>エルダーホーム志賀本通</t>
  </si>
  <si>
    <t>あさひリハビリデイサービス</t>
  </si>
  <si>
    <t>ハートランド熱田デイサービス</t>
  </si>
  <si>
    <t>ハートランド桜山デイサービス</t>
  </si>
  <si>
    <t>結いケアプラン</t>
  </si>
  <si>
    <t>居宅介護支援事業所すみれ</t>
  </si>
  <si>
    <t>ヘルパーステーションすみれ</t>
  </si>
  <si>
    <t>訪問看護ステーション　さくら</t>
  </si>
  <si>
    <t>デイサービス歩歩</t>
  </si>
  <si>
    <t>デイサービス　メロディ</t>
  </si>
  <si>
    <t>デイサービス　メロディＳｅａ</t>
  </si>
  <si>
    <t>デイサービスメロディ東海</t>
  </si>
  <si>
    <t>訪問介護メロディ</t>
  </si>
  <si>
    <t>訪問介護メロディ東海</t>
  </si>
  <si>
    <t>訪問介護メロディＳｅａ</t>
  </si>
  <si>
    <t>訪問看護メロディ</t>
  </si>
  <si>
    <t>訪問看護メロディ東海</t>
  </si>
  <si>
    <t>ケアプランセンター　メロディ</t>
  </si>
  <si>
    <t>ケアプランセンターメロディ東海</t>
  </si>
  <si>
    <t>ケアサービス康生</t>
  </si>
  <si>
    <t>デイサービスセンターひだまり</t>
  </si>
  <si>
    <t>あかつき居宅介護支援事業所</t>
  </si>
  <si>
    <t>訪問看護からふる</t>
  </si>
  <si>
    <t>みたま訪問看護</t>
  </si>
  <si>
    <t>デイサービス　あいぎ</t>
  </si>
  <si>
    <t>ケアプラン・メモリー</t>
  </si>
  <si>
    <t>ヘルパーステーションスプーン</t>
  </si>
  <si>
    <t>グローヴケア</t>
  </si>
  <si>
    <t>デイサービス結愛</t>
  </si>
  <si>
    <t>ヘルパーステーション縁</t>
  </si>
  <si>
    <t>特別養護老人ホーム寿老苑</t>
  </si>
  <si>
    <t>寿老苑デイサービスセンター</t>
  </si>
  <si>
    <t>寿老苑ショートステイ</t>
  </si>
  <si>
    <t>ケアハウス寿老苑</t>
  </si>
  <si>
    <t>ケアプランセンター暖</t>
  </si>
  <si>
    <t>特別養護老人ホーム川口結いの家</t>
  </si>
  <si>
    <t>短期入所生活介護事業所　川口結いの家</t>
  </si>
  <si>
    <t>グループホーム川口結いの家</t>
  </si>
  <si>
    <t>デイサービス川口結いの家</t>
  </si>
  <si>
    <t>デイサービス川口結いの家　はなれ</t>
  </si>
  <si>
    <t>デイサービス結いの家ご縁</t>
  </si>
  <si>
    <t>居宅介護支援事業所　結いの家ご縁</t>
  </si>
  <si>
    <t>碧南南部地域包括支援センター</t>
  </si>
  <si>
    <t>訪問介護プラム</t>
  </si>
  <si>
    <t>サン太陽ホーム春日井</t>
  </si>
  <si>
    <t>サン太陽デイサービス春日井</t>
  </si>
  <si>
    <t>サン太陽ショートステイ春日井</t>
  </si>
  <si>
    <t>サン太陽ショートステイ熱田</t>
  </si>
  <si>
    <t>サン太陽デイサービス瀬戸</t>
  </si>
  <si>
    <t>岩倉市社会福祉協議会居宅介護支援事業所</t>
  </si>
  <si>
    <t>岩倉市地域包括支援センター</t>
  </si>
  <si>
    <t>岩倉東部地域包括支援センター</t>
  </si>
  <si>
    <t>ヘルパーステーション　マイスター</t>
  </si>
  <si>
    <t>訪問看護ステーション　マイスター</t>
  </si>
  <si>
    <t>リハビリデイサービスご縁や</t>
  </si>
  <si>
    <t>デイサービスセンター古都　さおり館</t>
  </si>
  <si>
    <t>訪問介護RK</t>
  </si>
  <si>
    <t>かがやきデイサービス笠寺</t>
  </si>
  <si>
    <t>かがやきデイサービス大将ケ根</t>
  </si>
  <si>
    <t>かがやきデイサービス守山</t>
  </si>
  <si>
    <t>かがやきデイサービス守山参番館</t>
  </si>
  <si>
    <t>居宅介護支援事業所ツーピース</t>
  </si>
  <si>
    <t>あいち介護センター</t>
  </si>
  <si>
    <t>ヘルパーステーション和</t>
  </si>
  <si>
    <t>アルト介護センター飛香台</t>
  </si>
  <si>
    <t>アルト介護センターえみふる</t>
  </si>
  <si>
    <t>アルトケアプランセンター常滑</t>
  </si>
  <si>
    <t>ケアハウスルンビニ大治</t>
  </si>
  <si>
    <t>ケアリッツ御器所</t>
  </si>
  <si>
    <t>ケアリッツ本山</t>
  </si>
  <si>
    <t>ケアリッツ今池</t>
  </si>
  <si>
    <t>ケアリッツ藤が丘</t>
  </si>
  <si>
    <t>ケアリッツ上前津</t>
  </si>
  <si>
    <t>ケアリッツ丸の内</t>
  </si>
  <si>
    <t>ケアリッツ大曽根</t>
  </si>
  <si>
    <t>ケアリッツ守山</t>
  </si>
  <si>
    <t>ケアリッツ上小田井</t>
  </si>
  <si>
    <t>ケアリッツ高畑</t>
  </si>
  <si>
    <t>ケアリッツ名駅</t>
  </si>
  <si>
    <t>ケアリッツ尾頭橋</t>
  </si>
  <si>
    <t>ケアリッツ荒子川</t>
  </si>
  <si>
    <t>ケアリッツ春田</t>
  </si>
  <si>
    <t>ケアリッツ金山</t>
  </si>
  <si>
    <t>ケアリッツ新瑞橋</t>
  </si>
  <si>
    <t>ケアリッツ八事</t>
  </si>
  <si>
    <t>ケアリッツ徳重</t>
  </si>
  <si>
    <t>ショートステイケアリッツ天白</t>
  </si>
  <si>
    <t>りゅうじん訪問看護ステーション名古屋</t>
  </si>
  <si>
    <t>介護老人保健施設シンセーロ</t>
  </si>
  <si>
    <t>介護老人保健施設シンセーロ会所</t>
  </si>
  <si>
    <t>ケアプランセンターにこにこ堂</t>
  </si>
  <si>
    <t>混合型特定施設　いぶき</t>
  </si>
  <si>
    <t>地域密着型特別養護老人ホーム八事の憩</t>
  </si>
  <si>
    <t>特別養護老人ホームみなとの憩</t>
  </si>
  <si>
    <t>グループホームみなとの憩</t>
  </si>
  <si>
    <t>だんらんの家　豊明</t>
  </si>
  <si>
    <t>居宅介護支援このみ</t>
  </si>
  <si>
    <t>ふそうデイサービスセンター</t>
  </si>
  <si>
    <t>扶桑町社会福祉協議会指定居宅介護支援事業所</t>
  </si>
  <si>
    <t>扶桑町社会福祉協議会　地域包括支援センター</t>
  </si>
  <si>
    <t>中央デイケアセンターA＆Ｎ</t>
  </si>
  <si>
    <t>中央グループホーム和</t>
  </si>
  <si>
    <t>一宮市地域包括支援センター泰玄会</t>
  </si>
  <si>
    <t>クレール守山ヘルパーセンター</t>
  </si>
  <si>
    <t>クレール中川ヘルパーセンター</t>
  </si>
  <si>
    <t>訪問看護 tonari</t>
  </si>
  <si>
    <t>ハッピー道子介護サービス</t>
  </si>
  <si>
    <t>ハッピーデイサービス</t>
  </si>
  <si>
    <t>ハッピーリハビリデイサービス</t>
  </si>
  <si>
    <t>ハッピーデイサービスすみれ</t>
  </si>
  <si>
    <t>ハッピー居宅介護支援事業所</t>
  </si>
  <si>
    <t>守山ケアハートガーデン　グループホームつづみの郷</t>
  </si>
  <si>
    <t>守山ケアハートガーデン　グループホームつづみの丘</t>
  </si>
  <si>
    <t>春日井ケアハートガーデン　グループホーム細木の杜</t>
  </si>
  <si>
    <t>春日井ケアハートガーデン　グループホーム小喜多</t>
  </si>
  <si>
    <t>デイサービスふじのはな</t>
  </si>
  <si>
    <t>介護相談まいる</t>
  </si>
  <si>
    <t>あさがおケアセンター</t>
  </si>
  <si>
    <t>あかり介護支援センター</t>
  </si>
  <si>
    <t>アバンセ介護センター</t>
  </si>
  <si>
    <t>デイサービスおかげ庵大和</t>
  </si>
  <si>
    <t>アバンセ介護センターなかむら</t>
  </si>
  <si>
    <t>デイサービスおかげ庵梅が丘</t>
  </si>
  <si>
    <t>アバンセ介護センターかすがい</t>
  </si>
  <si>
    <t>アバンセ介護センターじょうほく</t>
  </si>
  <si>
    <t>アバンセ介護センターとよた</t>
  </si>
  <si>
    <t>悠々ハウス名東引山</t>
  </si>
  <si>
    <t>悠々ハウス上飯田</t>
  </si>
  <si>
    <t>悠々ハウス甚目寺</t>
  </si>
  <si>
    <t>ケアプランセンターいちじくの実</t>
  </si>
  <si>
    <t>特別養護老人ホーム東和荘</t>
  </si>
  <si>
    <t>東和荘短期生活介護事業所</t>
  </si>
  <si>
    <t>東和荘居宅介護支援事業所</t>
  </si>
  <si>
    <t>デイサービスなごみの里</t>
  </si>
  <si>
    <t>グループホームなごみの里</t>
  </si>
  <si>
    <t>ひまわり</t>
  </si>
  <si>
    <t>ケアプランまつお</t>
  </si>
  <si>
    <t>デイサービス　昭和の郷</t>
  </si>
  <si>
    <t>デイサービス　昭和の郷・天領</t>
  </si>
  <si>
    <t>デイサービス　はなもも</t>
  </si>
  <si>
    <t>あかざヘルパーステーション</t>
  </si>
  <si>
    <t>なないろCare</t>
  </si>
  <si>
    <t>なないろPlan</t>
  </si>
  <si>
    <t>みんなのかかりつけ訪問看護ステーション植田</t>
  </si>
  <si>
    <t>みんなのかかりつけ訪問看護ステーション黒川</t>
  </si>
  <si>
    <t>みんなのかかりつけ訪問看護ステーション昭和</t>
  </si>
  <si>
    <t>みんなのかかりつけ訪問看護ステーション高畑</t>
  </si>
  <si>
    <t>みんなのかかりつけ訪問看護ステーション千種</t>
  </si>
  <si>
    <t>みんなのかかりつけ訪問看護ステーション名古屋</t>
  </si>
  <si>
    <t>みんなのかかりつけ訪問看護ステーション藤が丘</t>
  </si>
  <si>
    <t>みんなのかかりつけ訪問看護ステーション瑞穂</t>
  </si>
  <si>
    <t>みんなのかかりつけ訪問看護ステーション緑</t>
  </si>
  <si>
    <t>みんなのかかりつけ訪問看護ステーション名北</t>
  </si>
  <si>
    <t>みんなのかかりつけ訪問看護ステーション有松</t>
  </si>
  <si>
    <t>みんなのかかりつけ訪問看護ステーション春日井</t>
  </si>
  <si>
    <t>みんなのかかりつけ訪問看護ステーション小牧</t>
  </si>
  <si>
    <t>HIDAMARI ICHINOMIYA</t>
  </si>
  <si>
    <t>atto</t>
  </si>
  <si>
    <t>訪問看護ステーション　Alley-oop 　ICHINOMIYA</t>
  </si>
  <si>
    <t>訪問看護ステーション　Alley-oop 　TOYOHASHI</t>
  </si>
  <si>
    <t>デイ・フィットネスすぽると</t>
  </si>
  <si>
    <t>デイ・フィットネスすぽると　庄内</t>
  </si>
  <si>
    <t>南区中央デイサービスセンター</t>
  </si>
  <si>
    <t>眺海園蒲郡市西部地域包括支援センター</t>
  </si>
  <si>
    <t>蒲郡市塩津地域包括支援センター</t>
  </si>
  <si>
    <t>2373802327　居宅介護支援事業所ソーシャルワークス</t>
  </si>
  <si>
    <t>2370404051 居宅介護支援事業所ソーシャルワークス名古屋西</t>
  </si>
  <si>
    <t>有料老人ホーム　サニーライフ名古屋</t>
  </si>
  <si>
    <t>サニーライフ名古屋名東　訪問介護事業所</t>
  </si>
  <si>
    <t>有料老人ホーム　サニーライフ名古屋南</t>
  </si>
  <si>
    <t>有料老人ホーム　サニーライフ豊橋</t>
  </si>
  <si>
    <t>常滑市北部地域包括支援センター</t>
  </si>
  <si>
    <t>ケアプラン　ひまわり</t>
  </si>
  <si>
    <t>ひまわり訪問介護事業所</t>
  </si>
  <si>
    <t>あい愛ライフなるみ訪問介護サービス</t>
  </si>
  <si>
    <t>訪問介護事業所　ドラゴン</t>
  </si>
  <si>
    <t>介護老人保健施設かにえ</t>
  </si>
  <si>
    <t>居宅介護支援事業所かにえ</t>
  </si>
  <si>
    <t>新城市地域包括支援センター</t>
  </si>
  <si>
    <t>デイサービスセンターせと</t>
  </si>
  <si>
    <t>地域包括支援センターせと</t>
  </si>
  <si>
    <t>地域包括支援センター猿投の楽園</t>
  </si>
  <si>
    <t>地域包括支援センター藤岡の楽園</t>
  </si>
  <si>
    <t>地域包括支援センター益富の楽園</t>
  </si>
  <si>
    <t>特別養護老人ホームオーネスト鳴海</t>
  </si>
  <si>
    <t>オーネスト鳴海指定短期入所生活介護事業所</t>
  </si>
  <si>
    <t>オーネスト鳴海指定通所介護事業所</t>
  </si>
  <si>
    <t>特別養護老人ホームオーネスト戸田川</t>
  </si>
  <si>
    <t>オーネスト戸田川指定短期入所生活事業所</t>
  </si>
  <si>
    <t>オーネスト戸田川指定通所介護事業所</t>
  </si>
  <si>
    <t>特別養護老人ホーム熱田の杜</t>
  </si>
  <si>
    <t>オーネスト熱田の杜指定短期入所生活介護事業所</t>
  </si>
  <si>
    <t>特別養護老人ホームオーネスト紫の郷</t>
  </si>
  <si>
    <t>オーネスト紫の郷指定短期入所生活介護事業所</t>
  </si>
  <si>
    <t>特別養護老人ホームオーネスト千の音</t>
  </si>
  <si>
    <t>オーネスト千の音指定短期入所生活介護事業所</t>
  </si>
  <si>
    <t>オーネスト千の音指定通所介護事業所</t>
  </si>
  <si>
    <t>特別養護老人ホームオーネスト名城</t>
  </si>
  <si>
    <t>オーネスト名城指定短期入所生活介護事業所</t>
  </si>
  <si>
    <t>特別養護老人ホームオーネストひびの大宝</t>
  </si>
  <si>
    <t>オーネストひびの大宝介護付き有料老人ホーム</t>
  </si>
  <si>
    <t>地域密着型特別養護老人ホームオーネスト波の花</t>
  </si>
  <si>
    <t>オーネスト波の花指定短期入所生活介護事業所</t>
  </si>
  <si>
    <t>グループホームオーネスト波の花</t>
  </si>
  <si>
    <t>特別養護老人ホームオーネスト名西</t>
  </si>
  <si>
    <t>オーネスト名西指定短期入所生活介護事業所</t>
  </si>
  <si>
    <t>特別養護老人ホームオーネスト堀川</t>
  </si>
  <si>
    <t>オーネスト堀川指定短期入所生活介護事業所</t>
  </si>
  <si>
    <t>特別養護老人ホームオーネスト神穂</t>
  </si>
  <si>
    <t>オーネスト神穂指定短期入所生活介護事業所</t>
  </si>
  <si>
    <t>特別養護老人ホームオーネスト紫花</t>
  </si>
  <si>
    <t>オーネスト紫花指定短期入所生活介護事業所</t>
  </si>
  <si>
    <t>特別養護老人ホームオーネスト紫季桜</t>
  </si>
  <si>
    <t>オーネスト紫季桜指定短期入所生活介護事業所</t>
  </si>
  <si>
    <t>特別養護老人ホームオーネスト二方の郷</t>
  </si>
  <si>
    <t>オーネスト二方の郷指定短期入所生活介護事業所</t>
  </si>
  <si>
    <t>特別養護老人ホームオーネスト桃花林</t>
  </si>
  <si>
    <t>オーネスト桃花林指定短期入所生活介護事業所</t>
  </si>
  <si>
    <t>オーネスト桃花林指定通所介護事業所</t>
  </si>
  <si>
    <t>社会福祉法人紫水会ケアハウスオーネスト小牧台</t>
  </si>
  <si>
    <t>特別養護老人ホームオーネスト杜若</t>
  </si>
  <si>
    <t>オーネスト杜若指定短期入所生活介護事業所</t>
  </si>
  <si>
    <t>特別養護老人ホーム尚武</t>
  </si>
  <si>
    <t>オーネスト尚武指定短期入所生活介護事業所</t>
  </si>
  <si>
    <t>グループホームオーネスト桃花林</t>
  </si>
  <si>
    <t>オーネスト杜若指定通所介護事業所</t>
  </si>
  <si>
    <t>オーネスト鳴海指定居宅介護支援事業所</t>
  </si>
  <si>
    <t>オーネスト戸田川指定居宅介護支援事業所</t>
  </si>
  <si>
    <t>オーネスト桃花林指定居宅介護支援事業所</t>
  </si>
  <si>
    <t>オーネスト千の音指定居宅介護支援事業所</t>
  </si>
  <si>
    <t>オーネスト名城指定居宅介護支援事業所</t>
  </si>
  <si>
    <t>オーネスト波の花指定居宅介護支援事業所</t>
  </si>
  <si>
    <t>オーネスト杜若指定居宅介護支援事業所</t>
  </si>
  <si>
    <t>オーネスト紫花指定居宅介護支援事業所</t>
  </si>
  <si>
    <t>名古屋市北区東部いきいき支援センター</t>
  </si>
  <si>
    <t>はるのひケアプラン</t>
  </si>
  <si>
    <t>港区デイサービスセンター</t>
  </si>
  <si>
    <t>MUSUBI訪問介護ステーション</t>
  </si>
  <si>
    <t>泉訪問看護ステーション</t>
  </si>
  <si>
    <t>津島市北地域包括支援センター</t>
  </si>
  <si>
    <t>知多サザンクリニック</t>
  </si>
  <si>
    <t>サザンモーリアショートステイ</t>
  </si>
  <si>
    <t>ケアサービスグッドライフ</t>
  </si>
  <si>
    <t>KOSITORE豊明</t>
  </si>
  <si>
    <t>デイカレッジ　うらら</t>
  </si>
  <si>
    <t>老人保健施設サンタマリア</t>
  </si>
  <si>
    <t>サンタマリア訪問リハビリテーション</t>
  </si>
  <si>
    <t>介護老人保健施設フジタ</t>
  </si>
  <si>
    <t>居宅介護支援事業所「やまゆり」</t>
  </si>
  <si>
    <t>居宅介護支援事業所「りんどう」</t>
  </si>
  <si>
    <t>介護老人保健施設フジオカ</t>
  </si>
  <si>
    <t>居宅介護支援事業所いぶき</t>
  </si>
  <si>
    <t>医療法人フジタグループホーム「ポプラ」</t>
  </si>
  <si>
    <t>医療法人フジタ小規模多機能型居宅介護施設「ふくじゅそう」</t>
  </si>
  <si>
    <t>医療法人フジタグループホーム「クローバー」</t>
  </si>
  <si>
    <t>医療法人フジタ看護小規模多機能型居宅介護「まきば」</t>
  </si>
  <si>
    <t>訪問看護ステーション「オリーブ」</t>
  </si>
  <si>
    <t>だんらんの家新瑞橋</t>
  </si>
  <si>
    <t>居宅介護支援事業所　梨の木</t>
  </si>
  <si>
    <t>特定非営利活動法人ゆいの会訪問介護事業所</t>
  </si>
  <si>
    <t>医療法人知邑舎老人保健施設洋洋園</t>
  </si>
  <si>
    <t>デイサービスじけいの庭</t>
  </si>
  <si>
    <t>ヘルパーステーション　アベニュー</t>
  </si>
  <si>
    <t>デイサービスすこやか</t>
  </si>
  <si>
    <t>一宮市地域包括支援センター萩の里</t>
  </si>
  <si>
    <t>安城市地域包括支援センター小川の里</t>
  </si>
  <si>
    <t>名鉄レコードブック神宮前</t>
  </si>
  <si>
    <t>名鉄レコードブック池下</t>
  </si>
  <si>
    <t>名鉄レコードブック尼ケ坂</t>
  </si>
  <si>
    <t>名鉄レコードブック平針</t>
  </si>
  <si>
    <t>名鉄レコードブック星ヶ丘</t>
  </si>
  <si>
    <t>名鉄レコードブック中川四女子</t>
  </si>
  <si>
    <t>名鉄レコードブック瓢箪山</t>
  </si>
  <si>
    <t>名鉄レコードブック浅間町</t>
  </si>
  <si>
    <t>名鉄レコードブック瑞穂八勝通</t>
  </si>
  <si>
    <t>名鉄レコードブック南陽</t>
  </si>
  <si>
    <t>名鉄レコードブック鳴海</t>
  </si>
  <si>
    <t>名鉄レコードブック大江</t>
  </si>
  <si>
    <t>名鉄レコードブック上社</t>
  </si>
  <si>
    <t>名鉄レコードブック吹上</t>
  </si>
  <si>
    <t>名鉄レコードブック味鋺</t>
  </si>
  <si>
    <t>名鉄レコードブック東田</t>
  </si>
  <si>
    <t>名鉄レコードブック梅坪</t>
  </si>
  <si>
    <t>新川病院介護医療院</t>
  </si>
  <si>
    <t>ヘルパーステーションかわかみ</t>
  </si>
  <si>
    <t>ウィルケア訪問看護ステーション</t>
  </si>
  <si>
    <t>ツクイ名古屋南</t>
  </si>
  <si>
    <t>ツクイ名古屋昭和</t>
  </si>
  <si>
    <t>ツクイ名古屋熱田</t>
  </si>
  <si>
    <t>ツクイ豊橋</t>
  </si>
  <si>
    <t>ツクイ名古屋中川荒子</t>
  </si>
  <si>
    <t>ツクイ岡崎むつな</t>
  </si>
  <si>
    <t>ツクイ名古屋楠</t>
  </si>
  <si>
    <t>ツクイ岡崎大樹寺</t>
  </si>
  <si>
    <t>ツクイ春日井</t>
  </si>
  <si>
    <t>ツクイ名古屋守山</t>
  </si>
  <si>
    <t>ツクイ一宮開明</t>
  </si>
  <si>
    <t>ツクイ名古屋緑</t>
  </si>
  <si>
    <t>ツクイ豊田土橋</t>
  </si>
  <si>
    <t>ツクイ長久手作田</t>
  </si>
  <si>
    <t>ツクイ岡崎洞町</t>
  </si>
  <si>
    <t>ツクイ名古屋緑浦里</t>
  </si>
  <si>
    <t>ツクイ豊川</t>
  </si>
  <si>
    <t>ツクイ岡崎柱曙</t>
  </si>
  <si>
    <t>ツクイ名古屋中川戸田明正</t>
  </si>
  <si>
    <t>ツクイ名古屋西東岸町</t>
  </si>
  <si>
    <t>ツクイ名古屋名東平和が丘</t>
  </si>
  <si>
    <t>ツクイ名古屋中川広田町</t>
  </si>
  <si>
    <t>ツクイ名古屋千種</t>
  </si>
  <si>
    <t>ツクイ名古屋天白</t>
  </si>
  <si>
    <t>ツクイ名古屋ちとせ</t>
  </si>
  <si>
    <t>ツクイ名古屋粕畠</t>
  </si>
  <si>
    <t>ツクイ名古屋八事</t>
  </si>
  <si>
    <t>ツクイ名古屋東矢田</t>
  </si>
  <si>
    <t>ツクイ豊橋東小浜町</t>
  </si>
  <si>
    <t>ツクイ豊田東</t>
  </si>
  <si>
    <t>ツクイ名古屋緑水広</t>
  </si>
  <si>
    <t>ツクイ名古屋瑞穂</t>
  </si>
  <si>
    <t>ツクイ春日井東野</t>
  </si>
  <si>
    <t>ツクイ尾張岩倉</t>
  </si>
  <si>
    <t>ツクイ愛西勝幡</t>
  </si>
  <si>
    <t>ツクイ・サンシャイン守山</t>
  </si>
  <si>
    <t>ツクイ・サンフォレスト名古屋緑</t>
  </si>
  <si>
    <t>ツクイ・ポピルスガーデン豊田</t>
  </si>
  <si>
    <t>ツクイ豊田訪問看護ステーション</t>
  </si>
  <si>
    <t>ツクイ一宮訪問看護ステーション</t>
  </si>
  <si>
    <t>訪問看護ステーション・くりた</t>
  </si>
  <si>
    <t>あすわひのきケアプランセンター</t>
  </si>
  <si>
    <t>安城市地域包括支援センターひがしばた</t>
  </si>
  <si>
    <t>けあぷらん　もり</t>
  </si>
  <si>
    <t>まちのオアシス　　グループホーム前田</t>
  </si>
  <si>
    <t>グループホーム牟呂</t>
  </si>
  <si>
    <t>あんしんサービス株式会社</t>
  </si>
  <si>
    <t>名古屋市南区北部いきいき支援センター</t>
  </si>
  <si>
    <t>辻デイサービスセンターげんき村</t>
  </si>
  <si>
    <t>訪問介護事業所元気はつらつケアセンター</t>
  </si>
  <si>
    <t>辻居宅介護支援事業所</t>
  </si>
  <si>
    <t>ヘルパーステーションツツジ苑小牧</t>
  </si>
  <si>
    <t>北里地域包括支援センター　ゆうあい</t>
  </si>
  <si>
    <t>味岡地域包括支援センター　岩崎あいの郷</t>
  </si>
  <si>
    <t>グループホーム岩崎あいの郷</t>
  </si>
  <si>
    <t>訪問介護事業所Starlight千種</t>
  </si>
  <si>
    <t>あづま家デイサービス名古屋中川</t>
  </si>
  <si>
    <t>特別養護老人ホームパレット</t>
  </si>
  <si>
    <t>地域密着型デイサービスパレット</t>
  </si>
  <si>
    <t>常滑市南部地域包括支援センター</t>
  </si>
  <si>
    <t>短期入所生活介護事業所むらさき野苑</t>
  </si>
  <si>
    <t>葭池デイサービスセンター</t>
  </si>
  <si>
    <t>古場デイサービスセンター</t>
  </si>
  <si>
    <t>むらさき野苑ホームヘルプステーション</t>
  </si>
  <si>
    <t>むらさき野苑居宅介護支援事業所</t>
  </si>
  <si>
    <t>ケアプランセンター南陵</t>
  </si>
  <si>
    <t>ケアプランセンター板山</t>
  </si>
  <si>
    <t>Ｓｍｉｌｅ　ｐｌｕｓ</t>
  </si>
  <si>
    <t>訪問介護　こころ</t>
  </si>
  <si>
    <t>ケアプラン・みんなのしあわせ</t>
  </si>
  <si>
    <t>歩く・遊ぶ・学ぶハーブデイサービス</t>
  </si>
  <si>
    <t>ハーブ内科皮フ科在宅医療介護センター</t>
  </si>
  <si>
    <t>特定施設入居者生活介護　陽だまりの里</t>
  </si>
  <si>
    <t>居宅介護支援センター　陽だまりの里</t>
  </si>
  <si>
    <t>デイサービスセンター　まゆ</t>
  </si>
  <si>
    <t>昭和区デイサービスセンター</t>
  </si>
  <si>
    <t>訪問介護事業所メドック東郷</t>
  </si>
  <si>
    <t>通所介護事業所メドック東郷</t>
  </si>
  <si>
    <t>訪問看護事業所メドック東郷</t>
  </si>
  <si>
    <t>居宅介護支援事業所メドック東郷</t>
  </si>
  <si>
    <t>有料老人ホーム　エスケア阿久比</t>
  </si>
  <si>
    <t>デイサービス　あゆみ　平井店</t>
  </si>
  <si>
    <t>デイサービス あゆみ 平井店</t>
  </si>
  <si>
    <t>デイサービスあゆみ拳母</t>
  </si>
  <si>
    <t>ヘルパーステーション　あゆみ</t>
  </si>
  <si>
    <t>名古屋市昭和区東部いきいき支援センター</t>
  </si>
  <si>
    <t>地域密着型特別養護老人ホームいちごの花</t>
  </si>
  <si>
    <t>医療法人豊成会　老人保健施設ウェルビー</t>
  </si>
  <si>
    <t>居宅介護支援事業所ウェルビー</t>
  </si>
  <si>
    <t>グループホーム此の花</t>
  </si>
  <si>
    <t>マコト整形外科</t>
  </si>
  <si>
    <t>癒しのデイサービスささしま</t>
  </si>
  <si>
    <t>癒しのケアプランセンターささしま</t>
  </si>
  <si>
    <t>癒しのヘルパーステーションささしま</t>
  </si>
  <si>
    <t>癒しのデイサービス名古屋熱田</t>
  </si>
  <si>
    <t>ケアプランしるし</t>
  </si>
  <si>
    <t>安形医院</t>
  </si>
  <si>
    <t>あがた指定通所リハビリテーション事業所</t>
  </si>
  <si>
    <t>あがた居宅介護支援事業所</t>
  </si>
  <si>
    <t>あがた訪問看護ステーション</t>
  </si>
  <si>
    <t>あがたヘルパーステーション</t>
  </si>
  <si>
    <t>あがたデイサービス</t>
  </si>
  <si>
    <t>デイサービス　らふガーデン</t>
  </si>
  <si>
    <t>きまたクリニック</t>
  </si>
  <si>
    <t>田原市社協ヘルパーステーション</t>
  </si>
  <si>
    <t>田原市社協あかばねケアプランセンター</t>
  </si>
  <si>
    <t>田原市社協あつみケアプランセンター</t>
  </si>
  <si>
    <t>田原市社協高齢者支援センター</t>
  </si>
  <si>
    <t>有限会社　千種介護相談所</t>
  </si>
  <si>
    <t>デイサービス吉田方</t>
  </si>
  <si>
    <t>リハビリデイよしだがた</t>
  </si>
  <si>
    <t>リハビレッジ多米</t>
  </si>
  <si>
    <t>椿苑</t>
  </si>
  <si>
    <t>水仙</t>
  </si>
  <si>
    <t>すみれ介護</t>
  </si>
  <si>
    <t>緑生苑指定居宅介護支援事業所</t>
  </si>
  <si>
    <t>なのはな苑指定介護予防支援事業所</t>
  </si>
  <si>
    <t>むつみ指定介護予防支援事業所</t>
  </si>
  <si>
    <t>だんらんの家　岩崎町</t>
  </si>
  <si>
    <t>医療法人親和会富田病院　介護医療院</t>
  </si>
  <si>
    <t>医療法人親和会老人保健施設松和苑</t>
  </si>
  <si>
    <t>ケアパートナー岡崎</t>
  </si>
  <si>
    <t>ケアパートナー岡崎東</t>
  </si>
  <si>
    <t>ケアパートナー刈谷</t>
  </si>
  <si>
    <t>ケアパートナー大高</t>
  </si>
  <si>
    <t>ケアパートナーみなと</t>
  </si>
  <si>
    <t>ケアパートナー笠寺</t>
  </si>
  <si>
    <t>ケアパートナー本陣</t>
  </si>
  <si>
    <t>ケアパートナー小牧</t>
  </si>
  <si>
    <t>ケアパートナー一宮</t>
  </si>
  <si>
    <t>ケアパートナー相生山</t>
  </si>
  <si>
    <t>ソエルガーデン豊橋訪問介護</t>
  </si>
  <si>
    <t>ソエルガーデン豊橋訪問看護</t>
  </si>
  <si>
    <t>ソエルガーデン豊川訪問介護</t>
  </si>
  <si>
    <t>ソエルガーデン豊川訪問看護</t>
  </si>
  <si>
    <t>ケアパートナー岡崎北　居宅介護支援</t>
  </si>
  <si>
    <t>ケアパートナー岡崎北訪問看護ステーション</t>
  </si>
  <si>
    <t>特別養護老人ホーム　たんぽぽ加茂の里</t>
  </si>
  <si>
    <t>短期入所　たんぽぽ加茂の里</t>
  </si>
  <si>
    <t>デイサービスセンター　たんぽぽ加茂の里</t>
  </si>
  <si>
    <t>居宅介護支援事業所　たんぽぽ加茂の里</t>
  </si>
  <si>
    <t>特別養護老人ホームたんぽぽ菱野の里</t>
  </si>
  <si>
    <t>短期入所たんぽぽ菱野の里</t>
  </si>
  <si>
    <t>デイサービスセンターたんぽぽ菱野の里</t>
  </si>
  <si>
    <t>ヘルパーステーションたんぽぽ菱野の里</t>
  </si>
  <si>
    <t>居宅介護支援事業所たんぽぽ菱野の里</t>
  </si>
  <si>
    <t>特別養護老人ホームたんぽぽ祢々の里</t>
  </si>
  <si>
    <t>短期入所たんぽぽ祢々の里</t>
  </si>
  <si>
    <t>デイサービスセンターたんぽぽ祢々の里</t>
  </si>
  <si>
    <t>居宅介護支援事業所たんぽぽ祢々の里</t>
  </si>
  <si>
    <t>地域密着型特別養護老人ホーム　たんぽぽ鴇の里</t>
  </si>
  <si>
    <t>ショートステイ　たんぽぽ鴇の里</t>
  </si>
  <si>
    <t>デイサービスセンター　たんぽぽ鴇の里</t>
  </si>
  <si>
    <t>居宅介護支援事業所　たんぽぽ鴇の里</t>
  </si>
  <si>
    <t>ヘルパーステーション　孔雀</t>
  </si>
  <si>
    <t>地域密着型特別養護老人ホームたんぽぽ鶴の里</t>
  </si>
  <si>
    <t>ショートステイたんぽぽ鶴の里</t>
  </si>
  <si>
    <t>特別養護老人ホームたんぽぽ絆の里</t>
  </si>
  <si>
    <t>居宅介護支援事業所　たんぽぽ絆の里</t>
  </si>
  <si>
    <t>グループホームたけのこ</t>
  </si>
  <si>
    <t>デイサービスたけのこ</t>
  </si>
  <si>
    <t>デイサービスさくらの家</t>
  </si>
  <si>
    <t>ヘルパーステーションさくらの家</t>
  </si>
  <si>
    <t>デイサービスなごみの家</t>
  </si>
  <si>
    <t>デイサービスくるみ</t>
  </si>
  <si>
    <t>介護プランくるみ</t>
  </si>
  <si>
    <t>つみき福祉工房訪問介護事業所</t>
  </si>
  <si>
    <t>地域密着型デイサービスつみき福祉工房</t>
  </si>
  <si>
    <t>地域密着型デイサービスつみき福祉工房知多</t>
  </si>
  <si>
    <t>地域密着型デイサービスつみき福祉工房岡田</t>
  </si>
  <si>
    <t>デイサービスつみき福祉工房師崎</t>
  </si>
  <si>
    <t>前後介護リハビリセンター</t>
  </si>
  <si>
    <t>デイサービスふじホーム</t>
  </si>
  <si>
    <t>リラガーデン</t>
  </si>
  <si>
    <t>あづま家デイサービス</t>
  </si>
  <si>
    <t>あづま家デイサービス北部</t>
  </si>
  <si>
    <t>あづま家アップ</t>
  </si>
  <si>
    <t>あづま家デイサービス蒲郡</t>
  </si>
  <si>
    <t>あづま家デイサービス南部</t>
  </si>
  <si>
    <t>あづま家デイサービス刈谷</t>
  </si>
  <si>
    <t>あづま家デイサービス石神の湯</t>
  </si>
  <si>
    <t>エルケアーサービス訪問介護事業所</t>
  </si>
  <si>
    <t>エイジトピア知多</t>
  </si>
  <si>
    <t>エイジトピア知多ショートステイ</t>
  </si>
  <si>
    <t>介護老人保健施設　結生</t>
  </si>
  <si>
    <t>デイサービス恵</t>
  </si>
  <si>
    <t>訪問介護事業所恵</t>
  </si>
  <si>
    <t>訪問看護ステーション恵</t>
  </si>
  <si>
    <t>デイサービス伸陽</t>
  </si>
  <si>
    <t>スクエアガーデン指定介護予防支援事業所</t>
  </si>
  <si>
    <t>サンユーメディカル訪問介護事業所</t>
  </si>
  <si>
    <t>デイサービスおおて</t>
  </si>
  <si>
    <t>おおて居宅介護支援センター</t>
  </si>
  <si>
    <t>ニチイホーム　星ヶ丘</t>
  </si>
  <si>
    <t>ニチイライフケア八事緑ケ岡ヘルパーステーション</t>
  </si>
  <si>
    <t>ニチイライフケア八事緑ケ岡ナースステーション</t>
  </si>
  <si>
    <t>介護サービスセンターふきのとう</t>
  </si>
  <si>
    <t>ファミリー24　守山</t>
  </si>
  <si>
    <t>ケアプラン天天</t>
  </si>
  <si>
    <t>医療法人双寿会老人保健施設豊寿苑</t>
  </si>
  <si>
    <t>訪問看護ステーションありす</t>
  </si>
  <si>
    <t>2370404093　うちくるケア</t>
  </si>
  <si>
    <t>ヘルパーステーションぬくもり</t>
  </si>
  <si>
    <t>みすず居宅介護支援事業所</t>
  </si>
  <si>
    <t>みすず訪問看護リハビリステーション春日井</t>
  </si>
  <si>
    <t>運動リハビリステーションAQUA　美里店</t>
  </si>
  <si>
    <t>運動リハビリステーションAQUA　高上店</t>
  </si>
  <si>
    <t>訪問介護ハピネス</t>
  </si>
  <si>
    <t>デイサービス花畑</t>
  </si>
  <si>
    <t>デイサービス花畑　ルピナス</t>
  </si>
  <si>
    <t>ケアネットひかり</t>
  </si>
  <si>
    <t>リハビリ型デイサービス　タートルライフ　ＪＲ稲沢駅前店</t>
  </si>
  <si>
    <t>Ａ－Ｓｍｉｌｅ鶴舞</t>
  </si>
  <si>
    <t>指定居宅介護支援事業所「安城市ふれあいサービスセンター」</t>
  </si>
  <si>
    <t>安城市地域包括支援センター中部</t>
  </si>
  <si>
    <t>ヘルパーステーション宝来</t>
  </si>
  <si>
    <t>老人保健施設ゆうゆうの里</t>
  </si>
  <si>
    <t>小規模介護老人保健施設ゆうハウス</t>
  </si>
  <si>
    <t>竹内整形外科・内科クリニック</t>
  </si>
  <si>
    <t>デイサービスセンターふれあい</t>
  </si>
  <si>
    <t>デイサービスセンター有脇</t>
  </si>
  <si>
    <t>デイサービスセンター阿久比</t>
  </si>
  <si>
    <t>グループホーム元気村</t>
  </si>
  <si>
    <t>グループホームふれあいハウス</t>
  </si>
  <si>
    <t>グループホームゆうゆう村</t>
  </si>
  <si>
    <t>グループホーム岩滑北浜</t>
  </si>
  <si>
    <t>グループホーム太田</t>
  </si>
  <si>
    <t>グループホーム阿久比</t>
  </si>
  <si>
    <t>グループホーム乙川</t>
  </si>
  <si>
    <t>小規模多機能ホーム岩滑北浜</t>
  </si>
  <si>
    <t>小規模多機能ホーム太田</t>
  </si>
  <si>
    <t>小規模多機能ホーム阿久比</t>
  </si>
  <si>
    <t>訪問看護ステーションコスモス</t>
  </si>
  <si>
    <t>乙川居宅介護支援事業所</t>
  </si>
  <si>
    <t>竹内整形居宅介護支援事業所</t>
  </si>
  <si>
    <t>居宅介護支援事業ゆうゆうの里</t>
  </si>
  <si>
    <t>看護小規模多機能ホーム有脇</t>
  </si>
  <si>
    <t>リハプロ訪問看護ステーション・名古屋</t>
  </si>
  <si>
    <t>ケアリス介護支援センター</t>
  </si>
  <si>
    <t>介護生活用品の専門店　ふれあい</t>
  </si>
  <si>
    <t>訪問介護事業所　幸田の家</t>
  </si>
  <si>
    <t>訪問看護ステーション　ライズ</t>
  </si>
  <si>
    <t>里童こころと育ちのクリニック</t>
  </si>
  <si>
    <t>訪問介護の美空あま</t>
  </si>
  <si>
    <t>訪問看護の美空あま</t>
  </si>
  <si>
    <t>ﾃﾞｲｻｰﾋﾞｽトンボ</t>
  </si>
  <si>
    <t>デイサービスセンターさんえす</t>
  </si>
  <si>
    <t>ケアプランセンターさんえす</t>
  </si>
  <si>
    <t>デイサービス天道</t>
  </si>
  <si>
    <t>だんらんの家三河安城</t>
  </si>
  <si>
    <t>あんあん　ヘルパーステーション</t>
  </si>
  <si>
    <t>あんあん居宅介護支援事業所</t>
  </si>
  <si>
    <t>ﾘﾊﾋﾞﾘﾃﾗｽ　陽だまり</t>
  </si>
  <si>
    <t>プランテラス　陽だまり</t>
  </si>
  <si>
    <t>たいよう形原</t>
  </si>
  <si>
    <t>ケアハウス信竜2號舘</t>
  </si>
  <si>
    <t>稲沢地域指定介護予防支援事業所</t>
  </si>
  <si>
    <t>なかまの家大杉</t>
  </si>
  <si>
    <t>デイサービス野の花</t>
  </si>
  <si>
    <t>デイサービス桜庵</t>
  </si>
  <si>
    <t>さくらデイサービス</t>
  </si>
  <si>
    <t>リハビリステーションSAKURA</t>
  </si>
  <si>
    <t>デイサービスセンターのぞみ希望ヶ丘</t>
  </si>
  <si>
    <t>介護付有料老人ホームらもーれ希望ヶ丘</t>
  </si>
  <si>
    <t>デイサービスセンターのぞみ栄</t>
  </si>
  <si>
    <t>ショートステイのぞみ栄</t>
  </si>
  <si>
    <t>介護付有料老人ホームらもーれ栄</t>
  </si>
  <si>
    <t>ホームヘルプCorpusゆうゆう</t>
  </si>
  <si>
    <t>訪問介護ステーションぽけっと</t>
  </si>
  <si>
    <t>通所　いっぷく</t>
  </si>
  <si>
    <t>デイサービス　喜ら里</t>
  </si>
  <si>
    <t>小規模多機能マイホーム喜ら里</t>
  </si>
  <si>
    <t>グループホーム　喜ら里</t>
  </si>
  <si>
    <t>グループホームはぎ喜ら里</t>
  </si>
  <si>
    <t>ケアプランセンター喜ら里</t>
  </si>
  <si>
    <t>デイサービスセンターなか</t>
  </si>
  <si>
    <t>特別養護老人ホーム穂の国荘</t>
  </si>
  <si>
    <t>通所介護事業所デイサービスセンター穂の国荘</t>
  </si>
  <si>
    <t>短期入所生活介護事業所穂の国荘</t>
  </si>
  <si>
    <t>居宅介護支援事業所穂の国荘</t>
  </si>
  <si>
    <t>ケアプラン　ラフ</t>
  </si>
  <si>
    <t>アップヒンド訪問看護ステーション</t>
  </si>
  <si>
    <t>小規模デイサービスワンラブ</t>
  </si>
  <si>
    <t>訪問介護和花</t>
  </si>
  <si>
    <t>ミサキ訪問介護センター</t>
  </si>
  <si>
    <t>すみさん家</t>
  </si>
  <si>
    <t>居宅介護支援事業所すみさん家</t>
  </si>
  <si>
    <t>訪問介護センターさふらん西春</t>
  </si>
  <si>
    <t>ケアプランセンターさふらん西春</t>
  </si>
  <si>
    <t>笑門デイサービスセンター</t>
  </si>
  <si>
    <t>ケアプランふく</t>
  </si>
  <si>
    <t>楽田地区高齢者あんしん相談センター</t>
  </si>
  <si>
    <t>ピースフルデイリーサービス小牧白寿苑</t>
  </si>
  <si>
    <t>特別養護老人ホーム稲沢白寿苑</t>
  </si>
  <si>
    <t>デイサービスセンター稲沢白寿苑</t>
  </si>
  <si>
    <t>デイサービスセンター　稲沢白寿苑</t>
  </si>
  <si>
    <t>居宅介護支援事業所あんのん館</t>
  </si>
  <si>
    <t>安城市地域包括支援センターあんのん館</t>
  </si>
  <si>
    <t>有料老人ホームくるみの木稲沢</t>
  </si>
  <si>
    <t>きらら訪問介護ステーション</t>
  </si>
  <si>
    <t>デイサービスきらら</t>
  </si>
  <si>
    <t>きらら訪問看護ステーション</t>
  </si>
  <si>
    <t>なごみケアステーション</t>
  </si>
  <si>
    <t>2394100149　ポシブル太田川</t>
  </si>
  <si>
    <t>23A4100054　ポシブル太田川</t>
  </si>
  <si>
    <t>2394100156　ポシブル加木屋</t>
  </si>
  <si>
    <t>23A4100096　ポシブル加木屋</t>
  </si>
  <si>
    <t>訪問介護かぎしっぽ</t>
  </si>
  <si>
    <t>ケアプランセンター雅</t>
  </si>
  <si>
    <t>ヘルパーステーション　アネシス</t>
  </si>
  <si>
    <t>特別養護老人ホームヴィラトピア知立</t>
  </si>
  <si>
    <t>ヴィラトピア知立デイサービスセンター</t>
  </si>
  <si>
    <t>ヴィラトピア知立ホームヘルパー派遣事業所</t>
  </si>
  <si>
    <t>ヴィラトピア知立短期入所事業所</t>
  </si>
  <si>
    <t>小規模特養ヴィラトピア知立</t>
  </si>
  <si>
    <t>介護付き有料老人ホームワンズヴィラ池鯉鮒</t>
  </si>
  <si>
    <t>ヴィラトピア知立指定居宅介護支援事業所</t>
  </si>
  <si>
    <t>あくとケア　名古屋</t>
  </si>
  <si>
    <t>あくとケア　みどり</t>
  </si>
  <si>
    <t>在宅小牧 訪問看護ステーション</t>
  </si>
  <si>
    <t>春日井 訪問看護ステーション</t>
  </si>
  <si>
    <t>訪問介護リベル 春日井</t>
  </si>
  <si>
    <t>在宅刈谷 訪問看護ステーション</t>
  </si>
  <si>
    <t>在宅北名古屋 訪問看護ステーション</t>
  </si>
  <si>
    <t>訪問看護リベル 碧南</t>
  </si>
  <si>
    <t>訪問介護リベル 碧南</t>
  </si>
  <si>
    <t>訪問看護リベル 一宮</t>
  </si>
  <si>
    <t>訪問介護リベル 一宮</t>
  </si>
  <si>
    <t>在宅有松 訪問看護ステーション</t>
  </si>
  <si>
    <t>訪問看護ステーション　みらくる</t>
  </si>
  <si>
    <t>あかつきリハビリデイサービス</t>
  </si>
  <si>
    <t>天白リハビリサポート</t>
  </si>
  <si>
    <t>デイサービスネクストホープ神郷</t>
  </si>
  <si>
    <t>デイサービスネクストホープ春田野</t>
  </si>
  <si>
    <t>デイサービスネクストホープ一色</t>
  </si>
  <si>
    <t>デイサービスネクストホープ大高</t>
  </si>
  <si>
    <t>ヘルパーステーションネクストホープ</t>
  </si>
  <si>
    <t>ヘルパーステーションネクストホープ一色</t>
  </si>
  <si>
    <t>訪問看護ステーションネクストホープ</t>
  </si>
  <si>
    <t>訪問看護ステーションネクストホープはんどあい</t>
  </si>
  <si>
    <t>ケアプランネクストホープ</t>
  </si>
  <si>
    <t>デイサービスこうせい</t>
  </si>
  <si>
    <t>ヘルパーステーション　オリオン</t>
  </si>
  <si>
    <t>訪問看護ステーション　オリオン</t>
  </si>
  <si>
    <t>ケアプランセンター　そら</t>
  </si>
  <si>
    <t>リハプライド新安城</t>
  </si>
  <si>
    <t>ミライエ　訪問介護ステーション</t>
  </si>
  <si>
    <t>ミライエ東浦　訪問介護ステーション</t>
  </si>
  <si>
    <t>いーね　訪問看護ステーション　知立山屋敷</t>
  </si>
  <si>
    <t>いーね　訪問看護ステーション</t>
  </si>
  <si>
    <t>いーね　訪問看護ステーション　東浦</t>
  </si>
  <si>
    <t>あぴおヘルパーステーション</t>
  </si>
  <si>
    <t>デイサービス糸</t>
  </si>
  <si>
    <t>ひかりの里</t>
  </si>
  <si>
    <t>訪問介護ひかり</t>
  </si>
  <si>
    <t>ひかりの里　有松</t>
  </si>
  <si>
    <t>2373002456 ヘルパーステーション　みさと</t>
  </si>
  <si>
    <t>2372900551　グループホームおがきえ</t>
  </si>
  <si>
    <t>にじいろケア</t>
  </si>
  <si>
    <t>デイサービスにじいろ田原</t>
  </si>
  <si>
    <t>デイサービスにじいろクローバー</t>
  </si>
  <si>
    <t>にじいろケアプランセンター</t>
  </si>
  <si>
    <t>柿の木　デイサービス</t>
  </si>
  <si>
    <t>柿の木　第二デイサービス</t>
  </si>
  <si>
    <t>うらら別邸　レジデンス</t>
  </si>
  <si>
    <t>のどかケアステーション</t>
  </si>
  <si>
    <t>のどかケアステーション熊之庄</t>
  </si>
  <si>
    <t>のどかケアステーションあま</t>
  </si>
  <si>
    <t>のどかケアステーション清須</t>
  </si>
  <si>
    <t>のどか訪問看護ステーション</t>
  </si>
  <si>
    <t>のどか訪問看護ステーション清須</t>
  </si>
  <si>
    <t>居宅介護支援ハートサービス近藤</t>
  </si>
  <si>
    <t>ハートサービス近藤</t>
  </si>
  <si>
    <t>暮らしの杜ふくろうの家</t>
  </si>
  <si>
    <t>暮らしの杜ふくろう</t>
  </si>
  <si>
    <t>風の杜ふくろう</t>
  </si>
  <si>
    <t>みかんの木ケアプランセンター</t>
  </si>
  <si>
    <t>ティアレ介護支援ステーション</t>
  </si>
  <si>
    <t>グループホーム百の木東海</t>
  </si>
  <si>
    <t>ヘルパーステーションOWL</t>
  </si>
  <si>
    <t>フィットネスデイサービスわかば</t>
  </si>
  <si>
    <t>リッツ訪問看護リハビリステーションかぎや</t>
  </si>
  <si>
    <t>ケアプランリッツ</t>
  </si>
  <si>
    <t>いっぽ香久山</t>
  </si>
  <si>
    <t>ヘルパーステーション永遠</t>
  </si>
  <si>
    <t>ケアプランセンター永遠</t>
  </si>
  <si>
    <t>ナースステーション永遠</t>
  </si>
  <si>
    <t>有料老人ホーム銀の家</t>
  </si>
  <si>
    <t>デイサービスセンター銀の家</t>
  </si>
  <si>
    <t>緑区ショートステイ　ベニッシモ</t>
  </si>
  <si>
    <t>広瀬内科デイサービスセンター</t>
  </si>
  <si>
    <t>デイサービス　花あかり</t>
  </si>
  <si>
    <t>覚王山生楽館</t>
  </si>
  <si>
    <t>地域包括支援センター八千代</t>
  </si>
  <si>
    <t>地域包括支援センターさとまち</t>
  </si>
  <si>
    <t>あたしンち!!名東</t>
  </si>
  <si>
    <t>あたしンち!!香流</t>
  </si>
  <si>
    <t>ヘルパーステーションあたしンち!!</t>
  </si>
  <si>
    <t>ケアプラン　ひびき</t>
  </si>
  <si>
    <t>アイ・ケア縁デイサービス</t>
  </si>
  <si>
    <t>ヘルパーステーション花桃</t>
  </si>
  <si>
    <t>デイサービス花桃</t>
  </si>
  <si>
    <t>ケアプランセンター花桃</t>
  </si>
  <si>
    <t>デイサービス花梅</t>
  </si>
  <si>
    <t>あづま家デイサービス一宮浅井</t>
  </si>
  <si>
    <t>訪問看護ステーションびさい</t>
  </si>
  <si>
    <t>訪問介護ステーション　おがきえ</t>
  </si>
  <si>
    <t>トヨタ生活協同組合メグリアデイサービスセンター御幸本町</t>
  </si>
  <si>
    <t>トヨタ生活協同組合メグリアデイサービスセンター野見山</t>
  </si>
  <si>
    <t>メグリアデイサービスセンター浄水</t>
  </si>
  <si>
    <t>メグリアケアプラン御幸本町</t>
  </si>
  <si>
    <t>メグリアケアプラン野見山</t>
  </si>
  <si>
    <t>メグリアケアプラン浄水</t>
  </si>
  <si>
    <t>デイサービスリアクラ</t>
  </si>
  <si>
    <t>居宅介護支援事業所まごころ</t>
  </si>
  <si>
    <t>ｏｈａｎａデイサービス</t>
  </si>
  <si>
    <t>知多東部デイサービスセンター梅の里</t>
  </si>
  <si>
    <t>デイサービスセンター元気</t>
  </si>
  <si>
    <t>居宅介護支援事業所元気</t>
  </si>
  <si>
    <t>2372100053三嶋内科病院ｹｱﾌﾟﾗﾝｾﾝﾀｰ</t>
  </si>
  <si>
    <t>2312101872三嶋内科病院</t>
  </si>
  <si>
    <t>デイサービスセンター福祿寿</t>
  </si>
  <si>
    <t>リハビリセンター福祿寿</t>
  </si>
  <si>
    <t>介護老人保健施設ルミナス大府</t>
  </si>
  <si>
    <t>訪問リハビリテーション　ルミナス大府</t>
  </si>
  <si>
    <t>グループホーム・ルミナス大府</t>
  </si>
  <si>
    <t>デイサービスセンターＡＭＩＬＩ新瀬戸</t>
  </si>
  <si>
    <t>ヘルパーステーションＡＭＩＬＩ新瀬戸</t>
  </si>
  <si>
    <t>訪問介護にこ</t>
  </si>
  <si>
    <t>特別養護老人ホーム知多共愛の里</t>
  </si>
  <si>
    <t>ヘルパーステーションゆいの郷</t>
  </si>
  <si>
    <t>ヘルパーステーション桃山</t>
  </si>
  <si>
    <t>北名古屋市中部地域包括支援センター</t>
  </si>
  <si>
    <t>訪問介護ニューサンライフ東蟹田</t>
  </si>
  <si>
    <t>わらく倶楽部</t>
  </si>
  <si>
    <t>有限会社グッドライフサポート</t>
  </si>
  <si>
    <t>ほねつぎデイサービス池上台</t>
  </si>
  <si>
    <t>訪問介護ステーション高宮城２</t>
  </si>
  <si>
    <t>ケアプランセンター　おいでん中町</t>
  </si>
  <si>
    <t>訪問看護ステーション高宮城２</t>
  </si>
  <si>
    <t>デイサービスセントラル</t>
  </si>
  <si>
    <t>アミカごきそ介護センター</t>
  </si>
  <si>
    <t>アミカ港介護センター</t>
  </si>
  <si>
    <t>訪問介護事業所　木の葉</t>
  </si>
  <si>
    <t>訪問看護ステーション　アンジュ</t>
  </si>
  <si>
    <t>ケアプランオフィス・ミカ</t>
  </si>
  <si>
    <t>デイサービスセンター銀の家豊川</t>
  </si>
  <si>
    <t>訪問介護ソレイユ</t>
  </si>
  <si>
    <t>リハビリデイサービス　エール</t>
  </si>
  <si>
    <t>デイサービスみのがわ</t>
  </si>
  <si>
    <t>ヘルパーステーションみのがわ</t>
  </si>
  <si>
    <t>訪問介護ボーベルケアハウス</t>
  </si>
  <si>
    <t>介護付有料老人ホームしなのの里</t>
  </si>
  <si>
    <t>デイサービス心音</t>
  </si>
  <si>
    <t>介護付有料老人ホームBeautifulHouseひなた</t>
  </si>
  <si>
    <t>介護付有料老人ホームBeautifulHouseこだち</t>
  </si>
  <si>
    <t>デイサービスセンターさぼてん新守山</t>
  </si>
  <si>
    <t>有限会社レッイビー</t>
  </si>
  <si>
    <t>ケアプランまえだ</t>
  </si>
  <si>
    <t>グループホームフレンズハウス和楽家</t>
  </si>
  <si>
    <t>デイサービス　すみれ</t>
  </si>
  <si>
    <t>介護老人福祉施設いわと</t>
  </si>
  <si>
    <t>デイサービスいわと</t>
  </si>
  <si>
    <t>介護老人福祉施設しろやま</t>
  </si>
  <si>
    <t>デイしろやま</t>
  </si>
  <si>
    <t>デイまえやま</t>
  </si>
  <si>
    <t>おいなあとこなめ</t>
  </si>
  <si>
    <t>介護老人福祉施設えもり</t>
  </si>
  <si>
    <t>ショートステイえもり</t>
  </si>
  <si>
    <t>デイサービスえもり</t>
  </si>
  <si>
    <t>ケアハウスユーハウスいわと</t>
  </si>
  <si>
    <t>グループホーム瀬部</t>
  </si>
  <si>
    <t>グループホームえもり</t>
  </si>
  <si>
    <t>デイサービスえもりⅡ</t>
  </si>
  <si>
    <t>いわと居宅介護支援事業所</t>
  </si>
  <si>
    <t>えもり居宅介護支援事業所</t>
  </si>
  <si>
    <t>しろやま居宅介護支援事業所</t>
  </si>
  <si>
    <t>常滑市中部地域包括支援センター</t>
  </si>
  <si>
    <t>医心館　訪問介護ステーション　豊田</t>
  </si>
  <si>
    <t>医心館 居宅介護支援事業所 安城</t>
  </si>
  <si>
    <t>あこるしにあ</t>
  </si>
  <si>
    <t>タッチ南風</t>
  </si>
  <si>
    <t>あこるしにあ小牧中央</t>
  </si>
  <si>
    <t>ベストライフ名古屋</t>
  </si>
  <si>
    <t>ベストライフ名東</t>
  </si>
  <si>
    <t>ベストライフ愛知</t>
  </si>
  <si>
    <t>ベストライフケアステーション川花</t>
  </si>
  <si>
    <t>カミングヘルパーステーション</t>
  </si>
  <si>
    <t>カミングデイサービスセンター</t>
  </si>
  <si>
    <t>カミングホーム鳴子</t>
  </si>
  <si>
    <t>ハピナス訪問看護ステーション</t>
  </si>
  <si>
    <t>ケアプランひまわり</t>
  </si>
  <si>
    <t>ひまわりケアサービス愛西</t>
  </si>
  <si>
    <t>ひまわりケアサービス蟹江</t>
  </si>
  <si>
    <t>ひまわりデイサービスセンターカニエ</t>
  </si>
  <si>
    <t>ひまわりケアサービス横井</t>
  </si>
  <si>
    <t>ひまわりケアサービス川名</t>
  </si>
  <si>
    <t>ひまわりケアサービス蟹江城</t>
  </si>
  <si>
    <t>ひまわりケアサービス七宝</t>
  </si>
  <si>
    <t>ひまわりケアサービス弥富</t>
  </si>
  <si>
    <t>ひまわりケアサービス蟹江今</t>
  </si>
  <si>
    <t>訪問看護ステーションひまわり</t>
  </si>
  <si>
    <t>ケア２１上飯田</t>
  </si>
  <si>
    <t>デイサービスセンター　たのしいデイあじま</t>
  </si>
  <si>
    <t>介護付有料老人ホーム　プレザンメゾンあじま</t>
  </si>
  <si>
    <t>ケア21上飯田</t>
  </si>
  <si>
    <t>ケア21味鋺</t>
  </si>
  <si>
    <t>ケア２１味鋺</t>
  </si>
  <si>
    <t>ケア２１庄内通</t>
  </si>
  <si>
    <t>ケア２１中村</t>
  </si>
  <si>
    <t>ケア２１川名公園</t>
  </si>
  <si>
    <t>ケア２１瑞穂</t>
  </si>
  <si>
    <t>介護付有料老人ホーム　プレザンメゾン東起</t>
  </si>
  <si>
    <t>デイサービスセンター　たのしいデイなごやみなみ</t>
  </si>
  <si>
    <t>介護付有料老人ホーム　プレザンメゾン笠寺</t>
  </si>
  <si>
    <t>ケア２１一社</t>
  </si>
  <si>
    <t>介護付有料老人ホーム　プレザンメゾン塩釜口</t>
  </si>
  <si>
    <t>ケア２１尾張一宮</t>
  </si>
  <si>
    <t>ケア２１春日井</t>
  </si>
  <si>
    <t>ケア21春日井</t>
  </si>
  <si>
    <t>小規模多機能型居宅介護　たのしい家栄生</t>
  </si>
  <si>
    <t>グループホーム　たのしい家栄生</t>
  </si>
  <si>
    <t>グループホーム　たのしい家名西</t>
  </si>
  <si>
    <t>グループホーム　たのしい家瑞穂</t>
  </si>
  <si>
    <t>デイサービスセンターたのしいデイ瑞穂</t>
  </si>
  <si>
    <t>グループホーム　たのしい家金山</t>
  </si>
  <si>
    <t>グループホームたのしい家金山（共用型認知デイ）</t>
  </si>
  <si>
    <t>グループホーム　たのしい家名古屋南</t>
  </si>
  <si>
    <t>小規模多機能型居宅介護　たのしい家鶴里</t>
  </si>
  <si>
    <t>グループホーム　たのしい家鶴里</t>
  </si>
  <si>
    <t>大口一期一会デイサービスセンター</t>
  </si>
  <si>
    <t>大口一期一会ケアプランセンター</t>
  </si>
  <si>
    <t>特別養護老人ホーム岩倉一期一会荘</t>
  </si>
  <si>
    <t>岩倉一期一会荘</t>
  </si>
  <si>
    <t>岩倉一期一会デイサービスセンター</t>
  </si>
  <si>
    <t>グループホーム岩倉一期一会荘</t>
  </si>
  <si>
    <t>岩倉一期一会ケアプランセンター</t>
  </si>
  <si>
    <t>特別養護老人ホーム岩倉一期一会荘花むすび</t>
  </si>
  <si>
    <t>岩倉一期一会ホームヘルプサービス</t>
  </si>
  <si>
    <t>特別養護老人ホーム阿久比一期一会荘</t>
  </si>
  <si>
    <t>阿久比一期一会荘</t>
  </si>
  <si>
    <t>阿久比一期一会デイサービスセンター</t>
  </si>
  <si>
    <t>阿久比一期一会ホームヘルプサービス</t>
  </si>
  <si>
    <t>阿久比一期一会ケアプランセンター</t>
  </si>
  <si>
    <t>かいほの家くるみ</t>
  </si>
  <si>
    <t>ケアプランセンターくるみ</t>
  </si>
  <si>
    <t>居宅介護支援事業所ケアプラン下津</t>
  </si>
  <si>
    <t>デイサービス花水木</t>
  </si>
  <si>
    <t>ヘルパーステーションみずき</t>
  </si>
  <si>
    <t>ヘルパーステーションゆずのきの家</t>
  </si>
  <si>
    <t>デイサービスゆずのきの家</t>
  </si>
  <si>
    <t>デイサービスほおずきの家</t>
  </si>
  <si>
    <t>デイサービスさくらのきの家</t>
  </si>
  <si>
    <t>岡崎居宅介護支援センターふじのき</t>
  </si>
  <si>
    <t>ショートステイ母の手八龍</t>
  </si>
  <si>
    <t>老人保健施設ｹｱ･ｻﾎﾟｰﾄ新茶屋</t>
  </si>
  <si>
    <t>老人保健施設かいこう</t>
  </si>
  <si>
    <t>介護付有料老人ホームのぞみ</t>
  </si>
  <si>
    <t>認知症高齢者グループホームちくさ</t>
  </si>
  <si>
    <t>認知症高齢者グループホームじょうさい</t>
  </si>
  <si>
    <t>小規模多機能型居宅介護のぞみ</t>
  </si>
  <si>
    <t>小規模多機能型居宅介護ちくさ</t>
  </si>
  <si>
    <t>小規模多機能型居宅介護じょうさい</t>
  </si>
  <si>
    <t>訪問看護ステーションじょうさい</t>
  </si>
  <si>
    <t>訪問看護ステーションきょうりつ</t>
  </si>
  <si>
    <t>ケア・コーディネイトきょうりつ</t>
  </si>
  <si>
    <t>ケアプランセンターじょうさい</t>
  </si>
  <si>
    <t>ケアプランセンターちくさ</t>
  </si>
  <si>
    <t>ケアプランセンターかいこう</t>
  </si>
  <si>
    <t>ヘルパーステーションほっと広場</t>
  </si>
  <si>
    <t>デイサービスさんりん舎</t>
  </si>
  <si>
    <t>デイサービスさんりん舎　シアモ</t>
  </si>
  <si>
    <t>アクア訪問介護ステーション</t>
  </si>
  <si>
    <t>アクア訪問看護ステーション</t>
  </si>
  <si>
    <t>訪問看護ステーション　かなで</t>
  </si>
  <si>
    <t>水野デイサービスセンター</t>
  </si>
  <si>
    <t>デイサービスセンター中央東</t>
  </si>
  <si>
    <t>水野ヘルパーステーション</t>
  </si>
  <si>
    <t>ショートステイつばき</t>
  </si>
  <si>
    <t>特別養護老人ホームつばき</t>
  </si>
  <si>
    <t>中央西居宅介護支援事業所</t>
  </si>
  <si>
    <t>中央東居宅介護支援事業所</t>
  </si>
  <si>
    <t>水野地域包括支援センター</t>
  </si>
  <si>
    <t>地域包括支援センター中央東</t>
  </si>
  <si>
    <t>ブランシエール千種</t>
  </si>
  <si>
    <t>ブランシエール神宮南井田</t>
  </si>
  <si>
    <t>ヘルパーステーション　コーワ品川</t>
  </si>
  <si>
    <t>有料老人ホーム　ミッドランド知多</t>
  </si>
  <si>
    <t>たいよう</t>
  </si>
  <si>
    <t>特別養護老人ホーム大高</t>
  </si>
  <si>
    <t>日進市西部地域包括支援センター</t>
  </si>
  <si>
    <t>訪問介護ステーションいきがい</t>
  </si>
  <si>
    <t>ヘルパーステーション　ハート・つしま</t>
  </si>
  <si>
    <t>訪問介護　天使の輪</t>
  </si>
  <si>
    <t>訪問看護　天使の羽</t>
  </si>
  <si>
    <t>南区デイサービスセンターひまわり</t>
  </si>
  <si>
    <t>訪問介護サービス　であい</t>
  </si>
  <si>
    <t>グループホームがじゅまる</t>
  </si>
  <si>
    <t>訪問介護　まごの手サービス</t>
  </si>
  <si>
    <t>まごの手デイサービス　となり</t>
  </si>
  <si>
    <t>まごの手デイサービス　中野</t>
  </si>
  <si>
    <t>ケアプランセンター　まごの手</t>
  </si>
  <si>
    <t>デイサービスセンターハートピアあさい</t>
  </si>
  <si>
    <t>デイサービスやわら</t>
  </si>
  <si>
    <t>デイサービスぽかぽか</t>
  </si>
  <si>
    <t>デイサービスひなた</t>
  </si>
  <si>
    <t>デイサービスきたえるーむ豊田西岡</t>
  </si>
  <si>
    <t>訪問介護スマイルハウス名北</t>
  </si>
  <si>
    <t>千種区訪問看護ステーション</t>
  </si>
  <si>
    <t>北区訪問看護ステーション</t>
  </si>
  <si>
    <t>西区訪問看護ステーション</t>
  </si>
  <si>
    <t>中村区訪問看護ステーション</t>
  </si>
  <si>
    <t>中・東訪問看護ステーション</t>
  </si>
  <si>
    <t>昭和・瑞穂訪問看護ステーション</t>
  </si>
  <si>
    <t>中川区訪問看護ステーション</t>
  </si>
  <si>
    <t>南区訪問看護ステーション</t>
  </si>
  <si>
    <t>守山区訪問看護ステーション</t>
  </si>
  <si>
    <t>緑区訪問看護ステーション</t>
  </si>
  <si>
    <t>名東区訪問看護ステーション</t>
  </si>
  <si>
    <t>天白区訪問看護ステーション</t>
  </si>
  <si>
    <t>千種・東ケアマネージメントセンター</t>
  </si>
  <si>
    <t>北・西ケアマネージメントセンター</t>
  </si>
  <si>
    <t>中村・中ケアマネージメントセンター</t>
  </si>
  <si>
    <t>昭和・瑞穂ケアマネージメントセンター</t>
  </si>
  <si>
    <t>中川区ケアマネージメントセンター</t>
  </si>
  <si>
    <t>港・熱田ケアマネージメントセンター</t>
  </si>
  <si>
    <t>守山・名東ケアマネージメントセンター</t>
  </si>
  <si>
    <t>緑・南ケアマネージメントセンター</t>
  </si>
  <si>
    <t>緑・天白ケアマネージメントセンター</t>
  </si>
  <si>
    <t>緑・天白ケマネージメントセンター</t>
  </si>
  <si>
    <t>千種区東部いきいき支援センター</t>
  </si>
  <si>
    <t>中村区南部いきいき支援センター</t>
  </si>
  <si>
    <t>中川区東部いきいき支援センター</t>
  </si>
  <si>
    <t>緑区南部いきいき支援センター</t>
  </si>
  <si>
    <t>ライフサポートきらら</t>
  </si>
  <si>
    <t>ケアプランニングきらら</t>
  </si>
  <si>
    <t>　やはぎ苑指定介護予防支援事業所</t>
  </si>
  <si>
    <t>やはぎ苑指定介護予防支援事業所</t>
  </si>
  <si>
    <t>はしめ指定介護予防支援事業所</t>
  </si>
  <si>
    <t>名古屋市名東区南部いきいき支援センター</t>
  </si>
  <si>
    <t>キョーワ訪問看護リハビリステーション寄り添い屋中川店</t>
  </si>
  <si>
    <t>キョーワ訪問看護リハビリステーション寄り添い屋瑞穂店</t>
  </si>
  <si>
    <t>キョーワ訪問看護リハビリステーション寄り添い屋名西店</t>
  </si>
  <si>
    <t>キョーワ訪問看護リハビリステーション寄り添い屋名南店</t>
  </si>
  <si>
    <t>キョーワ訪問看護リハビリステーション寄り添い屋御器所店</t>
  </si>
  <si>
    <t>キョーワ訪問看護リハビリステーション寄り添い屋武豊店</t>
  </si>
  <si>
    <t>2371302866訪問介護あすなろ</t>
  </si>
  <si>
    <t>スギ薬局ケアプランセンター岡崎店</t>
  </si>
  <si>
    <t>介護老人保健施設清風苑</t>
  </si>
  <si>
    <t>居宅介護支援事業所清風苑</t>
  </si>
  <si>
    <t>川島病院訪問介護事業所</t>
  </si>
  <si>
    <t>川島病院訪問リハビリテーション事業所</t>
  </si>
  <si>
    <t>くるむ訪問看護ステーション</t>
  </si>
  <si>
    <t>地域包括支援センター高森台・石尾台</t>
  </si>
  <si>
    <t>地域包括支援センター中部</t>
  </si>
  <si>
    <t>地域包括支援センターとよた苑</t>
  </si>
  <si>
    <t>地域包括支援センター保見の里</t>
  </si>
  <si>
    <t>デイサービス　寄りあい</t>
  </si>
  <si>
    <t>デイサービスえんごころ</t>
  </si>
  <si>
    <t>デイサービスセンター　綺羅</t>
  </si>
  <si>
    <t>訪問介護事業所　えみのわ刈谷</t>
  </si>
  <si>
    <t>ヘルパーステーションさゆみの里</t>
  </si>
  <si>
    <t>ヘルパーステーション　リーベ楠</t>
  </si>
  <si>
    <t>ＪＡあいち中央デイサービス碧南</t>
  </si>
  <si>
    <t>ＪＡあいち中央デイサービス刈谷南</t>
  </si>
  <si>
    <t>ＪＡあいち中央デイサービス刈谷北</t>
  </si>
  <si>
    <t>ＪＡあいち中央デイサービス安城南</t>
  </si>
  <si>
    <t>ＪＡあいち中央デイサービス安城北</t>
  </si>
  <si>
    <t>ＪＡあいち中央ヘルパーステーション安城南</t>
  </si>
  <si>
    <t>ＪＡあいち中央ヘルパーステーション刈谷</t>
  </si>
  <si>
    <t>ＪＡあいち中央訪問安城看護ステーション</t>
  </si>
  <si>
    <t>ＪＡあいち中央訪問安城看護ステーション刈谷</t>
  </si>
  <si>
    <t>ＪＡあいち中央ケアプランセンター安城南</t>
  </si>
  <si>
    <t>ＪＡあいち中央ケアプランセンター刈谷南</t>
  </si>
  <si>
    <t>ＪＡあいち中央ケアプランセンター碧南</t>
  </si>
  <si>
    <t>ナーシングホーム　みち草</t>
  </si>
  <si>
    <t>リハプライド・小牧山</t>
  </si>
  <si>
    <t>デイサービス未来　半田</t>
  </si>
  <si>
    <t>アースケアデイサービスセンター豊川</t>
  </si>
  <si>
    <t>PD豊川デイサービス</t>
  </si>
  <si>
    <t>PD豊川ヘルパーステーション</t>
  </si>
  <si>
    <t>ライフ訪問介護ステーション沖村</t>
  </si>
  <si>
    <t>ライフ訪問介護ステーション鹿田</t>
  </si>
  <si>
    <t>杉の木ヘルパーステーション</t>
  </si>
  <si>
    <t>デイサービスセンターこころ庵花原</t>
  </si>
  <si>
    <t>杉の木居宅介護支援センター</t>
  </si>
  <si>
    <t>ライフ訪問看護ステーション</t>
  </si>
  <si>
    <t>エクセレント天白ガーデンヒルズ</t>
  </si>
  <si>
    <t>エクセレント鶴舞</t>
  </si>
  <si>
    <t>えくせれんと鶴舞</t>
  </si>
  <si>
    <t>エクセレント熱田</t>
  </si>
  <si>
    <t>エクセレント瑞穂</t>
  </si>
  <si>
    <t>はる訪問看護リハビリステーション</t>
  </si>
  <si>
    <t>はる訪問看護リハビリステーション弥富</t>
  </si>
  <si>
    <t>デイサービスさるびあ</t>
  </si>
  <si>
    <t>訪問介護メドタウン</t>
  </si>
  <si>
    <t>訪問看護メドタウン</t>
  </si>
  <si>
    <t>グループホーム奏かなで</t>
  </si>
  <si>
    <t>グループホーム奏田町</t>
  </si>
  <si>
    <t>ハートケアナンブ</t>
  </si>
  <si>
    <t>有料老人ホームハーモニー</t>
  </si>
  <si>
    <t>グループホームリズム</t>
  </si>
  <si>
    <t>なんぶの郷デイサービスアンサンブル</t>
  </si>
  <si>
    <t>ハートフルデイナンブ八帖</t>
  </si>
  <si>
    <t>ハートケア２４八帖</t>
  </si>
  <si>
    <t>ハートフルデイナンブ庄司田</t>
  </si>
  <si>
    <t>ハートケア２４庄司田</t>
  </si>
  <si>
    <t>ハートフルデイナンブ竜美?楽部</t>
  </si>
  <si>
    <t>ハートケア２４竜美丘</t>
  </si>
  <si>
    <t>グループホーム奏幡豆</t>
  </si>
  <si>
    <t>ハートケア２４大友</t>
  </si>
  <si>
    <t>ハートケアメゾンみなみの風　西春</t>
  </si>
  <si>
    <t>ケアタウン豊明</t>
  </si>
  <si>
    <t>ハートプランナンブ</t>
  </si>
  <si>
    <t>ハートフルナース</t>
  </si>
  <si>
    <t>訪問介護けやき</t>
  </si>
  <si>
    <t>リリー訪問看護ステーション</t>
  </si>
  <si>
    <t>キョーワデイサービスセンターまんまるみよし店</t>
  </si>
  <si>
    <t>キョーワデイサービスセンターファミリア店</t>
  </si>
  <si>
    <t>キョーワケアプランセンター</t>
  </si>
  <si>
    <t>キョーワケアプランセンタークローバー</t>
  </si>
  <si>
    <t>キョーワケアプランセンターみよし店</t>
  </si>
  <si>
    <t>訪問看護ステーションローブ</t>
  </si>
  <si>
    <t>ケアシス訪問介護ステーション</t>
  </si>
  <si>
    <t>おあしす</t>
  </si>
  <si>
    <t>ケアシス訪問看護ステーション</t>
  </si>
  <si>
    <t>すこやかクリニック</t>
  </si>
  <si>
    <t>ケアシスケアプランニングステーション</t>
  </si>
  <si>
    <t>篠岡地域包括支援センター小牧苑</t>
  </si>
  <si>
    <t>東郷町南部地域包括支援センター東郷苑</t>
  </si>
  <si>
    <t>佐屋苑地域包括支援センター</t>
  </si>
  <si>
    <t>ジャンボ居宅介護支援事業所</t>
  </si>
  <si>
    <t>アスケア訪問入浴　千種</t>
  </si>
  <si>
    <t>アスケア訪問入浴　上名古屋</t>
  </si>
  <si>
    <t>アスケア訪問入浴　中村</t>
  </si>
  <si>
    <t>アスケア訪問入浴　瑞穂</t>
  </si>
  <si>
    <t>アスケア訪問入浴　中川</t>
  </si>
  <si>
    <t>アスケア訪問入浴　港</t>
  </si>
  <si>
    <t>アスケア訪問入浴　緑</t>
  </si>
  <si>
    <t>アスケア訪問入浴　名古屋</t>
  </si>
  <si>
    <t>アスケア　デイサービスセンター大幸東</t>
  </si>
  <si>
    <t>アスケア　デイサービスセンター納屋橋</t>
  </si>
  <si>
    <t>アスケア　デイサービスセンター上前津東</t>
  </si>
  <si>
    <t>アスケア　デイサービスセンターしょうぶ苑</t>
  </si>
  <si>
    <t>アスケア　デイサービスセンター竜宮</t>
  </si>
  <si>
    <t>介護付有料老人ホーム　ラ・プラス鶴が沢</t>
  </si>
  <si>
    <t>介護付有料老人ホーム　ラ・プラス青山</t>
  </si>
  <si>
    <t>介護付有料老人ホーム　ラ・プラスヒルトップ</t>
  </si>
  <si>
    <t>アスケア訪問入浴　豊橋</t>
  </si>
  <si>
    <t>ｱｽｹｱ訪問入浴　岡崎</t>
  </si>
  <si>
    <t>アスケア訪問入浴　一宮</t>
  </si>
  <si>
    <t>アスケア訪問入浴　瀬戸</t>
  </si>
  <si>
    <t>アスケア訪問入浴　春日井</t>
  </si>
  <si>
    <t>アスケア訪問入浴　豊川</t>
  </si>
  <si>
    <t>アスケア訪問入浴　津島</t>
  </si>
  <si>
    <t>アスケア訪問入浴　刈谷</t>
  </si>
  <si>
    <t>アスケア訪問入浴　豊田</t>
  </si>
  <si>
    <t>アスケア訪問入浴　豊田南</t>
  </si>
  <si>
    <t>アスケア訪問入浴　安城</t>
  </si>
  <si>
    <t>アスケア訪問入浴　西尾</t>
  </si>
  <si>
    <t>アスケア訪問入浴　小牧</t>
  </si>
  <si>
    <t>アスケア訪問入浴　稲沢</t>
  </si>
  <si>
    <t>アスケア訪問入浴　東海</t>
  </si>
  <si>
    <t>アスケア訪問入浴　尾張旭</t>
  </si>
  <si>
    <t>アスケア訪問入浴　半田</t>
  </si>
  <si>
    <t>アスケア　デイサービスセンター豊橋</t>
  </si>
  <si>
    <t>アサヒサンクリーンデイサービスセンター豊橋</t>
  </si>
  <si>
    <t>アスケア　デイサービスセンター知多</t>
  </si>
  <si>
    <t>アスケア　ショートステイ知多</t>
  </si>
  <si>
    <t>アスケア　ケアプランセンター豊橋</t>
  </si>
  <si>
    <t>アスケア　ケアプランセンター知多</t>
  </si>
  <si>
    <t>アスケア　ケアプランセンター大幸東</t>
  </si>
  <si>
    <t>アスケア　ケアプランセンター納屋橋</t>
  </si>
  <si>
    <t>アスケア　ケアプランセンター瑞穂</t>
  </si>
  <si>
    <t>アスケア　ケアプランセンター名古屋</t>
  </si>
  <si>
    <t>アスケア　ケアプランセンター緑</t>
  </si>
  <si>
    <t>リハビリセンター岡崎駅前</t>
  </si>
  <si>
    <t>リハビリデイサービス浄心の森</t>
  </si>
  <si>
    <t>ケアーズふくろう訪問介護サービス</t>
  </si>
  <si>
    <t>デイサービスラスベガス春日井</t>
  </si>
  <si>
    <t>にじのさと千種サービスセンター</t>
  </si>
  <si>
    <t>にじのさと昭和サービスセンター</t>
  </si>
  <si>
    <t>にじのさと西サービスセンター</t>
  </si>
  <si>
    <t>にじのさと春日井サービスセンター</t>
  </si>
  <si>
    <t>にじのさと岡崎サービスセンター</t>
  </si>
  <si>
    <t>あじさいのもり一宮</t>
  </si>
  <si>
    <t>にじのさと昭和居宅介護支援事業所</t>
  </si>
  <si>
    <t>にじのさと訪問看護ステーション神宮前</t>
  </si>
  <si>
    <t>にじのさと訪問看護ステーション野並</t>
  </si>
  <si>
    <t>訪問介護ビッグハート</t>
  </si>
  <si>
    <t>大同老人保健施設</t>
  </si>
  <si>
    <t>大同介護医療院</t>
  </si>
  <si>
    <t>大同みどりクリニック　通所リハビリテーション</t>
  </si>
  <si>
    <t>大同みどりクリニック　訪問リハビリテーション</t>
  </si>
  <si>
    <t>大同訪問看護ステーション</t>
  </si>
  <si>
    <t>大同みどり訪問看護ステーション</t>
  </si>
  <si>
    <t>大同居宅介護支援事業所</t>
  </si>
  <si>
    <t>大同みどり居宅介護支援事業所</t>
  </si>
  <si>
    <t>なわ居宅介護支援事業所</t>
  </si>
  <si>
    <t>日長台居宅介護支援事業所</t>
  </si>
  <si>
    <t>リハプライド名古屋東</t>
  </si>
  <si>
    <t>名古屋市守山区西部いきいき支援センター</t>
  </si>
  <si>
    <t>津島リハビリテーション病院通所リハビリ</t>
  </si>
  <si>
    <t>後藤整形通所リハビリテーション</t>
  </si>
  <si>
    <t>津島市中地域包括支援センター</t>
  </si>
  <si>
    <t>さらさ居宅介護支援事業所</t>
  </si>
  <si>
    <t>デイサービスセンターサンセリテ大和</t>
  </si>
  <si>
    <t>デイサービスセンター　サンセリテ北島</t>
  </si>
  <si>
    <t>小規模多機能型居宅介護　沙瑳羅</t>
  </si>
  <si>
    <t>特別養護老人ホーム　プチ・プレジール</t>
  </si>
  <si>
    <t>居宅介護支援事業所　サンセリテ大和</t>
  </si>
  <si>
    <t>居宅介護支援事業所　サンセリテ　ま琴</t>
  </si>
  <si>
    <t>デイサービスセンター天使の家</t>
  </si>
  <si>
    <t>ヘルパーステーション　和</t>
  </si>
  <si>
    <t>リハビリデイサービスnagomi安城店</t>
  </si>
  <si>
    <t>悠ケア介護支援センター</t>
  </si>
  <si>
    <t>ゆうゆう春日井瑞穂通</t>
  </si>
  <si>
    <t>刈谷中部地域包括支援センター</t>
  </si>
  <si>
    <t>高浜訪問看護ステーション</t>
  </si>
  <si>
    <t>ケアプランまつば</t>
  </si>
  <si>
    <t>ホームヘルプひだまり</t>
  </si>
  <si>
    <t>ちあいヘルパーケア</t>
  </si>
  <si>
    <t>三河訪問看護ステーション　ちあい</t>
  </si>
  <si>
    <t>ちあいナースケア</t>
  </si>
  <si>
    <t>しおんケアステーション</t>
  </si>
  <si>
    <t>しおん訪問看護ステーション</t>
  </si>
  <si>
    <t>ケアプランセンターみかづき</t>
  </si>
  <si>
    <t>市川商事株式会社すこやかクラブ</t>
  </si>
  <si>
    <t>ヘルパーステーションすずらん</t>
  </si>
  <si>
    <t>ヘルパーステーションすずらん喜多山</t>
  </si>
  <si>
    <t>ヘルパーステーションすずらん有松</t>
  </si>
  <si>
    <t>ヘルパーステーションすずらん天白</t>
  </si>
  <si>
    <t>ヘルパーステーションすずらん尾張旭市</t>
  </si>
  <si>
    <t>ヘルパーステーションすずらん小牧市</t>
  </si>
  <si>
    <t>ヘルパーステーションすずらん岩倉市</t>
  </si>
  <si>
    <t>ヘルパーステーションすずらん一宮市</t>
  </si>
  <si>
    <t>グループホームすずらん南区</t>
  </si>
  <si>
    <t>ヘルパーステーションMayLily徳重</t>
  </si>
  <si>
    <t>訪問看護ステーションすずらん</t>
  </si>
  <si>
    <t>訪問看護ステーションすずらん天白</t>
  </si>
  <si>
    <t>ナースステーションMayLily徳重</t>
  </si>
  <si>
    <t>訪問看護ステーションMayLily</t>
  </si>
  <si>
    <t>四つ葉会ヘルパーステーション</t>
  </si>
  <si>
    <t>アシスト・ケア宝ケ丘</t>
  </si>
  <si>
    <t>アシスト・ケアプラス</t>
  </si>
  <si>
    <t>イリーゼ瑞穂汐路</t>
  </si>
  <si>
    <t>イリーゼ鶴舞訪問介護センター</t>
  </si>
  <si>
    <t>エスケアステーション開明　デイサービス</t>
  </si>
  <si>
    <t>エスケアステーション開明　ショートステイ</t>
  </si>
  <si>
    <t>エスケアステーション時之島　デイサービス</t>
  </si>
  <si>
    <t>エスケアステーション名古屋北　デイサービス</t>
  </si>
  <si>
    <t>エスケアステーション名古屋北　ショートステイ</t>
  </si>
  <si>
    <t>エスケアステーション開明　居宅介護支援</t>
  </si>
  <si>
    <t>リハビリデイサービスやまもと</t>
  </si>
  <si>
    <t>ふくケアプランセンター</t>
  </si>
  <si>
    <t>大日ケアサービス</t>
  </si>
  <si>
    <t>ヘルパーステーションアグレ堀越</t>
  </si>
  <si>
    <t>ケアプランセンターアグレ堀越</t>
  </si>
  <si>
    <t>株式会社名東介護センター</t>
  </si>
  <si>
    <t>グループホーム　エム・ケア名東</t>
  </si>
  <si>
    <t>小規模多機能　エム・ケア名東</t>
  </si>
  <si>
    <t>小規模多機能　エム・ケア名東サテライト</t>
  </si>
  <si>
    <t>ナースステーション名東</t>
  </si>
  <si>
    <t>名東介護センター　介護相談室</t>
  </si>
  <si>
    <t>ヘルパーステーション　寅六</t>
  </si>
  <si>
    <t>訪問介護事業所榮福ケア　名古屋本店</t>
  </si>
  <si>
    <t>老人保健施設明陽苑</t>
  </si>
  <si>
    <t>明陽苑ケアセンター</t>
  </si>
  <si>
    <t>訪問看護ステーション明陽苑</t>
  </si>
  <si>
    <t>訪問介護ステーション明陽苑</t>
  </si>
  <si>
    <t>あい愛ライフ清友訪問介護サービス</t>
  </si>
  <si>
    <t>ケアマネジメントみのて</t>
  </si>
  <si>
    <t>花園ケアプラザデイサービス</t>
  </si>
  <si>
    <t>豊明市北部地域包括支援ｾﾝﾀｰ</t>
  </si>
  <si>
    <t>昭和介護サービス　朋</t>
  </si>
  <si>
    <t>訪問介護ハローすまいる</t>
  </si>
  <si>
    <t>訪問介護ステーション　咲良</t>
  </si>
  <si>
    <t>訪問看護ステーション　メディコカノン</t>
  </si>
  <si>
    <t>ヘルパーステーション　くろしお</t>
  </si>
  <si>
    <t>ナースステーション　くろしお</t>
  </si>
  <si>
    <t>ケアプランセンター　くろしお</t>
  </si>
  <si>
    <t>介護老人保健施設パーム春日井</t>
  </si>
  <si>
    <t>デイサービスセンターすこやかの里</t>
  </si>
  <si>
    <t>デイサービスセンターsaiai　刈谷</t>
  </si>
  <si>
    <t>ななおと訪問看護ステーション</t>
  </si>
  <si>
    <t>あんしんネット21</t>
  </si>
  <si>
    <t>ショートステイ黒石荘</t>
  </si>
  <si>
    <t>機能訓練特化型ﾃﾞｲｻｰﾋﾞｽ　楽笑</t>
  </si>
  <si>
    <t>ヒロセ居宅介護支援事業所</t>
  </si>
  <si>
    <t>だんらんの家亀崎</t>
  </si>
  <si>
    <t>ふたば地域包括支援センター</t>
  </si>
  <si>
    <t>ケアコール千種</t>
  </si>
  <si>
    <t>ナースコール千種</t>
  </si>
  <si>
    <t>ケアコール徳川</t>
  </si>
  <si>
    <t>ナースコール徳川</t>
  </si>
  <si>
    <t>ケアコール南</t>
  </si>
  <si>
    <t>ナースコール南</t>
  </si>
  <si>
    <t>ケアコール北</t>
  </si>
  <si>
    <t>ナースコール北</t>
  </si>
  <si>
    <t>ケアコール知立</t>
  </si>
  <si>
    <t>ナースコール知立</t>
  </si>
  <si>
    <t>ケアコール志賀</t>
  </si>
  <si>
    <t>ナースコール志賀</t>
  </si>
  <si>
    <t>ケアコール藤が丘</t>
  </si>
  <si>
    <t>ナースコール藤が丘</t>
  </si>
  <si>
    <t>道しるべ</t>
  </si>
  <si>
    <t>ケアコール野並</t>
  </si>
  <si>
    <t>ナースコール野並</t>
  </si>
  <si>
    <t>ケアコール金山</t>
  </si>
  <si>
    <t>ナースコール金山</t>
  </si>
  <si>
    <t>ﾍﾙﾊﾟｰｽﾃｰｼｮﾝ笑の花</t>
  </si>
  <si>
    <t>訪問看護ステーションこまち</t>
  </si>
  <si>
    <t>デイルーム幸田</t>
  </si>
  <si>
    <t>愛知ケアプランセンター</t>
  </si>
  <si>
    <t>2370304657　ケアプランセンター翡翠</t>
  </si>
  <si>
    <t>訪問介護事業所憩</t>
  </si>
  <si>
    <t>ほのぼの園介護相談所</t>
  </si>
  <si>
    <t>ホームケアナース暁月</t>
  </si>
  <si>
    <t>訪問介護　サライ泉公園</t>
  </si>
  <si>
    <t>訪問介護　サライ上豊田</t>
  </si>
  <si>
    <t>デイサービスサライ上豊田</t>
  </si>
  <si>
    <t>定期巡回随時対応型訪問介護看護サライ上豊田</t>
  </si>
  <si>
    <t>グループホームサライ上豊田</t>
  </si>
  <si>
    <t>グループホームサライあま</t>
  </si>
  <si>
    <t>グループホームサライ中村公園</t>
  </si>
  <si>
    <t>グループホームサライ牧野ヶ池公園</t>
  </si>
  <si>
    <t>グループホームサライ忠道公園</t>
  </si>
  <si>
    <t>居宅介護支援事業所サライ高根公園　</t>
  </si>
  <si>
    <t>訪問看護ステーションサライ</t>
  </si>
  <si>
    <t>訪問介護ステーション　ＧＡＲＯ　鶴舞</t>
  </si>
  <si>
    <t>訪問看護ステーション　GARO　鶴舞</t>
  </si>
  <si>
    <t>なないろ訪問看護ステーション</t>
  </si>
  <si>
    <t>介護ステーション愛</t>
  </si>
  <si>
    <t>訪問介護事業所知恵</t>
  </si>
  <si>
    <t>あいいろ介護相談</t>
  </si>
  <si>
    <t>そらいろ介護相談</t>
  </si>
  <si>
    <t>デイサービス笑顔まんてん</t>
  </si>
  <si>
    <t>にこまる介護相談所</t>
  </si>
  <si>
    <t>アウラ神宮南訪問介護事業所</t>
  </si>
  <si>
    <t>デイサービス アウラ神宮南</t>
  </si>
  <si>
    <t>ヘルパーハウス　レオン</t>
  </si>
  <si>
    <t>モーニングパーク主税町</t>
  </si>
  <si>
    <t>トラスト訪問介護ｾﾝﾀｰ名古屋</t>
  </si>
  <si>
    <t>トラストケアプランセンター名古屋</t>
  </si>
  <si>
    <t>ハイメディック訪問看護ステーション名古屋</t>
  </si>
  <si>
    <t>老人保健施設忘れな草</t>
  </si>
  <si>
    <t>訪問看護ステーションあゆむ</t>
  </si>
  <si>
    <t>そんぽの家　茶屋が坂</t>
  </si>
  <si>
    <t>ＳＯＭＰＯケア　名古屋　訪問介護</t>
  </si>
  <si>
    <t>ＳＯＭＰＯケア　徳川園　訪問介護</t>
  </si>
  <si>
    <t>そんぽの家　大曽根</t>
  </si>
  <si>
    <t>そんぽの家　黒川</t>
  </si>
  <si>
    <t>ＳＯＭＰＯケア　名北　訪問介護</t>
  </si>
  <si>
    <t>そんぽの家　浄心</t>
  </si>
  <si>
    <t>そんぽの家　中村公園</t>
  </si>
  <si>
    <t>ＳＯＭＰＯケア　ラヴィーレ名古屋</t>
  </si>
  <si>
    <t>そんぽの家　丸の内</t>
  </si>
  <si>
    <t>そんぽの家　吹上</t>
  </si>
  <si>
    <t>そんぽの家　高辻</t>
  </si>
  <si>
    <t>ＳＯＭＰＯケア　ラヴィーレ熱田</t>
  </si>
  <si>
    <t>そんぽの家　十番町</t>
  </si>
  <si>
    <t>そんぽの家　松葉公園</t>
  </si>
  <si>
    <t>そんぽの家　桜本町</t>
  </si>
  <si>
    <t>そんぽの家　星崎</t>
  </si>
  <si>
    <t>ＳＯＭＰＯケア　名古屋さくら台　訪問介護</t>
  </si>
  <si>
    <t>そんぽの家　上飯田</t>
  </si>
  <si>
    <t>そんぽの家　有松</t>
  </si>
  <si>
    <t>そんぽの家　神沢</t>
  </si>
  <si>
    <t>そんぽの家　植田一本松</t>
  </si>
  <si>
    <t>そんぽの家　豊山</t>
  </si>
  <si>
    <t>ＳＯＭＰＯケア　名古屋　定期巡回</t>
  </si>
  <si>
    <t>ＳＯＭＰＯケア　名北　定期巡回</t>
  </si>
  <si>
    <t>ＳＯＭＰＯケア　名古屋さくら台　定期巡回</t>
  </si>
  <si>
    <t>ＳＯＭＰＯケア　名古屋　訪問看護</t>
  </si>
  <si>
    <t>ＳＯＭＰＯケア　徳川園　訪問看護</t>
  </si>
  <si>
    <t>ＳＯＭＰＯケア　名北　訪問看護</t>
  </si>
  <si>
    <t>ＳＯＭＰＯケア　白鳥南　訪問看護</t>
  </si>
  <si>
    <t>ＳＯＭＰＯケア　名古屋さくら台　訪問看護</t>
  </si>
  <si>
    <t>ＳＯＭＰＯケア　名古屋第1　居宅介護支援</t>
  </si>
  <si>
    <t>ＳＯＭＰＯケア　名古屋第2　居宅介護支援</t>
  </si>
  <si>
    <t>ＳＯＭＰＯケア　名古屋さくら台　居宅介護支援</t>
  </si>
  <si>
    <t>グループホームゆう</t>
  </si>
  <si>
    <t>グループホームあさがお</t>
  </si>
  <si>
    <t>小規模多機能ホームあさがお</t>
  </si>
  <si>
    <t>特別養護老人ホーム　愛知たいようの杜ハモリー館</t>
  </si>
  <si>
    <t>特別養護老人ホーム　愛知たいようの杜杜っと館</t>
  </si>
  <si>
    <t>愛知たいようの杜ショートステイ</t>
  </si>
  <si>
    <t>デイサービスセンター　ゴジカラ村</t>
  </si>
  <si>
    <t>愛知たいようの杜ヘルパーステーションひだまり</t>
  </si>
  <si>
    <t>小規模特別養護老人ホームだいたい村</t>
  </si>
  <si>
    <t>ショートステイ　杜の宿</t>
  </si>
  <si>
    <t>グループホーム嬉楽家</t>
  </si>
  <si>
    <t>愛知たいようの杜ケアプランセンター</t>
  </si>
  <si>
    <t>愛知たいようの杜　地域包括支援センター</t>
  </si>
  <si>
    <t>小規模多機能型ホーム虹色</t>
  </si>
  <si>
    <t>デイサービス虹色</t>
  </si>
  <si>
    <t>訪問介護ステーション幸せ</t>
  </si>
  <si>
    <t>ヘルパーステーションシリン</t>
  </si>
  <si>
    <t>めかぶ訪問看護ステーション</t>
  </si>
  <si>
    <t>ヘルパーステーションせとの憩</t>
  </si>
  <si>
    <t>のなみ居宅介護支援事業所</t>
  </si>
  <si>
    <t>のびのび訪問介護　ミリケア</t>
  </si>
  <si>
    <t>あすなろ訪問看護ステーション</t>
  </si>
  <si>
    <t>チーム１３</t>
  </si>
  <si>
    <t>新ほのぼのヘルパー事業所</t>
  </si>
  <si>
    <t>新ほのぼの居宅介護支援事業所</t>
  </si>
  <si>
    <t>ことはな訪問介護事業所</t>
  </si>
  <si>
    <t>デイサービスＡＬＯＨＡ</t>
  </si>
  <si>
    <t>ヘルパーステーション花とミヅキ</t>
  </si>
  <si>
    <t>デイサービス花とミヅキ</t>
  </si>
  <si>
    <t>デイサービス花とミヅキ東野</t>
  </si>
  <si>
    <t>半日入浴特化型デイサービス花とミヅキの湯</t>
  </si>
  <si>
    <t>在宅総合センターメディライフ</t>
  </si>
  <si>
    <t>デイサービスのんびり</t>
  </si>
  <si>
    <t>小規模デイサービス　ほんわか</t>
  </si>
  <si>
    <t>グループホームひいらぎ</t>
  </si>
  <si>
    <t>生活リハビリ巽ヶ丘</t>
  </si>
  <si>
    <t>デイリハビリセンター</t>
  </si>
  <si>
    <t>半田中央病院</t>
  </si>
  <si>
    <t>西知多リハビリテーション病院</t>
  </si>
  <si>
    <t>運動ひろば　歌里</t>
  </si>
  <si>
    <t>デイサービス小幡緑地館</t>
  </si>
  <si>
    <t>ヘルパーステーション小幡緑地館</t>
  </si>
  <si>
    <t>シニアデイトレーニング久屋大通館</t>
  </si>
  <si>
    <t>ヘルパーステーション久屋大通館</t>
  </si>
  <si>
    <t>ヘルパーステーション鳴海館</t>
  </si>
  <si>
    <t>シニアデイトレーニング千種七番館</t>
  </si>
  <si>
    <t>ヘルパーステーション千種七番館</t>
  </si>
  <si>
    <t>シニアデイトレーニング滝ノ水緑地</t>
  </si>
  <si>
    <t>居宅介護支援事業所ケアサポート小幡緑地館</t>
  </si>
  <si>
    <t>ケアステーションクローバー</t>
  </si>
  <si>
    <t>リハビリ専門デイサービスイーリス</t>
  </si>
  <si>
    <t>訪問介護ステーション　ガジュマル</t>
  </si>
  <si>
    <t>訪問看護ステーション　ガジュマル</t>
  </si>
  <si>
    <t>居宅介護事業所さやゆり</t>
  </si>
  <si>
    <t>デイサービスセンターぴあおひさま</t>
  </si>
  <si>
    <t>デイサービスセンターぴあおひさま２號舘</t>
  </si>
  <si>
    <t>あいあいサポート</t>
  </si>
  <si>
    <t>ともに未来を描ける訪問看護ステーション　ミライエ</t>
  </si>
  <si>
    <t>エーゼットプラン居宅介護支援事業所</t>
  </si>
  <si>
    <t>訪問介護事業所エーゼットケア</t>
  </si>
  <si>
    <t>地域包括支援センター コープ豊橋中央</t>
  </si>
  <si>
    <t>地域包括支援センター コープ豊橋北</t>
  </si>
  <si>
    <t>ひな指定介護予防支援事業所</t>
  </si>
  <si>
    <t>安城市地域包括支援センター松井</t>
  </si>
  <si>
    <t>訪問看護ステーション蓮</t>
  </si>
  <si>
    <t>ケアプラン蓮</t>
  </si>
  <si>
    <t>ヘルパーステーションリファイン</t>
  </si>
  <si>
    <t>デイサービスセンターおんぷ</t>
  </si>
  <si>
    <t>訪問サービス大高</t>
  </si>
  <si>
    <t>グループホーム滝子通一丁目</t>
  </si>
  <si>
    <t>小規模多機能・クラブ滝子</t>
  </si>
  <si>
    <t>クラブ雁道　デイサービス</t>
  </si>
  <si>
    <t>ヘルパーステーション　ソエル</t>
  </si>
  <si>
    <t>デイサービスセンターViva花笑</t>
  </si>
  <si>
    <t>ヴィヴァサポート訪問介護事業所</t>
  </si>
  <si>
    <t>特別養護老人ホームふぁみりい恕苑</t>
  </si>
  <si>
    <t>ふぁみりい恕苑デイサービスセンター</t>
  </si>
  <si>
    <t>特別養護老人ホーム第2ふぁみりい恕苑</t>
  </si>
  <si>
    <t>ふぁみりい恕苑居宅介護支援事業所</t>
  </si>
  <si>
    <t>ケアサポートセンターひだまり</t>
  </si>
  <si>
    <t>高岡介護老人保健施設</t>
  </si>
  <si>
    <t>ヘルパーステーション楽雅堂</t>
  </si>
  <si>
    <t>ヘルパーステーション　楽雅堂</t>
  </si>
  <si>
    <t>デイサービス楽雅堂</t>
  </si>
  <si>
    <t>訪問介護センター桃太郎</t>
  </si>
  <si>
    <t>ナースステーション一休</t>
  </si>
  <si>
    <t>緊急支援介護フォレストケアセンター</t>
  </si>
  <si>
    <t>アシスト訪問介護ステーション</t>
  </si>
  <si>
    <t>HANA－EMI</t>
  </si>
  <si>
    <t>介護老人保健施設　羽栗の里</t>
  </si>
  <si>
    <t>介護老人保健施設　羽栗の里　通所リハビリテーション</t>
  </si>
  <si>
    <t>むらさき麦の郷</t>
  </si>
  <si>
    <t>ヴィオレットケアサポート</t>
  </si>
  <si>
    <t>ヘルパーステーションみずほ</t>
  </si>
  <si>
    <t>ケアプラン千笑のわ</t>
  </si>
  <si>
    <t>特別養護老人ホーム作楽荘</t>
  </si>
  <si>
    <t>デイサービスセンター作楽荘</t>
  </si>
  <si>
    <t>作楽荘訪問介護</t>
  </si>
  <si>
    <t>作楽荘居宅介護支援事業所</t>
  </si>
  <si>
    <t>地域包括支援センター作楽荘</t>
  </si>
  <si>
    <t>特別養護老人ホーム倶楽荘</t>
  </si>
  <si>
    <t>グループホームくらら</t>
  </si>
  <si>
    <t>特別養護老人ホーム斯楽荘</t>
  </si>
  <si>
    <t>老人保健施設ベルヴューハイツ</t>
  </si>
  <si>
    <t>ＤＳＣ?かわ</t>
  </si>
  <si>
    <t>ベルヴューハイツ居宅介護支援事業所</t>
  </si>
  <si>
    <t>地域包括支援センターベルヴューハイツ</t>
  </si>
  <si>
    <t>特別養護老人ホーム麗楽荘</t>
  </si>
  <si>
    <t>デイサービスセンター麗楽荘</t>
  </si>
  <si>
    <t>グループホームうらら</t>
  </si>
  <si>
    <t>グループホームきらら</t>
  </si>
  <si>
    <t>特別養護老人ホーム奇楽荘</t>
  </si>
  <si>
    <t>居宅介護支援センター麗楽荘</t>
  </si>
  <si>
    <t>武豊町地域包括支援センター</t>
  </si>
  <si>
    <t>介護保険センターさとう</t>
  </si>
  <si>
    <t>江南南部地域包括支援センター</t>
  </si>
  <si>
    <t>ケアテラスあんじょう</t>
  </si>
  <si>
    <t>光輝デイサービス通所介護事業所</t>
  </si>
  <si>
    <t>光輝訪問介護ステーション</t>
  </si>
  <si>
    <t>ヘルパーステーション　ひだまりの郷　半田</t>
  </si>
  <si>
    <t>グループホーム ひだまりの郷　半田</t>
  </si>
  <si>
    <t>介護付有料老人ホームひだまりの郷たけとよ</t>
  </si>
  <si>
    <t>小規模多機能 ひだまりの郷　たけとよ</t>
  </si>
  <si>
    <t>看護小規模多機能　ひだまりの郷　とこなめ南陵</t>
  </si>
  <si>
    <t>ヘルパーステーション　燦郷倶楽部　柊町</t>
  </si>
  <si>
    <t>デイサロン 燦郷倶楽部　柊町</t>
  </si>
  <si>
    <t>ヘルパーステーション ひだまりの郷おおぶ</t>
  </si>
  <si>
    <t>訪問看護ステーション　ひだまりの郷半田</t>
  </si>
  <si>
    <t>訪問看護ステーション ひだまりの郷とこなめ南陵</t>
  </si>
  <si>
    <t>ヘルパーステーション　ひだまりの郷なごや北</t>
  </si>
  <si>
    <t>訪問看護ステーション　ひだまりの郷なごや北</t>
  </si>
  <si>
    <t>ヘルパーステーションにじいろ名古屋</t>
  </si>
  <si>
    <t>介護老人保健施設　葵の園・長久手</t>
  </si>
  <si>
    <t>介護老人保健施設　葵の園・長久手　ユニット型</t>
  </si>
  <si>
    <t>花花介護センター</t>
  </si>
  <si>
    <t>ケアプランセンター　冴エリア</t>
  </si>
  <si>
    <t>デイサービスセンター　冴エリア</t>
  </si>
  <si>
    <t>デイサービスセンター冴エリア</t>
  </si>
  <si>
    <t>大口町地域包括支援センター</t>
  </si>
  <si>
    <t>かもみぃる訪問介護事業所</t>
  </si>
  <si>
    <t>リハプライドこあら</t>
  </si>
  <si>
    <t>リハプライド・一宮奥町</t>
  </si>
  <si>
    <t>訪問看護ステーションゆめのたね。</t>
  </si>
  <si>
    <t>がむしゃらリハクラブ</t>
  </si>
  <si>
    <t>2371304136　介護計画　三々五々</t>
  </si>
  <si>
    <t>高棚デイサービスセンター　あんだんて</t>
  </si>
  <si>
    <t>クラシアス訪問看護ステーション</t>
  </si>
  <si>
    <t>特定非営利活動法人ベタニアホーム</t>
  </si>
  <si>
    <t>デイサービスセンターベタニア</t>
  </si>
  <si>
    <t>2361090497訪問看護ステーションよつば</t>
  </si>
  <si>
    <t>あしたば訪問介護事業所</t>
  </si>
  <si>
    <t>あしたば居宅介護支援事業所</t>
  </si>
  <si>
    <t>ヘルパーステーションアロハケア</t>
  </si>
  <si>
    <t>瑞穂区デイサービスセンター</t>
  </si>
  <si>
    <t>サンライフハートネス</t>
  </si>
  <si>
    <t>サンライフヘルパーステーション</t>
  </si>
  <si>
    <t>訪問看護　よりそい</t>
  </si>
  <si>
    <t>訪問介護はっち</t>
  </si>
  <si>
    <t>介護付き有料老人ホームさふらん大府</t>
  </si>
  <si>
    <t>デイサービス　さふらん鳴海</t>
  </si>
  <si>
    <t>デイサービス　さふらん桜本町</t>
  </si>
  <si>
    <t>居宅介護支援事業所さふらん名古屋</t>
  </si>
  <si>
    <t>ハーデン春日井</t>
  </si>
  <si>
    <t>ハーデン中村</t>
  </si>
  <si>
    <t>指定訪問介護ゆうらぎの森緑事業所</t>
  </si>
  <si>
    <t>介護付有料老人ホームとまり樹鹿山</t>
  </si>
  <si>
    <t>デイサービスとまり樹の家</t>
  </si>
  <si>
    <t>訪問看護ステーションゆうらぎの森</t>
  </si>
  <si>
    <t>ケアプランセンターとまり樹</t>
  </si>
  <si>
    <t>訪問看護ステーションメープルリング</t>
  </si>
  <si>
    <t>はたやま地域包括支援センター</t>
  </si>
  <si>
    <t>地域包括支援支援センターしなの</t>
  </si>
  <si>
    <t>訪問介護のぞみ天白医療モール</t>
  </si>
  <si>
    <t>訪問看護のぞみ天白医療モール</t>
  </si>
  <si>
    <t>訪問介護のぞみ瑞穂汐路</t>
  </si>
  <si>
    <t>訪問看護のぞみ瑞穂汐路</t>
  </si>
  <si>
    <t>訪問介護のぞみ守山</t>
  </si>
  <si>
    <t>訪問看護のぞみ守山</t>
  </si>
  <si>
    <t>訪問介護のぞみ山崎川</t>
  </si>
  <si>
    <t>訪問看護のぞみ山崎川</t>
  </si>
  <si>
    <t>訪問介護のぞみ栄生</t>
  </si>
  <si>
    <t>訪問看護のぞみ栄生</t>
  </si>
  <si>
    <t>訪問介護のぞみ名古屋</t>
  </si>
  <si>
    <t>訪問看護のぞみ名古屋</t>
  </si>
  <si>
    <t>デイサービス和心かぞく　志賀本通の家</t>
  </si>
  <si>
    <t>デイサービス和心かぞく　稚児宮通の家</t>
  </si>
  <si>
    <t>ヘルパーステーションリサーブ</t>
  </si>
  <si>
    <t>庵いきいきデイサービス</t>
  </si>
  <si>
    <t>デイサービス庵</t>
  </si>
  <si>
    <t>リハビリデイサービスnagomi中川吉津店</t>
  </si>
  <si>
    <t>さくらの里指定介護予防支援事業所</t>
  </si>
  <si>
    <t>さくら指定介護予防支援事業所</t>
  </si>
  <si>
    <t>予縁の里</t>
  </si>
  <si>
    <t>デイサービス芙蓉</t>
  </si>
  <si>
    <t>楽乎楼事業所</t>
  </si>
  <si>
    <t>トーカイ居宅介護支援事業所大府　アンシア</t>
  </si>
  <si>
    <t>デイサービス太郎</t>
  </si>
  <si>
    <t>デイサービス寿</t>
  </si>
  <si>
    <t>ヒューマンライフケアちくさ</t>
  </si>
  <si>
    <t>ヒューマンライフケア千種の湯</t>
  </si>
  <si>
    <t>ヒューマンライフケア平安の湯</t>
  </si>
  <si>
    <t>ヒューマンライフケア堀越</t>
  </si>
  <si>
    <t>ヒューマンライフケア 太閤の湯</t>
  </si>
  <si>
    <t>ヒューマンライフケアごきそ</t>
  </si>
  <si>
    <t>ヒューマンライフケア 川名の湯</t>
  </si>
  <si>
    <t>ヒューマンライフケア 滝子乃湯</t>
  </si>
  <si>
    <t>ヒューマンライフケア荒子川</t>
  </si>
  <si>
    <t>ヒューマンライフケア もりやまの湯</t>
  </si>
  <si>
    <t>ヒューマンライフケア高針の湯</t>
  </si>
  <si>
    <t>ヒューマンライフケア本郷の湯</t>
  </si>
  <si>
    <t>ヒューマンライフケア　平安の湯</t>
  </si>
  <si>
    <t>ヒューマンライフケア豊橋の湯</t>
  </si>
  <si>
    <t>ヒューマンライフケア岡崎の湯</t>
  </si>
  <si>
    <t>ヒューマンライフケア滝子</t>
  </si>
  <si>
    <t>リハビリハウス庵</t>
  </si>
  <si>
    <t>小松病院居宅介護支援事業所</t>
  </si>
  <si>
    <t>団欒の家　いなば</t>
  </si>
  <si>
    <t>居宅介護支援つぶら</t>
  </si>
  <si>
    <t>ケアプラン筒井</t>
  </si>
  <si>
    <t>ヘルパーステーションあかり</t>
  </si>
  <si>
    <t>マイプラン・ケアマネジメントセンター</t>
  </si>
  <si>
    <t>稲西ケアセンター</t>
  </si>
  <si>
    <t>リカバリー健康教室</t>
  </si>
  <si>
    <t>メドックホーム栄風館</t>
  </si>
  <si>
    <t>整形外科京命クリニック</t>
  </si>
  <si>
    <t>訪問介護　ねこのて</t>
  </si>
  <si>
    <t>訪問介護事業所　ほがらか</t>
  </si>
  <si>
    <t>グループホーム白土</t>
  </si>
  <si>
    <t>上飯田南居宅介護支援センター</t>
  </si>
  <si>
    <t>あんじゅう介護</t>
  </si>
  <si>
    <t>デイサービス和心かぞく瑠璃光町の家</t>
  </si>
  <si>
    <t>デイサービスアイナ</t>
  </si>
  <si>
    <t>アイナケアステーション</t>
  </si>
  <si>
    <t>ヘルパーステーション　笑み</t>
  </si>
  <si>
    <t>楽乎楼デイサービス</t>
  </si>
  <si>
    <t>ケアプランあいふるケア</t>
  </si>
  <si>
    <t>デイサービスセンター陽だまり</t>
  </si>
  <si>
    <t>第２デイサービスセンター陽だまり</t>
  </si>
  <si>
    <t>第３デイサービスセンター陽だまり</t>
  </si>
  <si>
    <t>デイサービスさくらんぼ</t>
  </si>
  <si>
    <t>ヘルパーステーションらむね</t>
  </si>
  <si>
    <t>デイサービスセンターはくすい</t>
  </si>
  <si>
    <t>デイサービスセンターはくすいリンク</t>
  </si>
  <si>
    <t>はくすい居宅介護支援事業所</t>
  </si>
  <si>
    <t>だんらんの家　長須賀</t>
  </si>
  <si>
    <t>だんらんの家　吉津</t>
  </si>
  <si>
    <t>訪問介護IRORI</t>
  </si>
  <si>
    <t>ケアプランセンターつばめ</t>
  </si>
  <si>
    <t>アイキャンケア</t>
  </si>
  <si>
    <t>ミラプロジェクト新瑞橋</t>
  </si>
  <si>
    <t>訪問看護ミライプロジェクト</t>
  </si>
  <si>
    <t>かのんケアプランセンター</t>
  </si>
  <si>
    <t>ふたつ葉ヘルパーステーション</t>
  </si>
  <si>
    <t>デイサービス　ケ・セラ・セラ</t>
  </si>
  <si>
    <t>ひと葉介護相談所</t>
  </si>
  <si>
    <t>グループホーム若竹</t>
  </si>
  <si>
    <t>グループホーム森の家</t>
  </si>
  <si>
    <t>小規模多機能ホームみのり西小原</t>
  </si>
  <si>
    <t>中部介護アウト・オン・ア・リム</t>
  </si>
  <si>
    <t>アリム訪問介護事業所</t>
  </si>
  <si>
    <t>訪問介護事業所　和　（なごみ）</t>
  </si>
  <si>
    <t>訪問介護事業所　恵　（めぐみ）</t>
  </si>
  <si>
    <t>訪問看護ステーション　絆</t>
  </si>
  <si>
    <t>居宅介護支援事業所　縁（えにし）</t>
  </si>
  <si>
    <t>特別養護老人ホームかくれんぼ</t>
  </si>
  <si>
    <t>ショートステイかくれんぼ</t>
  </si>
  <si>
    <t>デイサービスかくれんぼ</t>
  </si>
  <si>
    <t>訪問介護ステーションケアプラス白鳥</t>
  </si>
  <si>
    <t>訪問看護ステーションメディプラス白鳥</t>
  </si>
  <si>
    <t>伏見之園・かなりやデイサービス</t>
  </si>
  <si>
    <t>伏見之園・かなりやヘルパーステーション</t>
  </si>
  <si>
    <t>訪問介護ステーションみらい</t>
  </si>
  <si>
    <t>訪問看護ステーション　みらい</t>
  </si>
  <si>
    <t>早稲田イーライフ神の倉</t>
  </si>
  <si>
    <t>にしお老人保健施設　彩り</t>
  </si>
  <si>
    <t>中澤デイケアセンター</t>
  </si>
  <si>
    <t>ヘルパーステーション西尾</t>
  </si>
  <si>
    <t>あいちリハビリテーション病院</t>
  </si>
  <si>
    <t>あいさんケアマネセンター</t>
  </si>
  <si>
    <t>リハビリ訪問看護ステーション西尾</t>
  </si>
  <si>
    <t>西尾市地域包括支援センター西尾</t>
  </si>
  <si>
    <t>訪問介護ステーション ima</t>
  </si>
  <si>
    <t>徳重整形リハビリデイサービス</t>
  </si>
  <si>
    <t>殿田橋整形外科</t>
  </si>
  <si>
    <t>グループホームじけい</t>
  </si>
  <si>
    <t>みよし市訪問看護ステーション</t>
  </si>
  <si>
    <t>みよし市民病院</t>
  </si>
  <si>
    <t>元町デイケアセンター</t>
  </si>
  <si>
    <t>元町居宅介護支援事業所</t>
  </si>
  <si>
    <t>元町グループホーム</t>
  </si>
  <si>
    <t>三田介護老人保健施設</t>
  </si>
  <si>
    <t>滝町介護老人保健施設</t>
  </si>
  <si>
    <t>滝町ショートステイ</t>
  </si>
  <si>
    <t>滝町居宅介護支援事業所</t>
  </si>
  <si>
    <t>グループホーム野のユリ</t>
  </si>
  <si>
    <t>訪問介護ステーション　柚子</t>
  </si>
  <si>
    <t>ヘルパーステーショングランディール</t>
  </si>
  <si>
    <t>デイサービス北久手</t>
  </si>
  <si>
    <t>グランディール名駅</t>
  </si>
  <si>
    <t>たちばなデイサービスセンター</t>
  </si>
  <si>
    <t>たちばな居宅支援</t>
  </si>
  <si>
    <t>居宅介護支援事業所ひかり</t>
  </si>
  <si>
    <t>介護老人保健施設LA・LA・LA</t>
  </si>
  <si>
    <t>介護老人保健施設LA・LA・LAユニット型</t>
  </si>
  <si>
    <t>LA・LA・LA居宅介護支援事業所</t>
  </si>
  <si>
    <t>グループホームRU・RU・RU</t>
  </si>
  <si>
    <t>中野整形外科</t>
  </si>
  <si>
    <t>岡喜デイサービス　黒川</t>
  </si>
  <si>
    <t>訪問介護セルサポート</t>
  </si>
  <si>
    <t>訪問看護ステーションCER.KUKUNA</t>
  </si>
  <si>
    <t>スギ訪問看護ステーション野立橋</t>
  </si>
  <si>
    <t>スギ訪問看護ステーション長草</t>
  </si>
  <si>
    <t>スギ訪問看護ステーション清水口</t>
  </si>
  <si>
    <t>介護老人保健施設　サザン一宮</t>
  </si>
  <si>
    <t>孝友クリニック</t>
  </si>
  <si>
    <t>ケアプランセンターサザン一宮</t>
  </si>
  <si>
    <t>デイサービスわたしの家・幸田</t>
  </si>
  <si>
    <t>デイサービスわたしの家</t>
  </si>
  <si>
    <t>ケアプラン・ユーアンドミー</t>
  </si>
  <si>
    <t>おばた中デイサービス</t>
  </si>
  <si>
    <t>おばた太田デイサービス</t>
  </si>
  <si>
    <t>しのぎ町デイサービス</t>
  </si>
  <si>
    <t>ヘルパーステーションサザン富士</t>
  </si>
  <si>
    <t>デイサービスセンターサザン富士</t>
  </si>
  <si>
    <t>グループホーム虹の家</t>
  </si>
  <si>
    <t>愛ライフ訪問介護センター</t>
  </si>
  <si>
    <t>訪問介護ぴっぴちゃん</t>
  </si>
  <si>
    <t>風見ケア・マネジメントサービス</t>
  </si>
  <si>
    <t>ヘルパーステーション　笑和北</t>
  </si>
  <si>
    <t>メディカルホームくらら猪高緑地</t>
  </si>
  <si>
    <t>メディカルホームくらら八事</t>
  </si>
  <si>
    <t>メディカルホームくらら久屋公園</t>
  </si>
  <si>
    <t>メディカル・リハビリホームくらら中電覚王山</t>
  </si>
  <si>
    <t>まどか名城公園</t>
  </si>
  <si>
    <t>まどか池下</t>
  </si>
  <si>
    <t>リハビリホームグランダ南山</t>
  </si>
  <si>
    <t>メディカル・リハビリホームグランダ陽明</t>
  </si>
  <si>
    <t>メディカルホームグランダ吹上</t>
  </si>
  <si>
    <t>リハビリホームグランダ山手通</t>
  </si>
  <si>
    <t>メディカル・リハビリホームまどか汐路</t>
  </si>
  <si>
    <t>まどか有松</t>
  </si>
  <si>
    <t>メディカル・リハビリホームグランダ塩釜口</t>
  </si>
  <si>
    <t>ボンセジュール小牧ケアステーション</t>
  </si>
  <si>
    <t>ボンセジュール植田ケアステーション</t>
  </si>
  <si>
    <t>ボンセジュール瑞穂運動場東ケアステーション</t>
  </si>
  <si>
    <t>グランダ豊田元町ケアステーション</t>
  </si>
  <si>
    <t>リハビリホームボンセジュール徳重</t>
  </si>
  <si>
    <t>グランダ覚王山ケアステーション</t>
  </si>
  <si>
    <t>グランダ一社ケアステーション</t>
  </si>
  <si>
    <t>アリア八事ケアステーション</t>
  </si>
  <si>
    <t>アリア八雲・山手通ケアステーション</t>
  </si>
  <si>
    <t>グランダ徳川ケアステーション</t>
  </si>
  <si>
    <t>グランダ那古野ケアステーション</t>
  </si>
  <si>
    <t>ベネッセ介護センター名古屋</t>
  </si>
  <si>
    <t>グランダ豊田市役所前ケアステーション</t>
  </si>
  <si>
    <t>ボンセジュール天白笹原ケアステーション</t>
  </si>
  <si>
    <t>ベネッセ介護センター春日井</t>
  </si>
  <si>
    <t>けあぷらんよりそい</t>
  </si>
  <si>
    <t>豊明老人保健施設</t>
  </si>
  <si>
    <t>豊明第二老人保健施設</t>
  </si>
  <si>
    <t>ひかり老人保健施設</t>
  </si>
  <si>
    <t>まこと介護医療院</t>
  </si>
  <si>
    <t>リバーサイドケア赤池</t>
  </si>
  <si>
    <t>グリーンヒルズケア相生</t>
  </si>
  <si>
    <t>ｹｱﾌﾟﾗﾝﾆﾝｸﾞセンター豊明</t>
  </si>
  <si>
    <t>ｹｱﾌﾟﾗﾝﾆﾝｸﾞセンターパルネス前後</t>
  </si>
  <si>
    <t>ｹｱﾌﾟﾗﾝﾆﾝｸﾞセンターひかり</t>
  </si>
  <si>
    <t>ｹｱﾌﾟﾗﾝﾆﾝｸﾞセンターみよし湯之前</t>
  </si>
  <si>
    <t>沓掛訪問看護ステーション</t>
  </si>
  <si>
    <t>豊明市中部包括支援センター</t>
  </si>
  <si>
    <t>特別養護老人ホーム守牧苑</t>
  </si>
  <si>
    <t>特別養護老人ホーム第二守牧苑</t>
  </si>
  <si>
    <t>LEAF訪問看護ステーション</t>
  </si>
  <si>
    <t>メディフル愛知　訪問看護ステーション</t>
  </si>
  <si>
    <t>アイネット介護サービス</t>
  </si>
  <si>
    <t>特別養護老人ホーム　アルクオーレ岡崎大平</t>
  </si>
  <si>
    <t>ショートステイ　アルクオーレ岡崎大平</t>
  </si>
  <si>
    <t>デイサービス　アルクオーレ岡崎大平</t>
  </si>
  <si>
    <t>訪問介護ステーション　アルクオーレ</t>
  </si>
  <si>
    <t>特別養護老人ホーム　アルクオーレ岡崎六名</t>
  </si>
  <si>
    <t>ショートステイ　アルクオーレ岡崎六名</t>
  </si>
  <si>
    <t>有料老人ホーム　アルクオーレ岡崎戸崎</t>
  </si>
  <si>
    <t>ショートステイ　アルクオーレ安城横山</t>
  </si>
  <si>
    <t>デイサービス　アルクオーレ碧南</t>
  </si>
  <si>
    <t>特別養護老人ホーム　アルクオーレ安城横山</t>
  </si>
  <si>
    <t>デイサービス　アルクオーレ安城横山</t>
  </si>
  <si>
    <t>グループホーム　アルクオーレ碧南</t>
  </si>
  <si>
    <t>共用型認知症デイサービスセンター　アルクオーレ碧南</t>
  </si>
  <si>
    <t>居宅介護支援事業所　アルクオーレ</t>
  </si>
  <si>
    <t>大石医院</t>
  </si>
  <si>
    <t>穂の国訪問看護ステーション</t>
  </si>
  <si>
    <t>しんあいケアプランセンター</t>
  </si>
  <si>
    <t>デイサービスセンターみかんの樹</t>
  </si>
  <si>
    <t>グループホームみかんの樹</t>
  </si>
  <si>
    <t>介護老人保健施設おとわの杜</t>
  </si>
  <si>
    <t>訪問リハビリテーションおとわの杜</t>
  </si>
  <si>
    <t>あいあいデイサービスセンター</t>
  </si>
  <si>
    <t>穂の国訪問看護ステーションみゆき</t>
  </si>
  <si>
    <t>しんあいケアプランセンターみゆき</t>
  </si>
  <si>
    <t>介護看護多機能サービスみゆき</t>
  </si>
  <si>
    <t>グループホームみゆき</t>
  </si>
  <si>
    <t>グループホーム秋桜の里</t>
  </si>
  <si>
    <t>しんあいクリニック</t>
  </si>
  <si>
    <t>穂の国訪問看護ステーションマチニワ</t>
  </si>
  <si>
    <t>しんあいケアプランセンターマチニワ</t>
  </si>
  <si>
    <t>介護看護多機能サービスマチニワ</t>
  </si>
  <si>
    <t>ショートステイマチニワ</t>
  </si>
  <si>
    <t>デイケアセンターマチニワ</t>
  </si>
  <si>
    <t>訪問介護WAYMAKER</t>
  </si>
  <si>
    <t>訪問介護事業所　オキシー</t>
  </si>
  <si>
    <t>高齢者デイサービス　碧カレッジ</t>
  </si>
  <si>
    <t>特別養護老人ホームひまわり</t>
  </si>
  <si>
    <t>ヘルパーステーションひまわり</t>
  </si>
  <si>
    <t>デイサービスひまわり</t>
  </si>
  <si>
    <t>ケアプランセンターひまわり</t>
  </si>
  <si>
    <t>特別養護老人ホームひまわり・安城</t>
  </si>
  <si>
    <t>デイサービスひまわり・安城</t>
  </si>
  <si>
    <t>ケアプランセンターひまわり・安城</t>
  </si>
  <si>
    <t>碧南東部地域包括支援センター</t>
  </si>
  <si>
    <t>特別養護老人ホームせんねん村</t>
  </si>
  <si>
    <t>デイサービスせんねん村</t>
  </si>
  <si>
    <t>せんねん村デイサービスとみやま</t>
  </si>
  <si>
    <t>せんねん村矢曽根ショートステイはなれ</t>
  </si>
  <si>
    <t>せんねん村矢曽根</t>
  </si>
  <si>
    <t>せんねん村グループホーム矢曽根せんりょう・まんりょう</t>
  </si>
  <si>
    <t>せんねん村グループホームとみやま</t>
  </si>
  <si>
    <t>せんねん村グループホームきら</t>
  </si>
  <si>
    <t>せんねん村矢曽根の家</t>
  </si>
  <si>
    <t>せんねん村デイ倶楽部</t>
  </si>
  <si>
    <t>せんねん村ケアプランセンター矢曽根</t>
  </si>
  <si>
    <t>西尾市地域包括支援センター寺津福地</t>
  </si>
  <si>
    <t>ショートステイけやきが丘</t>
  </si>
  <si>
    <t>東海記念病院居宅介護支援支援事業所</t>
  </si>
  <si>
    <t>訪問看護ステーションあすなろ</t>
  </si>
  <si>
    <t>地域包括支援センター藤山台・岩成台</t>
  </si>
  <si>
    <t>地域包括支援センター味美・知多</t>
  </si>
  <si>
    <t>東海記念病院通所リハビリテーション</t>
  </si>
  <si>
    <t>デイサービス喜峰</t>
  </si>
  <si>
    <t>REHAP神領</t>
  </si>
  <si>
    <t>東海記念病院訪問リハビリテーション</t>
  </si>
  <si>
    <t>訪問介護ステーション・ラプロ</t>
  </si>
  <si>
    <t>居宅介護支援センター・ラプロ</t>
  </si>
  <si>
    <t>西三河介護センター安城</t>
  </si>
  <si>
    <t>ひなたぼこ</t>
  </si>
  <si>
    <t>訪問介護ステーション　かいり</t>
  </si>
  <si>
    <t>訪問看護ステーション　かいり</t>
  </si>
  <si>
    <t>訪問看護ステーションあすかビレッジ</t>
  </si>
  <si>
    <t>訪問介護事業所幸の運び</t>
  </si>
  <si>
    <t>A,A,O居宅介護支援センター</t>
  </si>
  <si>
    <t>1600652　あすなろケアプラン</t>
  </si>
  <si>
    <t>老人保健施設こもれびの里・高浜</t>
  </si>
  <si>
    <t>たかはま訪問リハビリテーション</t>
  </si>
  <si>
    <t>こもれび支援センター</t>
  </si>
  <si>
    <t>チアフル訪問看護ステーション</t>
  </si>
  <si>
    <t>チアフル訪問介護事業所</t>
  </si>
  <si>
    <t>デイサービスすずらん　とよた</t>
  </si>
  <si>
    <t>デイサービスすずらんとよた第2</t>
  </si>
  <si>
    <t>すこやかデイサービス</t>
  </si>
  <si>
    <t>看護小規模多機能型居宅介護　遊楽苑徳重</t>
  </si>
  <si>
    <t>北名古屋市西部北地域包括支援センター</t>
  </si>
  <si>
    <t>アルファ介護サービス　森本センター</t>
  </si>
  <si>
    <t>アルファ介護サービス</t>
  </si>
  <si>
    <t>ケアステーション久方</t>
  </si>
  <si>
    <t>ケアステーション島田</t>
  </si>
  <si>
    <t>ケアプランセンター久方</t>
  </si>
  <si>
    <t>倉橋クリニック</t>
  </si>
  <si>
    <t>訪問介護ステーション　オランジュＹＯＮＯ</t>
  </si>
  <si>
    <t>デイサービス　わくわく元気倶楽部</t>
  </si>
  <si>
    <t>訪問介護ステーション　オランジュNISHIO</t>
  </si>
  <si>
    <t>デイサービス　にこにこ元気倶楽部</t>
  </si>
  <si>
    <t>西澤整形外科クリニック</t>
  </si>
  <si>
    <t>ドリーム訪問介護ステーション</t>
  </si>
  <si>
    <t>ケアプランセンターえんごころ</t>
  </si>
  <si>
    <t>機能訓練リハビリデイ　空いろ</t>
  </si>
  <si>
    <t>一日型機能訓練リハビリデイ　みなみ風</t>
  </si>
  <si>
    <t>リハビリテーションデイ　さざなみ</t>
  </si>
  <si>
    <t>リハビリデイ　三日月</t>
  </si>
  <si>
    <t>居宅介護支援センター　れもんの花</t>
  </si>
  <si>
    <t>訪問看護ステーションひまり</t>
  </si>
  <si>
    <t>斉藤病院　介護医療院</t>
  </si>
  <si>
    <t>ケアプランセンターすまいる</t>
  </si>
  <si>
    <t>ヘルパーステーションすまいる</t>
  </si>
  <si>
    <t>特別養護老人ホームせんりょう万両</t>
  </si>
  <si>
    <t>地域密着型通所介護 ひまわりテラス</t>
  </si>
  <si>
    <t>認知症対応型共同生活介護 ルナカーサ</t>
  </si>
  <si>
    <t>訪問介護シエロ</t>
  </si>
  <si>
    <t>訪問看護ステーションピパス</t>
  </si>
  <si>
    <t>特別養護老人ホームあい寿の丘</t>
  </si>
  <si>
    <t>南知多町デイサービスセンター</t>
  </si>
  <si>
    <t>特別養護老人ホームひだまり</t>
  </si>
  <si>
    <t>南知多居宅介護支援事業所</t>
  </si>
  <si>
    <t>特別養護老人ホーム　瀬古第一マザー園</t>
  </si>
  <si>
    <t>瀬古マザー園指定短期入所生活介護事業所</t>
  </si>
  <si>
    <t>瀬古マザー園デイサービスセンター</t>
  </si>
  <si>
    <t>瀬古マザー園指定居宅介護支援事業所</t>
  </si>
  <si>
    <t>ステップリハビリケアセンター名西</t>
  </si>
  <si>
    <t>ステップリハビリケアセンター稲沢</t>
  </si>
  <si>
    <t>ステップリハビリケアセンター北名古屋</t>
  </si>
  <si>
    <t>ステップ稲沢ケアプランセンター</t>
  </si>
  <si>
    <t>デイサービス　IKIGAI</t>
  </si>
  <si>
    <t>ヘルパーステーション　あさひが丘</t>
  </si>
  <si>
    <t>デイサービスセンター　あさひが丘</t>
  </si>
  <si>
    <t>特別養護老人ホーム　あさひが丘</t>
  </si>
  <si>
    <t>ショートステイ　あさひが丘</t>
  </si>
  <si>
    <t>特別養護老人ホーム　しょうなあさひが丘</t>
  </si>
  <si>
    <t>ショートステイ　しょうなあさひが丘</t>
  </si>
  <si>
    <t>あさひが丘介護センター</t>
  </si>
  <si>
    <t>春日井市地域包括支援センター坂下</t>
  </si>
  <si>
    <t>みのりライフ介護センター</t>
  </si>
  <si>
    <t>すずらんヘルパーステーション</t>
  </si>
  <si>
    <t>特別養護老人ホームくるみ荘</t>
  </si>
  <si>
    <t>くるみ荘短期入所生活介護</t>
  </si>
  <si>
    <t>くるみ荘デイサービスセンター</t>
  </si>
  <si>
    <t>小規模多機能型居宅介護事業所とみさか</t>
  </si>
  <si>
    <t>グループホームとみさか</t>
  </si>
  <si>
    <t>社会福祉法人鳳寿会くるみ荘　ほうらい居宅介護事業所</t>
  </si>
  <si>
    <t>しあわせ介護</t>
  </si>
  <si>
    <t>介護相談　すずらん</t>
  </si>
  <si>
    <t>ポラリス居宅介護支援センター</t>
  </si>
  <si>
    <t>アクティブケア咲の樹デイサービス</t>
  </si>
  <si>
    <t>ナースケア咲の樹ショートステイ</t>
  </si>
  <si>
    <t>Ｆｏｏｔａｇｅ訪問看護ステーション　咲の樹安城</t>
  </si>
  <si>
    <t>ケアプラン　咲の樹</t>
  </si>
  <si>
    <t>居宅介護支援事業所星の花</t>
  </si>
  <si>
    <t>中村区デイサービスセンター</t>
  </si>
  <si>
    <t>あづま家デイサービス安城美園</t>
  </si>
  <si>
    <t>デイサービスステーションひまわり</t>
  </si>
  <si>
    <t>西島グループホームひまわり</t>
  </si>
  <si>
    <t>小規模多機能型居宅介護ひまわり</t>
  </si>
  <si>
    <t>入鹿出グループホームひまわり</t>
  </si>
  <si>
    <t>多気グループホームひまわり</t>
  </si>
  <si>
    <t>あずみ苑守山</t>
  </si>
  <si>
    <t>あずみ苑春日井</t>
  </si>
  <si>
    <t>あずみ苑豊田</t>
  </si>
  <si>
    <t>あずみ苑安城</t>
  </si>
  <si>
    <t>樹ヘルパーリンク</t>
  </si>
  <si>
    <t>デイサービス　ライフケア久方</t>
  </si>
  <si>
    <t>小規模多機能ホーム　ライフケア山根</t>
  </si>
  <si>
    <t>小規模多機能ホーム　ライフケア一つ山</t>
  </si>
  <si>
    <t>グループホーム　ライフケア一つ山</t>
  </si>
  <si>
    <t>エンパシーホーム　ライフケア神明</t>
  </si>
  <si>
    <t>定期巡回・随時対応型訪問介護看護　　　　　　　　　　　　　　　　　　　　　　　　　　　　　ライフケアサポート名古屋</t>
  </si>
  <si>
    <t>ライフケアサポート名古屋</t>
  </si>
  <si>
    <t>小規模多機能ホーム　ライフケア太子</t>
  </si>
  <si>
    <t>ケアマネハウス　ライフケア相生</t>
  </si>
  <si>
    <t>ケアマネハウス　ライフケア有松</t>
  </si>
  <si>
    <t>訪問看護ステーション　ライフケアナース名古屋</t>
  </si>
  <si>
    <t>小規模多機能ホーム　ライフケア岩倉</t>
  </si>
  <si>
    <t>デイサービス　ライフケア岩倉</t>
  </si>
  <si>
    <t>ケアマネハウス　ライフケア岩倉</t>
  </si>
  <si>
    <t>訪問介護イデア</t>
  </si>
  <si>
    <t>訪問看護イデア</t>
  </si>
  <si>
    <t>社会福祉法人小牧市社会福祉協議会指定介護予防支援事業所</t>
  </si>
  <si>
    <t>うぇるケアホームわかば</t>
  </si>
  <si>
    <t>うぇるケアホームふたば</t>
  </si>
  <si>
    <t>こころ訪問介護ステーション</t>
  </si>
  <si>
    <t>こころ訪問看護ステーション</t>
  </si>
  <si>
    <t>特定施設　ハイジの家</t>
  </si>
  <si>
    <t>グループホーム　アリスの家</t>
  </si>
  <si>
    <t>特定施設　ピーターラビットの家</t>
  </si>
  <si>
    <t>デイサービス　アンの家</t>
  </si>
  <si>
    <t>ひなたケアステーション</t>
  </si>
  <si>
    <t>ひなたケアステーションこうのす</t>
  </si>
  <si>
    <t>ひなたケアステーションもりやま</t>
  </si>
  <si>
    <t>ひなたケアステーションみなみ</t>
  </si>
  <si>
    <t>ひなたケアステーションとよた</t>
  </si>
  <si>
    <t>ひなたケアステーションとよはし</t>
  </si>
  <si>
    <t>ひなたケアステーション　こうのす</t>
  </si>
  <si>
    <t>ひなた訪問看護ステーションもりやま</t>
  </si>
  <si>
    <t>ひなた訪問看護ステーションとよはし</t>
  </si>
  <si>
    <t>ひなた訪問看護ステーションとよた</t>
  </si>
  <si>
    <t>ひなたケアプラン</t>
  </si>
  <si>
    <t>ひなたケアプランもりやま</t>
  </si>
  <si>
    <t>はづき　デイサービス</t>
  </si>
  <si>
    <t>クローバーケアステーション</t>
  </si>
  <si>
    <t>クローバーケアプランセンター</t>
  </si>
  <si>
    <t>ネストリンクス訪問入浴介護事業所</t>
  </si>
  <si>
    <t>犬山北地区高齢者あんしん相談センター</t>
  </si>
  <si>
    <t>大喜デイサービスセンター</t>
  </si>
  <si>
    <t>グループホーム大喜</t>
  </si>
  <si>
    <t>あーよかった</t>
  </si>
  <si>
    <t>あっくん家</t>
  </si>
  <si>
    <t>いちごヘルパーステーション</t>
  </si>
  <si>
    <t>ケアプラン大喜</t>
  </si>
  <si>
    <t>藤田医科大学訪問看護ステーション豊明・緑</t>
  </si>
  <si>
    <t>藤田医科大学居宅介護支援事業所</t>
  </si>
  <si>
    <t>藤田医科大学訪問看護ステーション幸田岡崎</t>
  </si>
  <si>
    <t>藤田医科大学居宅介護支援事業所幸田岡崎</t>
  </si>
  <si>
    <t>藤田医科大学訪問看護ステーション日進東郷</t>
  </si>
  <si>
    <t>藤田医科大学居宅介護支援事業所日進東郷</t>
  </si>
  <si>
    <t>医療法人開生会老人保健施設ラベンダー</t>
  </si>
  <si>
    <t>かいせいデイサービス</t>
  </si>
  <si>
    <t>居宅支援事業所開生</t>
  </si>
  <si>
    <t>医療法人開生会かいせい病院</t>
  </si>
  <si>
    <t>蒲郡市社会福祉協議会蒲郡市中央地域包括支援センター</t>
  </si>
  <si>
    <t>フィットネスデイサービスウェルビィ桜山</t>
  </si>
  <si>
    <t>ケアステーションきらら桜山訪問介護事業所</t>
  </si>
  <si>
    <t>グループホームきらら豊田緑ケ丘</t>
  </si>
  <si>
    <t>デイサービスきらら豊田緑ケ丘</t>
  </si>
  <si>
    <t>グループホームきららあま七宝町</t>
  </si>
  <si>
    <t>グループホームきらら岡崎</t>
  </si>
  <si>
    <t>ケアステーションきらら桜山</t>
  </si>
  <si>
    <t>ケアステーションきらら豊田日之出</t>
  </si>
  <si>
    <t>豊橋市医師会訪問看護ステーション</t>
  </si>
  <si>
    <t>特別養護老人ホーム南山の郷</t>
  </si>
  <si>
    <t>南山の郷デイサービスセンター</t>
  </si>
  <si>
    <t>小規模多機能ホームみなみやま</t>
  </si>
  <si>
    <t>小規模多機能ホームみなみやま（短期）</t>
  </si>
  <si>
    <t>訪問介護ステーション　ティエール・一宮天王</t>
  </si>
  <si>
    <t>春日井市地域包括支援センター柏原</t>
  </si>
  <si>
    <t>ひかり介護ステーション</t>
  </si>
  <si>
    <t>西新町整形外科</t>
  </si>
  <si>
    <t>さくらしんしろケアプランセンター</t>
  </si>
  <si>
    <t>介護付有料老人ホーム敬愛苑東浦</t>
  </si>
  <si>
    <t>介護付有料老人ホーム敬愛苑藤江</t>
  </si>
  <si>
    <t>介護付有料老人ホーム敬愛苑</t>
  </si>
  <si>
    <t>リハビリデイサービス げんきの森</t>
  </si>
  <si>
    <t>リハビリデイサービス げんき倶楽部・中川</t>
  </si>
  <si>
    <t>リハビリデイサービス げんき倶楽部・高畑</t>
  </si>
  <si>
    <t>リハビリデイサービス　げんき倶楽部・甚目寺</t>
  </si>
  <si>
    <t>かもり介護センター</t>
  </si>
  <si>
    <t>株式会社翔　訪問看護にじいろ</t>
  </si>
  <si>
    <t>医療法人純正会デイサービスセンター太陽・小牧</t>
  </si>
  <si>
    <t>医療法人　純正会　デイサービスセンター太陽・小牧</t>
  </si>
  <si>
    <t>東洋病院</t>
  </si>
  <si>
    <t>医療法人純正会デイサービスセンター太陽・高蔵寺</t>
  </si>
  <si>
    <t>医療法人純正会　デイサービスセンター太陽・荒子</t>
  </si>
  <si>
    <t>医療法人純正会　グループホームサンハウス荒子</t>
  </si>
  <si>
    <t>メディカルホーム荒子</t>
  </si>
  <si>
    <t>訪問看護ステーション太陽</t>
  </si>
  <si>
    <t>訪問看護ステーション太陽・小牧</t>
  </si>
  <si>
    <t>訪問看護ステーション太陽・高蔵寺</t>
  </si>
  <si>
    <t>訪問看護ステーション太陽・千種</t>
  </si>
  <si>
    <t>訪問看護ステーション太陽・緑</t>
  </si>
  <si>
    <t>訪問看護ステーション太陽・豊田</t>
  </si>
  <si>
    <t>居宅介護支援事業所太陽</t>
  </si>
  <si>
    <t>居宅介護支援事業所太陽・高蔵寺</t>
  </si>
  <si>
    <t>居宅介護支援事業所太陽・千種</t>
  </si>
  <si>
    <t>居宅介護支援事業所太陽・緑</t>
  </si>
  <si>
    <t>居宅介護支援事業所太陽・豊田</t>
  </si>
  <si>
    <t>介護老人保健施設　太陽</t>
  </si>
  <si>
    <t>ケアサービス絆</t>
  </si>
  <si>
    <t>ケアサービス絆今池支店</t>
  </si>
  <si>
    <t>デイサービス花咲</t>
  </si>
  <si>
    <t>介護支援センター花咲</t>
  </si>
  <si>
    <t>訪問看護ステーション　ハーモニー</t>
  </si>
  <si>
    <t>大里地域指定介護予防支援事業所</t>
  </si>
  <si>
    <t>明治・千代田地域指定介護予防支援事業所</t>
  </si>
  <si>
    <t>学研ココファン庄内通ヘルパーセンター</t>
  </si>
  <si>
    <t>学研ココファン植田ヘルパーセンター</t>
  </si>
  <si>
    <t>学研ココファン新瑞橋ヘルパーセンター</t>
  </si>
  <si>
    <t>学研ココファン瑞穂ヘルパーセンター</t>
  </si>
  <si>
    <t>学研ココファン茶屋ヶ坂ヘルパーセンター</t>
  </si>
  <si>
    <t>学研ココファン尾張一宮ヘルパーセンター</t>
  </si>
  <si>
    <t>学研ココファン豊橋大手町ヘルパーセンター</t>
  </si>
  <si>
    <t>学研ココファン名古屋丸の内ヘルパーセンター</t>
  </si>
  <si>
    <t>学研ココファン名古屋富士見ヘルパーセンター</t>
  </si>
  <si>
    <t>学研ココファン野並ヘルパーセンター</t>
  </si>
  <si>
    <t>デイサービス　ココファン瑞穂</t>
  </si>
  <si>
    <t>デイサービス　ココファン豊橋大手町</t>
  </si>
  <si>
    <t>デイサービスココファン瑞穂</t>
  </si>
  <si>
    <t>訪問介護事業所　笑実</t>
  </si>
  <si>
    <t>ケアプランかがやき</t>
  </si>
  <si>
    <t>グループホームあいる弥富</t>
  </si>
  <si>
    <t>訪問看護ステーションＡＮ</t>
  </si>
  <si>
    <t>プライマリ　ケアプランセンター</t>
  </si>
  <si>
    <t>デイサービス　心愛</t>
  </si>
  <si>
    <t>リハプロジェクト８</t>
  </si>
  <si>
    <t>デイサービス向陽</t>
  </si>
  <si>
    <t>ヘルパーステーション友楽</t>
  </si>
  <si>
    <t>グループホームまりん</t>
  </si>
  <si>
    <t>グループホームまりん広池</t>
  </si>
  <si>
    <t>まりんハウス</t>
  </si>
  <si>
    <t>医療法人岩瀬医院　訪問看護ステーション結び</t>
  </si>
  <si>
    <t>医療法人回精会稲沢老人保健施設第１憩の泉</t>
  </si>
  <si>
    <t>医療法人回精会稲沢老人保健施設第２憩の泉</t>
  </si>
  <si>
    <t>稲沢老人保健施設第１憩の泉居宅介護支援事業所</t>
  </si>
  <si>
    <t>小正・下津地域指定介護予防支援事業所</t>
  </si>
  <si>
    <t>デイサービスあい</t>
  </si>
  <si>
    <t>介護付有料老人ホームあいの郷</t>
  </si>
  <si>
    <t>ケアプランセンター愛</t>
  </si>
  <si>
    <t>訪問看護ステーション愛</t>
  </si>
  <si>
    <t>グループハウス愛</t>
  </si>
  <si>
    <t xml:space="preserve"> ふれあいサロン愛</t>
  </si>
  <si>
    <t>リハビりサロン愛</t>
  </si>
  <si>
    <t>学研ココファン・ナーシング名古屋</t>
  </si>
  <si>
    <t>一宮市地域包括支援センターアウン</t>
  </si>
  <si>
    <t>きらく豊川ヘルパーステーション</t>
  </si>
  <si>
    <t>きらく豊川訪問看護ステーション</t>
  </si>
  <si>
    <t>訪問介護ステーションめい花</t>
  </si>
  <si>
    <t>訪問看護ステーション　たけのこ</t>
  </si>
  <si>
    <t>介護老人福祉施設グレイスフル熱田</t>
  </si>
  <si>
    <t>ショートステイホーム　グレイスフル熱田</t>
  </si>
  <si>
    <t>デイサービスセンターグレイスフル熱田</t>
  </si>
  <si>
    <t>介護支援センター　ジョイフル新栄</t>
  </si>
  <si>
    <t>訪問リハビリ　ジョイフル名駅</t>
  </si>
  <si>
    <t>特別養護老人ホーム　ジョイフル千種</t>
  </si>
  <si>
    <t>ショートステイホーム　ジョイフル千種</t>
  </si>
  <si>
    <t>介護付有料老人ホーム　ジョイフル千種</t>
  </si>
  <si>
    <t>介護支援センター　ジョイフル名駅</t>
  </si>
  <si>
    <t>大型デイサービスセンター　サンサンリゾート新栄</t>
  </si>
  <si>
    <t>地域密着型特別養護老人ホーム　ジョイフル砂田橋</t>
  </si>
  <si>
    <t>ショートステイホーム　ジョイフル砂田橋</t>
  </si>
  <si>
    <t>介護老人福祉施設　ジョイフル名駅</t>
  </si>
  <si>
    <t>ショートステイホーム　ジョイフル名駅</t>
  </si>
  <si>
    <t>介護老人保健施設　ジョイフル名駅</t>
  </si>
  <si>
    <t>アクティブセンター　ジョイフル砂田橋</t>
  </si>
  <si>
    <t>介護老人福祉施設グレイスフル上前津</t>
  </si>
  <si>
    <t>ショートステイホーム　グレイスフル上前津</t>
  </si>
  <si>
    <t>介護付有料老人ホーム　グレイスフル上前津</t>
  </si>
  <si>
    <t>デイケアセンタージョイフル名駅</t>
  </si>
  <si>
    <t>小規模多機能型居宅介護ジョイフル砂田橋</t>
  </si>
  <si>
    <t>介護老人保健施設グレイスフル春日井</t>
  </si>
  <si>
    <t>ホームヘルパーステーション第２グレイスフル春日井</t>
  </si>
  <si>
    <t>グループホーム　グレイスフル牛山</t>
  </si>
  <si>
    <t>グループホーム　第2グレイスフル春日井</t>
  </si>
  <si>
    <t>介護老人福祉施設　第2グレイスフル春日井</t>
  </si>
  <si>
    <t>ショートステイホーム　第2グレイスフル春日井</t>
  </si>
  <si>
    <t>特別養護老人ホームグレイスフル浅山</t>
  </si>
  <si>
    <t>ショートステイホームグレイスフル浅山</t>
  </si>
  <si>
    <t>小規模多機能型居宅介護グレイスフル浅山</t>
  </si>
  <si>
    <t>介護予防小規模多機能型居宅介護グレイスフル浅山</t>
  </si>
  <si>
    <t>介護支援センターグレイスフル春日井</t>
  </si>
  <si>
    <t>大型デイサービスセンター　サンサンリゾート　グレイスフル春日井</t>
  </si>
  <si>
    <t>訪問リハビリ　グレイスフル春日井</t>
  </si>
  <si>
    <t>デイケアセンターグレイスフル春日井</t>
  </si>
  <si>
    <t>特別養護老人ホームグレイスフル春日井</t>
  </si>
  <si>
    <t>ショートステイホームグレイスフル春日井</t>
  </si>
  <si>
    <t>春日井市地域包括支援センター鷹来</t>
  </si>
  <si>
    <t>春日井市地域包括支援センター西部</t>
  </si>
  <si>
    <t>特別養護老人ホーム第２サンライフ江南</t>
  </si>
  <si>
    <t>ショートステイホーム第2サンライフ江南（空床利用型）</t>
  </si>
  <si>
    <t>特別養護老人ホームジョイフル江南</t>
  </si>
  <si>
    <t>ショートステイホームジョイフル江南（空床型）</t>
  </si>
  <si>
    <t>ショートステイホームジョイフル江南</t>
  </si>
  <si>
    <t>グループホーム　ジョイフル江南</t>
  </si>
  <si>
    <t>特別養護老人ホーム第2ジョイフル江南</t>
  </si>
  <si>
    <t>ショートステイホーム第2ジョイフル江南（空床型）</t>
  </si>
  <si>
    <t>ショートステイホーム第２ジョイフル江南</t>
  </si>
  <si>
    <t>特別養護老人ホーム　ジョイフル布袋</t>
  </si>
  <si>
    <t>ショートステイホーム　ジョイフル布袋</t>
  </si>
  <si>
    <t>介護支援センター　ジョイフル布袋</t>
  </si>
  <si>
    <t>グループホーム　ジョイフル布袋</t>
  </si>
  <si>
    <t>デイサービスセンター　ジョイフル布袋</t>
  </si>
  <si>
    <t>訪問リハビリ　フラワーコート江南</t>
  </si>
  <si>
    <t>介護老人保健施設フラワーコート江南</t>
  </si>
  <si>
    <t>江南北部地域包括支援センター</t>
  </si>
  <si>
    <t>介護支援センター　フラワーコート江南</t>
  </si>
  <si>
    <t>ホームヘルパーステーションフラワーコート江南</t>
  </si>
  <si>
    <t>大型デイサービスセンター　サンサン　リゾート太古の湯</t>
  </si>
  <si>
    <t>デイサービスセンターグレイスフル春日井</t>
  </si>
  <si>
    <t>社会福祉法人サン・ビジョンデイサービスセンター第２ジョイフル江南</t>
  </si>
  <si>
    <t>愛西市居宅介護支援事業所</t>
  </si>
  <si>
    <t>愛西市社協地域包括支援センター</t>
  </si>
  <si>
    <t>愛西市社協佐織地域包括支援センター</t>
  </si>
  <si>
    <t>デイサービスきたえるーむ名古屋志賀公園</t>
  </si>
  <si>
    <t>訪問看護ステーション　カランコエ</t>
  </si>
  <si>
    <t>ＭＡＫＡＮＡ訪問介護ステーション</t>
  </si>
  <si>
    <t>フェリーチェ　知多</t>
  </si>
  <si>
    <t>グループホーム　フェリーチェ</t>
  </si>
  <si>
    <t>訪問介護事業所あしすと</t>
  </si>
  <si>
    <t>デイサービスセンターあしすと</t>
  </si>
  <si>
    <t>デイサービスセンターおさんぽ</t>
  </si>
  <si>
    <t>居宅介護支援事業所あしすと</t>
  </si>
  <si>
    <t>デイサービス鶴の会</t>
  </si>
  <si>
    <t>ヘルパーステーション鶴の会</t>
  </si>
  <si>
    <t>介護付有料老人ホームシニアヴィラパトリ</t>
  </si>
  <si>
    <t>シニアヴィラ・パトリデイサービスセンター</t>
  </si>
  <si>
    <t>小規模多機能型居宅介護ホワイエ</t>
  </si>
  <si>
    <t>看護小規模多機能型居宅介護ラ・サンテ</t>
  </si>
  <si>
    <t>介護付有料老人ホームてんぱくの憩</t>
  </si>
  <si>
    <t>デイケアセンターしんでん</t>
  </si>
  <si>
    <t>安城新田クリニック</t>
  </si>
  <si>
    <t>居宅介護支援事業所　しんでん</t>
  </si>
  <si>
    <t>さくら病院</t>
  </si>
  <si>
    <t>特別養護老人ホーム極楽苑</t>
  </si>
  <si>
    <t>デイサービスセンター極楽苑</t>
  </si>
  <si>
    <t>極楽苑居宅介護支援事業所</t>
  </si>
  <si>
    <t>ケアプランセンターオレンジ</t>
  </si>
  <si>
    <t>グループホームどんぐりの里</t>
  </si>
  <si>
    <t>わかた　デイサービス</t>
  </si>
  <si>
    <t>わかた　デイサービス　</t>
  </si>
  <si>
    <t>わかた　リハビリデイサービス</t>
  </si>
  <si>
    <t>特別養護老人ホームぬく森</t>
  </si>
  <si>
    <t>ユニット型特別養護老人ホームぬく森</t>
  </si>
  <si>
    <t>特別養護老人ホームぬく森・第二</t>
  </si>
  <si>
    <t>短期入所生活介護事業所ぬく森</t>
  </si>
  <si>
    <t>ユニット型短期入所生活介護事業所ぬく森</t>
  </si>
  <si>
    <t>短期入所生活介護事業所ぬく森・第二</t>
  </si>
  <si>
    <t>通所介護事業所ぬく森</t>
  </si>
  <si>
    <t>通所介護事業所ぬく森・第二</t>
  </si>
  <si>
    <t>城東地区高齢者あんしん相談センター</t>
  </si>
  <si>
    <t>居宅介護支援事業所ぬく森</t>
  </si>
  <si>
    <t>訪問介護　すまいる</t>
  </si>
  <si>
    <t>特別養護老人ホームもりおか</t>
  </si>
  <si>
    <t>グループホームうえまつ</t>
  </si>
  <si>
    <t>特別養護老人ホーム　幸楽荘</t>
  </si>
  <si>
    <t>幸楽荘指定短期入所生活介護事業所</t>
  </si>
  <si>
    <t>デイサービスセンター幸楽荘</t>
  </si>
  <si>
    <t>特別養護老人ホーム第二幸楽荘</t>
  </si>
  <si>
    <t>ショートステイ第二幸楽荘</t>
  </si>
  <si>
    <t>プレミアムデイサロン　ローズラウンジ　癒しの空間　こうらくの湯</t>
  </si>
  <si>
    <t>プレミアムグループホームフレンズハウス小川</t>
  </si>
  <si>
    <t>デイサービスセンターやなぎ</t>
  </si>
  <si>
    <t>幸楽荘居宅介護支援事業所</t>
  </si>
  <si>
    <t>老人保健施設知多苑</t>
  </si>
  <si>
    <t>グループホーム知多苑</t>
  </si>
  <si>
    <t>介護医療院平病院</t>
  </si>
  <si>
    <t>デイ・フィットネスすぽると　今池</t>
  </si>
  <si>
    <t>ショートステイいこい</t>
  </si>
  <si>
    <t>ネットワーク大府指定訪問介護事業所</t>
  </si>
  <si>
    <t>特定非営利活動法人ネットワーク大府通所介護事業所あいこでしょ</t>
  </si>
  <si>
    <t>特定非営利活動法人ネットワーク大府追分デイサービス</t>
  </si>
  <si>
    <t>機能訓練支援型デイサービス　しゃんしゃん</t>
  </si>
  <si>
    <t>機能訓練支援型デイサービス　エール</t>
  </si>
  <si>
    <t>特定非営利活動法人ネットワーク大府　多機能ホームいしがせ</t>
  </si>
  <si>
    <t>特定非営利活動法人ネットワーク大府グループホームわかくさ</t>
  </si>
  <si>
    <t>長草デイサービスセンター</t>
  </si>
  <si>
    <t>特定非営利活動法人ネットワーク大府指定居宅介護支援事業所</t>
  </si>
  <si>
    <t>特別養護老人ホーム豊田みのり園</t>
  </si>
  <si>
    <t>みのり園ショートステイセンター</t>
  </si>
  <si>
    <t>みのり園デイサービスセンター</t>
  </si>
  <si>
    <t>みのり園ヘルパーステーション</t>
  </si>
  <si>
    <t>みのり園居宅介護支援センター</t>
  </si>
  <si>
    <t>みのり園地域包括支援センター</t>
  </si>
  <si>
    <t>特別養護老人ホーム豊田つつみ園</t>
  </si>
  <si>
    <t>つつみ園デイサービスセンター</t>
  </si>
  <si>
    <t>つつみ園居宅介護支援センター</t>
  </si>
  <si>
    <t>つつみ園地域包括支援センター</t>
  </si>
  <si>
    <t>特別養護老人ホーム豊田わかばやし園</t>
  </si>
  <si>
    <t>わかばやし園居宅介護支援センター</t>
  </si>
  <si>
    <t>わかばやし園地域包括支援センター</t>
  </si>
  <si>
    <t>いさと園デイサービスセンター</t>
  </si>
  <si>
    <t>老人保健施設ひまわり</t>
  </si>
  <si>
    <t>小林記念病院デイケアセンター</t>
  </si>
  <si>
    <t>小規模多機能ホームひまわり</t>
  </si>
  <si>
    <t>小規模多機能ホームひまわり・福釜</t>
  </si>
  <si>
    <t>小林記念病院訪問リハビリ</t>
  </si>
  <si>
    <t>しんかわ訪問看護ステーション</t>
  </si>
  <si>
    <t>南?楽部薬師通</t>
  </si>
  <si>
    <t>南?楽部内田橋</t>
  </si>
  <si>
    <t>デイサービスセンター・ちあき</t>
  </si>
  <si>
    <t>藤が丘デイサービスセンター</t>
  </si>
  <si>
    <t>岩倉デイサービスセンター・ちあき</t>
  </si>
  <si>
    <t>岩倉小規模多機能ホーム・ちあき</t>
  </si>
  <si>
    <t>特別養護老人ホーム・ちあき</t>
  </si>
  <si>
    <t>ショートステイ・ちあき</t>
  </si>
  <si>
    <t>特別養護老人ホーム・ちあき第二</t>
  </si>
  <si>
    <t>ショートステイ・ちあき第二</t>
  </si>
  <si>
    <t>萩原グループホームちあき</t>
  </si>
  <si>
    <t>萩原小規模多機能ホームちあき</t>
  </si>
  <si>
    <t>介護保険サービスセンター・ちあき</t>
  </si>
  <si>
    <t>デイサービスセンター希らら</t>
  </si>
  <si>
    <t>ケアステーション咲楽</t>
  </si>
  <si>
    <t>ヘルパーステーションゆかり</t>
  </si>
  <si>
    <t>ヘルパーステーションゆかりゆかり高蔵寺</t>
  </si>
  <si>
    <t>ヘルパーステーションゆかり春日井</t>
  </si>
  <si>
    <t>医療法人尾張健友会介護老人保健施設ちあき</t>
  </si>
  <si>
    <t>訪問看護ステーション・ちあき</t>
  </si>
  <si>
    <t>千秋病院介護保険サービスセンター</t>
  </si>
  <si>
    <t>医療法人尾張健友会千秋病院</t>
  </si>
  <si>
    <t>千秋病院ヘルパーステーション・ちあき</t>
  </si>
  <si>
    <t>介護老人保健施設ちあきデイケアセンター</t>
  </si>
  <si>
    <t>老健ちあき訪問リハビリセンター</t>
  </si>
  <si>
    <t>岩倉介護保険サービスセンター・ちあき</t>
  </si>
  <si>
    <t>一宮市地域包括支援センターちあき</t>
  </si>
  <si>
    <t>一宮市地域包括支援センターまちなか</t>
  </si>
  <si>
    <t>訪問看護ステーション尽誠苑</t>
  </si>
  <si>
    <t>地域包括支援センター尽誠苑</t>
  </si>
  <si>
    <t>はぴね弥富</t>
  </si>
  <si>
    <t>デイサービスはぴね弥富</t>
  </si>
  <si>
    <t>特別養護老人ホーム一晃</t>
  </si>
  <si>
    <t>ショートステイ一晃</t>
  </si>
  <si>
    <t>ケアハウス一晃</t>
  </si>
  <si>
    <t>御津町デイサービスセンター</t>
  </si>
  <si>
    <t>デイサービスセンター一晃</t>
  </si>
  <si>
    <t>リハデイ一晃</t>
  </si>
  <si>
    <t>特別養護老人ホーム光楽苑</t>
  </si>
  <si>
    <t>ショートステイ光楽苑</t>
  </si>
  <si>
    <t>リハデイ光楽苑</t>
  </si>
  <si>
    <t>定期巡回ステーション光楽苑</t>
  </si>
  <si>
    <t>グループホーム寿宴</t>
  </si>
  <si>
    <t>グループホーム輝楽苑</t>
  </si>
  <si>
    <t>ケアサポートセンター輝楽苑</t>
  </si>
  <si>
    <t>特別養護老人ホーム喜寿苑</t>
  </si>
  <si>
    <t>ショートステイ喜寿苑</t>
  </si>
  <si>
    <t>デイサービスセンター喜寿苑</t>
  </si>
  <si>
    <t>グループホーム喜寿苑</t>
  </si>
  <si>
    <t>小規模多機能ホーム喜寿苑</t>
  </si>
  <si>
    <t>定期巡回ステーション喜寿苑</t>
  </si>
  <si>
    <t>特別養護老人ホーム喜寿苑清須</t>
  </si>
  <si>
    <t>ショートステイ喜寿苑清須</t>
  </si>
  <si>
    <t>デイサービスセンター喜寿苑清須</t>
  </si>
  <si>
    <t>特別養護老人ホーム真寿苑</t>
  </si>
  <si>
    <t>ショートステイ真寿苑</t>
  </si>
  <si>
    <t>ケアサポートセンター真寿苑</t>
  </si>
  <si>
    <t>共用型認知症デイサービス真寿苑</t>
  </si>
  <si>
    <t>グループホーム真寿苑</t>
  </si>
  <si>
    <t>定期巡回ステーション真寿苑</t>
  </si>
  <si>
    <t>特別養護老人ホーム楓の杜</t>
  </si>
  <si>
    <t>ショートステイ楓の杜</t>
  </si>
  <si>
    <t>デイサービスセンター楓の杜</t>
  </si>
  <si>
    <t>グループホーム楓の杜</t>
  </si>
  <si>
    <t>特別養護老人ホーム百華苑</t>
  </si>
  <si>
    <t>ショートステイ百華苑</t>
  </si>
  <si>
    <t>デイサービスセンター竹島園</t>
  </si>
  <si>
    <t>グループホーム百楽苑</t>
  </si>
  <si>
    <t>居宅介護支援事業所一晃</t>
  </si>
  <si>
    <t>居宅介護支援事業所喜寿苑</t>
  </si>
  <si>
    <t>地域包括支援センター喜寿苑</t>
  </si>
  <si>
    <t>地域包括支援センター真寿苑</t>
  </si>
  <si>
    <t>訪問看護ステーション輝楽苑</t>
  </si>
  <si>
    <t>ピースケアプランセンター</t>
  </si>
  <si>
    <t>愛護ヘルパー事業所</t>
  </si>
  <si>
    <t xml:space="preserve">愛護ヘルパー事業所		</t>
  </si>
  <si>
    <t>メデイカルスタジオ むさし</t>
  </si>
  <si>
    <t>カヒコ訪問介護センター　野並</t>
  </si>
  <si>
    <t>はっぴーケアーサービス</t>
  </si>
  <si>
    <t>歩行リハビリデイサービス　アルク</t>
  </si>
  <si>
    <t>リハビリ　健康美</t>
  </si>
  <si>
    <t>訪問介護まるくる</t>
  </si>
  <si>
    <t>介護老人保健施設ピエタ</t>
  </si>
  <si>
    <t>エブリデイ戸塚</t>
  </si>
  <si>
    <t>エブリデイ開明</t>
  </si>
  <si>
    <t>エブリデイ鹿子島</t>
  </si>
  <si>
    <t>エブリデイ浅野</t>
  </si>
  <si>
    <t>来光会在宅介護相談センター</t>
  </si>
  <si>
    <t>エブリデイ在宅介護相談センター</t>
  </si>
  <si>
    <t>訪問看護ステーション和み</t>
  </si>
  <si>
    <t>グループホーム　あかり</t>
  </si>
  <si>
    <t>共想いの家　あかり</t>
  </si>
  <si>
    <t>ヘルパーステーションはーとらいふ豊橋</t>
  </si>
  <si>
    <t>ケアプランセンターはーとらいふ豊橋</t>
  </si>
  <si>
    <t>老人保健施設かずえの郷</t>
  </si>
  <si>
    <t>グループホームメナージュ</t>
  </si>
  <si>
    <t>居宅介護支援事業所かずえの郷</t>
  </si>
  <si>
    <t>地域包括支援センターかずえの郷</t>
  </si>
  <si>
    <t>介護老人保健施設さなげ</t>
  </si>
  <si>
    <t>ユニット型介護老人保健施設さなげ</t>
  </si>
  <si>
    <t>グループホームプルミエールさなげ</t>
  </si>
  <si>
    <t>ケアプランセンターさなげ</t>
  </si>
  <si>
    <t>さんずビーイング</t>
  </si>
  <si>
    <t>居宅介護支援事業所ファーマケア</t>
  </si>
  <si>
    <t>グループホームファミリア千代田</t>
  </si>
  <si>
    <t>ファミリア千代田</t>
  </si>
  <si>
    <t>デイサービスファミリア赤池</t>
  </si>
  <si>
    <t>デイサービスファミリア植田</t>
  </si>
  <si>
    <t>レッツ?楽部妙音通</t>
  </si>
  <si>
    <t>ヘルパーステーションHale中川</t>
  </si>
  <si>
    <t>ナースステーションHale中川</t>
  </si>
  <si>
    <t>オープンゲート居宅介護支援事業所</t>
  </si>
  <si>
    <t>オープンゲート知多</t>
  </si>
  <si>
    <t>特別養護老人ホーム巴の里</t>
  </si>
  <si>
    <t>老人短期入所事業巴の里</t>
  </si>
  <si>
    <t>特別養護老人ホーム石野の里</t>
  </si>
  <si>
    <t>石野の里ショートステイセンター</t>
  </si>
  <si>
    <t>石野の里デイサービスセンター</t>
  </si>
  <si>
    <t>石野の里ケアプランセンター</t>
  </si>
  <si>
    <t>石野の里地域包括支援センター</t>
  </si>
  <si>
    <t>特別養護老人ホーム東海の里</t>
  </si>
  <si>
    <t>特別養護老人ホームのぞみ</t>
  </si>
  <si>
    <t>ショートステイのぞみ</t>
  </si>
  <si>
    <t>デイサービスセンターさんあい</t>
  </si>
  <si>
    <t>グループホームあいわ</t>
  </si>
  <si>
    <t>居宅介護支援事業所さんあい</t>
  </si>
  <si>
    <t>額田の里</t>
  </si>
  <si>
    <t>額田３６５</t>
  </si>
  <si>
    <t>ヴィラ額田</t>
  </si>
  <si>
    <t>美合３６５</t>
  </si>
  <si>
    <t>樫山３６５</t>
  </si>
  <si>
    <t>額田あじさいの家</t>
  </si>
  <si>
    <t>大平あじさいの家</t>
  </si>
  <si>
    <t>額田ささゆりの里</t>
  </si>
  <si>
    <t>岡崎ささゆりの里</t>
  </si>
  <si>
    <t>けあぷらんセンター額田の里</t>
  </si>
  <si>
    <t>額田地域包括支援センター</t>
  </si>
  <si>
    <t>ケアプラン　おかげdeにっこり</t>
  </si>
  <si>
    <t>グッドライフデザイン</t>
  </si>
  <si>
    <t>訪問介護ステーションKポリス</t>
  </si>
  <si>
    <t>榊原整形外科　通所リハビリテーション</t>
  </si>
  <si>
    <t>ヘルパーステーション榊原</t>
  </si>
  <si>
    <t>介護老人保健施設 榊原</t>
  </si>
  <si>
    <t>訪問リハビリセンター　榊原</t>
  </si>
  <si>
    <t>榊原整形外科</t>
  </si>
  <si>
    <t>ケアプランセンター榊原</t>
  </si>
  <si>
    <t>さくらんぼデイサービス</t>
  </si>
  <si>
    <t>さくらんぼ訪問介護事業所</t>
  </si>
  <si>
    <t>さくらんぼ居宅介護支援事業所</t>
  </si>
  <si>
    <t>デイサービス榊原</t>
  </si>
  <si>
    <t>B-medicalプランセンター</t>
  </si>
  <si>
    <t>結訪問介護</t>
  </si>
  <si>
    <t>訪問看護ステーション　めいと</t>
  </si>
  <si>
    <t>新川中央病院介護医療院</t>
  </si>
  <si>
    <t>デイサービスセンター楽人</t>
  </si>
  <si>
    <t>特別養護老人ホーム葉栗の郷</t>
  </si>
  <si>
    <t>ショートステイ葉栗の郷</t>
  </si>
  <si>
    <t>デイサービスセンター葉栗の郷</t>
  </si>
  <si>
    <t>居宅介護支援事業所　葉栗の郷</t>
  </si>
  <si>
    <t>地域密着型特別用途老人ホーム　ゆとりの郷</t>
  </si>
  <si>
    <t>特別養護老人ホーム幸の郷</t>
  </si>
  <si>
    <t>ショートステイ　ケアタウン小牧</t>
  </si>
  <si>
    <t>デイサービスセンター　ケアタウン小牧</t>
  </si>
  <si>
    <t>居宅介護支援事業所　ケアタウン小牧</t>
  </si>
  <si>
    <t>南部地域包括支援センターケアタウン小牧</t>
  </si>
  <si>
    <t>小規模多機能ホーム　気ごころの家</t>
  </si>
  <si>
    <t>訪問介護ステーション　和</t>
  </si>
  <si>
    <t>こころヘルパーステーション桜</t>
  </si>
  <si>
    <t>ハートデイサービス桜</t>
  </si>
  <si>
    <t>ハートマネジメント桜</t>
  </si>
  <si>
    <t>特別養護老人ホーム第二尾張荘</t>
  </si>
  <si>
    <t>社会福祉法人愛知玉葉会第二尾張荘</t>
  </si>
  <si>
    <t>第二尾張荘デイサービスセンター</t>
  </si>
  <si>
    <t>天子田デイサービスセンター</t>
  </si>
  <si>
    <t>第二尾張荘ケアマネジメントセンター</t>
  </si>
  <si>
    <t>犬山南地区高齢者あんしん相談センター</t>
  </si>
  <si>
    <t>犬山中央居宅介護支援事業所</t>
  </si>
  <si>
    <t>みそら訪問介護事業所</t>
  </si>
  <si>
    <t>千種区介護保険事業所</t>
  </si>
  <si>
    <t>北区介護保険事業所</t>
  </si>
  <si>
    <t>西区介護保険事業所</t>
  </si>
  <si>
    <t>中村区介護保険事業所</t>
  </si>
  <si>
    <t>中区介護保険事業所</t>
  </si>
  <si>
    <t>昭和区介護保険事業所</t>
  </si>
  <si>
    <t>瑞穂区介護保険事業所</t>
  </si>
  <si>
    <t>中川区介護保険事業所</t>
  </si>
  <si>
    <t>港区介護保険事業所</t>
  </si>
  <si>
    <t>南区介護保険事業所</t>
  </si>
  <si>
    <t>守山区介護保険事業所</t>
  </si>
  <si>
    <t>緑区介護保険事業所</t>
  </si>
  <si>
    <t>名東区介護保険事業所</t>
  </si>
  <si>
    <t>天白区介護保険事業所</t>
  </si>
  <si>
    <t>東区介護保険事業所</t>
  </si>
  <si>
    <t>熱田区介護保険事業所</t>
  </si>
  <si>
    <t>名古屋市千種区西部いきいき支援センター</t>
  </si>
  <si>
    <t>名古屋市東区いきいき支援センター</t>
  </si>
  <si>
    <t>名古屋市北区西部いきいき支援センター</t>
  </si>
  <si>
    <t>名古屋市西区南部いきいき支援センター</t>
  </si>
  <si>
    <t>名古屋市中村区北部いきいき支援センター</t>
  </si>
  <si>
    <t>名古屋市中区いきいき支援センター</t>
  </si>
  <si>
    <t>名古屋市昭和区西部いきいき支援センター</t>
  </si>
  <si>
    <t>名古屋市瑞穂区東部いきいき支援センター</t>
  </si>
  <si>
    <t>名古屋市瑞穂区西部いきいき支援センター</t>
  </si>
  <si>
    <t>名古屋市熱田区いきいき支援センター</t>
  </si>
  <si>
    <t>名古屋市中川区西部いきいき支援センター</t>
  </si>
  <si>
    <t>名古屋市港区東部いきいき支援センター</t>
  </si>
  <si>
    <t>名古屋市南区南部いきいき支援センター</t>
  </si>
  <si>
    <t>名古屋市守山区東部いきいき支援センター</t>
  </si>
  <si>
    <t>名古屋市緑区北部いきいき支援センター</t>
  </si>
  <si>
    <t>名古屋市名東区北部いきいき支援センター</t>
  </si>
  <si>
    <t>名古屋市天白区東部いきいき支援センター</t>
  </si>
  <si>
    <t>特別養護老人ホームなごやかハウス横田</t>
  </si>
  <si>
    <t>なごやかハウス横田</t>
  </si>
  <si>
    <t>なごやかハウス横田デイサービスセンター</t>
  </si>
  <si>
    <t>特別養護老人ホームなごやかハウス滝ノ水</t>
  </si>
  <si>
    <t>なごやかハウス滝ノ水</t>
  </si>
  <si>
    <t>なごやかハウス滝ノ水デイサービスセンター</t>
  </si>
  <si>
    <t>特別養護老人ホームなごやかハウス出来町</t>
  </si>
  <si>
    <t>なごやかハウス出来町</t>
  </si>
  <si>
    <t>なごやかハウス出来町デイサービスセンター</t>
  </si>
  <si>
    <t>特別養護老人ホームなごやかハウス福原</t>
  </si>
  <si>
    <t>なごやかハウス福原</t>
  </si>
  <si>
    <t>なごやかハウス福原デイサービスセンター</t>
  </si>
  <si>
    <t>特別養護老人ホームなごやかハウス希望ケ丘</t>
  </si>
  <si>
    <t>なごやかハウス希望ケ丘</t>
  </si>
  <si>
    <t>なごやかハウス希望ケ丘デイサービスセンター</t>
  </si>
  <si>
    <t>特別養護老人ホームなごやかハウス名西</t>
  </si>
  <si>
    <t>なごやかハウス名西</t>
  </si>
  <si>
    <t>なごやかハウス名西デイサービスセンター</t>
  </si>
  <si>
    <t>特別養護老人ホームなごやかハウス三条</t>
  </si>
  <si>
    <t>なごやかハウス三条</t>
  </si>
  <si>
    <t>なごやかハウス三条デイサービスセンター</t>
  </si>
  <si>
    <t>特別養護老人ホームなごやかハウス岳見</t>
  </si>
  <si>
    <t>なごやかハウス岳見</t>
  </si>
  <si>
    <t>なごやかハウス岳見デイサービスセンター</t>
  </si>
  <si>
    <t>特別養護老人ホームなごやかハウス野跡</t>
  </si>
  <si>
    <t>なごやかハウス野跡</t>
  </si>
  <si>
    <t>なごやかハウス野跡デイサービスセンター</t>
  </si>
  <si>
    <t>特別養護老人ホームなごやかハウス名楽</t>
  </si>
  <si>
    <t>なごやかハウス名楽指定短期入所生活介護事業所</t>
  </si>
  <si>
    <t>特別養護老人ホームなごやかハウス丸池</t>
  </si>
  <si>
    <t>なごやかハウス丸池指定短期入所生活介護事業所</t>
  </si>
  <si>
    <t>なごやかハウス丸池デイサービスセンター</t>
  </si>
  <si>
    <t>特別養護老人ホームなごやかハウス神宮寺</t>
  </si>
  <si>
    <t>なごやかハウス神宮寺指定短期入所生活介護事業所</t>
  </si>
  <si>
    <t>デイサービスセンター大金</t>
  </si>
  <si>
    <t>デイサービスセンター星ヶ丘</t>
  </si>
  <si>
    <t>デイサービスセンター春田</t>
  </si>
  <si>
    <t>デイサービスセンター橋本</t>
  </si>
  <si>
    <t>デイサービスセンター浦里</t>
  </si>
  <si>
    <t>デイサービスセンター鶴舞</t>
  </si>
  <si>
    <t>デイサービスセンター松軒</t>
  </si>
  <si>
    <t>デイサービスセンター向島</t>
  </si>
  <si>
    <t>デイサービスセンター平和が丘</t>
  </si>
  <si>
    <t>デイサービスセンター猪高台</t>
  </si>
  <si>
    <t>デイサービスセンター香流橋</t>
  </si>
  <si>
    <t>ヘルパーちばる</t>
  </si>
  <si>
    <t>よってたも～れ・ひょうたん山</t>
  </si>
  <si>
    <t>よってたも～れさくら一番館</t>
  </si>
  <si>
    <t>グループホーム悠々</t>
  </si>
  <si>
    <t>よってたも～れ熱田</t>
  </si>
  <si>
    <t>介護さくら名東</t>
  </si>
  <si>
    <t>介護サービスさくら砂田橋事業所</t>
  </si>
  <si>
    <t>だんらんの家東岡崎</t>
  </si>
  <si>
    <t>ヘルパーステーション　一会</t>
  </si>
  <si>
    <t>ケアステーションあんじぇすみよし</t>
  </si>
  <si>
    <t>ケアプランセンターえんじゅみよし</t>
  </si>
  <si>
    <t>ケアステーションあんじぇす一宮奥町</t>
  </si>
  <si>
    <t>デイサービス泉</t>
  </si>
  <si>
    <t>マックビーヒルズ北名古屋</t>
  </si>
  <si>
    <t>生協わかばの里　介護老人保健施設</t>
  </si>
  <si>
    <t>生協わかばの里　ユニット型　介護老人保健施設</t>
  </si>
  <si>
    <t>「生協あじまの家」デイサービス</t>
  </si>
  <si>
    <t>生協あじまの家グループホーム</t>
  </si>
  <si>
    <t>北医療生協ヘルパーステーション</t>
  </si>
  <si>
    <t>デイサービス城西</t>
  </si>
  <si>
    <t>北医療生協西区居宅介護支援事業所</t>
  </si>
  <si>
    <t>北病院デイケア</t>
  </si>
  <si>
    <t>北病院訪問リハビリテーション</t>
  </si>
  <si>
    <t>あじま診療所デイケア「あじまルーム」</t>
  </si>
  <si>
    <t>生協もりやま診療所デイケアあいあい</t>
  </si>
  <si>
    <t>生協もりやま診療所指定居宅介護支援事業所</t>
  </si>
  <si>
    <t>北医療生協指定居宅介護支援事業所</t>
  </si>
  <si>
    <t>北医療生協訪問看護ステーション</t>
  </si>
  <si>
    <t>北医療生協　東部訪問看護ステーション</t>
  </si>
  <si>
    <t>わかづるデイサービスセンター</t>
  </si>
  <si>
    <t>美浜町社会福祉協議会指定居宅介護支援事業所</t>
  </si>
  <si>
    <t>美浜町地域包括支援センター</t>
  </si>
  <si>
    <t>訪問看護・リハビリステーション「リハス」名古屋緑</t>
  </si>
  <si>
    <t>訪問看護・リハビリステーション「リハス」名古屋瑞穂</t>
  </si>
  <si>
    <t>訪問看護・リハビリステーション「リハス」名古屋天白</t>
  </si>
  <si>
    <t>訪問看護ステーションからん</t>
  </si>
  <si>
    <t>デイサービスリゾートアロハ春日井</t>
  </si>
  <si>
    <t>訪問介護事業所けやき新瀬戸</t>
  </si>
  <si>
    <t>ケアプランさつき</t>
  </si>
  <si>
    <t>訪問介護ステーション　虹の森　豊橋</t>
  </si>
  <si>
    <t>訪問介護ステーション　虹の森　南栄</t>
  </si>
  <si>
    <t>ケアホーム　虹の森</t>
  </si>
  <si>
    <t>小規模多機能かくれんぼ</t>
  </si>
  <si>
    <t>グループホームかくれんぼ</t>
  </si>
  <si>
    <t>小規模多機能惠</t>
  </si>
  <si>
    <t>小規模多機能かくれんぼサテライト</t>
  </si>
  <si>
    <t>かくれんぼ鶴舞</t>
  </si>
  <si>
    <t>看護小規模多機能かくれんぼ千</t>
  </si>
  <si>
    <t>小規模多機能惠サテライト</t>
  </si>
  <si>
    <t>名古屋市西区北部いきいき支援センター</t>
  </si>
  <si>
    <t>特別養護老人ホーム　秋桜の里</t>
  </si>
  <si>
    <t>ショートステイ　秋桜の里</t>
  </si>
  <si>
    <t>地域密着型特別養護老人ホーム　みかんの樹</t>
  </si>
  <si>
    <t>ショートステイ　みかんの樹</t>
  </si>
  <si>
    <t>浅野整形外科デイケア</t>
  </si>
  <si>
    <t>訪問介護・かとれあ</t>
  </si>
  <si>
    <t>デイサービスセンター・かとれあ</t>
  </si>
  <si>
    <t>ナーシングステーション・かとれあ</t>
  </si>
  <si>
    <t>居宅介護支援・尾張かとれあ</t>
  </si>
  <si>
    <t>刈谷富士松地域包括支援センター</t>
  </si>
  <si>
    <t>刈谷雁が音地域包括支援センター</t>
  </si>
  <si>
    <t>エブリサポート</t>
  </si>
  <si>
    <t>エブリサポート居宅介護支援事業所</t>
  </si>
  <si>
    <t>特別養護老人ホーム安立荘</t>
  </si>
  <si>
    <t>おかよし地域包括支援センター　指定介護予防事業所</t>
  </si>
  <si>
    <t>みなよし地域包括支援センター　指定介護予防支援事業所</t>
  </si>
  <si>
    <t>特別養護老人ホーム高浜安立荘</t>
  </si>
  <si>
    <t>高浜安立荘デイサービスセンター</t>
  </si>
  <si>
    <t>社会福祉法人昭徳会　地域密着型サテライト型特別養護老人ホームいこいの宿高浜安立</t>
  </si>
  <si>
    <t>地域密着型サテライト型特別養護老人ホームいこいの宿高浜安立　短期入所生活介護（空床利用型）</t>
  </si>
  <si>
    <t>高浜安立荘居宅介護支援事業所</t>
  </si>
  <si>
    <t>特別養護老人ホーム小原安立</t>
  </si>
  <si>
    <t>小原安立短期入所生活介護事業所</t>
  </si>
  <si>
    <t>高齢者グループホーム小原安立</t>
  </si>
  <si>
    <t>小原安立共用型デイサービス事業所</t>
  </si>
  <si>
    <t>ケアハウス高浜安立</t>
  </si>
  <si>
    <t>ケアハウス湯山安立</t>
  </si>
  <si>
    <t>養護老人ホーム高浜安立ディサービスセンター</t>
  </si>
  <si>
    <t>愛恩訪問介護ステーション</t>
  </si>
  <si>
    <t>愛恩デイサービスにこにこ</t>
  </si>
  <si>
    <t>愛恩訪問看護ステーション</t>
  </si>
  <si>
    <t>ケアプランきらら</t>
  </si>
  <si>
    <t>訪問介護ステーション神無</t>
  </si>
  <si>
    <t>居宅介護支援事業所　神無</t>
  </si>
  <si>
    <t>小規模多機能型居宅介護「笑楽日」</t>
  </si>
  <si>
    <t>グループホーム「風楽里」</t>
  </si>
  <si>
    <t>デイサービスまめ</t>
  </si>
  <si>
    <t>グループホームもうやこ</t>
  </si>
  <si>
    <t>北島デイサービスセンター光風</t>
  </si>
  <si>
    <t>あま市社会福祉協議会居宅介護支援事業所</t>
  </si>
  <si>
    <t>あま市社会福祉協議会地域包括支援センター</t>
  </si>
  <si>
    <t>熱田区デイサービスセンター</t>
  </si>
  <si>
    <t>ケアプランセンターツリー</t>
  </si>
  <si>
    <t>ピコグラムケアセンター</t>
  </si>
  <si>
    <t>デイサービス善哉</t>
  </si>
  <si>
    <t>居宅介護支援センター　ピコグラム</t>
  </si>
  <si>
    <t>ピコグラム訪問看護ステーション</t>
  </si>
  <si>
    <t>ヘルパーステーション彩翔</t>
  </si>
  <si>
    <t>宮崎整形外科外科内科指定居宅介護支援事業所</t>
  </si>
  <si>
    <t>羽黒・池野地区高齢者あんしん相談センター</t>
  </si>
  <si>
    <t>訪問介護ひまわり</t>
  </si>
  <si>
    <t>訪問看護あおぞら</t>
  </si>
  <si>
    <t>デイサービスきんもくせい</t>
  </si>
  <si>
    <t>グループホームきんもくせい</t>
  </si>
  <si>
    <t>アイシア港いろは</t>
  </si>
  <si>
    <t>アイシア八田</t>
  </si>
  <si>
    <t>ぬくケアちくさ訪問介護</t>
  </si>
  <si>
    <t>ぬくケアちくさ定期巡回</t>
  </si>
  <si>
    <t>ぬくケア名北定期巡回</t>
  </si>
  <si>
    <t>ぬくケア名西定期巡回</t>
  </si>
  <si>
    <t>グループホーム覚王山</t>
  </si>
  <si>
    <t>ナースケアホーム覚王山</t>
  </si>
  <si>
    <t>ぬくケア名港訪問看護</t>
  </si>
  <si>
    <t>ぬくケア八田訪問看護</t>
  </si>
  <si>
    <t>ぬくケアちくさ訪問看護</t>
  </si>
  <si>
    <t>ぬくケア名北訪問看護</t>
  </si>
  <si>
    <t>ぬくケア名西訪問看護</t>
  </si>
  <si>
    <t>ぬくケア覚王山訪問看護</t>
  </si>
  <si>
    <t>ぬくケア介護相談所</t>
  </si>
  <si>
    <t>はなももケアプラン</t>
  </si>
  <si>
    <t>こども訪問看護ステーション　Hug me</t>
  </si>
  <si>
    <t>特別養護老人ホーム五条の里</t>
  </si>
  <si>
    <t>特別養護老人ホーム五条の里短期入所生活介護事業所</t>
  </si>
  <si>
    <t>デイサービスセンター五条の里通所介護事業所</t>
  </si>
  <si>
    <t>特別養護老人ホームあいせの里</t>
  </si>
  <si>
    <t>老人デイサービスセンターあいせの里</t>
  </si>
  <si>
    <t>特別養護老人ホームペガサス春日</t>
  </si>
  <si>
    <t>ペガサス春日短期入所生活介護事業所</t>
  </si>
  <si>
    <t>老人デイサービスセンターペガサス春日</t>
  </si>
  <si>
    <t>グループホームペガサス春日</t>
  </si>
  <si>
    <t>特別養護老人ホーム清洲の里</t>
  </si>
  <si>
    <t>清洲の里短期入所生活介護事業所</t>
  </si>
  <si>
    <t>特別養護老人ホーム平安の里</t>
  </si>
  <si>
    <t>平安の里短期入所生活介護事業所</t>
  </si>
  <si>
    <t>デイサービスセンター平安の里</t>
  </si>
  <si>
    <t>特別養護老人ホームかもだの里（従来型）</t>
  </si>
  <si>
    <t>特別養護老人ホームかもだの里（ユニット型）</t>
  </si>
  <si>
    <t>かもだの里短期入所生活介護事業所</t>
  </si>
  <si>
    <t>ケアプランセンターペガサス</t>
  </si>
  <si>
    <t>ケアプランセンターあいせ</t>
  </si>
  <si>
    <t>居宅介護支援事業所　トリオ　</t>
  </si>
  <si>
    <t>ケアステーション　生楽</t>
  </si>
  <si>
    <t>訪問介護エイル</t>
  </si>
  <si>
    <t>デイサービスエイル</t>
  </si>
  <si>
    <t>居宅介護支援事業所エイル</t>
  </si>
  <si>
    <t>介護付き有料老人ホームレガロ蟹江</t>
  </si>
  <si>
    <t>グループホームゆりかご</t>
  </si>
  <si>
    <t>あおぞら介護訪問介護事業所Jill</t>
  </si>
  <si>
    <t>特別養護老人ホームなごみの郷</t>
  </si>
  <si>
    <t>なごみの郷ショートステイ</t>
  </si>
  <si>
    <t>グループホームなごみの郷</t>
  </si>
  <si>
    <t>小規模多機能型居宅介護事業所なごみの郷</t>
  </si>
  <si>
    <t>なごみの郷デイサービスセンター</t>
  </si>
  <si>
    <t>特別養護老人ホームまどかの郷</t>
  </si>
  <si>
    <t>まどかの郷ショートステイ</t>
  </si>
  <si>
    <t>まどかの郷デイサービスセンター</t>
  </si>
  <si>
    <t>まどかの郷　デイサービスセンター</t>
  </si>
  <si>
    <t>まどかの郷訪問介護事業所</t>
  </si>
  <si>
    <t>まどかの郷　訪問介護事業所</t>
  </si>
  <si>
    <t>まどかの郷定期巡回・随時対応型訪問介護看護事業所</t>
  </si>
  <si>
    <t>まどかの郷　居宅介護支援事業所</t>
  </si>
  <si>
    <t>幸田町南部地域包括支援センター</t>
  </si>
  <si>
    <t>デイサービスセンター寿楽荘</t>
  </si>
  <si>
    <t>ヘルパーステーション　Kakehashi</t>
  </si>
  <si>
    <t>訪問介護ステーションかんな</t>
  </si>
  <si>
    <t>すぎうら訪問看護ステーション</t>
  </si>
  <si>
    <t>グループホームさっちゃんの家</t>
  </si>
  <si>
    <t>グループホーム春風の丘</t>
  </si>
  <si>
    <t>デイサービス　花ふぶき</t>
  </si>
  <si>
    <t>葵訪問介護事業所</t>
  </si>
  <si>
    <t>天音訪問介護事業所</t>
  </si>
  <si>
    <t>季楽デイサービス 春夏秋冬 東郷店</t>
  </si>
  <si>
    <t>訪問介護ステーションよいかん幸田</t>
  </si>
  <si>
    <t>訪問介護ステーションよいかん津島</t>
  </si>
  <si>
    <t>訪問介護ステーションよいかん津島唐臼</t>
  </si>
  <si>
    <t>訪問介護ステーションよいかん岡崎光ヶ丘</t>
  </si>
  <si>
    <t>訪問介護ステーションよいかん名古屋東</t>
  </si>
  <si>
    <t>訪問看護ステーションよいかん阿久比</t>
  </si>
  <si>
    <t>訪問看護ステーションよいかん安城</t>
  </si>
  <si>
    <t>訪問看護ステーションよいかん岡崎</t>
  </si>
  <si>
    <t>訪問看護ステーションよいかん幸田</t>
  </si>
  <si>
    <t>訪問看護ステーションよいかん春日井</t>
  </si>
  <si>
    <t>訪問看護ステーションよいかん知立</t>
  </si>
  <si>
    <t>訪問看護ステーションよいかん津島</t>
  </si>
  <si>
    <t>訪問看護ステーションよいかん豊田</t>
  </si>
  <si>
    <t>訪問看護ステーションよいかん名古屋東</t>
  </si>
  <si>
    <t>訪問看護ステーションよいかん名古屋名東</t>
  </si>
  <si>
    <t>介護センター愛</t>
  </si>
  <si>
    <t>介護センター愛　中川</t>
  </si>
  <si>
    <t>愛　居宅介護支援</t>
  </si>
  <si>
    <t>訪問介護ライフガーデン</t>
  </si>
  <si>
    <t>ヘルパーステーションリボーン名古屋</t>
  </si>
  <si>
    <t>ヘルパーステーションリライト名古屋</t>
  </si>
  <si>
    <t>23725000781　上条ケアプラザ・グリーン</t>
  </si>
  <si>
    <t>グループホーム葵</t>
  </si>
  <si>
    <t>ディサービスぬくもり</t>
  </si>
  <si>
    <t>ヘルパーステーションアムール知多</t>
  </si>
  <si>
    <t>特別養護老人ホームみよしの里</t>
  </si>
  <si>
    <t>みよしの里ショートステイ</t>
  </si>
  <si>
    <t>みよしの里デイサービスセンター</t>
  </si>
  <si>
    <t>特別養護老人ホームかわいの里</t>
  </si>
  <si>
    <t>かわいの里ショートステイ</t>
  </si>
  <si>
    <t>かわいの里デイサービスセンター</t>
  </si>
  <si>
    <t>かわいの里居宅介護支援事業所</t>
  </si>
  <si>
    <t>特別養護老人ホームねこざわの里</t>
  </si>
  <si>
    <t>特別養護老人ホームもとのみの里</t>
  </si>
  <si>
    <t>特別養護老人ホームときわの里</t>
  </si>
  <si>
    <t>特別養護老人ホームはこやなぎの里</t>
  </si>
  <si>
    <t>特別養護老人ホームたきの里</t>
  </si>
  <si>
    <t>特別養護老人ホームあちわの里</t>
  </si>
  <si>
    <t>特別養護老人ホーム第２あちわの里</t>
  </si>
  <si>
    <t>特別養護老人ホームうねべの里</t>
  </si>
  <si>
    <t>特別養護老人ホームこささの里</t>
  </si>
  <si>
    <t>こささの里地域包括支援センター</t>
  </si>
  <si>
    <t>みよしの里グループホーム</t>
  </si>
  <si>
    <t>株式会社フタバ</t>
  </si>
  <si>
    <t>豊橋市社会福祉協議会中部指定居宅介護支援事業所</t>
  </si>
  <si>
    <t>豊橋市社会福祉協議会東部指定居宅介護支援事業所</t>
  </si>
  <si>
    <t>豊橋市社会福祉協議会南部指定居宅介護支援事業所</t>
  </si>
  <si>
    <t>豊橋市東部地域包括支援センター</t>
  </si>
  <si>
    <t>豊橋市中央地域包括支援センター</t>
  </si>
  <si>
    <t>豊橋市南部地域包括支援センター</t>
  </si>
  <si>
    <t>豊橋市社会福祉協議会ホームヘルパー事業所</t>
  </si>
  <si>
    <t>豊橋市社会福祉協議会南部デイサービスセンター</t>
  </si>
  <si>
    <t>カルチャーClubあかね</t>
  </si>
  <si>
    <t>カルチャーClubあかね覚王山</t>
  </si>
  <si>
    <t>古山医院</t>
  </si>
  <si>
    <t>リブイン瑞穂</t>
  </si>
  <si>
    <t>リブイン名古屋訪問看護ステーション</t>
  </si>
  <si>
    <t>小規模多機能型居宅介護　想</t>
  </si>
  <si>
    <t>グループホーム　ねこの手</t>
  </si>
  <si>
    <t>楽＊楽訪問介護</t>
  </si>
  <si>
    <t>ヘルパーステーションLIFE</t>
  </si>
  <si>
    <t>訪問看護ステーションアップ</t>
  </si>
  <si>
    <t>ヘルパーステーションアールイー名古屋</t>
  </si>
  <si>
    <t>ケアホーム穂の香</t>
  </si>
  <si>
    <t>ケアホームあや音</t>
  </si>
  <si>
    <t>デイサービス燈いろ</t>
  </si>
  <si>
    <t>居宅介護支援事業所嘉フカ</t>
  </si>
  <si>
    <t>国家公務員共済組合連合会東海病院介護老人保健施設ちよだ</t>
  </si>
  <si>
    <t>居宅介護支援事業所ちよだ</t>
  </si>
  <si>
    <t>訪問看護ステーションちよだ</t>
  </si>
  <si>
    <t>デイアソシエ</t>
  </si>
  <si>
    <t>ヘルパーステーション　ハート・いなざわ</t>
  </si>
  <si>
    <t>清須市社会福祉協議会ヘルパーステーション清須</t>
  </si>
  <si>
    <t>清須市社会福祉協議会ケアプランセンター清須</t>
  </si>
  <si>
    <t>清須市地域包括支援センター</t>
  </si>
  <si>
    <t>居宅介護支援事業所　ちいきの介護相談室</t>
  </si>
  <si>
    <t>ヘルパーステーションリリー</t>
  </si>
  <si>
    <t>デイケア　ほほえみ開明</t>
  </si>
  <si>
    <t>デイサービス　ほほえみ開明</t>
  </si>
  <si>
    <t>ショートステイ　ほほえみOkucho</t>
  </si>
  <si>
    <t>ほほえみ訪問介護事業所</t>
  </si>
  <si>
    <t>デイサービス　ほほえみIrisaki</t>
  </si>
  <si>
    <t>デイサービス　ほほえみ東五城</t>
  </si>
  <si>
    <t>看護小規模多機能ホーム　ほほえみ開明</t>
  </si>
  <si>
    <t>デイサービス　ほほえみ花むすび開明</t>
  </si>
  <si>
    <t>訪問看護ステーション　ほほえみ</t>
  </si>
  <si>
    <t>井上内科クリニック居宅介護支援事業所</t>
  </si>
  <si>
    <t>ケアプラン　ほほえみ稲沢</t>
  </si>
  <si>
    <t>介護付有料老人ホームHIBISU一宮</t>
  </si>
  <si>
    <t>訪問看護ステーションあゝす</t>
  </si>
  <si>
    <t>訪問介護ステーション空＆海</t>
  </si>
  <si>
    <t>訪問介護ステーション空＆海　亀崎</t>
  </si>
  <si>
    <t>訪問介護ステーション空＆海　新瑞橋</t>
  </si>
  <si>
    <t>訪問看護ステーション空＆海</t>
  </si>
  <si>
    <t>訪問看護ステーション空＆海　亀崎</t>
  </si>
  <si>
    <t>訪問看護ステーション空＆海　新瑞橋</t>
  </si>
  <si>
    <t>訪問介護事業所彩り</t>
  </si>
  <si>
    <t>けあビジョンホーム安城</t>
  </si>
  <si>
    <t>けあビジョンホーム蒲郡</t>
  </si>
  <si>
    <t>けあビジョンホーム知多</t>
  </si>
  <si>
    <t>けあビジョンホーム豊田</t>
  </si>
  <si>
    <t>けあビジョンホーム田原</t>
  </si>
  <si>
    <t>デイサービス植田の杜</t>
  </si>
  <si>
    <t>ケアステーションかりん</t>
  </si>
  <si>
    <t>あしたば訪問介護ステーション癒しの杜</t>
  </si>
  <si>
    <t>あしたば訪問看護ステーション</t>
  </si>
  <si>
    <t>あるか訪問看護ステーションなかむら</t>
  </si>
  <si>
    <t>デイサービスまほろ</t>
  </si>
  <si>
    <t>ホームケアまほろ</t>
  </si>
  <si>
    <t>ナースケアまほろ</t>
  </si>
  <si>
    <t>居宅介護支援事業所まほろ</t>
  </si>
  <si>
    <t>訪問介護Run</t>
  </si>
  <si>
    <t>グランドファミリア赤池　定期巡回随時対応型訪問介護看護</t>
  </si>
  <si>
    <t>ファミリア植田定期巡回・随時対応訪問介護看護</t>
  </si>
  <si>
    <t>デイサービス樂音</t>
  </si>
  <si>
    <t>デイサービス暁音</t>
  </si>
  <si>
    <t>デイサービス　ＧＥＮＴＥＮ</t>
  </si>
  <si>
    <t>ヘルパーステーション　ＫＯＤＯＵ</t>
  </si>
  <si>
    <t>ヘルパーステーションＫＯＤＯＵ定期巡回</t>
  </si>
  <si>
    <t>小規模多機能型居宅介護ねもころ</t>
  </si>
  <si>
    <t>オスピタリテねもころ</t>
  </si>
  <si>
    <t>小規模多機能型居宅介護　ゆるり・あ</t>
  </si>
  <si>
    <t>看護小規模多機能型居宅介護　ゆるり・あ</t>
  </si>
  <si>
    <t>デイサービス森音</t>
  </si>
  <si>
    <t>居宅支援事業所草まくら</t>
  </si>
  <si>
    <t>居宅支援事業所　草まくらみどり</t>
  </si>
  <si>
    <t>訪問看護ステーションほたる</t>
  </si>
  <si>
    <t>訪問看護ステーションほたるきた</t>
  </si>
  <si>
    <t>訪問看護ステーションほたるみどり</t>
  </si>
  <si>
    <t>指定訪問看護ケアピット江南</t>
  </si>
  <si>
    <t>医療法人北辰会老人保健施設みらいあ</t>
  </si>
  <si>
    <t>蒲郡厚生館病院</t>
  </si>
  <si>
    <t>デイサービスセンターみらいあ</t>
  </si>
  <si>
    <t>指定居宅介護支援事業所　みらいあ</t>
  </si>
  <si>
    <t>蒲郡市みらいあ地域包括支援センター</t>
  </si>
  <si>
    <t>あいけあ訪問介護ステーション</t>
  </si>
  <si>
    <t>あいなす訪問看護ステーション</t>
  </si>
  <si>
    <t>ｱｰｽｻﾎﾟｰﾄ豊橋駅西地域包括支援センター</t>
  </si>
  <si>
    <t>レフア　ケアステーション</t>
  </si>
  <si>
    <t>おたすけ家族</t>
  </si>
  <si>
    <t>ナースケアホームアイリスちくさ内山</t>
  </si>
  <si>
    <t>あじさいライフケアちくさ病院定期巡回訪問介護看護ステーション</t>
  </si>
  <si>
    <t>ちくさ病院訪問看護ステーション</t>
  </si>
  <si>
    <t>ナースケア　アイリスちくさ内山</t>
  </si>
  <si>
    <t>介護よろず相談所お達者くらぶ</t>
  </si>
  <si>
    <t>にじのさと中川ｻｰﾋﾞｽｾﾝﾀｰ</t>
  </si>
  <si>
    <t>にじのさと北ｻｰﾋﾞｽｾﾝﾀｰ</t>
  </si>
  <si>
    <t>にじのさと名東ｻｰﾋﾞｽｾﾝﾀｰ</t>
  </si>
  <si>
    <t>にじのさと豊田ｻｰﾋﾞｽｾﾝﾀｰ</t>
  </si>
  <si>
    <t>にじのさと一宮ｻｰﾋﾞｽｾﾝﾀｰ</t>
  </si>
  <si>
    <t>にじのさと南ｻｰﾋﾞｽｾﾝﾀｰ</t>
  </si>
  <si>
    <t>にじのさと中川</t>
  </si>
  <si>
    <t>にじのさと南サービスセンター</t>
  </si>
  <si>
    <t>介護老人保健施設リハビリス井の森</t>
  </si>
  <si>
    <t>居宅介護支援事業所　井の森</t>
  </si>
  <si>
    <t>介護老人保健施設リハビリス日進</t>
  </si>
  <si>
    <t>リハビリス日進　訪問リハビリテーション</t>
  </si>
  <si>
    <t>なごみリハビリデイサービス</t>
  </si>
  <si>
    <t>福祉村地域包括支援センター</t>
  </si>
  <si>
    <t>リハビリデイまる中川</t>
  </si>
  <si>
    <t>グループホーム一色</t>
  </si>
  <si>
    <t>ＩＳＳＥＩケアパートナーズ</t>
  </si>
  <si>
    <t>2372900817ケアステーションてまり</t>
  </si>
  <si>
    <t>スマイル訪問介護センター</t>
  </si>
  <si>
    <t>ましゅまろ訪問介護・清掃サービス合同会社</t>
  </si>
  <si>
    <t>３ＰＯＵ＋訪問看護ステーション春日井</t>
  </si>
  <si>
    <t>介護相談センターあゆ</t>
  </si>
  <si>
    <t>グループホームえがお</t>
  </si>
  <si>
    <t>グループホームえがおⅡ</t>
  </si>
  <si>
    <t>介護サービス愛燦々</t>
  </si>
  <si>
    <t>デイサービスセンター愛燦々</t>
  </si>
  <si>
    <t>訪問看護ステーション愛燦々</t>
  </si>
  <si>
    <t>ケアプランセンター愛燦々</t>
  </si>
  <si>
    <t>あかりの家　一宮苑</t>
  </si>
  <si>
    <t>グループホームあかり　中村苑</t>
  </si>
  <si>
    <t>あかりの家　中村苑</t>
  </si>
  <si>
    <t>グループホームあかり　千種苑</t>
  </si>
  <si>
    <t>あかりの家　千種苑</t>
  </si>
  <si>
    <t>グループホームあかり　名古屋苑</t>
  </si>
  <si>
    <t>あかりの家　名古屋苑</t>
  </si>
  <si>
    <t>グループホームあかり　みよし苑</t>
  </si>
  <si>
    <t>あかりの家　みよし苑</t>
  </si>
  <si>
    <t>グループホームあかり　刈谷苑</t>
  </si>
  <si>
    <t>あかりの家　刈谷苑</t>
  </si>
  <si>
    <t>オアシスいちのみや訪問介護事業所</t>
  </si>
  <si>
    <t>オアシスいちのみやデイサービス</t>
  </si>
  <si>
    <t>オアシスいちのみや訪問看護ステーション</t>
  </si>
  <si>
    <t>オアシスいちのみや居宅介護支援事業所</t>
  </si>
  <si>
    <t>デイサービスHEARTH</t>
  </si>
  <si>
    <t>ナースケアHEARTH名古屋東</t>
  </si>
  <si>
    <t>ナースケアハース名古屋西</t>
  </si>
  <si>
    <t>介護老人保健施設あおみ</t>
  </si>
  <si>
    <t>更生訪問看護ステーション</t>
  </si>
  <si>
    <t>更生介護保険センター</t>
  </si>
  <si>
    <t>安城市地域包括支援センター更生</t>
  </si>
  <si>
    <t>ＪＡ愛知厚生連あつみの郷介護老人保健施設</t>
  </si>
  <si>
    <t>渥美病院訪問看護ステーション</t>
  </si>
  <si>
    <t>渥美病院</t>
  </si>
  <si>
    <t>ＪＡ愛知厚生連あつみの郷訪問リハビリテーション</t>
  </si>
  <si>
    <t>渥美病院ケアプランセンター</t>
  </si>
  <si>
    <t>あつみの郷高齢者支援センター</t>
  </si>
  <si>
    <t>江南厚生訪問看護ステーション</t>
  </si>
  <si>
    <t>江南中部地域包括支援センター</t>
  </si>
  <si>
    <t>海南病院ヘルパーステーション・たすけっと</t>
  </si>
  <si>
    <t>訪問入浴たすけっとＹＯＵ湯</t>
  </si>
  <si>
    <t>海南訪問看護ステーション</t>
  </si>
  <si>
    <t>海南病院</t>
  </si>
  <si>
    <t>海南病院介護保険相談室</t>
  </si>
  <si>
    <t>弥富市地域包括支援センター</t>
  </si>
  <si>
    <t>豊田厚生訪問看護ステーション</t>
  </si>
  <si>
    <t>豊田厚生介護保険センター</t>
  </si>
  <si>
    <t>豊田厚生地域包括支援センター</t>
  </si>
  <si>
    <t>訪問看護ステーションそぶえ</t>
  </si>
  <si>
    <t>稲沢厚生病院</t>
  </si>
  <si>
    <t>稲沢厚生病院介護保険事業所</t>
  </si>
  <si>
    <t>祖父江地域包括支援センター</t>
  </si>
  <si>
    <t>足助病院　介護医療院</t>
  </si>
  <si>
    <t>足助病院　通所リハビリテーション</t>
  </si>
  <si>
    <t>足助訪問看護ステーション</t>
  </si>
  <si>
    <t>足助病院</t>
  </si>
  <si>
    <t>足助病院　介護保険相談室</t>
  </si>
  <si>
    <t>足助地域包括支援センター</t>
  </si>
  <si>
    <t>知多厚生病院</t>
  </si>
  <si>
    <t>南部知多訪問看護ステーション</t>
  </si>
  <si>
    <t>ヘルパーステーションあいらいふ</t>
  </si>
  <si>
    <t>シルバーシティ愛ライフ更屋敷デイサービスセンター</t>
  </si>
  <si>
    <t>ヘルパーステーションあいらいふ西之島</t>
  </si>
  <si>
    <t>シルバーシティ愛ライフデイサービスセンター</t>
  </si>
  <si>
    <t>訪問介護事業所アベニール</t>
  </si>
  <si>
    <t>ヘルパーステーション福寿</t>
  </si>
  <si>
    <t>在宅ケアサービスソラスト中村公園</t>
  </si>
  <si>
    <t>ヘルパーステーションソラスト名東</t>
  </si>
  <si>
    <t>デイサービスソラスト中村公園</t>
  </si>
  <si>
    <t>デイサービスソラスト高針</t>
  </si>
  <si>
    <t>ヘルパーステーションソラスト高針</t>
  </si>
  <si>
    <t>グループホームソラスト向山</t>
  </si>
  <si>
    <t>グループホームソラスト清須</t>
  </si>
  <si>
    <t>デイサービスソラスト一社</t>
  </si>
  <si>
    <t>デイサービスソラスト楠</t>
  </si>
  <si>
    <t>デイサービスソラスト清須</t>
  </si>
  <si>
    <t>ショートステイソラスト清須</t>
  </si>
  <si>
    <t>介護付有料老人ホームソラスト高畑</t>
  </si>
  <si>
    <t>介護付有料老人ホームソラスト尾頭橋</t>
  </si>
  <si>
    <t>デイサービスソラスト尾頭橋</t>
  </si>
  <si>
    <t>グループホームソラスト白金</t>
  </si>
  <si>
    <t>ホームヘルプサービスソラスト千種</t>
  </si>
  <si>
    <t>グループホームやすらぎの里梅森坂</t>
  </si>
  <si>
    <t>グループホームやすらぎの里中野新町</t>
  </si>
  <si>
    <t>認知症対応型デイサービスやすらぎの里梅森坂</t>
  </si>
  <si>
    <t>グループホームソラストゆうか小田井</t>
  </si>
  <si>
    <t>デイサービスゆうなぎ</t>
  </si>
  <si>
    <t>デイサービスつばさ</t>
  </si>
  <si>
    <t>グループホームつばさ下林</t>
  </si>
  <si>
    <t>グループホームつばさ今町</t>
  </si>
  <si>
    <t>グループホームつばさ吉原</t>
  </si>
  <si>
    <t>定期巡回ステーションつばさ</t>
  </si>
  <si>
    <t>介護付き有料老人ホームつばさ今町</t>
  </si>
  <si>
    <t>ケアプランセンターつばさ下林</t>
  </si>
  <si>
    <t>訪問看護ステーション恕庵</t>
  </si>
  <si>
    <t>グループホーム奥町</t>
  </si>
  <si>
    <t>グループホーム朝日</t>
  </si>
  <si>
    <t>グループホーム須ヶ口</t>
  </si>
  <si>
    <t>グループホーム逢妻</t>
  </si>
  <si>
    <t>グループホーム平洲</t>
  </si>
  <si>
    <t>ひまわり機能回復センター</t>
  </si>
  <si>
    <t>社協包括支援センター</t>
  </si>
  <si>
    <t>ふじのさと包括支援センター</t>
  </si>
  <si>
    <t>ぬくもりの里包括支援センター</t>
  </si>
  <si>
    <t>いなぶ包括支援センター</t>
  </si>
  <si>
    <t>まどいの丘包括支援センター</t>
  </si>
  <si>
    <t>ふくしの里包括支援センター</t>
  </si>
  <si>
    <t>セコム名古屋北訪問看護ステーション</t>
  </si>
  <si>
    <t>特別養護老人ホーム大地の丘</t>
  </si>
  <si>
    <t>ショートステイ　大地の丘</t>
  </si>
  <si>
    <t>グループホーム大地の丘</t>
  </si>
  <si>
    <t>ヘルパーステーション大地の丘</t>
  </si>
  <si>
    <t>デイサービスセンター大地の丘</t>
  </si>
  <si>
    <t>あぐりすデイサービスセンターみはま</t>
  </si>
  <si>
    <t>あぐりすデイサービスセンター上野間</t>
  </si>
  <si>
    <t>特別養護老人ホーム大地の丘笠寺</t>
  </si>
  <si>
    <t>ショートステイ　大地の丘笠寺</t>
  </si>
  <si>
    <t>あぐりすデイサービスセンターあい愛おおぶ</t>
  </si>
  <si>
    <t>あぐりす訪問介護センターあい愛おおぶ</t>
  </si>
  <si>
    <t>あぐりすデイサービスセンターあい愛いくじ</t>
  </si>
  <si>
    <t>あぐりすデイサービスセンターあい愛あぐい</t>
  </si>
  <si>
    <t>あぐりすデイサービスセンター友遊苑</t>
  </si>
  <si>
    <t>あぐりす訪問介護センターとこなめ</t>
  </si>
  <si>
    <t>居宅介護支援事業所大地の丘</t>
  </si>
  <si>
    <t>あぐりす居宅介護支援センターみはま</t>
  </si>
  <si>
    <t>あぐりす居宅支援センターあい愛おおぶ</t>
  </si>
  <si>
    <t>あぐりす居宅支援センター友遊苑</t>
  </si>
  <si>
    <t>あぐりす居宅支援センターとこなめ</t>
  </si>
  <si>
    <t>だんらんの家熱田</t>
  </si>
  <si>
    <t>訪問介護本舗みらい</t>
  </si>
  <si>
    <t>ケアプランアンダンテ星南</t>
  </si>
  <si>
    <t>さわらび地域包括支援センター</t>
  </si>
  <si>
    <t>① 業務内容の明確化と職員間の適切な役割分担の取組</t>
  </si>
  <si>
    <t>23A1601211</t>
  </si>
  <si>
    <t>グループホーム「かがやき」</t>
  </si>
  <si>
    <t>あしたばケアプラン</t>
  </si>
  <si>
    <t>稲沢地域包括支援センター</t>
  </si>
  <si>
    <t>デイサービスセンター　たのしいデイあじま（緩和型）</t>
  </si>
  <si>
    <t>ケア２１春日井（緩和型）</t>
  </si>
  <si>
    <t>ケア２１味鋺（緩和型）</t>
  </si>
  <si>
    <t>アトリエ・ケア</t>
  </si>
  <si>
    <t>ケアマネージメントセンター　メイコー2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</si>
</sst>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23">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50"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0" fillId="30" borderId="11" xfId="0" applyFont="1" applyFill="1" applyBorder="1" applyAlignment="1" applyProtection="1">
      <alignment vertical="center" wrapText="1"/>
      <protection locked="0" hidden="1"/>
    </xf>
    <xf numFmtId="0" fontId="10" fillId="30" borderId="32" xfId="0" applyFont="1" applyFill="1" applyBorder="1" applyAlignment="1" applyProtection="1">
      <alignment vertical="center" wrapText="1"/>
      <protection locked="0" hidden="1"/>
    </xf>
    <xf numFmtId="0" fontId="10" fillId="30" borderId="1" xfId="0" applyFont="1" applyFill="1" applyBorder="1" applyAlignment="1" applyProtection="1">
      <alignment vertical="center" wrapText="1"/>
      <protection locked="0" hidden="1"/>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Alignment="1" applyProtection="1">
      <alignment vertical="center"/>
      <protection locked="0"/>
    </xf>
    <xf numFmtId="0" fontId="10" fillId="30" borderId="1" xfId="0" applyFont="1" applyFill="1" applyBorder="1" applyAlignment="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09319" y="739836"/>
          <a:ext cx="4193324" cy="105669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023" y="1726261"/>
          <a:ext cx="7958494" cy="140749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0</xdr:col>
      <xdr:colOff>0</xdr:colOff>
      <xdr:row>0</xdr:row>
      <xdr:rowOff>0</xdr:rowOff>
    </xdr:from>
    <xdr:to>
      <xdr:col>8</xdr:col>
      <xdr:colOff>92365</xdr:colOff>
      <xdr:row>1</xdr:row>
      <xdr:rowOff>205790</xdr:rowOff>
    </xdr:to>
    <xdr:sp macro="" textlink="">
      <xdr:nvSpPr>
        <xdr:cNvPr id="7" name="テキスト ボックス 6">
          <a:extLst>
            <a:ext uri="{FF2B5EF4-FFF2-40B4-BE49-F238E27FC236}">
              <a16:creationId xmlns:a16="http://schemas.microsoft.com/office/drawing/2014/main" id="{5BD37E22-A828-4668-9F69-C4761923F949}"/>
            </a:ext>
          </a:extLst>
        </xdr:cNvPr>
        <xdr:cNvSpPr txBox="1"/>
      </xdr:nvSpPr>
      <xdr:spPr>
        <a:xfrm>
          <a:off x="0" y="0"/>
          <a:ext cx="1864843" cy="454268"/>
        </a:xfrm>
        <a:prstGeom prst="rect">
          <a:avLst/>
        </a:prstGeom>
        <a:solidFill>
          <a:srgbClr val="00B0F0"/>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kern="1200">
              <a:solidFill>
                <a:srgbClr val="7030A0"/>
              </a:solidFill>
            </a:rPr>
            <a:t>B</a:t>
          </a:r>
          <a:r>
            <a:rPr kumimoji="1" lang="ja-JP" altLang="en-US" sz="2400" kern="1200">
              <a:solidFill>
                <a:srgbClr val="7030A0"/>
              </a:solidFill>
            </a:rPr>
            <a:t>パターン用</a:t>
          </a:r>
          <a:endParaRPr kumimoji="1" lang="en-US" altLang="ja-JP" sz="2400" kern="1200">
            <a:solidFill>
              <a:srgbClr val="7030A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92" zoomScaleNormal="100" zoomScaleSheetLayoutView="92" workbookViewId="0">
      <selection activeCell="W41" sqref="W41"/>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36" hidden="1" customWidth="1"/>
    <col min="28" max="28" width="10.33203125" style="236" bestFit="1" customWidth="1"/>
  </cols>
  <sheetData>
    <row r="1" spans="1:28" ht="20.100000000000001" customHeight="1">
      <c r="A1" s="354" t="s">
        <v>1866</v>
      </c>
      <c r="B1" s="354"/>
      <c r="C1" s="354"/>
      <c r="D1" s="354"/>
      <c r="E1" s="354"/>
      <c r="F1" s="354"/>
      <c r="G1" s="354"/>
      <c r="H1" s="354"/>
      <c r="I1" s="354"/>
      <c r="J1" s="354"/>
      <c r="K1" s="354"/>
      <c r="L1" s="354"/>
      <c r="M1" s="354"/>
      <c r="N1" s="354"/>
      <c r="O1" s="354"/>
      <c r="P1" s="354"/>
      <c r="Q1" s="354"/>
      <c r="R1" s="354"/>
      <c r="S1" s="354"/>
      <c r="T1" s="354"/>
      <c r="U1" s="354"/>
      <c r="V1" s="354"/>
      <c r="W1" s="354"/>
      <c r="X1" s="354"/>
      <c r="Y1" s="354"/>
      <c r="Z1" s="354"/>
    </row>
    <row r="2" spans="1:28" ht="17.25" customHeight="1">
      <c r="A2" s="17"/>
    </row>
    <row r="3" spans="1:28" s="18" customFormat="1" ht="36.6" customHeight="1">
      <c r="A3" s="267" t="s">
        <v>2026</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37"/>
      <c r="AB3" s="237"/>
    </row>
    <row r="4" spans="1:28" s="18" customFormat="1" ht="30.75" customHeight="1">
      <c r="A4" s="268" t="s">
        <v>0</v>
      </c>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37"/>
      <c r="AB4" s="237"/>
    </row>
    <row r="5" spans="1:28" ht="9.75" customHeight="1">
      <c r="A5" s="18"/>
      <c r="B5" s="19"/>
      <c r="C5" s="19"/>
      <c r="D5" s="19"/>
      <c r="E5" s="19"/>
      <c r="F5" s="19"/>
      <c r="G5" s="19"/>
      <c r="H5" s="19"/>
      <c r="I5" s="19"/>
      <c r="J5" s="19"/>
      <c r="K5" s="19"/>
      <c r="L5" s="19"/>
      <c r="M5" s="19"/>
      <c r="N5" s="19"/>
      <c r="O5" s="19"/>
      <c r="P5" s="19"/>
      <c r="Q5" s="19"/>
      <c r="R5" s="19"/>
      <c r="S5" s="19"/>
      <c r="T5" s="19"/>
      <c r="U5" s="19"/>
      <c r="V5" s="19"/>
      <c r="W5" s="19"/>
      <c r="X5" s="19"/>
      <c r="Y5" s="19"/>
      <c r="Z5" s="19"/>
    </row>
    <row r="6" spans="1:28" ht="14.4" customHeight="1">
      <c r="A6" s="267" t="s">
        <v>1</v>
      </c>
      <c r="B6" s="267"/>
      <c r="C6" s="267"/>
      <c r="D6" s="267"/>
      <c r="E6" s="267"/>
      <c r="F6" s="267"/>
      <c r="G6" s="267"/>
      <c r="H6" s="267"/>
      <c r="I6" s="267"/>
      <c r="J6" s="267"/>
      <c r="K6" s="267"/>
      <c r="L6" s="267"/>
      <c r="M6" s="267"/>
      <c r="N6" s="267"/>
      <c r="O6" s="267"/>
      <c r="P6" s="267"/>
      <c r="Q6" s="267"/>
      <c r="R6" s="267"/>
      <c r="S6" s="267"/>
      <c r="T6" s="267"/>
      <c r="U6" s="267"/>
      <c r="V6" s="267"/>
      <c r="W6" s="267"/>
      <c r="X6" s="267"/>
      <c r="Y6" s="267"/>
      <c r="Z6" s="267"/>
    </row>
    <row r="7" spans="1:28" ht="20.100000000000001" customHeight="1">
      <c r="A7" s="20"/>
      <c r="B7" s="19"/>
      <c r="C7" s="19"/>
      <c r="D7" s="19"/>
      <c r="E7" s="19"/>
      <c r="F7" s="19"/>
      <c r="G7" s="19"/>
      <c r="H7" s="19"/>
      <c r="I7" s="19"/>
      <c r="J7" s="19"/>
      <c r="K7" s="19"/>
      <c r="L7" s="19"/>
      <c r="M7" s="19"/>
      <c r="N7" s="19"/>
      <c r="O7" s="19"/>
      <c r="P7" s="19"/>
      <c r="Q7" s="19"/>
      <c r="R7" s="19"/>
      <c r="S7" s="19"/>
      <c r="T7" s="19"/>
      <c r="U7" s="19"/>
      <c r="V7" s="19"/>
      <c r="W7" s="19"/>
      <c r="X7" s="19"/>
      <c r="Y7" s="19"/>
      <c r="Z7" s="19"/>
    </row>
    <row r="8" spans="1:28" ht="20.100000000000001" customHeight="1">
      <c r="A8" s="20"/>
      <c r="B8" s="19"/>
      <c r="C8" s="19"/>
      <c r="D8" s="19"/>
      <c r="E8" s="19"/>
      <c r="F8" s="19"/>
      <c r="G8" s="19"/>
      <c r="H8" s="19"/>
      <c r="I8" s="19"/>
      <c r="J8" s="19"/>
      <c r="K8" s="19"/>
      <c r="L8" s="19"/>
      <c r="M8" s="19"/>
      <c r="N8" s="19"/>
      <c r="O8" s="19"/>
      <c r="P8" s="19"/>
      <c r="Q8" s="19"/>
      <c r="R8" s="19"/>
      <c r="S8" s="19"/>
      <c r="T8" s="19"/>
      <c r="U8" s="19"/>
      <c r="V8" s="19"/>
      <c r="W8" s="19"/>
      <c r="X8" s="19"/>
      <c r="Y8" s="19"/>
      <c r="Z8" s="19"/>
    </row>
    <row r="9" spans="1:28" ht="20.100000000000001" customHeight="1">
      <c r="A9" s="20"/>
      <c r="B9" s="19"/>
      <c r="C9" s="19"/>
      <c r="D9" s="19"/>
      <c r="E9" s="19"/>
      <c r="F9" s="19"/>
      <c r="G9" s="19"/>
      <c r="H9" s="19"/>
      <c r="I9" s="19"/>
      <c r="J9" s="19"/>
      <c r="K9" s="19"/>
      <c r="L9" s="19"/>
      <c r="M9" s="19"/>
      <c r="N9" s="19"/>
      <c r="O9" s="19"/>
      <c r="P9" s="19"/>
      <c r="Q9" s="19"/>
      <c r="R9" s="19"/>
      <c r="S9" s="19"/>
      <c r="T9" s="19"/>
      <c r="U9" s="19"/>
      <c r="V9" s="19"/>
      <c r="W9" s="19"/>
      <c r="X9" s="19"/>
      <c r="Y9" s="19"/>
      <c r="Z9" s="19"/>
    </row>
    <row r="10" spans="1:28" ht="20.100000000000001" customHeight="1">
      <c r="A10" s="20"/>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8" ht="20.100000000000001" customHeight="1">
      <c r="A11" s="20"/>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8" ht="20.100000000000001"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8" ht="7.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8" ht="60.75" customHeight="1">
      <c r="A14" s="267" t="s">
        <v>2041</v>
      </c>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row>
    <row r="15" spans="1:28" ht="10.5" customHeight="1">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8" ht="19.5" customHeight="1">
      <c r="A16" s="21" t="s">
        <v>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7" ht="37.200000000000003" customHeight="1" thickBot="1">
      <c r="A17" s="19"/>
      <c r="B17" s="267" t="s">
        <v>1867</v>
      </c>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19"/>
    </row>
    <row r="18" spans="1:27" ht="27.75" customHeight="1" thickBot="1">
      <c r="A18" s="19"/>
      <c r="B18" s="68" t="s">
        <v>3</v>
      </c>
      <c r="C18" s="302" t="s">
        <v>131</v>
      </c>
      <c r="D18" s="303"/>
      <c r="E18" s="303"/>
      <c r="F18" s="303"/>
      <c r="G18" s="303"/>
      <c r="H18" s="303"/>
      <c r="I18" s="303"/>
      <c r="J18" s="303"/>
      <c r="K18" s="303"/>
      <c r="L18" s="304"/>
      <c r="M18" s="19"/>
      <c r="N18" s="19"/>
      <c r="O18" s="19"/>
      <c r="P18" s="19"/>
      <c r="Q18" s="19"/>
      <c r="R18" s="19"/>
      <c r="S18" s="19"/>
      <c r="T18" s="19"/>
      <c r="U18" s="19"/>
      <c r="V18" s="19"/>
      <c r="W18" s="19"/>
      <c r="X18" s="19"/>
      <c r="Y18" s="19"/>
      <c r="Z18" s="19"/>
    </row>
    <row r="19" spans="1:27" ht="1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7" ht="20.100000000000001" customHeight="1">
      <c r="A20" s="21" t="s">
        <v>5</v>
      </c>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7" ht="20.100000000000001" customHeight="1" thickBot="1">
      <c r="A21" s="19"/>
      <c r="B21" s="18" t="s">
        <v>6</v>
      </c>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7" ht="20.100000000000001" customHeight="1">
      <c r="A22" s="19"/>
      <c r="B22" s="22" t="s">
        <v>7</v>
      </c>
      <c r="C22" s="270" t="s">
        <v>8</v>
      </c>
      <c r="D22" s="270"/>
      <c r="E22" s="270"/>
      <c r="F22" s="270"/>
      <c r="G22" s="270"/>
      <c r="H22" s="270"/>
      <c r="I22" s="270"/>
      <c r="J22" s="270"/>
      <c r="K22" s="270"/>
      <c r="L22" s="271"/>
      <c r="M22" s="305"/>
      <c r="N22" s="306"/>
      <c r="O22" s="306"/>
      <c r="P22" s="306"/>
      <c r="Q22" s="306"/>
      <c r="R22" s="306"/>
      <c r="S22" s="306"/>
      <c r="T22" s="306"/>
      <c r="U22" s="306"/>
      <c r="V22" s="306"/>
      <c r="W22" s="307"/>
      <c r="X22" s="308"/>
      <c r="Y22" s="19"/>
      <c r="Z22" s="19"/>
    </row>
    <row r="23" spans="1:27" ht="20.100000000000001" customHeight="1" thickBot="1">
      <c r="A23" s="19"/>
      <c r="B23" s="23"/>
      <c r="C23" s="270" t="s">
        <v>9</v>
      </c>
      <c r="D23" s="270"/>
      <c r="E23" s="270"/>
      <c r="F23" s="270"/>
      <c r="G23" s="270"/>
      <c r="H23" s="270"/>
      <c r="I23" s="270"/>
      <c r="J23" s="270"/>
      <c r="K23" s="270"/>
      <c r="L23" s="271"/>
      <c r="M23" s="309"/>
      <c r="N23" s="310"/>
      <c r="O23" s="310"/>
      <c r="P23" s="310"/>
      <c r="Q23" s="310"/>
      <c r="R23" s="310"/>
      <c r="S23" s="310"/>
      <c r="T23" s="310"/>
      <c r="U23" s="310"/>
      <c r="V23" s="310"/>
      <c r="W23" s="310"/>
      <c r="X23" s="311"/>
      <c r="Y23" s="19"/>
      <c r="Z23" s="19"/>
      <c r="AA23" s="236" t="s">
        <v>10</v>
      </c>
    </row>
    <row r="24" spans="1:27" ht="20.100000000000001" customHeight="1" thickBot="1">
      <c r="A24" s="19"/>
      <c r="B24" s="22" t="s">
        <v>11</v>
      </c>
      <c r="C24" s="270" t="s">
        <v>12</v>
      </c>
      <c r="D24" s="270"/>
      <c r="E24" s="270"/>
      <c r="F24" s="270"/>
      <c r="G24" s="270"/>
      <c r="H24" s="270"/>
      <c r="I24" s="270"/>
      <c r="J24" s="270"/>
      <c r="K24" s="270"/>
      <c r="L24" s="271"/>
      <c r="M24" s="131"/>
      <c r="N24" s="132"/>
      <c r="O24" s="132"/>
      <c r="P24" s="230" t="s">
        <v>2042</v>
      </c>
      <c r="Q24" s="132"/>
      <c r="R24" s="132"/>
      <c r="S24" s="132"/>
      <c r="T24" s="133"/>
      <c r="U24" s="114"/>
      <c r="V24" s="115"/>
      <c r="W24" s="115"/>
      <c r="X24" s="115"/>
      <c r="Y24" s="19"/>
      <c r="Z24" s="19"/>
      <c r="AA24" s="236" t="str">
        <f>CONCATENATE(M24,N24,O24,P24,Q24,R24,S24,T24)</f>
        <v>-</v>
      </c>
    </row>
    <row r="25" spans="1:27" ht="34.5" customHeight="1">
      <c r="A25" s="19"/>
      <c r="B25" s="24"/>
      <c r="C25" s="291" t="s">
        <v>13</v>
      </c>
      <c r="D25" s="291"/>
      <c r="E25" s="291"/>
      <c r="F25" s="291"/>
      <c r="G25" s="291"/>
      <c r="H25" s="291"/>
      <c r="I25" s="291"/>
      <c r="J25" s="291"/>
      <c r="K25" s="291"/>
      <c r="L25" s="292"/>
      <c r="M25" s="293"/>
      <c r="N25" s="294"/>
      <c r="O25" s="294"/>
      <c r="P25" s="294"/>
      <c r="Q25" s="294"/>
      <c r="R25" s="294"/>
      <c r="S25" s="294"/>
      <c r="T25" s="294"/>
      <c r="U25" s="295"/>
      <c r="V25" s="295"/>
      <c r="W25" s="296"/>
      <c r="X25" s="297"/>
      <c r="Y25" s="19"/>
      <c r="Z25" s="19"/>
    </row>
    <row r="26" spans="1:27" ht="20.100000000000001" customHeight="1">
      <c r="A26" s="19"/>
      <c r="B26" s="23"/>
      <c r="C26" s="270" t="s">
        <v>14</v>
      </c>
      <c r="D26" s="270"/>
      <c r="E26" s="270"/>
      <c r="F26" s="270"/>
      <c r="G26" s="270"/>
      <c r="H26" s="270"/>
      <c r="I26" s="270"/>
      <c r="J26" s="270"/>
      <c r="K26" s="270"/>
      <c r="L26" s="271"/>
      <c r="M26" s="298"/>
      <c r="N26" s="299"/>
      <c r="O26" s="299"/>
      <c r="P26" s="299"/>
      <c r="Q26" s="299"/>
      <c r="R26" s="299"/>
      <c r="S26" s="299"/>
      <c r="T26" s="299"/>
      <c r="U26" s="299"/>
      <c r="V26" s="299"/>
      <c r="W26" s="300"/>
      <c r="X26" s="301"/>
      <c r="Y26" s="19"/>
      <c r="Z26" s="19"/>
    </row>
    <row r="27" spans="1:27" ht="20.100000000000001" customHeight="1">
      <c r="A27" s="19"/>
      <c r="B27" s="22" t="s">
        <v>15</v>
      </c>
      <c r="C27" s="270" t="s">
        <v>16</v>
      </c>
      <c r="D27" s="270"/>
      <c r="E27" s="270"/>
      <c r="F27" s="270"/>
      <c r="G27" s="270"/>
      <c r="H27" s="270"/>
      <c r="I27" s="270"/>
      <c r="J27" s="270"/>
      <c r="K27" s="270"/>
      <c r="L27" s="271"/>
      <c r="M27" s="286"/>
      <c r="N27" s="287"/>
      <c r="O27" s="287"/>
      <c r="P27" s="287"/>
      <c r="Q27" s="287"/>
      <c r="R27" s="287"/>
      <c r="S27" s="287"/>
      <c r="T27" s="287"/>
      <c r="U27" s="287"/>
      <c r="V27" s="287"/>
      <c r="W27" s="288"/>
      <c r="X27" s="289"/>
      <c r="Y27" s="19"/>
      <c r="Z27" s="19"/>
    </row>
    <row r="28" spans="1:27" ht="20.100000000000001" customHeight="1" thickBot="1">
      <c r="A28" s="19"/>
      <c r="B28" s="23"/>
      <c r="C28" s="270" t="s">
        <v>17</v>
      </c>
      <c r="D28" s="270"/>
      <c r="E28" s="270"/>
      <c r="F28" s="270"/>
      <c r="G28" s="270"/>
      <c r="H28" s="270"/>
      <c r="I28" s="270"/>
      <c r="J28" s="270"/>
      <c r="K28" s="270"/>
      <c r="L28" s="271"/>
      <c r="M28" s="280"/>
      <c r="N28" s="281"/>
      <c r="O28" s="281"/>
      <c r="P28" s="281"/>
      <c r="Q28" s="281"/>
      <c r="R28" s="281"/>
      <c r="S28" s="281"/>
      <c r="T28" s="281"/>
      <c r="U28" s="281"/>
      <c r="V28" s="281"/>
      <c r="W28" s="282"/>
      <c r="X28" s="283"/>
      <c r="Y28" s="19"/>
      <c r="Z28" s="19"/>
    </row>
    <row r="29" spans="1:27" ht="20.100000000000001" customHeight="1" thickBot="1">
      <c r="A29" s="19"/>
      <c r="B29" s="271" t="s">
        <v>18</v>
      </c>
      <c r="C29" s="332"/>
      <c r="D29" s="332"/>
      <c r="E29" s="332"/>
      <c r="F29" s="332"/>
      <c r="G29" s="332"/>
      <c r="H29" s="332"/>
      <c r="I29" s="332"/>
      <c r="J29" s="332"/>
      <c r="K29" s="332"/>
      <c r="L29" s="333"/>
      <c r="M29" s="334"/>
      <c r="N29" s="335"/>
      <c r="O29" s="335"/>
      <c r="P29" s="335"/>
      <c r="Q29" s="335"/>
      <c r="R29" s="335"/>
      <c r="S29" s="335"/>
      <c r="T29" s="336"/>
      <c r="U29" s="114"/>
      <c r="V29" s="115"/>
      <c r="W29" s="115"/>
      <c r="X29" s="115"/>
      <c r="Y29" s="19"/>
      <c r="Z29" s="19"/>
    </row>
    <row r="30" spans="1:27" ht="20.100000000000001" customHeight="1">
      <c r="A30" s="19"/>
      <c r="B30" s="284" t="s">
        <v>19</v>
      </c>
      <c r="C30" s="270" t="s">
        <v>8</v>
      </c>
      <c r="D30" s="270"/>
      <c r="E30" s="270"/>
      <c r="F30" s="270"/>
      <c r="G30" s="270"/>
      <c r="H30" s="270"/>
      <c r="I30" s="270"/>
      <c r="J30" s="270"/>
      <c r="K30" s="270"/>
      <c r="L30" s="271"/>
      <c r="M30" s="286"/>
      <c r="N30" s="287"/>
      <c r="O30" s="287"/>
      <c r="P30" s="287"/>
      <c r="Q30" s="287"/>
      <c r="R30" s="287"/>
      <c r="S30" s="287"/>
      <c r="T30" s="287"/>
      <c r="U30" s="287"/>
      <c r="V30" s="287"/>
      <c r="W30" s="288"/>
      <c r="X30" s="289"/>
      <c r="Y30" s="19"/>
      <c r="Z30" s="19"/>
    </row>
    <row r="31" spans="1:27" ht="20.100000000000001" customHeight="1">
      <c r="A31" s="19"/>
      <c r="B31" s="285"/>
      <c r="C31" s="290" t="s">
        <v>17</v>
      </c>
      <c r="D31" s="290"/>
      <c r="E31" s="290"/>
      <c r="F31" s="290"/>
      <c r="G31" s="290"/>
      <c r="H31" s="290"/>
      <c r="I31" s="290"/>
      <c r="J31" s="290"/>
      <c r="K31" s="290"/>
      <c r="L31" s="290"/>
      <c r="M31" s="286"/>
      <c r="N31" s="287"/>
      <c r="O31" s="287"/>
      <c r="P31" s="287"/>
      <c r="Q31" s="287"/>
      <c r="R31" s="287"/>
      <c r="S31" s="287"/>
      <c r="T31" s="287"/>
      <c r="U31" s="287"/>
      <c r="V31" s="287"/>
      <c r="W31" s="288"/>
      <c r="X31" s="289"/>
      <c r="Y31" s="19"/>
      <c r="Z31" s="19"/>
    </row>
    <row r="32" spans="1:27" ht="20.100000000000001" customHeight="1">
      <c r="A32" s="19"/>
      <c r="B32" s="22" t="s">
        <v>20</v>
      </c>
      <c r="C32" s="270" t="s">
        <v>21</v>
      </c>
      <c r="D32" s="270"/>
      <c r="E32" s="270"/>
      <c r="F32" s="270"/>
      <c r="G32" s="270"/>
      <c r="H32" s="270"/>
      <c r="I32" s="270"/>
      <c r="J32" s="270"/>
      <c r="K32" s="270"/>
      <c r="L32" s="271"/>
      <c r="M32" s="272"/>
      <c r="N32" s="273"/>
      <c r="O32" s="273"/>
      <c r="P32" s="273"/>
      <c r="Q32" s="273"/>
      <c r="R32" s="273"/>
      <c r="S32" s="273"/>
      <c r="T32" s="273"/>
      <c r="U32" s="273"/>
      <c r="V32" s="273"/>
      <c r="W32" s="274"/>
      <c r="X32" s="275"/>
      <c r="Y32" s="19"/>
      <c r="Z32" s="19"/>
    </row>
    <row r="33" spans="1:40" ht="20.100000000000001" customHeight="1" thickBot="1">
      <c r="A33" s="19"/>
      <c r="B33" s="25"/>
      <c r="C33" s="270" t="s">
        <v>22</v>
      </c>
      <c r="D33" s="270"/>
      <c r="E33" s="270"/>
      <c r="F33" s="270"/>
      <c r="G33" s="270"/>
      <c r="H33" s="270"/>
      <c r="I33" s="270"/>
      <c r="J33" s="270"/>
      <c r="K33" s="270"/>
      <c r="L33" s="271"/>
      <c r="M33" s="276"/>
      <c r="N33" s="277"/>
      <c r="O33" s="277"/>
      <c r="P33" s="277"/>
      <c r="Q33" s="277"/>
      <c r="R33" s="277"/>
      <c r="S33" s="277"/>
      <c r="T33" s="277"/>
      <c r="U33" s="277"/>
      <c r="V33" s="277"/>
      <c r="W33" s="278"/>
      <c r="X33" s="279"/>
      <c r="Y33" s="19"/>
      <c r="Z33" s="19"/>
    </row>
    <row r="34" spans="1:40" ht="27.6"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40" ht="20.100000000000001" customHeight="1">
      <c r="A35" s="21" t="s">
        <v>23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40" ht="14.4">
      <c r="A36" s="19"/>
      <c r="B36" s="18" t="s">
        <v>24</v>
      </c>
      <c r="C36" s="19"/>
      <c r="D36" s="19"/>
      <c r="E36" s="19"/>
      <c r="F36" s="19"/>
      <c r="G36" s="19"/>
      <c r="H36" s="19"/>
      <c r="I36" s="19"/>
      <c r="J36" s="19"/>
      <c r="K36" s="19"/>
      <c r="L36" s="19"/>
      <c r="M36" s="19"/>
      <c r="N36" s="19"/>
      <c r="O36" s="19"/>
      <c r="P36" s="19"/>
      <c r="Q36" s="19"/>
      <c r="R36" s="19"/>
      <c r="S36" s="19"/>
      <c r="T36" s="19"/>
      <c r="U36" s="19"/>
      <c r="V36" s="19"/>
      <c r="W36" s="19"/>
      <c r="X36" s="26"/>
      <c r="Y36" s="19"/>
      <c r="Z36" s="19"/>
    </row>
    <row r="37" spans="1:40" ht="13.2">
      <c r="A37" s="19"/>
      <c r="B37" s="27"/>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15"/>
    </row>
    <row r="38" spans="1:40" ht="28.5" customHeight="1">
      <c r="A38" s="19"/>
      <c r="B38" s="337" t="s">
        <v>25</v>
      </c>
      <c r="C38" s="338" t="s">
        <v>26</v>
      </c>
      <c r="D38" s="338"/>
      <c r="E38" s="338"/>
      <c r="F38" s="338"/>
      <c r="G38" s="338"/>
      <c r="H38" s="338"/>
      <c r="I38" s="338"/>
      <c r="J38" s="338"/>
      <c r="K38" s="338"/>
      <c r="L38" s="339"/>
      <c r="M38" s="337" t="s">
        <v>27</v>
      </c>
      <c r="N38" s="337"/>
      <c r="O38" s="337"/>
      <c r="P38" s="337"/>
      <c r="Q38" s="337"/>
      <c r="R38" s="324" t="s">
        <v>28</v>
      </c>
      <c r="S38" s="325"/>
      <c r="T38" s="325"/>
      <c r="U38" s="325"/>
      <c r="V38" s="325"/>
      <c r="W38" s="326"/>
      <c r="X38" s="337" t="s">
        <v>29</v>
      </c>
      <c r="Y38" s="317" t="s">
        <v>30</v>
      </c>
      <c r="Z38" s="344" t="s">
        <v>2043</v>
      </c>
    </row>
    <row r="39" spans="1:40" ht="28.2" customHeight="1" thickBot="1">
      <c r="A39" s="19"/>
      <c r="B39" s="337"/>
      <c r="C39" s="340"/>
      <c r="D39" s="340"/>
      <c r="E39" s="340"/>
      <c r="F39" s="340"/>
      <c r="G39" s="340"/>
      <c r="H39" s="340"/>
      <c r="I39" s="340"/>
      <c r="J39" s="340"/>
      <c r="K39" s="340"/>
      <c r="L39" s="341"/>
      <c r="M39" s="317"/>
      <c r="N39" s="317"/>
      <c r="O39" s="317"/>
      <c r="P39" s="317"/>
      <c r="Q39" s="317"/>
      <c r="R39" s="316" t="s">
        <v>31</v>
      </c>
      <c r="S39" s="317"/>
      <c r="T39" s="317"/>
      <c r="U39" s="317"/>
      <c r="V39" s="317"/>
      <c r="W39" s="231" t="s">
        <v>32</v>
      </c>
      <c r="X39" s="342"/>
      <c r="Y39" s="343"/>
      <c r="Z39" s="345"/>
    </row>
    <row r="40" spans="1:40" ht="38.25" customHeight="1">
      <c r="A40" s="19"/>
      <c r="B40" s="28">
        <v>1</v>
      </c>
      <c r="C40" s="327"/>
      <c r="D40" s="328"/>
      <c r="E40" s="328"/>
      <c r="F40" s="328"/>
      <c r="G40" s="328"/>
      <c r="H40" s="328"/>
      <c r="I40" s="328"/>
      <c r="J40" s="328"/>
      <c r="K40" s="328"/>
      <c r="L40" s="328"/>
      <c r="M40" s="318"/>
      <c r="N40" s="319"/>
      <c r="O40" s="319"/>
      <c r="P40" s="319"/>
      <c r="Q40" s="320"/>
      <c r="R40" s="321"/>
      <c r="S40" s="322"/>
      <c r="T40" s="322"/>
      <c r="U40" s="322"/>
      <c r="V40" s="323"/>
      <c r="W40" s="233"/>
      <c r="X40" s="264" t="str" cm="1">
        <f t="array" ref="X40">_xlfn.IFS(AND(C40="",Y40=""),"事業所番号及びサービス名を入力して下さい。",AND(C40="",Y40&lt;&gt;""),"事業所番号を入力して下さい。",AND(C40&lt;&gt;"",Y40=""),"サービス名を入力して下さい。",AND(C40&lt;&gt;"",Y40&lt;&gt;""),IF(LEFT(C40,2)="23",IFERROR(VLOOKUP(C40&amp;Y40,★事業所一覧!$A$2:$D$14005,4,),"事業所番号もしくはサービス名に誤りがないか確認して下さい。"),"愛知県外の事業所は手入力して下さい。"))</f>
        <v>事業所番号及びサービス名を入力して下さい。</v>
      </c>
      <c r="Y40" s="138"/>
      <c r="Z40" s="232" t="str">
        <f>IFERROR(VLOOKUP(Y40, 【参考】数式用!$A$4:$B$54, 2, FALSE), "")</f>
        <v/>
      </c>
      <c r="AB40" s="269"/>
      <c r="AC40" s="269"/>
      <c r="AD40" s="269"/>
      <c r="AE40" s="269"/>
      <c r="AF40" s="269"/>
      <c r="AG40" s="269"/>
      <c r="AH40" s="269"/>
      <c r="AI40" s="269"/>
      <c r="AJ40" s="269"/>
      <c r="AK40" s="269"/>
      <c r="AL40" s="269"/>
      <c r="AM40" s="269"/>
      <c r="AN40" s="269"/>
    </row>
    <row r="41" spans="1:40" ht="38.25" customHeight="1">
      <c r="A41" s="19"/>
      <c r="B41" s="109">
        <f>B40+1</f>
        <v>2</v>
      </c>
      <c r="C41" s="329"/>
      <c r="D41" s="330"/>
      <c r="E41" s="330"/>
      <c r="F41" s="330"/>
      <c r="G41" s="330"/>
      <c r="H41" s="330"/>
      <c r="I41" s="330"/>
      <c r="J41" s="330"/>
      <c r="K41" s="330"/>
      <c r="L41" s="331"/>
      <c r="M41" s="346"/>
      <c r="N41" s="347"/>
      <c r="O41" s="347"/>
      <c r="P41" s="347"/>
      <c r="Q41" s="348"/>
      <c r="R41" s="312"/>
      <c r="S41" s="313"/>
      <c r="T41" s="313"/>
      <c r="U41" s="313"/>
      <c r="V41" s="314"/>
      <c r="W41" s="233"/>
      <c r="X41" s="265" t="str" cm="1">
        <f t="array" ref="X41">_xlfn.IFS(AND(C41="",Y41=""),"事業所番号及びサービス名を入力して下さい。",AND(C41="",Y41&lt;&gt;""),"事業所番号を入力して下さい。",AND(C41&lt;&gt;"",Y41=""),"サービス名を入力して下さい。",AND(C41&lt;&gt;"",Y41&lt;&gt;""),IF(LEFT(C41,2)="23",IFERROR(VLOOKUP(C41&amp;Y41,★事業所一覧!$A$2:$A$14005,4,FALSE),"事業所番号もしくはサービス名に誤りがないか確認して下さい。"),"愛知県外の事業所は手入力して下さい。"))</f>
        <v>事業所番号及びサービス名を入力して下さい。</v>
      </c>
      <c r="Y41" s="135"/>
      <c r="Z41" s="232" t="str">
        <f>IFERROR(VLOOKUP(Y41, 【参考】数式用!$A$4:$B$54, 2, FALSE), "")</f>
        <v/>
      </c>
    </row>
    <row r="42" spans="1:40" ht="38.25" customHeight="1">
      <c r="A42" s="19"/>
      <c r="B42" s="109">
        <f t="shared" ref="B42:B105" si="0">B41+1</f>
        <v>3</v>
      </c>
      <c r="C42" s="329"/>
      <c r="D42" s="330"/>
      <c r="E42" s="330"/>
      <c r="F42" s="330"/>
      <c r="G42" s="330"/>
      <c r="H42" s="330"/>
      <c r="I42" s="330"/>
      <c r="J42" s="330"/>
      <c r="K42" s="330"/>
      <c r="L42" s="331"/>
      <c r="M42" s="346"/>
      <c r="N42" s="347"/>
      <c r="O42" s="347"/>
      <c r="P42" s="347"/>
      <c r="Q42" s="348"/>
      <c r="R42" s="312"/>
      <c r="S42" s="313"/>
      <c r="T42" s="313"/>
      <c r="U42" s="313"/>
      <c r="V42" s="314"/>
      <c r="W42" s="233"/>
      <c r="X42" s="266" t="str" cm="1">
        <f t="array" ref="X42">_xlfn.IFS(AND(C42="",Y42=""),"事業所番号及びサービス名を入力して下さい。",AND(C42="",Y42&lt;&gt;""),"事業所番号を入力して下さい。",AND(C42&lt;&gt;"",Y42=""),"サービス名を入力して下さい。",AND(C42&lt;&gt;"",Y42&lt;&gt;""),IF(LEFT(C42,2)="23",IFERROR(VLOOKUP(C42&amp;Y42,★事業所一覧!$A$2:$A$14005,4,FALSE),"事業所番号もしくはサービス名に誤りがないか確認して下さい。"),"愛知県外の事業所は手入力して下さい。"))</f>
        <v>事業所番号及びサービス名を入力して下さい。</v>
      </c>
      <c r="Y42" s="135"/>
      <c r="Z42" s="232" t="str">
        <f>IFERROR(VLOOKUP(Y42, 【参考】数式用!$A$4:$B$54, 2, FALSE), "")</f>
        <v/>
      </c>
    </row>
    <row r="43" spans="1:40" ht="38.25" customHeight="1">
      <c r="A43" s="19"/>
      <c r="B43" s="109">
        <f t="shared" si="0"/>
        <v>4</v>
      </c>
      <c r="C43" s="329"/>
      <c r="D43" s="330"/>
      <c r="E43" s="330"/>
      <c r="F43" s="330"/>
      <c r="G43" s="330"/>
      <c r="H43" s="330"/>
      <c r="I43" s="330"/>
      <c r="J43" s="330"/>
      <c r="K43" s="330"/>
      <c r="L43" s="331"/>
      <c r="M43" s="346"/>
      <c r="N43" s="347"/>
      <c r="O43" s="347"/>
      <c r="P43" s="347"/>
      <c r="Q43" s="348"/>
      <c r="R43" s="312"/>
      <c r="S43" s="313"/>
      <c r="T43" s="313"/>
      <c r="U43" s="313"/>
      <c r="V43" s="314"/>
      <c r="W43" s="233"/>
      <c r="X43" s="266" t="str" cm="1">
        <f t="array" ref="X43">_xlfn.IFS(AND(C43="",Y43=""),"事業所番号及びサービス名を入力して下さい。",AND(C43="",Y43&lt;&gt;""),"事業所番号を入力して下さい。",AND(C43&lt;&gt;"",Y43=""),"サービス名を入力して下さい。",AND(C43&lt;&gt;"",Y43&lt;&gt;""),IF(LEFT(C43,2)="23",IFERROR(VLOOKUP(C43&amp;Y43,★事業所一覧!$A$2:$A$14005,4,FALSE),"事業所番号もしくはサービス名に誤りがないか確認して下さい。"),"愛知県外の事業所は手入力して下さい。"))</f>
        <v>事業所番号及びサービス名を入力して下さい。</v>
      </c>
      <c r="Y43" s="135"/>
      <c r="Z43" s="232" t="str">
        <f>IFERROR(VLOOKUP(Y43, 【参考】数式用!$A$4:$B$54, 2, FALSE), "")</f>
        <v/>
      </c>
    </row>
    <row r="44" spans="1:40" ht="38.25" customHeight="1">
      <c r="A44" s="19"/>
      <c r="B44" s="109">
        <f t="shared" si="0"/>
        <v>5</v>
      </c>
      <c r="C44" s="329"/>
      <c r="D44" s="330"/>
      <c r="E44" s="330"/>
      <c r="F44" s="330"/>
      <c r="G44" s="330"/>
      <c r="H44" s="330"/>
      <c r="I44" s="330"/>
      <c r="J44" s="330"/>
      <c r="K44" s="330"/>
      <c r="L44" s="331"/>
      <c r="M44" s="346"/>
      <c r="N44" s="347"/>
      <c r="O44" s="347"/>
      <c r="P44" s="347"/>
      <c r="Q44" s="348"/>
      <c r="R44" s="312"/>
      <c r="S44" s="313"/>
      <c r="T44" s="313"/>
      <c r="U44" s="313"/>
      <c r="V44" s="314"/>
      <c r="W44" s="233"/>
      <c r="X44" s="266" t="str" cm="1">
        <f t="array" ref="X44">_xlfn.IFS(AND(C44="",Y44=""),"事業所番号及びサービス名を入力して下さい。",AND(C44="",Y44&lt;&gt;""),"事業所番号を入力して下さい。",AND(C44&lt;&gt;"",Y44=""),"サービス名を入力して下さい。",AND(C44&lt;&gt;"",Y44&lt;&gt;""),IF(LEFT(C44,2)="23",IFERROR(VLOOKUP(C44&amp;Y44,★事業所一覧!$A$2:$A$14005,4,FALSE),"事業所番号もしくはサービス名に誤りがないか確認して下さい。"),"愛知県外の事業所は手入力して下さい。"))</f>
        <v>事業所番号及びサービス名を入力して下さい。</v>
      </c>
      <c r="Y44" s="135"/>
      <c r="Z44" s="232" t="str">
        <f>IFERROR(VLOOKUP(Y44, 【参考】数式用!$A$4:$B$54, 2, FALSE), "")</f>
        <v/>
      </c>
    </row>
    <row r="45" spans="1:40" ht="38.25" customHeight="1">
      <c r="A45" s="19"/>
      <c r="B45" s="109">
        <f t="shared" si="0"/>
        <v>6</v>
      </c>
      <c r="C45" s="329"/>
      <c r="D45" s="330"/>
      <c r="E45" s="330"/>
      <c r="F45" s="330"/>
      <c r="G45" s="330"/>
      <c r="H45" s="330"/>
      <c r="I45" s="330"/>
      <c r="J45" s="330"/>
      <c r="K45" s="330"/>
      <c r="L45" s="331"/>
      <c r="M45" s="346"/>
      <c r="N45" s="347"/>
      <c r="O45" s="347"/>
      <c r="P45" s="347"/>
      <c r="Q45" s="348"/>
      <c r="R45" s="312"/>
      <c r="S45" s="313"/>
      <c r="T45" s="313"/>
      <c r="U45" s="313"/>
      <c r="V45" s="314"/>
      <c r="W45" s="233"/>
      <c r="X45" s="266" t="str" cm="1">
        <f t="array" ref="X45">_xlfn.IFS(AND(C45="",Y45=""),"事業所番号及びサービス名を入力して下さい。",AND(C45="",Y45&lt;&gt;""),"事業所番号を入力して下さい。",AND(C45&lt;&gt;"",Y45=""),"サービス名を入力して下さい。",AND(C45&lt;&gt;"",Y45&lt;&gt;""),IF(LEFT(C45,2)="23",IFERROR(VLOOKUP(C45&amp;Y45,★事業所一覧!$A$2:$A$14005,4,FALSE),"事業所番号もしくはサービス名に誤りがないか確認して下さい。"),"愛知県外の事業所は手入力して下さい。"))</f>
        <v>事業所番号及びサービス名を入力して下さい。</v>
      </c>
      <c r="Y45" s="135"/>
      <c r="Z45" s="232" t="str">
        <f>IFERROR(VLOOKUP(Y45, 【参考】数式用!$A$4:$B$54, 2, FALSE), "")</f>
        <v/>
      </c>
    </row>
    <row r="46" spans="1:40" ht="38.25" customHeight="1">
      <c r="A46" s="19"/>
      <c r="B46" s="109">
        <f t="shared" si="0"/>
        <v>7</v>
      </c>
      <c r="C46" s="329"/>
      <c r="D46" s="330"/>
      <c r="E46" s="330"/>
      <c r="F46" s="330"/>
      <c r="G46" s="330"/>
      <c r="H46" s="330"/>
      <c r="I46" s="330"/>
      <c r="J46" s="330"/>
      <c r="K46" s="330"/>
      <c r="L46" s="331"/>
      <c r="M46" s="346"/>
      <c r="N46" s="347"/>
      <c r="O46" s="347"/>
      <c r="P46" s="347"/>
      <c r="Q46" s="348"/>
      <c r="R46" s="312"/>
      <c r="S46" s="313"/>
      <c r="T46" s="313"/>
      <c r="U46" s="313"/>
      <c r="V46" s="314"/>
      <c r="W46" s="233"/>
      <c r="X46" s="266" t="str" cm="1">
        <f t="array" ref="X46">_xlfn.IFS(AND(C46="",Y46=""),"事業所番号及びサービス名を入力して下さい。",AND(C46="",Y46&lt;&gt;""),"事業所番号を入力して下さい。",AND(C46&lt;&gt;"",Y46=""),"サービス名を入力して下さい。",AND(C46&lt;&gt;"",Y46&lt;&gt;""),IF(LEFT(C46,2)="23",IFERROR(VLOOKUP(C46&amp;Y46,★事業所一覧!$A$2:$A$14005,4,FALSE),"事業所番号もしくはサービス名に誤りがないか確認して下さい。"),"愛知県外の事業所は手入力して下さい。"))</f>
        <v>事業所番号及びサービス名を入力して下さい。</v>
      </c>
      <c r="Y46" s="135"/>
      <c r="Z46" s="232" t="str">
        <f>IFERROR(VLOOKUP(Y46, 【参考】数式用!$A$4:$B$54, 2, FALSE), "")</f>
        <v/>
      </c>
    </row>
    <row r="47" spans="1:40" ht="38.25" customHeight="1">
      <c r="A47" s="19"/>
      <c r="B47" s="109">
        <f t="shared" si="0"/>
        <v>8</v>
      </c>
      <c r="C47" s="329"/>
      <c r="D47" s="330"/>
      <c r="E47" s="330"/>
      <c r="F47" s="330"/>
      <c r="G47" s="330"/>
      <c r="H47" s="330"/>
      <c r="I47" s="330"/>
      <c r="J47" s="330"/>
      <c r="K47" s="330"/>
      <c r="L47" s="331"/>
      <c r="M47" s="346"/>
      <c r="N47" s="347"/>
      <c r="O47" s="347"/>
      <c r="P47" s="347"/>
      <c r="Q47" s="348"/>
      <c r="R47" s="312"/>
      <c r="S47" s="313"/>
      <c r="T47" s="313"/>
      <c r="U47" s="313"/>
      <c r="V47" s="314"/>
      <c r="W47" s="233"/>
      <c r="X47" s="266" t="str" cm="1">
        <f t="array" ref="X47">_xlfn.IFS(AND(C47="",Y47=""),"事業所番号及びサービス名を入力して下さい。",AND(C47="",Y47&lt;&gt;""),"事業所番号を入力して下さい。",AND(C47&lt;&gt;"",Y47=""),"サービス名を入力して下さい。",AND(C47&lt;&gt;"",Y47&lt;&gt;""),IF(LEFT(C47,2)="23",IFERROR(VLOOKUP(C47&amp;Y47,★事業所一覧!$A$2:$A$14005,4,FALSE),"事業所番号もしくはサービス名に誤りがないか確認して下さい。"),"愛知県外の事業所は手入力して下さい。"))</f>
        <v>事業所番号及びサービス名を入力して下さい。</v>
      </c>
      <c r="Y47" s="135"/>
      <c r="Z47" s="232" t="str">
        <f>IFERROR(VLOOKUP(Y47, 【参考】数式用!$A$4:$B$54, 2, FALSE), "")</f>
        <v/>
      </c>
    </row>
    <row r="48" spans="1:40" ht="38.25" customHeight="1">
      <c r="A48" s="19"/>
      <c r="B48" s="109">
        <f t="shared" si="0"/>
        <v>9</v>
      </c>
      <c r="C48" s="329"/>
      <c r="D48" s="330"/>
      <c r="E48" s="330"/>
      <c r="F48" s="330"/>
      <c r="G48" s="330"/>
      <c r="H48" s="330"/>
      <c r="I48" s="330"/>
      <c r="J48" s="330"/>
      <c r="K48" s="330"/>
      <c r="L48" s="331"/>
      <c r="M48" s="346"/>
      <c r="N48" s="347"/>
      <c r="O48" s="347"/>
      <c r="P48" s="347"/>
      <c r="Q48" s="348"/>
      <c r="R48" s="312"/>
      <c r="S48" s="313"/>
      <c r="T48" s="313"/>
      <c r="U48" s="313"/>
      <c r="V48" s="314"/>
      <c r="W48" s="233"/>
      <c r="X48" s="266" t="str" cm="1">
        <f t="array" ref="X48">_xlfn.IFS(AND(C48="",Y48=""),"事業所番号及びサービス名を入力して下さい。",AND(C48="",Y48&lt;&gt;""),"事業所番号を入力して下さい。",AND(C48&lt;&gt;"",Y48=""),"サービス名を入力して下さい。",AND(C48&lt;&gt;"",Y48&lt;&gt;""),IF(LEFT(C48,2)="23",IFERROR(VLOOKUP(C48&amp;Y48,★事業所一覧!$A$2:$A$14005,4,FALSE),"事業所番号もしくはサービス名に誤りがないか確認して下さい。"),"愛知県外の事業所は手入力して下さい。"))</f>
        <v>事業所番号及びサービス名を入力して下さい。</v>
      </c>
      <c r="Y48" s="135"/>
      <c r="Z48" s="232" t="str">
        <f>IFERROR(VLOOKUP(Y48, 【参考】数式用!$A$4:$B$54, 2, FALSE), "")</f>
        <v/>
      </c>
    </row>
    <row r="49" spans="1:26" ht="38.25" customHeight="1">
      <c r="A49" s="19"/>
      <c r="B49" s="109">
        <f t="shared" si="0"/>
        <v>10</v>
      </c>
      <c r="C49" s="329"/>
      <c r="D49" s="330"/>
      <c r="E49" s="330"/>
      <c r="F49" s="330"/>
      <c r="G49" s="330"/>
      <c r="H49" s="330"/>
      <c r="I49" s="330"/>
      <c r="J49" s="330"/>
      <c r="K49" s="330"/>
      <c r="L49" s="331"/>
      <c r="M49" s="346"/>
      <c r="N49" s="347"/>
      <c r="O49" s="347"/>
      <c r="P49" s="347"/>
      <c r="Q49" s="348"/>
      <c r="R49" s="312"/>
      <c r="S49" s="313"/>
      <c r="T49" s="313"/>
      <c r="U49" s="313"/>
      <c r="V49" s="314"/>
      <c r="W49" s="233"/>
      <c r="X49" s="266" t="str" cm="1">
        <f t="array" ref="X49">_xlfn.IFS(AND(C49="",Y49=""),"事業所番号及びサービス名を入力して下さい。",AND(C49="",Y49&lt;&gt;""),"事業所番号を入力して下さい。",AND(C49&lt;&gt;"",Y49=""),"サービス名を入力して下さい。",AND(C49&lt;&gt;"",Y49&lt;&gt;""),IF(LEFT(C49,2)="23",IFERROR(VLOOKUP(C49&amp;Y49,★事業所一覧!$A$2:$A$14005,4,FALSE),"事業所番号もしくはサービス名に誤りがないか確認して下さい。"),"愛知県外の事業所は手入力して下さい。"))</f>
        <v>事業所番号及びサービス名を入力して下さい。</v>
      </c>
      <c r="Y49" s="135"/>
      <c r="Z49" s="232" t="str">
        <f>IFERROR(VLOOKUP(Y49, 【参考】数式用!$A$4:$B$54, 2, FALSE), "")</f>
        <v/>
      </c>
    </row>
    <row r="50" spans="1:26" ht="38.25" customHeight="1">
      <c r="A50" s="19"/>
      <c r="B50" s="227">
        <f t="shared" si="0"/>
        <v>11</v>
      </c>
      <c r="C50" s="329"/>
      <c r="D50" s="330"/>
      <c r="E50" s="330"/>
      <c r="F50" s="330"/>
      <c r="G50" s="330"/>
      <c r="H50" s="330"/>
      <c r="I50" s="330"/>
      <c r="J50" s="330"/>
      <c r="K50" s="330"/>
      <c r="L50" s="331"/>
      <c r="M50" s="346"/>
      <c r="N50" s="347"/>
      <c r="O50" s="347"/>
      <c r="P50" s="347"/>
      <c r="Q50" s="348"/>
      <c r="R50" s="312"/>
      <c r="S50" s="313"/>
      <c r="T50" s="313"/>
      <c r="U50" s="313"/>
      <c r="V50" s="314"/>
      <c r="W50" s="233"/>
      <c r="X50" s="266" t="str" cm="1">
        <f t="array" ref="X50">_xlfn.IFS(AND(C50="",Y50=""),"事業所番号及びサービス名を入力して下さい。",AND(C50="",Y50&lt;&gt;""),"事業所番号を入力して下さい。",AND(C50&lt;&gt;"",Y50=""),"サービス名を入力して下さい。",AND(C50&lt;&gt;"",Y50&lt;&gt;""),IF(LEFT(C50,2)="23",IFERROR(VLOOKUP(C50&amp;Y50,★事業所一覧!$A$2:$A$14005,4,FALSE),"事業所番号もしくはサービス名に誤りがないか確認して下さい。"),"愛知県外の事業所は手入力して下さい。"))</f>
        <v>事業所番号及びサービス名を入力して下さい。</v>
      </c>
      <c r="Y50" s="135"/>
      <c r="Z50" s="232" t="str">
        <f>IFERROR(VLOOKUP(Y50, 【参考】数式用!$A$4:$B$54, 2, FALSE), "")</f>
        <v/>
      </c>
    </row>
    <row r="51" spans="1:26" ht="38.25" customHeight="1">
      <c r="A51" s="19"/>
      <c r="B51" s="109">
        <f t="shared" si="0"/>
        <v>12</v>
      </c>
      <c r="C51" s="329"/>
      <c r="D51" s="330"/>
      <c r="E51" s="330"/>
      <c r="F51" s="330"/>
      <c r="G51" s="330"/>
      <c r="H51" s="330"/>
      <c r="I51" s="330"/>
      <c r="J51" s="330"/>
      <c r="K51" s="330"/>
      <c r="L51" s="331"/>
      <c r="M51" s="346"/>
      <c r="N51" s="347"/>
      <c r="O51" s="347"/>
      <c r="P51" s="347"/>
      <c r="Q51" s="348"/>
      <c r="R51" s="312"/>
      <c r="S51" s="313"/>
      <c r="T51" s="313"/>
      <c r="U51" s="313"/>
      <c r="V51" s="314"/>
      <c r="W51" s="233"/>
      <c r="X51" s="266" t="str" cm="1">
        <f t="array" ref="X51">_xlfn.IFS(AND(C51="",Y51=""),"事業所番号及びサービス名を入力して下さい。",AND(C51="",Y51&lt;&gt;""),"事業所番号を入力して下さい。",AND(C51&lt;&gt;"",Y51=""),"サービス名を入力して下さい。",AND(C51&lt;&gt;"",Y51&lt;&gt;""),IF(LEFT(C51,2)="23",IFERROR(VLOOKUP(C51&amp;Y51,★事業所一覧!$A$2:$A$14005,4,FALSE),"事業所番号もしくはサービス名に誤りがないか確認して下さい。"),"愛知県外の事業所は手入力して下さい。"))</f>
        <v>事業所番号及びサービス名を入力して下さい。</v>
      </c>
      <c r="Y51" s="135"/>
      <c r="Z51" s="232" t="str">
        <f>IFERROR(VLOOKUP(Y51, 【参考】数式用!$A$4:$B$54, 2, FALSE), "")</f>
        <v/>
      </c>
    </row>
    <row r="52" spans="1:26" ht="38.25" customHeight="1">
      <c r="A52" s="19"/>
      <c r="B52" s="109">
        <f t="shared" si="0"/>
        <v>13</v>
      </c>
      <c r="C52" s="329"/>
      <c r="D52" s="330"/>
      <c r="E52" s="330"/>
      <c r="F52" s="330"/>
      <c r="G52" s="330"/>
      <c r="H52" s="330"/>
      <c r="I52" s="330"/>
      <c r="J52" s="330"/>
      <c r="K52" s="330"/>
      <c r="L52" s="331"/>
      <c r="M52" s="346"/>
      <c r="N52" s="347"/>
      <c r="O52" s="347"/>
      <c r="P52" s="347"/>
      <c r="Q52" s="348"/>
      <c r="R52" s="312"/>
      <c r="S52" s="313"/>
      <c r="T52" s="313"/>
      <c r="U52" s="313"/>
      <c r="V52" s="314"/>
      <c r="W52" s="233"/>
      <c r="X52" s="266" t="str" cm="1">
        <f t="array" ref="X52">_xlfn.IFS(AND(C52="",Y52=""),"事業所番号及びサービス名を入力して下さい。",AND(C52="",Y52&lt;&gt;""),"事業所番号を入力して下さい。",AND(C52&lt;&gt;"",Y52=""),"サービス名を入力して下さい。",AND(C52&lt;&gt;"",Y52&lt;&gt;""),IF(LEFT(C52,2)="23",IFERROR(VLOOKUP(C52&amp;Y52,★事業所一覧!$A$2:$A$14005,4,FALSE),"事業所番号もしくはサービス名に誤りがないか確認して下さい。"),"愛知県外の事業所は手入力して下さい。"))</f>
        <v>事業所番号及びサービス名を入力して下さい。</v>
      </c>
      <c r="Y52" s="135"/>
      <c r="Z52" s="232" t="str">
        <f>IFERROR(VLOOKUP(Y52, 【参考】数式用!$A$4:$B$54, 2, FALSE), "")</f>
        <v/>
      </c>
    </row>
    <row r="53" spans="1:26" ht="38.25" customHeight="1">
      <c r="A53" s="19"/>
      <c r="B53" s="109">
        <f t="shared" si="0"/>
        <v>14</v>
      </c>
      <c r="C53" s="329"/>
      <c r="D53" s="330"/>
      <c r="E53" s="330"/>
      <c r="F53" s="330"/>
      <c r="G53" s="330"/>
      <c r="H53" s="330"/>
      <c r="I53" s="330"/>
      <c r="J53" s="330"/>
      <c r="K53" s="330"/>
      <c r="L53" s="331"/>
      <c r="M53" s="346"/>
      <c r="N53" s="347"/>
      <c r="O53" s="347"/>
      <c r="P53" s="347"/>
      <c r="Q53" s="348"/>
      <c r="R53" s="312"/>
      <c r="S53" s="313"/>
      <c r="T53" s="313"/>
      <c r="U53" s="313"/>
      <c r="V53" s="314"/>
      <c r="W53" s="233"/>
      <c r="X53" s="266" t="str" cm="1">
        <f t="array" ref="X53">_xlfn.IFS(AND(C53="",Y53=""),"事業所番号及びサービス名を入力して下さい。",AND(C53="",Y53&lt;&gt;""),"事業所番号を入力して下さい。",AND(C53&lt;&gt;"",Y53=""),"サービス名を入力して下さい。",AND(C53&lt;&gt;"",Y53&lt;&gt;""),IF(LEFT(C53,2)="23",IFERROR(VLOOKUP(C53&amp;Y53,★事業所一覧!$A$2:$A$14005,4,FALSE),"事業所番号もしくはサービス名に誤りがないか確認して下さい。"),"愛知県外の事業所は手入力して下さい。"))</f>
        <v>事業所番号及びサービス名を入力して下さい。</v>
      </c>
      <c r="Y53" s="135"/>
      <c r="Z53" s="232" t="str">
        <f>IFERROR(VLOOKUP(Y53, 【参考】数式用!$A$4:$B$54, 2, FALSE), "")</f>
        <v/>
      </c>
    </row>
    <row r="54" spans="1:26" ht="38.25" customHeight="1">
      <c r="A54" s="19"/>
      <c r="B54" s="109">
        <f t="shared" si="0"/>
        <v>15</v>
      </c>
      <c r="C54" s="329"/>
      <c r="D54" s="330"/>
      <c r="E54" s="330"/>
      <c r="F54" s="330"/>
      <c r="G54" s="330"/>
      <c r="H54" s="330"/>
      <c r="I54" s="330"/>
      <c r="J54" s="330"/>
      <c r="K54" s="330"/>
      <c r="L54" s="331"/>
      <c r="M54" s="346"/>
      <c r="N54" s="347"/>
      <c r="O54" s="347"/>
      <c r="P54" s="347"/>
      <c r="Q54" s="348"/>
      <c r="R54" s="312"/>
      <c r="S54" s="313"/>
      <c r="T54" s="313"/>
      <c r="U54" s="313"/>
      <c r="V54" s="314"/>
      <c r="W54" s="233"/>
      <c r="X54" s="266" t="str" cm="1">
        <f t="array" ref="X54">_xlfn.IFS(AND(C54="",Y54=""),"事業所番号及びサービス名を入力して下さい。",AND(C54="",Y54&lt;&gt;""),"事業所番号を入力して下さい。",AND(C54&lt;&gt;"",Y54=""),"サービス名を入力して下さい。",AND(C54&lt;&gt;"",Y54&lt;&gt;""),IF(LEFT(C54,2)="23",IFERROR(VLOOKUP(C54&amp;Y54,★事業所一覧!$A$2:$A$14005,4,FALSE),"事業所番号もしくはサービス名に誤りがないか確認して下さい。"),"愛知県外の事業所は手入力して下さい。"))</f>
        <v>事業所番号及びサービス名を入力して下さい。</v>
      </c>
      <c r="Y54" s="135"/>
      <c r="Z54" s="232" t="str">
        <f>IFERROR(VLOOKUP(Y54, 【参考】数式用!$A$4:$B$54, 2, FALSE), "")</f>
        <v/>
      </c>
    </row>
    <row r="55" spans="1:26" ht="38.25" customHeight="1">
      <c r="A55" s="19"/>
      <c r="B55" s="109">
        <f t="shared" si="0"/>
        <v>16</v>
      </c>
      <c r="C55" s="329"/>
      <c r="D55" s="330"/>
      <c r="E55" s="330"/>
      <c r="F55" s="330"/>
      <c r="G55" s="330"/>
      <c r="H55" s="330"/>
      <c r="I55" s="330"/>
      <c r="J55" s="330"/>
      <c r="K55" s="330"/>
      <c r="L55" s="331"/>
      <c r="M55" s="346"/>
      <c r="N55" s="347"/>
      <c r="O55" s="347"/>
      <c r="P55" s="347"/>
      <c r="Q55" s="348"/>
      <c r="R55" s="312"/>
      <c r="S55" s="313"/>
      <c r="T55" s="313"/>
      <c r="U55" s="313"/>
      <c r="V55" s="314"/>
      <c r="W55" s="233"/>
      <c r="X55" s="266" t="str" cm="1">
        <f t="array" ref="X55">_xlfn.IFS(AND(C55="",Y55=""),"事業所番号及びサービス名を入力して下さい。",AND(C55="",Y55&lt;&gt;""),"事業所番号を入力して下さい。",AND(C55&lt;&gt;"",Y55=""),"サービス名を入力して下さい。",AND(C55&lt;&gt;"",Y55&lt;&gt;""),IF(LEFT(C55,2)="23",IFERROR(VLOOKUP(C55&amp;Y55,★事業所一覧!$A$2:$A$14005,4,FALSE),"事業所番号もしくはサービス名に誤りがないか確認して下さい。"),"愛知県外の事業所は手入力して下さい。"))</f>
        <v>事業所番号及びサービス名を入力して下さい。</v>
      </c>
      <c r="Y55" s="135"/>
      <c r="Z55" s="232" t="str">
        <f>IFERROR(VLOOKUP(Y55, 【参考】数式用!$A$4:$B$54, 2, FALSE), "")</f>
        <v/>
      </c>
    </row>
    <row r="56" spans="1:26" ht="38.25" customHeight="1">
      <c r="A56" s="19"/>
      <c r="B56" s="109">
        <f t="shared" si="0"/>
        <v>17</v>
      </c>
      <c r="C56" s="329"/>
      <c r="D56" s="330"/>
      <c r="E56" s="330"/>
      <c r="F56" s="330"/>
      <c r="G56" s="330"/>
      <c r="H56" s="330"/>
      <c r="I56" s="330"/>
      <c r="J56" s="330"/>
      <c r="K56" s="330"/>
      <c r="L56" s="331"/>
      <c r="M56" s="346"/>
      <c r="N56" s="347"/>
      <c r="O56" s="347"/>
      <c r="P56" s="347"/>
      <c r="Q56" s="348"/>
      <c r="R56" s="312"/>
      <c r="S56" s="313"/>
      <c r="T56" s="313"/>
      <c r="U56" s="313"/>
      <c r="V56" s="314"/>
      <c r="W56" s="233"/>
      <c r="X56" s="266" t="str" cm="1">
        <f t="array" ref="X56">_xlfn.IFS(AND(C56="",Y56=""),"事業所番号及びサービス名を入力して下さい。",AND(C56="",Y56&lt;&gt;""),"事業所番号を入力して下さい。",AND(C56&lt;&gt;"",Y56=""),"サービス名を入力して下さい。",AND(C56&lt;&gt;"",Y56&lt;&gt;""),IF(LEFT(C56,2)="23",IFERROR(VLOOKUP(C56&amp;Y56,★事業所一覧!$A$2:$A$14005,4,FALSE),"事業所番号もしくはサービス名に誤りがないか確認して下さい。"),"愛知県外の事業所は手入力して下さい。"))</f>
        <v>事業所番号及びサービス名を入力して下さい。</v>
      </c>
      <c r="Y56" s="135"/>
      <c r="Z56" s="232" t="str">
        <f>IFERROR(VLOOKUP(Y56, 【参考】数式用!$A$4:$B$54, 2, FALSE), "")</f>
        <v/>
      </c>
    </row>
    <row r="57" spans="1:26" ht="38.25" customHeight="1">
      <c r="A57" s="19"/>
      <c r="B57" s="109">
        <f t="shared" si="0"/>
        <v>18</v>
      </c>
      <c r="C57" s="329"/>
      <c r="D57" s="330"/>
      <c r="E57" s="330"/>
      <c r="F57" s="330"/>
      <c r="G57" s="330"/>
      <c r="H57" s="330"/>
      <c r="I57" s="330"/>
      <c r="J57" s="330"/>
      <c r="K57" s="330"/>
      <c r="L57" s="331"/>
      <c r="M57" s="346"/>
      <c r="N57" s="347"/>
      <c r="O57" s="347"/>
      <c r="P57" s="347"/>
      <c r="Q57" s="348"/>
      <c r="R57" s="312"/>
      <c r="S57" s="313"/>
      <c r="T57" s="313"/>
      <c r="U57" s="313"/>
      <c r="V57" s="314"/>
      <c r="W57" s="233"/>
      <c r="X57" s="266" t="str" cm="1">
        <f t="array" ref="X57">_xlfn.IFS(AND(C57="",Y57=""),"事業所番号及びサービス名を入力して下さい。",AND(C57="",Y57&lt;&gt;""),"事業所番号を入力して下さい。",AND(C57&lt;&gt;"",Y57=""),"サービス名を入力して下さい。",AND(C57&lt;&gt;"",Y57&lt;&gt;""),IF(LEFT(C57,2)="23",IFERROR(VLOOKUP(C57&amp;Y57,★事業所一覧!$A$2:$A$14005,4,FALSE),"事業所番号もしくはサービス名に誤りがないか確認して下さい。"),"愛知県外の事業所は手入力して下さい。"))</f>
        <v>事業所番号及びサービス名を入力して下さい。</v>
      </c>
      <c r="Y57" s="135"/>
      <c r="Z57" s="232" t="str">
        <f>IFERROR(VLOOKUP(Y57, 【参考】数式用!$A$4:$B$54, 2, FALSE), "")</f>
        <v/>
      </c>
    </row>
    <row r="58" spans="1:26" ht="38.25" customHeight="1">
      <c r="A58" s="19"/>
      <c r="B58" s="109">
        <f t="shared" si="0"/>
        <v>19</v>
      </c>
      <c r="C58" s="329"/>
      <c r="D58" s="330"/>
      <c r="E58" s="330"/>
      <c r="F58" s="330"/>
      <c r="G58" s="330"/>
      <c r="H58" s="330"/>
      <c r="I58" s="330"/>
      <c r="J58" s="330"/>
      <c r="K58" s="330"/>
      <c r="L58" s="331"/>
      <c r="M58" s="346"/>
      <c r="N58" s="347"/>
      <c r="O58" s="347"/>
      <c r="P58" s="347"/>
      <c r="Q58" s="348"/>
      <c r="R58" s="312"/>
      <c r="S58" s="313"/>
      <c r="T58" s="313"/>
      <c r="U58" s="313"/>
      <c r="V58" s="314"/>
      <c r="W58" s="233"/>
      <c r="X58" s="266" t="str" cm="1">
        <f t="array" ref="X58">_xlfn.IFS(AND(C58="",Y58=""),"事業所番号及びサービス名を入力して下さい。",AND(C58="",Y58&lt;&gt;""),"事業所番号を入力して下さい。",AND(C58&lt;&gt;"",Y58=""),"サービス名を入力して下さい。",AND(C58&lt;&gt;"",Y58&lt;&gt;""),IF(LEFT(C58,2)="23",IFERROR(VLOOKUP(C58&amp;Y58,★事業所一覧!$A$2:$A$14005,4,FALSE),"事業所番号もしくはサービス名に誤りがないか確認して下さい。"),"愛知県外の事業所は手入力して下さい。"))</f>
        <v>事業所番号及びサービス名を入力して下さい。</v>
      </c>
      <c r="Y58" s="135"/>
      <c r="Z58" s="232" t="str">
        <f>IFERROR(VLOOKUP(Y58, 【参考】数式用!$A$4:$B$54, 2, FALSE), "")</f>
        <v/>
      </c>
    </row>
    <row r="59" spans="1:26" ht="38.25" customHeight="1">
      <c r="A59" s="19"/>
      <c r="B59" s="109">
        <f t="shared" si="0"/>
        <v>20</v>
      </c>
      <c r="C59" s="329"/>
      <c r="D59" s="330"/>
      <c r="E59" s="330"/>
      <c r="F59" s="330"/>
      <c r="G59" s="330"/>
      <c r="H59" s="330"/>
      <c r="I59" s="330"/>
      <c r="J59" s="330"/>
      <c r="K59" s="330"/>
      <c r="L59" s="331"/>
      <c r="M59" s="346"/>
      <c r="N59" s="347"/>
      <c r="O59" s="347"/>
      <c r="P59" s="347"/>
      <c r="Q59" s="348"/>
      <c r="R59" s="312"/>
      <c r="S59" s="313"/>
      <c r="T59" s="313"/>
      <c r="U59" s="313"/>
      <c r="V59" s="314"/>
      <c r="W59" s="233"/>
      <c r="X59" s="266" t="str" cm="1">
        <f t="array" ref="X59">_xlfn.IFS(AND(C59="",Y59=""),"事業所番号及びサービス名を入力して下さい。",AND(C59="",Y59&lt;&gt;""),"事業所番号を入力して下さい。",AND(C59&lt;&gt;"",Y59=""),"サービス名を入力して下さい。",AND(C59&lt;&gt;"",Y59&lt;&gt;""),IF(LEFT(C59,2)="23",IFERROR(VLOOKUP(C59&amp;Y59,★事業所一覧!$A$2:$A$14005,4,FALSE),"事業所番号もしくはサービス名に誤りがないか確認して下さい。"),"愛知県外の事業所は手入力して下さい。"))</f>
        <v>事業所番号及びサービス名を入力して下さい。</v>
      </c>
      <c r="Y59" s="135"/>
      <c r="Z59" s="232" t="str">
        <f>IFERROR(VLOOKUP(Y59, 【参考】数式用!$A$4:$B$54, 2, FALSE), "")</f>
        <v/>
      </c>
    </row>
    <row r="60" spans="1:26" ht="38.25" customHeight="1">
      <c r="A60" s="19"/>
      <c r="B60" s="109">
        <f t="shared" si="0"/>
        <v>21</v>
      </c>
      <c r="C60" s="329"/>
      <c r="D60" s="330"/>
      <c r="E60" s="330"/>
      <c r="F60" s="330"/>
      <c r="G60" s="330"/>
      <c r="H60" s="330"/>
      <c r="I60" s="330"/>
      <c r="J60" s="330"/>
      <c r="K60" s="330"/>
      <c r="L60" s="331"/>
      <c r="M60" s="346"/>
      <c r="N60" s="347"/>
      <c r="O60" s="347"/>
      <c r="P60" s="347"/>
      <c r="Q60" s="348"/>
      <c r="R60" s="312"/>
      <c r="S60" s="313"/>
      <c r="T60" s="313"/>
      <c r="U60" s="313"/>
      <c r="V60" s="314"/>
      <c r="W60" s="233"/>
      <c r="X60" s="266" t="str" cm="1">
        <f t="array" ref="X60">_xlfn.IFS(AND(C60="",Y60=""),"事業所番号及びサービス名を入力して下さい。",AND(C60="",Y60&lt;&gt;""),"事業所番号を入力して下さい。",AND(C60&lt;&gt;"",Y60=""),"サービス名を入力して下さい。",AND(C60&lt;&gt;"",Y60&lt;&gt;""),IF(LEFT(C60,2)="23",IFERROR(VLOOKUP(C60&amp;Y60,★事業所一覧!$A$2:$A$14005,4,FALSE),"事業所番号もしくはサービス名に誤りがないか確認して下さい。"),"愛知県外の事業所は手入力して下さい。"))</f>
        <v>事業所番号及びサービス名を入力して下さい。</v>
      </c>
      <c r="Y60" s="135"/>
      <c r="Z60" s="232" t="str">
        <f>IFERROR(VLOOKUP(Y60, 【参考】数式用!$A$4:$B$54, 2, FALSE), "")</f>
        <v/>
      </c>
    </row>
    <row r="61" spans="1:26" ht="38.25" customHeight="1">
      <c r="A61" s="19"/>
      <c r="B61" s="109">
        <f t="shared" si="0"/>
        <v>22</v>
      </c>
      <c r="C61" s="329"/>
      <c r="D61" s="330"/>
      <c r="E61" s="330"/>
      <c r="F61" s="330"/>
      <c r="G61" s="330"/>
      <c r="H61" s="330"/>
      <c r="I61" s="330"/>
      <c r="J61" s="330"/>
      <c r="K61" s="330"/>
      <c r="L61" s="331"/>
      <c r="M61" s="346"/>
      <c r="N61" s="347"/>
      <c r="O61" s="347"/>
      <c r="P61" s="347"/>
      <c r="Q61" s="348"/>
      <c r="R61" s="312"/>
      <c r="S61" s="313"/>
      <c r="T61" s="313"/>
      <c r="U61" s="313"/>
      <c r="V61" s="314"/>
      <c r="W61" s="233"/>
      <c r="X61" s="266" t="str" cm="1">
        <f t="array" ref="X61">_xlfn.IFS(AND(C61="",Y61=""),"事業所番号及びサービス名を入力して下さい。",AND(C61="",Y61&lt;&gt;""),"事業所番号を入力して下さい。",AND(C61&lt;&gt;"",Y61=""),"サービス名を入力して下さい。",AND(C61&lt;&gt;"",Y61&lt;&gt;""),IF(LEFT(C61,2)="23",IFERROR(VLOOKUP(C61&amp;Y61,★事業所一覧!$A$2:$A$14005,4,FALSE),"事業所番号もしくはサービス名に誤りがないか確認して下さい。"),"愛知県外の事業所は手入力して下さい。"))</f>
        <v>事業所番号及びサービス名を入力して下さい。</v>
      </c>
      <c r="Y61" s="135"/>
      <c r="Z61" s="232" t="str">
        <f>IFERROR(VLOOKUP(Y61, 【参考】数式用!$A$4:$B$54, 2, FALSE), "")</f>
        <v/>
      </c>
    </row>
    <row r="62" spans="1:26" ht="38.25" customHeight="1">
      <c r="A62" s="19"/>
      <c r="B62" s="109">
        <f t="shared" si="0"/>
        <v>23</v>
      </c>
      <c r="C62" s="329"/>
      <c r="D62" s="330"/>
      <c r="E62" s="330"/>
      <c r="F62" s="330"/>
      <c r="G62" s="330"/>
      <c r="H62" s="330"/>
      <c r="I62" s="330"/>
      <c r="J62" s="330"/>
      <c r="K62" s="330"/>
      <c r="L62" s="331"/>
      <c r="M62" s="346"/>
      <c r="N62" s="347"/>
      <c r="O62" s="347"/>
      <c r="P62" s="347"/>
      <c r="Q62" s="348"/>
      <c r="R62" s="312"/>
      <c r="S62" s="313"/>
      <c r="T62" s="313"/>
      <c r="U62" s="313"/>
      <c r="V62" s="314"/>
      <c r="W62" s="233"/>
      <c r="X62" s="266" t="str" cm="1">
        <f t="array" ref="X62">_xlfn.IFS(AND(C62="",Y62=""),"事業所番号及びサービス名を入力して下さい。",AND(C62="",Y62&lt;&gt;""),"事業所番号を入力して下さい。",AND(C62&lt;&gt;"",Y62=""),"サービス名を入力して下さい。",AND(C62&lt;&gt;"",Y62&lt;&gt;""),IF(LEFT(C62,2)="23",IFERROR(VLOOKUP(C62&amp;Y62,★事業所一覧!$A$2:$A$14005,4,FALSE),"事業所番号もしくはサービス名に誤りがないか確認して下さい。"),"愛知県外の事業所は手入力して下さい。"))</f>
        <v>事業所番号及びサービス名を入力して下さい。</v>
      </c>
      <c r="Y62" s="135"/>
      <c r="Z62" s="232" t="str">
        <f>IFERROR(VLOOKUP(Y62, 【参考】数式用!$A$4:$B$54, 2, FALSE), "")</f>
        <v/>
      </c>
    </row>
    <row r="63" spans="1:26" ht="38.25" customHeight="1">
      <c r="A63" s="19"/>
      <c r="B63" s="109">
        <f t="shared" si="0"/>
        <v>24</v>
      </c>
      <c r="C63" s="329"/>
      <c r="D63" s="330"/>
      <c r="E63" s="330"/>
      <c r="F63" s="330"/>
      <c r="G63" s="330"/>
      <c r="H63" s="330"/>
      <c r="I63" s="330"/>
      <c r="J63" s="330"/>
      <c r="K63" s="330"/>
      <c r="L63" s="331"/>
      <c r="M63" s="346"/>
      <c r="N63" s="347"/>
      <c r="O63" s="347"/>
      <c r="P63" s="347"/>
      <c r="Q63" s="348"/>
      <c r="R63" s="312"/>
      <c r="S63" s="313"/>
      <c r="T63" s="313"/>
      <c r="U63" s="313"/>
      <c r="V63" s="314"/>
      <c r="W63" s="233"/>
      <c r="X63" s="266" t="str" cm="1">
        <f t="array" ref="X63">_xlfn.IFS(AND(C63="",Y63=""),"事業所番号及びサービス名を入力して下さい。",AND(C63="",Y63&lt;&gt;""),"事業所番号を入力して下さい。",AND(C63&lt;&gt;"",Y63=""),"サービス名を入力して下さい。",AND(C63&lt;&gt;"",Y63&lt;&gt;""),IF(LEFT(C63,2)="23",IFERROR(VLOOKUP(C63&amp;Y63,★事業所一覧!$A$2:$A$14005,4,FALSE),"事業所番号もしくはサービス名に誤りがないか確認して下さい。"),"愛知県外の事業所は手入力して下さい。"))</f>
        <v>事業所番号及びサービス名を入力して下さい。</v>
      </c>
      <c r="Y63" s="135"/>
      <c r="Z63" s="232" t="str">
        <f>IFERROR(VLOOKUP(Y63, 【参考】数式用!$A$4:$B$54, 2, FALSE), "")</f>
        <v/>
      </c>
    </row>
    <row r="64" spans="1:26" ht="38.25" customHeight="1">
      <c r="A64" s="19"/>
      <c r="B64" s="109">
        <f t="shared" si="0"/>
        <v>25</v>
      </c>
      <c r="C64" s="329"/>
      <c r="D64" s="330"/>
      <c r="E64" s="330"/>
      <c r="F64" s="330"/>
      <c r="G64" s="330"/>
      <c r="H64" s="330"/>
      <c r="I64" s="330"/>
      <c r="J64" s="330"/>
      <c r="K64" s="330"/>
      <c r="L64" s="331"/>
      <c r="M64" s="346"/>
      <c r="N64" s="347"/>
      <c r="O64" s="347"/>
      <c r="P64" s="347"/>
      <c r="Q64" s="348"/>
      <c r="R64" s="312"/>
      <c r="S64" s="313"/>
      <c r="T64" s="313"/>
      <c r="U64" s="313"/>
      <c r="V64" s="314"/>
      <c r="W64" s="233"/>
      <c r="X64" s="266" t="str" cm="1">
        <f t="array" ref="X64">_xlfn.IFS(AND(C64="",Y64=""),"事業所番号及びサービス名を入力して下さい。",AND(C64="",Y64&lt;&gt;""),"事業所番号を入力して下さい。",AND(C64&lt;&gt;"",Y64=""),"サービス名を入力して下さい。",AND(C64&lt;&gt;"",Y64&lt;&gt;""),IF(LEFT(C64,2)="23",IFERROR(VLOOKUP(C64&amp;Y64,★事業所一覧!$A$2:$A$14005,4,FALSE),"事業所番号もしくはサービス名に誤りがないか確認して下さい。"),"愛知県外の事業所は手入力して下さい。"))</f>
        <v>事業所番号及びサービス名を入力して下さい。</v>
      </c>
      <c r="Y64" s="135"/>
      <c r="Z64" s="232" t="str">
        <f>IFERROR(VLOOKUP(Y64, 【参考】数式用!$A$4:$B$54, 2, FALSE), "")</f>
        <v/>
      </c>
    </row>
    <row r="65" spans="1:26" ht="38.25" customHeight="1">
      <c r="A65" s="19"/>
      <c r="B65" s="109">
        <f t="shared" si="0"/>
        <v>26</v>
      </c>
      <c r="C65" s="329"/>
      <c r="D65" s="330"/>
      <c r="E65" s="330"/>
      <c r="F65" s="330"/>
      <c r="G65" s="330"/>
      <c r="H65" s="330"/>
      <c r="I65" s="330"/>
      <c r="J65" s="330"/>
      <c r="K65" s="330"/>
      <c r="L65" s="331"/>
      <c r="M65" s="346"/>
      <c r="N65" s="347"/>
      <c r="O65" s="347"/>
      <c r="P65" s="347"/>
      <c r="Q65" s="348"/>
      <c r="R65" s="312"/>
      <c r="S65" s="313"/>
      <c r="T65" s="313"/>
      <c r="U65" s="313"/>
      <c r="V65" s="314"/>
      <c r="W65" s="233"/>
      <c r="X65" s="266" t="str" cm="1">
        <f t="array" ref="X65">_xlfn.IFS(AND(C65="",Y65=""),"事業所番号及びサービス名を入力して下さい。",AND(C65="",Y65&lt;&gt;""),"事業所番号を入力して下さい。",AND(C65&lt;&gt;"",Y65=""),"サービス名を入力して下さい。",AND(C65&lt;&gt;"",Y65&lt;&gt;""),IF(LEFT(C65,2)="23",IFERROR(VLOOKUP(C65&amp;Y65,★事業所一覧!$A$2:$A$14005,4,FALSE),"事業所番号もしくはサービス名に誤りがないか確認して下さい。"),"愛知県外の事業所は手入力して下さい。"))</f>
        <v>事業所番号及びサービス名を入力して下さい。</v>
      </c>
      <c r="Y65" s="135"/>
      <c r="Z65" s="232" t="str">
        <f>IFERROR(VLOOKUP(Y65, 【参考】数式用!$A$4:$B$54, 2, FALSE), "")</f>
        <v/>
      </c>
    </row>
    <row r="66" spans="1:26" ht="38.25" customHeight="1">
      <c r="A66" s="19"/>
      <c r="B66" s="109">
        <f t="shared" si="0"/>
        <v>27</v>
      </c>
      <c r="C66" s="329"/>
      <c r="D66" s="330"/>
      <c r="E66" s="330"/>
      <c r="F66" s="330"/>
      <c r="G66" s="330"/>
      <c r="H66" s="330"/>
      <c r="I66" s="330"/>
      <c r="J66" s="330"/>
      <c r="K66" s="330"/>
      <c r="L66" s="331"/>
      <c r="M66" s="346"/>
      <c r="N66" s="347"/>
      <c r="O66" s="347"/>
      <c r="P66" s="347"/>
      <c r="Q66" s="348"/>
      <c r="R66" s="312"/>
      <c r="S66" s="313"/>
      <c r="T66" s="313"/>
      <c r="U66" s="313"/>
      <c r="V66" s="314"/>
      <c r="W66" s="233"/>
      <c r="X66" s="266" t="str" cm="1">
        <f t="array" ref="X66">_xlfn.IFS(AND(C66="",Y66=""),"事業所番号及びサービス名を入力して下さい。",AND(C66="",Y66&lt;&gt;""),"事業所番号を入力して下さい。",AND(C66&lt;&gt;"",Y66=""),"サービス名を入力して下さい。",AND(C66&lt;&gt;"",Y66&lt;&gt;""),IF(LEFT(C66,2)="23",IFERROR(VLOOKUP(C66&amp;Y66,★事業所一覧!$A$2:$A$14005,4,FALSE),"事業所番号もしくはサービス名に誤りがないか確認して下さい。"),"愛知県外の事業所は手入力して下さい。"))</f>
        <v>事業所番号及びサービス名を入力して下さい。</v>
      </c>
      <c r="Y66" s="135"/>
      <c r="Z66" s="232" t="str">
        <f>IFERROR(VLOOKUP(Y66, 【参考】数式用!$A$4:$B$54, 2, FALSE), "")</f>
        <v/>
      </c>
    </row>
    <row r="67" spans="1:26" ht="38.25" customHeight="1">
      <c r="A67" s="19"/>
      <c r="B67" s="109">
        <f t="shared" si="0"/>
        <v>28</v>
      </c>
      <c r="C67" s="329"/>
      <c r="D67" s="330"/>
      <c r="E67" s="330"/>
      <c r="F67" s="330"/>
      <c r="G67" s="330"/>
      <c r="H67" s="330"/>
      <c r="I67" s="330"/>
      <c r="J67" s="330"/>
      <c r="K67" s="330"/>
      <c r="L67" s="331"/>
      <c r="M67" s="346"/>
      <c r="N67" s="347"/>
      <c r="O67" s="347"/>
      <c r="P67" s="347"/>
      <c r="Q67" s="348"/>
      <c r="R67" s="312"/>
      <c r="S67" s="313"/>
      <c r="T67" s="313"/>
      <c r="U67" s="313"/>
      <c r="V67" s="314"/>
      <c r="W67" s="233"/>
      <c r="X67" s="266" t="str" cm="1">
        <f t="array" ref="X67">_xlfn.IFS(AND(C67="",Y67=""),"事業所番号及びサービス名を入力して下さい。",AND(C67="",Y67&lt;&gt;""),"事業所番号を入力して下さい。",AND(C67&lt;&gt;"",Y67=""),"サービス名を入力して下さい。",AND(C67&lt;&gt;"",Y67&lt;&gt;""),IF(LEFT(C67,2)="23",IFERROR(VLOOKUP(C67&amp;Y67,★事業所一覧!$A$2:$A$14005,4,FALSE),"事業所番号もしくはサービス名に誤りがないか確認して下さい。"),"愛知県外の事業所は手入力して下さい。"))</f>
        <v>事業所番号及びサービス名を入力して下さい。</v>
      </c>
      <c r="Y67" s="135"/>
      <c r="Z67" s="232" t="str">
        <f>IFERROR(VLOOKUP(Y67, 【参考】数式用!$A$4:$B$54, 2, FALSE), "")</f>
        <v/>
      </c>
    </row>
    <row r="68" spans="1:26" ht="38.25" customHeight="1">
      <c r="A68" s="19"/>
      <c r="B68" s="109">
        <f t="shared" si="0"/>
        <v>29</v>
      </c>
      <c r="C68" s="329"/>
      <c r="D68" s="330"/>
      <c r="E68" s="330"/>
      <c r="F68" s="330"/>
      <c r="G68" s="330"/>
      <c r="H68" s="330"/>
      <c r="I68" s="330"/>
      <c r="J68" s="330"/>
      <c r="K68" s="330"/>
      <c r="L68" s="331"/>
      <c r="M68" s="346"/>
      <c r="N68" s="347"/>
      <c r="O68" s="347"/>
      <c r="P68" s="347"/>
      <c r="Q68" s="348"/>
      <c r="R68" s="312"/>
      <c r="S68" s="313"/>
      <c r="T68" s="313"/>
      <c r="U68" s="313"/>
      <c r="V68" s="314"/>
      <c r="W68" s="233"/>
      <c r="X68" s="266" t="str" cm="1">
        <f t="array" ref="X68">_xlfn.IFS(AND(C68="",Y68=""),"事業所番号及びサービス名を入力して下さい。",AND(C68="",Y68&lt;&gt;""),"事業所番号を入力して下さい。",AND(C68&lt;&gt;"",Y68=""),"サービス名を入力して下さい。",AND(C68&lt;&gt;"",Y68&lt;&gt;""),IF(LEFT(C68,2)="23",IFERROR(VLOOKUP(C68&amp;Y68,★事業所一覧!$A$2:$A$14005,4,FALSE),"事業所番号もしくはサービス名に誤りがないか確認して下さい。"),"愛知県外の事業所は手入力して下さい。"))</f>
        <v>事業所番号及びサービス名を入力して下さい。</v>
      </c>
      <c r="Y68" s="135"/>
      <c r="Z68" s="232" t="str">
        <f>IFERROR(VLOOKUP(Y68, 【参考】数式用!$A$4:$B$54, 2, FALSE), "")</f>
        <v/>
      </c>
    </row>
    <row r="69" spans="1:26" ht="38.25" customHeight="1">
      <c r="A69" s="19"/>
      <c r="B69" s="109">
        <f t="shared" si="0"/>
        <v>30</v>
      </c>
      <c r="C69" s="329"/>
      <c r="D69" s="330"/>
      <c r="E69" s="330"/>
      <c r="F69" s="330"/>
      <c r="G69" s="330"/>
      <c r="H69" s="330"/>
      <c r="I69" s="330"/>
      <c r="J69" s="330"/>
      <c r="K69" s="330"/>
      <c r="L69" s="331"/>
      <c r="M69" s="346"/>
      <c r="N69" s="347"/>
      <c r="O69" s="347"/>
      <c r="P69" s="347"/>
      <c r="Q69" s="348"/>
      <c r="R69" s="312"/>
      <c r="S69" s="313"/>
      <c r="T69" s="313"/>
      <c r="U69" s="313"/>
      <c r="V69" s="314"/>
      <c r="W69" s="233"/>
      <c r="X69" s="266" t="str" cm="1">
        <f t="array" ref="X69">_xlfn.IFS(AND(C69="",Y69=""),"事業所番号及びサービス名を入力して下さい。",AND(C69="",Y69&lt;&gt;""),"事業所番号を入力して下さい。",AND(C69&lt;&gt;"",Y69=""),"サービス名を入力して下さい。",AND(C69&lt;&gt;"",Y69&lt;&gt;""),IF(LEFT(C69,2)="23",IFERROR(VLOOKUP(C69&amp;Y69,★事業所一覧!$A$2:$A$14005,4,FALSE),"事業所番号もしくはサービス名に誤りがないか確認して下さい。"),"愛知県外の事業所は手入力して下さい。"))</f>
        <v>事業所番号及びサービス名を入力して下さい。</v>
      </c>
      <c r="Y69" s="135"/>
      <c r="Z69" s="232" t="str">
        <f>IFERROR(VLOOKUP(Y69, 【参考】数式用!$A$4:$B$54, 2, FALSE), "")</f>
        <v/>
      </c>
    </row>
    <row r="70" spans="1:26" ht="38.25" customHeight="1">
      <c r="A70" s="19"/>
      <c r="B70" s="109">
        <f t="shared" si="0"/>
        <v>31</v>
      </c>
      <c r="C70" s="329"/>
      <c r="D70" s="330"/>
      <c r="E70" s="330"/>
      <c r="F70" s="330"/>
      <c r="G70" s="330"/>
      <c r="H70" s="330"/>
      <c r="I70" s="330"/>
      <c r="J70" s="330"/>
      <c r="K70" s="330"/>
      <c r="L70" s="331"/>
      <c r="M70" s="346"/>
      <c r="N70" s="347"/>
      <c r="O70" s="347"/>
      <c r="P70" s="347"/>
      <c r="Q70" s="348"/>
      <c r="R70" s="312"/>
      <c r="S70" s="313"/>
      <c r="T70" s="313"/>
      <c r="U70" s="313"/>
      <c r="V70" s="314"/>
      <c r="W70" s="233"/>
      <c r="X70" s="266" t="str" cm="1">
        <f t="array" ref="X70">_xlfn.IFS(AND(C70="",Y70=""),"事業所番号及びサービス名を入力して下さい。",AND(C70="",Y70&lt;&gt;""),"事業所番号を入力して下さい。",AND(C70&lt;&gt;"",Y70=""),"サービス名を入力して下さい。",AND(C70&lt;&gt;"",Y70&lt;&gt;""),IF(LEFT(C70,2)="23",IFERROR(VLOOKUP(C70&amp;Y70,★事業所一覧!$A$2:$A$14005,4,FALSE),"事業所番号もしくはサービス名に誤りがないか確認して下さい。"),"愛知県外の事業所は手入力して下さい。"))</f>
        <v>事業所番号及びサービス名を入力して下さい。</v>
      </c>
      <c r="Y70" s="135"/>
      <c r="Z70" s="232" t="str">
        <f>IFERROR(VLOOKUP(Y70, 【参考】数式用!$A$4:$B$54, 2, FALSE), "")</f>
        <v/>
      </c>
    </row>
    <row r="71" spans="1:26" ht="38.25" customHeight="1">
      <c r="A71" s="19"/>
      <c r="B71" s="109">
        <f t="shared" si="0"/>
        <v>32</v>
      </c>
      <c r="C71" s="329"/>
      <c r="D71" s="330"/>
      <c r="E71" s="330"/>
      <c r="F71" s="330"/>
      <c r="G71" s="330"/>
      <c r="H71" s="330"/>
      <c r="I71" s="330"/>
      <c r="J71" s="330"/>
      <c r="K71" s="330"/>
      <c r="L71" s="331"/>
      <c r="M71" s="346"/>
      <c r="N71" s="347"/>
      <c r="O71" s="347"/>
      <c r="P71" s="347"/>
      <c r="Q71" s="348"/>
      <c r="R71" s="312"/>
      <c r="S71" s="313"/>
      <c r="T71" s="313"/>
      <c r="U71" s="313"/>
      <c r="V71" s="314"/>
      <c r="W71" s="233"/>
      <c r="X71" s="266" t="str" cm="1">
        <f t="array" ref="X71">_xlfn.IFS(AND(C71="",Y71=""),"事業所番号及びサービス名を入力して下さい。",AND(C71="",Y71&lt;&gt;""),"事業所番号を入力して下さい。",AND(C71&lt;&gt;"",Y71=""),"サービス名を入力して下さい。",AND(C71&lt;&gt;"",Y71&lt;&gt;""),IF(LEFT(C71,2)="23",IFERROR(VLOOKUP(C71&amp;Y71,★事業所一覧!$A$2:$A$14005,4,FALSE),"事業所番号もしくはサービス名に誤りがないか確認して下さい。"),"愛知県外の事業所は手入力して下さい。"))</f>
        <v>事業所番号及びサービス名を入力して下さい。</v>
      </c>
      <c r="Y71" s="135"/>
      <c r="Z71" s="232" t="str">
        <f>IFERROR(VLOOKUP(Y71, 【参考】数式用!$A$4:$B$54, 2, FALSE), "")</f>
        <v/>
      </c>
    </row>
    <row r="72" spans="1:26" ht="38.25" customHeight="1">
      <c r="A72" s="19"/>
      <c r="B72" s="109">
        <f t="shared" si="0"/>
        <v>33</v>
      </c>
      <c r="C72" s="329"/>
      <c r="D72" s="330"/>
      <c r="E72" s="330"/>
      <c r="F72" s="330"/>
      <c r="G72" s="330"/>
      <c r="H72" s="330"/>
      <c r="I72" s="330"/>
      <c r="J72" s="330"/>
      <c r="K72" s="330"/>
      <c r="L72" s="331"/>
      <c r="M72" s="346"/>
      <c r="N72" s="347"/>
      <c r="O72" s="347"/>
      <c r="P72" s="347"/>
      <c r="Q72" s="348"/>
      <c r="R72" s="312"/>
      <c r="S72" s="313"/>
      <c r="T72" s="313"/>
      <c r="U72" s="313"/>
      <c r="V72" s="314"/>
      <c r="W72" s="233"/>
      <c r="X72" s="266" t="str" cm="1">
        <f t="array" ref="X72">_xlfn.IFS(AND(C72="",Y72=""),"事業所番号及びサービス名を入力して下さい。",AND(C72="",Y72&lt;&gt;""),"事業所番号を入力して下さい。",AND(C72&lt;&gt;"",Y72=""),"サービス名を入力して下さい。",AND(C72&lt;&gt;"",Y72&lt;&gt;""),IF(LEFT(C72,2)="23",IFERROR(VLOOKUP(C72&amp;Y72,★事業所一覧!$A$2:$A$14005,4,FALSE),"事業所番号もしくはサービス名に誤りがないか確認して下さい。"),"愛知県外の事業所は手入力して下さい。"))</f>
        <v>事業所番号及びサービス名を入力して下さい。</v>
      </c>
      <c r="Y72" s="135"/>
      <c r="Z72" s="232" t="str">
        <f>IFERROR(VLOOKUP(Y72, 【参考】数式用!$A$4:$B$54, 2, FALSE), "")</f>
        <v/>
      </c>
    </row>
    <row r="73" spans="1:26" ht="38.25" customHeight="1">
      <c r="A73" s="19"/>
      <c r="B73" s="109">
        <f t="shared" si="0"/>
        <v>34</v>
      </c>
      <c r="C73" s="329"/>
      <c r="D73" s="330"/>
      <c r="E73" s="330"/>
      <c r="F73" s="330"/>
      <c r="G73" s="330"/>
      <c r="H73" s="330"/>
      <c r="I73" s="330"/>
      <c r="J73" s="330"/>
      <c r="K73" s="330"/>
      <c r="L73" s="331"/>
      <c r="M73" s="346"/>
      <c r="N73" s="347"/>
      <c r="O73" s="347"/>
      <c r="P73" s="347"/>
      <c r="Q73" s="348"/>
      <c r="R73" s="312"/>
      <c r="S73" s="313"/>
      <c r="T73" s="313"/>
      <c r="U73" s="313"/>
      <c r="V73" s="314"/>
      <c r="W73" s="233"/>
      <c r="X73" s="266" t="str" cm="1">
        <f t="array" ref="X73">_xlfn.IFS(AND(C73="",Y73=""),"事業所番号及びサービス名を入力して下さい。",AND(C73="",Y73&lt;&gt;""),"事業所番号を入力して下さい。",AND(C73&lt;&gt;"",Y73=""),"サービス名を入力して下さい。",AND(C73&lt;&gt;"",Y73&lt;&gt;""),IF(LEFT(C73,2)="23",IFERROR(VLOOKUP(C73&amp;Y73,★事業所一覧!$A$2:$A$14005,4,FALSE),"事業所番号もしくはサービス名に誤りがないか確認して下さい。"),"愛知県外の事業所は手入力して下さい。"))</f>
        <v>事業所番号及びサービス名を入力して下さい。</v>
      </c>
      <c r="Y73" s="135"/>
      <c r="Z73" s="232" t="str">
        <f>IFERROR(VLOOKUP(Y73, 【参考】数式用!$A$4:$B$54, 2, FALSE), "")</f>
        <v/>
      </c>
    </row>
    <row r="74" spans="1:26" ht="38.25" customHeight="1">
      <c r="A74" s="19"/>
      <c r="B74" s="109">
        <f t="shared" si="0"/>
        <v>35</v>
      </c>
      <c r="C74" s="329"/>
      <c r="D74" s="330"/>
      <c r="E74" s="330"/>
      <c r="F74" s="330"/>
      <c r="G74" s="330"/>
      <c r="H74" s="330"/>
      <c r="I74" s="330"/>
      <c r="J74" s="330"/>
      <c r="K74" s="330"/>
      <c r="L74" s="331"/>
      <c r="M74" s="346"/>
      <c r="N74" s="347"/>
      <c r="O74" s="347"/>
      <c r="P74" s="347"/>
      <c r="Q74" s="348"/>
      <c r="R74" s="312"/>
      <c r="S74" s="313"/>
      <c r="T74" s="313"/>
      <c r="U74" s="313"/>
      <c r="V74" s="314"/>
      <c r="W74" s="233"/>
      <c r="X74" s="266" t="str" cm="1">
        <f t="array" ref="X74">_xlfn.IFS(AND(C74="",Y74=""),"事業所番号及びサービス名を入力して下さい。",AND(C74="",Y74&lt;&gt;""),"事業所番号を入力して下さい。",AND(C74&lt;&gt;"",Y74=""),"サービス名を入力して下さい。",AND(C74&lt;&gt;"",Y74&lt;&gt;""),IF(LEFT(C74,2)="23",IFERROR(VLOOKUP(C74&amp;Y74,★事業所一覧!$A$2:$A$14005,4,FALSE),"事業所番号もしくはサービス名に誤りがないか確認して下さい。"),"愛知県外の事業所は手入力して下さい。"))</f>
        <v>事業所番号及びサービス名を入力して下さい。</v>
      </c>
      <c r="Y74" s="135"/>
      <c r="Z74" s="232" t="str">
        <f>IFERROR(VLOOKUP(Y74, 【参考】数式用!$A$4:$B$54, 2, FALSE), "")</f>
        <v/>
      </c>
    </row>
    <row r="75" spans="1:26" ht="38.25" customHeight="1">
      <c r="A75" s="19"/>
      <c r="B75" s="109">
        <f t="shared" si="0"/>
        <v>36</v>
      </c>
      <c r="C75" s="329"/>
      <c r="D75" s="330"/>
      <c r="E75" s="330"/>
      <c r="F75" s="330"/>
      <c r="G75" s="330"/>
      <c r="H75" s="330"/>
      <c r="I75" s="330"/>
      <c r="J75" s="330"/>
      <c r="K75" s="330"/>
      <c r="L75" s="331"/>
      <c r="M75" s="346"/>
      <c r="N75" s="347"/>
      <c r="O75" s="347"/>
      <c r="P75" s="347"/>
      <c r="Q75" s="348"/>
      <c r="R75" s="312"/>
      <c r="S75" s="313"/>
      <c r="T75" s="313"/>
      <c r="U75" s="313"/>
      <c r="V75" s="314"/>
      <c r="W75" s="233"/>
      <c r="X75" s="266" t="str" cm="1">
        <f t="array" ref="X75">_xlfn.IFS(AND(C75="",Y75=""),"事業所番号及びサービス名を入力して下さい。",AND(C75="",Y75&lt;&gt;""),"事業所番号を入力して下さい。",AND(C75&lt;&gt;"",Y75=""),"サービス名を入力して下さい。",AND(C75&lt;&gt;"",Y75&lt;&gt;""),IF(LEFT(C75,2)="23",IFERROR(VLOOKUP(C75&amp;Y75,★事業所一覧!$A$2:$A$14005,4,FALSE),"事業所番号もしくはサービス名に誤りがないか確認して下さい。"),"愛知県外の事業所は手入力して下さい。"))</f>
        <v>事業所番号及びサービス名を入力して下さい。</v>
      </c>
      <c r="Y75" s="135"/>
      <c r="Z75" s="232" t="str">
        <f>IFERROR(VLOOKUP(Y75, 【参考】数式用!$A$4:$B$54, 2, FALSE), "")</f>
        <v/>
      </c>
    </row>
    <row r="76" spans="1:26" ht="38.25" customHeight="1">
      <c r="A76" s="19"/>
      <c r="B76" s="109">
        <f t="shared" si="0"/>
        <v>37</v>
      </c>
      <c r="C76" s="329"/>
      <c r="D76" s="330"/>
      <c r="E76" s="330"/>
      <c r="F76" s="330"/>
      <c r="G76" s="330"/>
      <c r="H76" s="330"/>
      <c r="I76" s="330"/>
      <c r="J76" s="330"/>
      <c r="K76" s="330"/>
      <c r="L76" s="331"/>
      <c r="M76" s="346"/>
      <c r="N76" s="347"/>
      <c r="O76" s="347"/>
      <c r="P76" s="347"/>
      <c r="Q76" s="348"/>
      <c r="R76" s="312"/>
      <c r="S76" s="313"/>
      <c r="T76" s="313"/>
      <c r="U76" s="313"/>
      <c r="V76" s="314"/>
      <c r="W76" s="233"/>
      <c r="X76" s="266" t="str" cm="1">
        <f t="array" ref="X76">_xlfn.IFS(AND(C76="",Y76=""),"事業所番号及びサービス名を入力して下さい。",AND(C76="",Y76&lt;&gt;""),"事業所番号を入力して下さい。",AND(C76&lt;&gt;"",Y76=""),"サービス名を入力して下さい。",AND(C76&lt;&gt;"",Y76&lt;&gt;""),IF(LEFT(C76,2)="23",IFERROR(VLOOKUP(C76&amp;Y76,★事業所一覧!$A$2:$A$14005,4,FALSE),"事業所番号もしくはサービス名に誤りがないか確認して下さい。"),"愛知県外の事業所は手入力して下さい。"))</f>
        <v>事業所番号及びサービス名を入力して下さい。</v>
      </c>
      <c r="Y76" s="135"/>
      <c r="Z76" s="232" t="str">
        <f>IFERROR(VLOOKUP(Y76, 【参考】数式用!$A$4:$B$54, 2, FALSE), "")</f>
        <v/>
      </c>
    </row>
    <row r="77" spans="1:26" ht="38.25" customHeight="1">
      <c r="A77" s="19"/>
      <c r="B77" s="109">
        <f t="shared" si="0"/>
        <v>38</v>
      </c>
      <c r="C77" s="329"/>
      <c r="D77" s="330"/>
      <c r="E77" s="330"/>
      <c r="F77" s="330"/>
      <c r="G77" s="330"/>
      <c r="H77" s="330"/>
      <c r="I77" s="330"/>
      <c r="J77" s="330"/>
      <c r="K77" s="330"/>
      <c r="L77" s="331"/>
      <c r="M77" s="346"/>
      <c r="N77" s="347"/>
      <c r="O77" s="347"/>
      <c r="P77" s="347"/>
      <c r="Q77" s="348"/>
      <c r="R77" s="312"/>
      <c r="S77" s="313"/>
      <c r="T77" s="313"/>
      <c r="U77" s="313"/>
      <c r="V77" s="314"/>
      <c r="W77" s="233"/>
      <c r="X77" s="266" t="str" cm="1">
        <f t="array" ref="X77">_xlfn.IFS(AND(C77="",Y77=""),"事業所番号及びサービス名を入力して下さい。",AND(C77="",Y77&lt;&gt;""),"事業所番号を入力して下さい。",AND(C77&lt;&gt;"",Y77=""),"サービス名を入力して下さい。",AND(C77&lt;&gt;"",Y77&lt;&gt;""),IF(LEFT(C77,2)="23",IFERROR(VLOOKUP(C77&amp;Y77,★事業所一覧!$A$2:$A$14005,4,FALSE),"事業所番号もしくはサービス名に誤りがないか確認して下さい。"),"愛知県外の事業所は手入力して下さい。"))</f>
        <v>事業所番号及びサービス名を入力して下さい。</v>
      </c>
      <c r="Y77" s="135"/>
      <c r="Z77" s="232" t="str">
        <f>IFERROR(VLOOKUP(Y77, 【参考】数式用!$A$4:$B$54, 2, FALSE), "")</f>
        <v/>
      </c>
    </row>
    <row r="78" spans="1:26" ht="38.25" customHeight="1">
      <c r="A78" s="19"/>
      <c r="B78" s="109">
        <f t="shared" si="0"/>
        <v>39</v>
      </c>
      <c r="C78" s="329"/>
      <c r="D78" s="330"/>
      <c r="E78" s="330"/>
      <c r="F78" s="330"/>
      <c r="G78" s="330"/>
      <c r="H78" s="330"/>
      <c r="I78" s="330"/>
      <c r="J78" s="330"/>
      <c r="K78" s="330"/>
      <c r="L78" s="331"/>
      <c r="M78" s="346"/>
      <c r="N78" s="347"/>
      <c r="O78" s="347"/>
      <c r="P78" s="347"/>
      <c r="Q78" s="348"/>
      <c r="R78" s="312"/>
      <c r="S78" s="313"/>
      <c r="T78" s="313"/>
      <c r="U78" s="313"/>
      <c r="V78" s="314"/>
      <c r="W78" s="233"/>
      <c r="X78" s="266" t="str" cm="1">
        <f t="array" ref="X78">_xlfn.IFS(AND(C78="",Y78=""),"事業所番号及びサービス名を入力して下さい。",AND(C78="",Y78&lt;&gt;""),"事業所番号を入力して下さい。",AND(C78&lt;&gt;"",Y78=""),"サービス名を入力して下さい。",AND(C78&lt;&gt;"",Y78&lt;&gt;""),IF(LEFT(C78,2)="23",IFERROR(VLOOKUP(C78&amp;Y78,★事業所一覧!$A$2:$A$14005,4,FALSE),"事業所番号もしくはサービス名に誤りがないか確認して下さい。"),"愛知県外の事業所は手入力して下さい。"))</f>
        <v>事業所番号及びサービス名を入力して下さい。</v>
      </c>
      <c r="Y78" s="135"/>
      <c r="Z78" s="232" t="str">
        <f>IFERROR(VLOOKUP(Y78, 【参考】数式用!$A$4:$B$54, 2, FALSE), "")</f>
        <v/>
      </c>
    </row>
    <row r="79" spans="1:26" ht="38.25" customHeight="1">
      <c r="A79" s="19"/>
      <c r="B79" s="109">
        <f t="shared" si="0"/>
        <v>40</v>
      </c>
      <c r="C79" s="329"/>
      <c r="D79" s="330"/>
      <c r="E79" s="330"/>
      <c r="F79" s="330"/>
      <c r="G79" s="330"/>
      <c r="H79" s="330"/>
      <c r="I79" s="330"/>
      <c r="J79" s="330"/>
      <c r="K79" s="330"/>
      <c r="L79" s="331"/>
      <c r="M79" s="346"/>
      <c r="N79" s="347"/>
      <c r="O79" s="347"/>
      <c r="P79" s="347"/>
      <c r="Q79" s="348"/>
      <c r="R79" s="312"/>
      <c r="S79" s="313"/>
      <c r="T79" s="313"/>
      <c r="U79" s="313"/>
      <c r="V79" s="314"/>
      <c r="W79" s="233"/>
      <c r="X79" s="266" t="str" cm="1">
        <f t="array" ref="X79">_xlfn.IFS(AND(C79="",Y79=""),"事業所番号及びサービス名を入力して下さい。",AND(C79="",Y79&lt;&gt;""),"事業所番号を入力して下さい。",AND(C79&lt;&gt;"",Y79=""),"サービス名を入力して下さい。",AND(C79&lt;&gt;"",Y79&lt;&gt;""),IF(LEFT(C79,2)="23",IFERROR(VLOOKUP(C79&amp;Y79,★事業所一覧!$A$2:$A$14005,4,FALSE),"事業所番号もしくはサービス名に誤りがないか確認して下さい。"),"愛知県外の事業所は手入力して下さい。"))</f>
        <v>事業所番号及びサービス名を入力して下さい。</v>
      </c>
      <c r="Y79" s="135"/>
      <c r="Z79" s="232" t="str">
        <f>IFERROR(VLOOKUP(Y79, 【参考】数式用!$A$4:$B$54, 2, FALSE), "")</f>
        <v/>
      </c>
    </row>
    <row r="80" spans="1:26" ht="38.25" customHeight="1">
      <c r="A80" s="19"/>
      <c r="B80" s="109">
        <f t="shared" si="0"/>
        <v>41</v>
      </c>
      <c r="C80" s="329"/>
      <c r="D80" s="330"/>
      <c r="E80" s="330"/>
      <c r="F80" s="330"/>
      <c r="G80" s="330"/>
      <c r="H80" s="330"/>
      <c r="I80" s="330"/>
      <c r="J80" s="330"/>
      <c r="K80" s="330"/>
      <c r="L80" s="331"/>
      <c r="M80" s="346"/>
      <c r="N80" s="347"/>
      <c r="O80" s="347"/>
      <c r="P80" s="347"/>
      <c r="Q80" s="348"/>
      <c r="R80" s="312"/>
      <c r="S80" s="313"/>
      <c r="T80" s="313"/>
      <c r="U80" s="313"/>
      <c r="V80" s="314"/>
      <c r="W80" s="233"/>
      <c r="X80" s="266" t="str" cm="1">
        <f t="array" ref="X80">_xlfn.IFS(AND(C80="",Y80=""),"事業所番号及びサービス名を入力して下さい。",AND(C80="",Y80&lt;&gt;""),"事業所番号を入力して下さい。",AND(C80&lt;&gt;"",Y80=""),"サービス名を入力して下さい。",AND(C80&lt;&gt;"",Y80&lt;&gt;""),IF(LEFT(C80,2)="23",IFERROR(VLOOKUP(C80&amp;Y80,★事業所一覧!$A$2:$A$14005,4,FALSE),"事業所番号もしくはサービス名に誤りがないか確認して下さい。"),"愛知県外の事業所は手入力して下さい。"))</f>
        <v>事業所番号及びサービス名を入力して下さい。</v>
      </c>
      <c r="Y80" s="135"/>
      <c r="Z80" s="232" t="str">
        <f>IFERROR(VLOOKUP(Y80, 【参考】数式用!$A$4:$B$54, 2, FALSE), "")</f>
        <v/>
      </c>
    </row>
    <row r="81" spans="1:26" ht="38.25" customHeight="1">
      <c r="A81" s="19"/>
      <c r="B81" s="109">
        <f t="shared" si="0"/>
        <v>42</v>
      </c>
      <c r="C81" s="329"/>
      <c r="D81" s="330"/>
      <c r="E81" s="330"/>
      <c r="F81" s="330"/>
      <c r="G81" s="330"/>
      <c r="H81" s="330"/>
      <c r="I81" s="330"/>
      <c r="J81" s="330"/>
      <c r="K81" s="330"/>
      <c r="L81" s="331"/>
      <c r="M81" s="346"/>
      <c r="N81" s="347"/>
      <c r="O81" s="347"/>
      <c r="P81" s="347"/>
      <c r="Q81" s="348"/>
      <c r="R81" s="312"/>
      <c r="S81" s="313"/>
      <c r="T81" s="313"/>
      <c r="U81" s="313"/>
      <c r="V81" s="314"/>
      <c r="W81" s="233"/>
      <c r="X81" s="266" t="str" cm="1">
        <f t="array" ref="X81">_xlfn.IFS(AND(C81="",Y81=""),"事業所番号及びサービス名を入力して下さい。",AND(C81="",Y81&lt;&gt;""),"事業所番号を入力して下さい。",AND(C81&lt;&gt;"",Y81=""),"サービス名を入力して下さい。",AND(C81&lt;&gt;"",Y81&lt;&gt;""),IF(LEFT(C81,2)="23",IFERROR(VLOOKUP(C81&amp;Y81,★事業所一覧!$A$2:$A$14005,4,FALSE),"事業所番号もしくはサービス名に誤りがないか確認して下さい。"),"愛知県外の事業所は手入力して下さい。"))</f>
        <v>事業所番号及びサービス名を入力して下さい。</v>
      </c>
      <c r="Y81" s="135"/>
      <c r="Z81" s="232" t="str">
        <f>IFERROR(VLOOKUP(Y81, 【参考】数式用!$A$4:$B$54, 2, FALSE), "")</f>
        <v/>
      </c>
    </row>
    <row r="82" spans="1:26" ht="38.25" customHeight="1">
      <c r="A82" s="19"/>
      <c r="B82" s="109">
        <f t="shared" si="0"/>
        <v>43</v>
      </c>
      <c r="C82" s="329"/>
      <c r="D82" s="330"/>
      <c r="E82" s="330"/>
      <c r="F82" s="330"/>
      <c r="G82" s="330"/>
      <c r="H82" s="330"/>
      <c r="I82" s="330"/>
      <c r="J82" s="330"/>
      <c r="K82" s="330"/>
      <c r="L82" s="331"/>
      <c r="M82" s="346"/>
      <c r="N82" s="347"/>
      <c r="O82" s="347"/>
      <c r="P82" s="347"/>
      <c r="Q82" s="348"/>
      <c r="R82" s="312"/>
      <c r="S82" s="313"/>
      <c r="T82" s="313"/>
      <c r="U82" s="313"/>
      <c r="V82" s="314"/>
      <c r="W82" s="233"/>
      <c r="X82" s="266" t="str" cm="1">
        <f t="array" ref="X82">_xlfn.IFS(AND(C82="",Y82=""),"事業所番号及びサービス名を入力して下さい。",AND(C82="",Y82&lt;&gt;""),"事業所番号を入力して下さい。",AND(C82&lt;&gt;"",Y82=""),"サービス名を入力して下さい。",AND(C82&lt;&gt;"",Y82&lt;&gt;""),IF(LEFT(C82,2)="23",IFERROR(VLOOKUP(C82&amp;Y82,★事業所一覧!$A$2:$A$14005,4,FALSE),"事業所番号もしくはサービス名に誤りがないか確認して下さい。"),"愛知県外の事業所は手入力して下さい。"))</f>
        <v>事業所番号及びサービス名を入力して下さい。</v>
      </c>
      <c r="Y82" s="135"/>
      <c r="Z82" s="232" t="str">
        <f>IFERROR(VLOOKUP(Y82, 【参考】数式用!$A$4:$B$54, 2, FALSE), "")</f>
        <v/>
      </c>
    </row>
    <row r="83" spans="1:26" ht="38.25" customHeight="1">
      <c r="A83" s="19"/>
      <c r="B83" s="109">
        <f t="shared" si="0"/>
        <v>44</v>
      </c>
      <c r="C83" s="329"/>
      <c r="D83" s="330"/>
      <c r="E83" s="330"/>
      <c r="F83" s="330"/>
      <c r="G83" s="330"/>
      <c r="H83" s="330"/>
      <c r="I83" s="330"/>
      <c r="J83" s="330"/>
      <c r="K83" s="330"/>
      <c r="L83" s="331"/>
      <c r="M83" s="346"/>
      <c r="N83" s="347"/>
      <c r="O83" s="347"/>
      <c r="P83" s="347"/>
      <c r="Q83" s="348"/>
      <c r="R83" s="312"/>
      <c r="S83" s="313"/>
      <c r="T83" s="313"/>
      <c r="U83" s="313"/>
      <c r="V83" s="314"/>
      <c r="W83" s="233"/>
      <c r="X83" s="266" t="str" cm="1">
        <f t="array" ref="X83">_xlfn.IFS(AND(C83="",Y83=""),"事業所番号及びサービス名を入力して下さい。",AND(C83="",Y83&lt;&gt;""),"事業所番号を入力して下さい。",AND(C83&lt;&gt;"",Y83=""),"サービス名を入力して下さい。",AND(C83&lt;&gt;"",Y83&lt;&gt;""),IF(LEFT(C83,2)="23",IFERROR(VLOOKUP(C83&amp;Y83,★事業所一覧!$A$2:$A$14005,4,FALSE),"事業所番号もしくはサービス名に誤りがないか確認して下さい。"),"愛知県外の事業所は手入力して下さい。"))</f>
        <v>事業所番号及びサービス名を入力して下さい。</v>
      </c>
      <c r="Y83" s="135"/>
      <c r="Z83" s="232" t="str">
        <f>IFERROR(VLOOKUP(Y83, 【参考】数式用!$A$4:$B$54, 2, FALSE), "")</f>
        <v/>
      </c>
    </row>
    <row r="84" spans="1:26" ht="38.25" customHeight="1">
      <c r="A84" s="19"/>
      <c r="B84" s="109">
        <f t="shared" si="0"/>
        <v>45</v>
      </c>
      <c r="C84" s="329"/>
      <c r="D84" s="330"/>
      <c r="E84" s="330"/>
      <c r="F84" s="330"/>
      <c r="G84" s="330"/>
      <c r="H84" s="330"/>
      <c r="I84" s="330"/>
      <c r="J84" s="330"/>
      <c r="K84" s="330"/>
      <c r="L84" s="331"/>
      <c r="M84" s="346"/>
      <c r="N84" s="347"/>
      <c r="O84" s="347"/>
      <c r="P84" s="347"/>
      <c r="Q84" s="348"/>
      <c r="R84" s="312"/>
      <c r="S84" s="313"/>
      <c r="T84" s="313"/>
      <c r="U84" s="313"/>
      <c r="V84" s="314"/>
      <c r="W84" s="233"/>
      <c r="X84" s="266" t="str" cm="1">
        <f t="array" ref="X84">_xlfn.IFS(AND(C84="",Y84=""),"事業所番号及びサービス名を入力して下さい。",AND(C84="",Y84&lt;&gt;""),"事業所番号を入力して下さい。",AND(C84&lt;&gt;"",Y84=""),"サービス名を入力して下さい。",AND(C84&lt;&gt;"",Y84&lt;&gt;""),IF(LEFT(C84,2)="23",IFERROR(VLOOKUP(C84&amp;Y84,★事業所一覧!$A$2:$A$14005,4,FALSE),"事業所番号もしくはサービス名に誤りがないか確認して下さい。"),"愛知県外の事業所は手入力して下さい。"))</f>
        <v>事業所番号及びサービス名を入力して下さい。</v>
      </c>
      <c r="Y84" s="135"/>
      <c r="Z84" s="232" t="str">
        <f>IFERROR(VLOOKUP(Y84, 【参考】数式用!$A$4:$B$54, 2, FALSE), "")</f>
        <v/>
      </c>
    </row>
    <row r="85" spans="1:26" ht="38.25" customHeight="1">
      <c r="A85" s="19"/>
      <c r="B85" s="109">
        <f t="shared" si="0"/>
        <v>46</v>
      </c>
      <c r="C85" s="329"/>
      <c r="D85" s="330"/>
      <c r="E85" s="330"/>
      <c r="F85" s="330"/>
      <c r="G85" s="330"/>
      <c r="H85" s="330"/>
      <c r="I85" s="330"/>
      <c r="J85" s="330"/>
      <c r="K85" s="330"/>
      <c r="L85" s="331"/>
      <c r="M85" s="346"/>
      <c r="N85" s="347"/>
      <c r="O85" s="347"/>
      <c r="P85" s="347"/>
      <c r="Q85" s="348"/>
      <c r="R85" s="312"/>
      <c r="S85" s="313"/>
      <c r="T85" s="313"/>
      <c r="U85" s="313"/>
      <c r="V85" s="314"/>
      <c r="W85" s="233"/>
      <c r="X85" s="266" t="str" cm="1">
        <f t="array" ref="X85">_xlfn.IFS(AND(C85="",Y85=""),"事業所番号及びサービス名を入力して下さい。",AND(C85="",Y85&lt;&gt;""),"事業所番号を入力して下さい。",AND(C85&lt;&gt;"",Y85=""),"サービス名を入力して下さい。",AND(C85&lt;&gt;"",Y85&lt;&gt;""),IF(LEFT(C85,2)="23",IFERROR(VLOOKUP(C85&amp;Y85,★事業所一覧!$A$2:$A$14005,4,FALSE),"事業所番号もしくはサービス名に誤りがないか確認して下さい。"),"愛知県外の事業所は手入力して下さい。"))</f>
        <v>事業所番号及びサービス名を入力して下さい。</v>
      </c>
      <c r="Y85" s="135"/>
      <c r="Z85" s="232" t="str">
        <f>IFERROR(VLOOKUP(Y85, 【参考】数式用!$A$4:$B$54, 2, FALSE), "")</f>
        <v/>
      </c>
    </row>
    <row r="86" spans="1:26" ht="38.25" customHeight="1">
      <c r="A86" s="19"/>
      <c r="B86" s="109">
        <f t="shared" si="0"/>
        <v>47</v>
      </c>
      <c r="C86" s="329"/>
      <c r="D86" s="330"/>
      <c r="E86" s="330"/>
      <c r="F86" s="330"/>
      <c r="G86" s="330"/>
      <c r="H86" s="330"/>
      <c r="I86" s="330"/>
      <c r="J86" s="330"/>
      <c r="K86" s="330"/>
      <c r="L86" s="331"/>
      <c r="M86" s="346"/>
      <c r="N86" s="347"/>
      <c r="O86" s="347"/>
      <c r="P86" s="347"/>
      <c r="Q86" s="348"/>
      <c r="R86" s="312"/>
      <c r="S86" s="313"/>
      <c r="T86" s="313"/>
      <c r="U86" s="313"/>
      <c r="V86" s="314"/>
      <c r="W86" s="233"/>
      <c r="X86" s="266" t="str" cm="1">
        <f t="array" ref="X86">_xlfn.IFS(AND(C86="",Y86=""),"事業所番号及びサービス名を入力して下さい。",AND(C86="",Y86&lt;&gt;""),"事業所番号を入力して下さい。",AND(C86&lt;&gt;"",Y86=""),"サービス名を入力して下さい。",AND(C86&lt;&gt;"",Y86&lt;&gt;""),IF(LEFT(C86,2)="23",IFERROR(VLOOKUP(C86&amp;Y86,★事業所一覧!$A$2:$A$14005,4,FALSE),"事業所番号もしくはサービス名に誤りがないか確認して下さい。"),"愛知県外の事業所は手入力して下さい。"))</f>
        <v>事業所番号及びサービス名を入力して下さい。</v>
      </c>
      <c r="Y86" s="135"/>
      <c r="Z86" s="232" t="str">
        <f>IFERROR(VLOOKUP(Y86, 【参考】数式用!$A$4:$B$54, 2, FALSE), "")</f>
        <v/>
      </c>
    </row>
    <row r="87" spans="1:26" ht="38.25" customHeight="1">
      <c r="A87" s="19"/>
      <c r="B87" s="109">
        <f t="shared" si="0"/>
        <v>48</v>
      </c>
      <c r="C87" s="329"/>
      <c r="D87" s="330"/>
      <c r="E87" s="330"/>
      <c r="F87" s="330"/>
      <c r="G87" s="330"/>
      <c r="H87" s="330"/>
      <c r="I87" s="330"/>
      <c r="J87" s="330"/>
      <c r="K87" s="330"/>
      <c r="L87" s="331"/>
      <c r="M87" s="346"/>
      <c r="N87" s="347"/>
      <c r="O87" s="347"/>
      <c r="P87" s="347"/>
      <c r="Q87" s="348"/>
      <c r="R87" s="312"/>
      <c r="S87" s="313"/>
      <c r="T87" s="313"/>
      <c r="U87" s="313"/>
      <c r="V87" s="314"/>
      <c r="W87" s="233"/>
      <c r="X87" s="266" t="str" cm="1">
        <f t="array" ref="X87">_xlfn.IFS(AND(C87="",Y87=""),"事業所番号及びサービス名を入力して下さい。",AND(C87="",Y87&lt;&gt;""),"事業所番号を入力して下さい。",AND(C87&lt;&gt;"",Y87=""),"サービス名を入力して下さい。",AND(C87&lt;&gt;"",Y87&lt;&gt;""),IF(LEFT(C87,2)="23",IFERROR(VLOOKUP(C87&amp;Y87,★事業所一覧!$A$2:$A$14005,4,FALSE),"事業所番号もしくはサービス名に誤りがないか確認して下さい。"),"愛知県外の事業所は手入力して下さい。"))</f>
        <v>事業所番号及びサービス名を入力して下さい。</v>
      </c>
      <c r="Y87" s="135"/>
      <c r="Z87" s="232" t="str">
        <f>IFERROR(VLOOKUP(Y87, 【参考】数式用!$A$4:$B$54, 2, FALSE), "")</f>
        <v/>
      </c>
    </row>
    <row r="88" spans="1:26" ht="38.25" customHeight="1">
      <c r="A88" s="19"/>
      <c r="B88" s="109">
        <f t="shared" si="0"/>
        <v>49</v>
      </c>
      <c r="C88" s="329"/>
      <c r="D88" s="330"/>
      <c r="E88" s="330"/>
      <c r="F88" s="330"/>
      <c r="G88" s="330"/>
      <c r="H88" s="330"/>
      <c r="I88" s="330"/>
      <c r="J88" s="330"/>
      <c r="K88" s="330"/>
      <c r="L88" s="331"/>
      <c r="M88" s="346"/>
      <c r="N88" s="347"/>
      <c r="O88" s="347"/>
      <c r="P88" s="347"/>
      <c r="Q88" s="348"/>
      <c r="R88" s="312"/>
      <c r="S88" s="313"/>
      <c r="T88" s="313"/>
      <c r="U88" s="313"/>
      <c r="V88" s="314"/>
      <c r="W88" s="233"/>
      <c r="X88" s="266" t="str" cm="1">
        <f t="array" ref="X88">_xlfn.IFS(AND(C88="",Y88=""),"事業所番号及びサービス名を入力して下さい。",AND(C88="",Y88&lt;&gt;""),"事業所番号を入力して下さい。",AND(C88&lt;&gt;"",Y88=""),"サービス名を入力して下さい。",AND(C88&lt;&gt;"",Y88&lt;&gt;""),IF(LEFT(C88,2)="23",IFERROR(VLOOKUP(C88&amp;Y88,★事業所一覧!$A$2:$A$14005,4,FALSE),"事業所番号もしくはサービス名に誤りがないか確認して下さい。"),"愛知県外の事業所は手入力して下さい。"))</f>
        <v>事業所番号及びサービス名を入力して下さい。</v>
      </c>
      <c r="Y88" s="135"/>
      <c r="Z88" s="232" t="str">
        <f>IFERROR(VLOOKUP(Y88, 【参考】数式用!$A$4:$B$54, 2, FALSE), "")</f>
        <v/>
      </c>
    </row>
    <row r="89" spans="1:26" ht="38.25" customHeight="1">
      <c r="A89" s="19"/>
      <c r="B89" s="109">
        <f t="shared" si="0"/>
        <v>50</v>
      </c>
      <c r="C89" s="329"/>
      <c r="D89" s="330"/>
      <c r="E89" s="330"/>
      <c r="F89" s="330"/>
      <c r="G89" s="330"/>
      <c r="H89" s="330"/>
      <c r="I89" s="330"/>
      <c r="J89" s="330"/>
      <c r="K89" s="330"/>
      <c r="L89" s="331"/>
      <c r="M89" s="346"/>
      <c r="N89" s="347"/>
      <c r="O89" s="347"/>
      <c r="P89" s="347"/>
      <c r="Q89" s="348"/>
      <c r="R89" s="312"/>
      <c r="S89" s="313"/>
      <c r="T89" s="313"/>
      <c r="U89" s="313"/>
      <c r="V89" s="314"/>
      <c r="W89" s="233"/>
      <c r="X89" s="266" t="str" cm="1">
        <f t="array" ref="X89">_xlfn.IFS(AND(C89="",Y89=""),"事業所番号及びサービス名を入力して下さい。",AND(C89="",Y89&lt;&gt;""),"事業所番号を入力して下さい。",AND(C89&lt;&gt;"",Y89=""),"サービス名を入力して下さい。",AND(C89&lt;&gt;"",Y89&lt;&gt;""),IF(LEFT(C89,2)="23",IFERROR(VLOOKUP(C89&amp;Y89,★事業所一覧!$A$2:$A$14005,4,FALSE),"事業所番号もしくはサービス名に誤りがないか確認して下さい。"),"愛知県外の事業所は手入力して下さい。"))</f>
        <v>事業所番号及びサービス名を入力して下さい。</v>
      </c>
      <c r="Y89" s="135"/>
      <c r="Z89" s="232" t="str">
        <f>IFERROR(VLOOKUP(Y89, 【参考】数式用!$A$4:$B$54, 2, FALSE), "")</f>
        <v/>
      </c>
    </row>
    <row r="90" spans="1:26" ht="38.25" customHeight="1">
      <c r="A90" s="19"/>
      <c r="B90" s="109">
        <f t="shared" si="0"/>
        <v>51</v>
      </c>
      <c r="C90" s="329"/>
      <c r="D90" s="330"/>
      <c r="E90" s="330"/>
      <c r="F90" s="330"/>
      <c r="G90" s="330"/>
      <c r="H90" s="330"/>
      <c r="I90" s="330"/>
      <c r="J90" s="330"/>
      <c r="K90" s="330"/>
      <c r="L90" s="331"/>
      <c r="M90" s="346"/>
      <c r="N90" s="347"/>
      <c r="O90" s="347"/>
      <c r="P90" s="347"/>
      <c r="Q90" s="348"/>
      <c r="R90" s="312"/>
      <c r="S90" s="313"/>
      <c r="T90" s="313"/>
      <c r="U90" s="313"/>
      <c r="V90" s="314"/>
      <c r="W90" s="233"/>
      <c r="X90" s="266" t="str" cm="1">
        <f t="array" ref="X90">_xlfn.IFS(AND(C90="",Y90=""),"事業所番号及びサービス名を入力して下さい。",AND(C90="",Y90&lt;&gt;""),"事業所番号を入力して下さい。",AND(C90&lt;&gt;"",Y90=""),"サービス名を入力して下さい。",AND(C90&lt;&gt;"",Y90&lt;&gt;""),IF(LEFT(C90,2)="23",IFERROR(VLOOKUP(C90&amp;Y90,★事業所一覧!$A$2:$A$14005,4,FALSE),"事業所番号もしくはサービス名に誤りがないか確認して下さい。"),"愛知県外の事業所は手入力して下さい。"))</f>
        <v>事業所番号及びサービス名を入力して下さい。</v>
      </c>
      <c r="Y90" s="135"/>
      <c r="Z90" s="232" t="str">
        <f>IFERROR(VLOOKUP(Y90, 【参考】数式用!$A$4:$B$54, 2, FALSE), "")</f>
        <v/>
      </c>
    </row>
    <row r="91" spans="1:26" ht="38.25" customHeight="1">
      <c r="A91" s="19"/>
      <c r="B91" s="109">
        <f t="shared" si="0"/>
        <v>52</v>
      </c>
      <c r="C91" s="329"/>
      <c r="D91" s="330"/>
      <c r="E91" s="330"/>
      <c r="F91" s="330"/>
      <c r="G91" s="330"/>
      <c r="H91" s="330"/>
      <c r="I91" s="330"/>
      <c r="J91" s="330"/>
      <c r="K91" s="330"/>
      <c r="L91" s="331"/>
      <c r="M91" s="350"/>
      <c r="N91" s="350"/>
      <c r="O91" s="350"/>
      <c r="P91" s="350"/>
      <c r="Q91" s="350"/>
      <c r="R91" s="350"/>
      <c r="S91" s="350"/>
      <c r="T91" s="350"/>
      <c r="U91" s="350"/>
      <c r="V91" s="350"/>
      <c r="W91" s="134"/>
      <c r="X91" s="266" t="str" cm="1">
        <f t="array" ref="X91">_xlfn.IFS(AND(C91="",Y91=""),"事業所番号及びサービス名を入力して下さい。",AND(C91="",Y91&lt;&gt;""),"事業所番号を入力して下さい。",AND(C91&lt;&gt;"",Y91=""),"サービス名を入力して下さい。",AND(C91&lt;&gt;"",Y91&lt;&gt;""),IF(LEFT(C91,2)="23",IFERROR(VLOOKUP(C91&amp;Y91,★事業所一覧!$A$2:$A$14005,4,FALSE),"事業所番号もしくはサービス名に誤りがないか確認して下さい。"),"愛知県外の事業所は手入力して下さい。"))</f>
        <v>事業所番号及びサービス名を入力して下さい。</v>
      </c>
      <c r="Y91" s="135"/>
      <c r="Z91" s="232" t="str">
        <f>IFERROR(VLOOKUP(Y91, 【参考】数式用!$A$4:$B$54, 2, FALSE), "")</f>
        <v/>
      </c>
    </row>
    <row r="92" spans="1:26" ht="38.25" customHeight="1">
      <c r="A92" s="19"/>
      <c r="B92" s="109">
        <f t="shared" si="0"/>
        <v>53</v>
      </c>
      <c r="C92" s="329"/>
      <c r="D92" s="330"/>
      <c r="E92" s="330"/>
      <c r="F92" s="330"/>
      <c r="G92" s="330"/>
      <c r="H92" s="330"/>
      <c r="I92" s="330"/>
      <c r="J92" s="330"/>
      <c r="K92" s="330"/>
      <c r="L92" s="331"/>
      <c r="M92" s="350"/>
      <c r="N92" s="350"/>
      <c r="O92" s="350"/>
      <c r="P92" s="350"/>
      <c r="Q92" s="350"/>
      <c r="R92" s="350"/>
      <c r="S92" s="350"/>
      <c r="T92" s="350"/>
      <c r="U92" s="350"/>
      <c r="V92" s="350"/>
      <c r="W92" s="134"/>
      <c r="X92" s="266" t="str" cm="1">
        <f t="array" ref="X92">_xlfn.IFS(AND(C92="",Y92=""),"事業所番号及びサービス名を入力して下さい。",AND(C92="",Y92&lt;&gt;""),"事業所番号を入力して下さい。",AND(C92&lt;&gt;"",Y92=""),"サービス名を入力して下さい。",AND(C92&lt;&gt;"",Y92&lt;&gt;""),IF(LEFT(C92,2)="23",IFERROR(VLOOKUP(C92&amp;Y92,★事業所一覧!$A$2:$A$14005,4,FALSE),"事業所番号もしくはサービス名に誤りがないか確認して下さい。"),"愛知県外の事業所は手入力して下さい。"))</f>
        <v>事業所番号及びサービス名を入力して下さい。</v>
      </c>
      <c r="Y92" s="135"/>
      <c r="Z92" s="232" t="str">
        <f>IFERROR(VLOOKUP(Y92, 【参考】数式用!$A$4:$B$54, 2, FALSE), "")</f>
        <v/>
      </c>
    </row>
    <row r="93" spans="1:26" ht="38.25" customHeight="1">
      <c r="A93" s="19"/>
      <c r="B93" s="109">
        <f t="shared" si="0"/>
        <v>54</v>
      </c>
      <c r="C93" s="329"/>
      <c r="D93" s="330"/>
      <c r="E93" s="330"/>
      <c r="F93" s="330"/>
      <c r="G93" s="330"/>
      <c r="H93" s="330"/>
      <c r="I93" s="330"/>
      <c r="J93" s="330"/>
      <c r="K93" s="330"/>
      <c r="L93" s="331"/>
      <c r="M93" s="350"/>
      <c r="N93" s="350"/>
      <c r="O93" s="350"/>
      <c r="P93" s="350"/>
      <c r="Q93" s="350"/>
      <c r="R93" s="350"/>
      <c r="S93" s="350"/>
      <c r="T93" s="350"/>
      <c r="U93" s="350"/>
      <c r="V93" s="350"/>
      <c r="W93" s="134"/>
      <c r="X93" s="266" t="str" cm="1">
        <f t="array" ref="X93">_xlfn.IFS(AND(C93="",Y93=""),"事業所番号及びサービス名を入力して下さい。",AND(C93="",Y93&lt;&gt;""),"事業所番号を入力して下さい。",AND(C93&lt;&gt;"",Y93=""),"サービス名を入力して下さい。",AND(C93&lt;&gt;"",Y93&lt;&gt;""),IF(LEFT(C93,2)="23",IFERROR(VLOOKUP(C93&amp;Y93,★事業所一覧!$A$2:$A$14005,4,FALSE),"事業所番号もしくはサービス名に誤りがないか確認して下さい。"),"愛知県外の事業所は手入力して下さい。"))</f>
        <v>事業所番号及びサービス名を入力して下さい。</v>
      </c>
      <c r="Y93" s="135"/>
      <c r="Z93" s="232" t="str">
        <f>IFERROR(VLOOKUP(Y93, 【参考】数式用!$A$4:$B$54, 2, FALSE), "")</f>
        <v/>
      </c>
    </row>
    <row r="94" spans="1:26" ht="38.25" customHeight="1">
      <c r="A94" s="19"/>
      <c r="B94" s="109">
        <f t="shared" si="0"/>
        <v>55</v>
      </c>
      <c r="C94" s="329"/>
      <c r="D94" s="330"/>
      <c r="E94" s="330"/>
      <c r="F94" s="330"/>
      <c r="G94" s="330"/>
      <c r="H94" s="330"/>
      <c r="I94" s="330"/>
      <c r="J94" s="330"/>
      <c r="K94" s="330"/>
      <c r="L94" s="331"/>
      <c r="M94" s="350"/>
      <c r="N94" s="350"/>
      <c r="O94" s="350"/>
      <c r="P94" s="350"/>
      <c r="Q94" s="350"/>
      <c r="R94" s="350"/>
      <c r="S94" s="350"/>
      <c r="T94" s="350"/>
      <c r="U94" s="350"/>
      <c r="V94" s="350"/>
      <c r="W94" s="134"/>
      <c r="X94" s="266" t="str" cm="1">
        <f t="array" ref="X94">_xlfn.IFS(AND(C94="",Y94=""),"事業所番号及びサービス名を入力して下さい。",AND(C94="",Y94&lt;&gt;""),"事業所番号を入力して下さい。",AND(C94&lt;&gt;"",Y94=""),"サービス名を入力して下さい。",AND(C94&lt;&gt;"",Y94&lt;&gt;""),IF(LEFT(C94,2)="23",IFERROR(VLOOKUP(C94&amp;Y94,★事業所一覧!$A$2:$A$14005,4,FALSE),"事業所番号もしくはサービス名に誤りがないか確認して下さい。"),"愛知県外の事業所は手入力して下さい。"))</f>
        <v>事業所番号及びサービス名を入力して下さい。</v>
      </c>
      <c r="Y94" s="135"/>
      <c r="Z94" s="232" t="str">
        <f>IFERROR(VLOOKUP(Y94, 【参考】数式用!$A$4:$B$54, 2, FALSE), "")</f>
        <v/>
      </c>
    </row>
    <row r="95" spans="1:26" ht="38.25" customHeight="1">
      <c r="A95" s="19"/>
      <c r="B95" s="109">
        <f t="shared" si="0"/>
        <v>56</v>
      </c>
      <c r="C95" s="329"/>
      <c r="D95" s="330"/>
      <c r="E95" s="330"/>
      <c r="F95" s="330"/>
      <c r="G95" s="330"/>
      <c r="H95" s="330"/>
      <c r="I95" s="330"/>
      <c r="J95" s="330"/>
      <c r="K95" s="330"/>
      <c r="L95" s="331"/>
      <c r="M95" s="350"/>
      <c r="N95" s="350"/>
      <c r="O95" s="350"/>
      <c r="P95" s="350"/>
      <c r="Q95" s="350"/>
      <c r="R95" s="350"/>
      <c r="S95" s="350"/>
      <c r="T95" s="350"/>
      <c r="U95" s="350"/>
      <c r="V95" s="350"/>
      <c r="W95" s="134"/>
      <c r="X95" s="266" t="str" cm="1">
        <f t="array" ref="X95">_xlfn.IFS(AND(C95="",Y95=""),"事業所番号及びサービス名を入力して下さい。",AND(C95="",Y95&lt;&gt;""),"事業所番号を入力して下さい。",AND(C95&lt;&gt;"",Y95=""),"サービス名を入力して下さい。",AND(C95&lt;&gt;"",Y95&lt;&gt;""),IF(LEFT(C95,2)="23",IFERROR(VLOOKUP(C95&amp;Y95,★事業所一覧!$A$2:$A$14005,4,FALSE),"事業所番号もしくはサービス名に誤りがないか確認して下さい。"),"愛知県外の事業所は手入力して下さい。"))</f>
        <v>事業所番号及びサービス名を入力して下さい。</v>
      </c>
      <c r="Y95" s="135"/>
      <c r="Z95" s="232" t="str">
        <f>IFERROR(VLOOKUP(Y95, 【参考】数式用!$A$4:$B$54, 2, FALSE), "")</f>
        <v/>
      </c>
    </row>
    <row r="96" spans="1:26" ht="38.25" customHeight="1">
      <c r="A96" s="19"/>
      <c r="B96" s="109">
        <f t="shared" si="0"/>
        <v>57</v>
      </c>
      <c r="C96" s="329"/>
      <c r="D96" s="330"/>
      <c r="E96" s="330"/>
      <c r="F96" s="330"/>
      <c r="G96" s="330"/>
      <c r="H96" s="330"/>
      <c r="I96" s="330"/>
      <c r="J96" s="330"/>
      <c r="K96" s="330"/>
      <c r="L96" s="331"/>
      <c r="M96" s="350"/>
      <c r="N96" s="350"/>
      <c r="O96" s="350"/>
      <c r="P96" s="350"/>
      <c r="Q96" s="350"/>
      <c r="R96" s="350"/>
      <c r="S96" s="350"/>
      <c r="T96" s="350"/>
      <c r="U96" s="350"/>
      <c r="V96" s="350"/>
      <c r="W96" s="134"/>
      <c r="X96" s="266" t="str" cm="1">
        <f t="array" ref="X96">_xlfn.IFS(AND(C96="",Y96=""),"事業所番号及びサービス名を入力して下さい。",AND(C96="",Y96&lt;&gt;""),"事業所番号を入力して下さい。",AND(C96&lt;&gt;"",Y96=""),"サービス名を入力して下さい。",AND(C96&lt;&gt;"",Y96&lt;&gt;""),IF(LEFT(C96,2)="23",IFERROR(VLOOKUP(C96&amp;Y96,★事業所一覧!$A$2:$A$14005,4,FALSE),"事業所番号もしくはサービス名に誤りがないか確認して下さい。"),"愛知県外の事業所は手入力して下さい。"))</f>
        <v>事業所番号及びサービス名を入力して下さい。</v>
      </c>
      <c r="Y96" s="135"/>
      <c r="Z96" s="232" t="str">
        <f>IFERROR(VLOOKUP(Y96, 【参考】数式用!$A$4:$B$54, 2, FALSE), "")</f>
        <v/>
      </c>
    </row>
    <row r="97" spans="1:26" ht="38.25" customHeight="1">
      <c r="A97" s="19"/>
      <c r="B97" s="109">
        <f t="shared" si="0"/>
        <v>58</v>
      </c>
      <c r="C97" s="329"/>
      <c r="D97" s="330"/>
      <c r="E97" s="330"/>
      <c r="F97" s="330"/>
      <c r="G97" s="330"/>
      <c r="H97" s="330"/>
      <c r="I97" s="330"/>
      <c r="J97" s="330"/>
      <c r="K97" s="330"/>
      <c r="L97" s="331"/>
      <c r="M97" s="350"/>
      <c r="N97" s="350"/>
      <c r="O97" s="350"/>
      <c r="P97" s="350"/>
      <c r="Q97" s="350"/>
      <c r="R97" s="350"/>
      <c r="S97" s="350"/>
      <c r="T97" s="350"/>
      <c r="U97" s="350"/>
      <c r="V97" s="350"/>
      <c r="W97" s="134"/>
      <c r="X97" s="266" t="str" cm="1">
        <f t="array" ref="X97">_xlfn.IFS(AND(C97="",Y97=""),"事業所番号及びサービス名を入力して下さい。",AND(C97="",Y97&lt;&gt;""),"事業所番号を入力して下さい。",AND(C97&lt;&gt;"",Y97=""),"サービス名を入力して下さい。",AND(C97&lt;&gt;"",Y97&lt;&gt;""),IF(LEFT(C97,2)="23",IFERROR(VLOOKUP(C97&amp;Y97,★事業所一覧!$A$2:$A$14005,4,FALSE),"事業所番号もしくはサービス名に誤りがないか確認して下さい。"),"愛知県外の事業所は手入力して下さい。"))</f>
        <v>事業所番号及びサービス名を入力して下さい。</v>
      </c>
      <c r="Y97" s="135"/>
      <c r="Z97" s="232" t="str">
        <f>IFERROR(VLOOKUP(Y97, 【参考】数式用!$A$4:$B$54, 2, FALSE), "")</f>
        <v/>
      </c>
    </row>
    <row r="98" spans="1:26" ht="38.25" customHeight="1">
      <c r="A98" s="19"/>
      <c r="B98" s="109">
        <f t="shared" si="0"/>
        <v>59</v>
      </c>
      <c r="C98" s="329"/>
      <c r="D98" s="330"/>
      <c r="E98" s="330"/>
      <c r="F98" s="330"/>
      <c r="G98" s="330"/>
      <c r="H98" s="330"/>
      <c r="I98" s="330"/>
      <c r="J98" s="330"/>
      <c r="K98" s="330"/>
      <c r="L98" s="331"/>
      <c r="M98" s="350"/>
      <c r="N98" s="350"/>
      <c r="O98" s="350"/>
      <c r="P98" s="350"/>
      <c r="Q98" s="350"/>
      <c r="R98" s="350"/>
      <c r="S98" s="350"/>
      <c r="T98" s="350"/>
      <c r="U98" s="350"/>
      <c r="V98" s="350"/>
      <c r="W98" s="134"/>
      <c r="X98" s="266" t="str" cm="1">
        <f t="array" ref="X98">_xlfn.IFS(AND(C98="",Y98=""),"事業所番号及びサービス名を入力して下さい。",AND(C98="",Y98&lt;&gt;""),"事業所番号を入力して下さい。",AND(C98&lt;&gt;"",Y98=""),"サービス名を入力して下さい。",AND(C98&lt;&gt;"",Y98&lt;&gt;""),IF(LEFT(C98,2)="23",IFERROR(VLOOKUP(C98&amp;Y98,★事業所一覧!$A$2:$A$14005,4,FALSE),"事業所番号もしくはサービス名に誤りがないか確認して下さい。"),"愛知県外の事業所は手入力して下さい。"))</f>
        <v>事業所番号及びサービス名を入力して下さい。</v>
      </c>
      <c r="Y98" s="135"/>
      <c r="Z98" s="232" t="str">
        <f>IFERROR(VLOOKUP(Y98, 【参考】数式用!$A$4:$B$54, 2, FALSE), "")</f>
        <v/>
      </c>
    </row>
    <row r="99" spans="1:26" ht="38.25" customHeight="1">
      <c r="A99" s="19"/>
      <c r="B99" s="109">
        <f t="shared" si="0"/>
        <v>60</v>
      </c>
      <c r="C99" s="329"/>
      <c r="D99" s="330"/>
      <c r="E99" s="330"/>
      <c r="F99" s="330"/>
      <c r="G99" s="330"/>
      <c r="H99" s="330"/>
      <c r="I99" s="330"/>
      <c r="J99" s="330"/>
      <c r="K99" s="330"/>
      <c r="L99" s="331"/>
      <c r="M99" s="350"/>
      <c r="N99" s="350"/>
      <c r="O99" s="350"/>
      <c r="P99" s="350"/>
      <c r="Q99" s="350"/>
      <c r="R99" s="350"/>
      <c r="S99" s="350"/>
      <c r="T99" s="350"/>
      <c r="U99" s="350"/>
      <c r="V99" s="350"/>
      <c r="W99" s="134"/>
      <c r="X99" s="266" t="str" cm="1">
        <f t="array" ref="X99">_xlfn.IFS(AND(C99="",Y99=""),"事業所番号及びサービス名を入力して下さい。",AND(C99="",Y99&lt;&gt;""),"事業所番号を入力して下さい。",AND(C99&lt;&gt;"",Y99=""),"サービス名を入力して下さい。",AND(C99&lt;&gt;"",Y99&lt;&gt;""),IF(LEFT(C99,2)="23",IFERROR(VLOOKUP(C99&amp;Y99,★事業所一覧!$A$2:$A$14005,4,FALSE),"事業所番号もしくはサービス名に誤りがないか確認して下さい。"),"愛知県外の事業所は手入力して下さい。"))</f>
        <v>事業所番号及びサービス名を入力して下さい。</v>
      </c>
      <c r="Y99" s="135"/>
      <c r="Z99" s="232" t="str">
        <f>IFERROR(VLOOKUP(Y99, 【参考】数式用!$A$4:$B$54, 2, FALSE), "")</f>
        <v/>
      </c>
    </row>
    <row r="100" spans="1:26" ht="38.25" customHeight="1">
      <c r="A100" s="19"/>
      <c r="B100" s="109">
        <f t="shared" si="0"/>
        <v>61</v>
      </c>
      <c r="C100" s="329"/>
      <c r="D100" s="330"/>
      <c r="E100" s="330"/>
      <c r="F100" s="330"/>
      <c r="G100" s="330"/>
      <c r="H100" s="330"/>
      <c r="I100" s="330"/>
      <c r="J100" s="330"/>
      <c r="K100" s="330"/>
      <c r="L100" s="331"/>
      <c r="M100" s="350"/>
      <c r="N100" s="350"/>
      <c r="O100" s="350"/>
      <c r="P100" s="350"/>
      <c r="Q100" s="350"/>
      <c r="R100" s="350"/>
      <c r="S100" s="350"/>
      <c r="T100" s="350"/>
      <c r="U100" s="350"/>
      <c r="V100" s="350"/>
      <c r="W100" s="134"/>
      <c r="X100" s="266" t="str" cm="1">
        <f t="array" ref="X100">_xlfn.IFS(AND(C100="",Y100=""),"事業所番号及びサービス名を入力して下さい。",AND(C100="",Y100&lt;&gt;""),"事業所番号を入力して下さい。",AND(C100&lt;&gt;"",Y100=""),"サービス名を入力して下さい。",AND(C100&lt;&gt;"",Y100&lt;&gt;""),IF(LEFT(C100,2)="23",IFERROR(VLOOKUP(C100&amp;Y100,★事業所一覧!$A$2:$A$14005,4,FALSE),"事業所番号もしくはサービス名に誤りがないか確認して下さい。"),"愛知県外の事業所は手入力して下さい。"))</f>
        <v>事業所番号及びサービス名を入力して下さい。</v>
      </c>
      <c r="Y100" s="135"/>
      <c r="Z100" s="232" t="str">
        <f>IFERROR(VLOOKUP(Y100, 【参考】数式用!$A$4:$B$54, 2, FALSE), "")</f>
        <v/>
      </c>
    </row>
    <row r="101" spans="1:26" ht="38.25" customHeight="1">
      <c r="A101" s="19"/>
      <c r="B101" s="109">
        <f t="shared" si="0"/>
        <v>62</v>
      </c>
      <c r="C101" s="329"/>
      <c r="D101" s="330"/>
      <c r="E101" s="330"/>
      <c r="F101" s="330"/>
      <c r="G101" s="330"/>
      <c r="H101" s="330"/>
      <c r="I101" s="330"/>
      <c r="J101" s="330"/>
      <c r="K101" s="330"/>
      <c r="L101" s="331"/>
      <c r="M101" s="350"/>
      <c r="N101" s="350"/>
      <c r="O101" s="350"/>
      <c r="P101" s="350"/>
      <c r="Q101" s="350"/>
      <c r="R101" s="350"/>
      <c r="S101" s="350"/>
      <c r="T101" s="350"/>
      <c r="U101" s="350"/>
      <c r="V101" s="350"/>
      <c r="W101" s="134"/>
      <c r="X101" s="266" t="str" cm="1">
        <f t="array" ref="X101">_xlfn.IFS(AND(C101="",Y101=""),"事業所番号及びサービス名を入力して下さい。",AND(C101="",Y101&lt;&gt;""),"事業所番号を入力して下さい。",AND(C101&lt;&gt;"",Y101=""),"サービス名を入力して下さい。",AND(C101&lt;&gt;"",Y101&lt;&gt;""),IF(LEFT(C101,2)="23",IFERROR(VLOOKUP(C101&amp;Y101,★事業所一覧!$A$2:$A$14005,4,FALSE),"事業所番号もしくはサービス名に誤りがないか確認して下さい。"),"愛知県外の事業所は手入力して下さい。"))</f>
        <v>事業所番号及びサービス名を入力して下さい。</v>
      </c>
      <c r="Y101" s="135"/>
      <c r="Z101" s="232" t="str">
        <f>IFERROR(VLOOKUP(Y101, 【参考】数式用!$A$4:$B$54, 2, FALSE), "")</f>
        <v/>
      </c>
    </row>
    <row r="102" spans="1:26" ht="38.25" customHeight="1">
      <c r="A102" s="19"/>
      <c r="B102" s="109">
        <f t="shared" si="0"/>
        <v>63</v>
      </c>
      <c r="C102" s="329"/>
      <c r="D102" s="330"/>
      <c r="E102" s="330"/>
      <c r="F102" s="330"/>
      <c r="G102" s="330"/>
      <c r="H102" s="330"/>
      <c r="I102" s="330"/>
      <c r="J102" s="330"/>
      <c r="K102" s="330"/>
      <c r="L102" s="331"/>
      <c r="M102" s="350"/>
      <c r="N102" s="350"/>
      <c r="O102" s="350"/>
      <c r="P102" s="350"/>
      <c r="Q102" s="350"/>
      <c r="R102" s="350"/>
      <c r="S102" s="350"/>
      <c r="T102" s="350"/>
      <c r="U102" s="350"/>
      <c r="V102" s="350"/>
      <c r="W102" s="134"/>
      <c r="X102" s="266" t="str" cm="1">
        <f t="array" ref="X102">_xlfn.IFS(AND(C102="",Y102=""),"事業所番号及びサービス名を入力して下さい。",AND(C102="",Y102&lt;&gt;""),"事業所番号を入力して下さい。",AND(C102&lt;&gt;"",Y102=""),"サービス名を入力して下さい。",AND(C102&lt;&gt;"",Y102&lt;&gt;""),IF(LEFT(C102,2)="23",IFERROR(VLOOKUP(C102&amp;Y102,★事業所一覧!$A$2:$A$14005,4,FALSE),"事業所番号もしくはサービス名に誤りがないか確認して下さい。"),"愛知県外の事業所は手入力して下さい。"))</f>
        <v>事業所番号及びサービス名を入力して下さい。</v>
      </c>
      <c r="Y102" s="135"/>
      <c r="Z102" s="232" t="str">
        <f>IFERROR(VLOOKUP(Y102, 【参考】数式用!$A$4:$B$54, 2, FALSE), "")</f>
        <v/>
      </c>
    </row>
    <row r="103" spans="1:26" ht="38.25" customHeight="1">
      <c r="A103" s="19"/>
      <c r="B103" s="109">
        <f t="shared" si="0"/>
        <v>64</v>
      </c>
      <c r="C103" s="329"/>
      <c r="D103" s="330"/>
      <c r="E103" s="330"/>
      <c r="F103" s="330"/>
      <c r="G103" s="330"/>
      <c r="H103" s="330"/>
      <c r="I103" s="330"/>
      <c r="J103" s="330"/>
      <c r="K103" s="330"/>
      <c r="L103" s="331"/>
      <c r="M103" s="350"/>
      <c r="N103" s="350"/>
      <c r="O103" s="350"/>
      <c r="P103" s="350"/>
      <c r="Q103" s="350"/>
      <c r="R103" s="350"/>
      <c r="S103" s="350"/>
      <c r="T103" s="350"/>
      <c r="U103" s="350"/>
      <c r="V103" s="350"/>
      <c r="W103" s="134"/>
      <c r="X103" s="266" t="str" cm="1">
        <f t="array" ref="X103">_xlfn.IFS(AND(C103="",Y103=""),"事業所番号及びサービス名を入力して下さい。",AND(C103="",Y103&lt;&gt;""),"事業所番号を入力して下さい。",AND(C103&lt;&gt;"",Y103=""),"サービス名を入力して下さい。",AND(C103&lt;&gt;"",Y103&lt;&gt;""),IF(LEFT(C103,2)="23",IFERROR(VLOOKUP(C103&amp;Y103,★事業所一覧!$A$2:$A$14005,4,FALSE),"事業所番号もしくはサービス名に誤りがないか確認して下さい。"),"愛知県外の事業所は手入力して下さい。"))</f>
        <v>事業所番号及びサービス名を入力して下さい。</v>
      </c>
      <c r="Y103" s="135"/>
      <c r="Z103" s="232" t="str">
        <f>IFERROR(VLOOKUP(Y103, 【参考】数式用!$A$4:$B$54, 2, FALSE), "")</f>
        <v/>
      </c>
    </row>
    <row r="104" spans="1:26" ht="38.25" customHeight="1">
      <c r="A104" s="19"/>
      <c r="B104" s="109">
        <f t="shared" si="0"/>
        <v>65</v>
      </c>
      <c r="C104" s="329"/>
      <c r="D104" s="330"/>
      <c r="E104" s="330"/>
      <c r="F104" s="330"/>
      <c r="G104" s="330"/>
      <c r="H104" s="330"/>
      <c r="I104" s="330"/>
      <c r="J104" s="330"/>
      <c r="K104" s="330"/>
      <c r="L104" s="331"/>
      <c r="M104" s="350"/>
      <c r="N104" s="350"/>
      <c r="O104" s="350"/>
      <c r="P104" s="350"/>
      <c r="Q104" s="350"/>
      <c r="R104" s="350"/>
      <c r="S104" s="350"/>
      <c r="T104" s="350"/>
      <c r="U104" s="350"/>
      <c r="V104" s="350"/>
      <c r="W104" s="134"/>
      <c r="X104" s="266" t="str" cm="1">
        <f t="array" ref="X104">_xlfn.IFS(AND(C104="",Y104=""),"事業所番号及びサービス名を入力して下さい。",AND(C104="",Y104&lt;&gt;""),"事業所番号を入力して下さい。",AND(C104&lt;&gt;"",Y104=""),"サービス名を入力して下さい。",AND(C104&lt;&gt;"",Y104&lt;&gt;""),IF(LEFT(C104,2)="23",IFERROR(VLOOKUP(C104&amp;Y104,★事業所一覧!$A$2:$A$14005,4,FALSE),"事業所番号もしくはサービス名に誤りがないか確認して下さい。"),"愛知県外の事業所は手入力して下さい。"))</f>
        <v>事業所番号及びサービス名を入力して下さい。</v>
      </c>
      <c r="Y104" s="135"/>
      <c r="Z104" s="232" t="str">
        <f>IFERROR(VLOOKUP(Y104, 【参考】数式用!$A$4:$B$54, 2, FALSE), "")</f>
        <v/>
      </c>
    </row>
    <row r="105" spans="1:26" ht="38.25" customHeight="1">
      <c r="A105" s="19"/>
      <c r="B105" s="109">
        <f t="shared" si="0"/>
        <v>66</v>
      </c>
      <c r="C105" s="329"/>
      <c r="D105" s="330"/>
      <c r="E105" s="330"/>
      <c r="F105" s="330"/>
      <c r="G105" s="330"/>
      <c r="H105" s="330"/>
      <c r="I105" s="330"/>
      <c r="J105" s="330"/>
      <c r="K105" s="330"/>
      <c r="L105" s="331"/>
      <c r="M105" s="350"/>
      <c r="N105" s="350"/>
      <c r="O105" s="350"/>
      <c r="P105" s="350"/>
      <c r="Q105" s="350"/>
      <c r="R105" s="350"/>
      <c r="S105" s="350"/>
      <c r="T105" s="350"/>
      <c r="U105" s="350"/>
      <c r="V105" s="350"/>
      <c r="W105" s="134"/>
      <c r="X105" s="266" t="str" cm="1">
        <f t="array" ref="X105">_xlfn.IFS(AND(C105="",Y105=""),"事業所番号及びサービス名を入力して下さい。",AND(C105="",Y105&lt;&gt;""),"事業所番号を入力して下さい。",AND(C105&lt;&gt;"",Y105=""),"サービス名を入力して下さい。",AND(C105&lt;&gt;"",Y105&lt;&gt;""),IF(LEFT(C105,2)="23",IFERROR(VLOOKUP(C105&amp;Y105,★事業所一覧!$A$2:$A$14005,4,FALSE),"事業所番号もしくはサービス名に誤りがないか確認して下さい。"),"愛知県外の事業所は手入力して下さい。"))</f>
        <v>事業所番号及びサービス名を入力して下さい。</v>
      </c>
      <c r="Y105" s="135"/>
      <c r="Z105" s="232" t="str">
        <f>IFERROR(VLOOKUP(Y105, 【参考】数式用!$A$4:$B$54, 2, FALSE), "")</f>
        <v/>
      </c>
    </row>
    <row r="106" spans="1:26" ht="38.25" customHeight="1">
      <c r="A106" s="19"/>
      <c r="B106" s="109">
        <f t="shared" ref="B106:B139" si="1">B105+1</f>
        <v>67</v>
      </c>
      <c r="C106" s="329"/>
      <c r="D106" s="330"/>
      <c r="E106" s="330"/>
      <c r="F106" s="330"/>
      <c r="G106" s="330"/>
      <c r="H106" s="330"/>
      <c r="I106" s="330"/>
      <c r="J106" s="330"/>
      <c r="K106" s="330"/>
      <c r="L106" s="331"/>
      <c r="M106" s="350"/>
      <c r="N106" s="350"/>
      <c r="O106" s="350"/>
      <c r="P106" s="350"/>
      <c r="Q106" s="350"/>
      <c r="R106" s="350"/>
      <c r="S106" s="350"/>
      <c r="T106" s="350"/>
      <c r="U106" s="350"/>
      <c r="V106" s="350"/>
      <c r="W106" s="134"/>
      <c r="X106" s="266" t="str" cm="1">
        <f t="array" ref="X106">_xlfn.IFS(AND(C106="",Y106=""),"事業所番号及びサービス名を入力して下さい。",AND(C106="",Y106&lt;&gt;""),"事業所番号を入力して下さい。",AND(C106&lt;&gt;"",Y106=""),"サービス名を入力して下さい。",AND(C106&lt;&gt;"",Y106&lt;&gt;""),IF(LEFT(C106,2)="23",IFERROR(VLOOKUP(C106&amp;Y106,★事業所一覧!$A$2:$A$14005,4,FALSE),"事業所番号もしくはサービス名に誤りがないか確認して下さい。"),"愛知県外の事業所は手入力して下さい。"))</f>
        <v>事業所番号及びサービス名を入力して下さい。</v>
      </c>
      <c r="Y106" s="135"/>
      <c r="Z106" s="232" t="str">
        <f>IFERROR(VLOOKUP(Y106, 【参考】数式用!$A$4:$B$54, 2, FALSE), "")</f>
        <v/>
      </c>
    </row>
    <row r="107" spans="1:26" ht="38.25" customHeight="1">
      <c r="A107" s="19"/>
      <c r="B107" s="109">
        <f t="shared" si="1"/>
        <v>68</v>
      </c>
      <c r="C107" s="329"/>
      <c r="D107" s="330"/>
      <c r="E107" s="330"/>
      <c r="F107" s="330"/>
      <c r="G107" s="330"/>
      <c r="H107" s="330"/>
      <c r="I107" s="330"/>
      <c r="J107" s="330"/>
      <c r="K107" s="330"/>
      <c r="L107" s="331"/>
      <c r="M107" s="350"/>
      <c r="N107" s="350"/>
      <c r="O107" s="350"/>
      <c r="P107" s="350"/>
      <c r="Q107" s="350"/>
      <c r="R107" s="350"/>
      <c r="S107" s="350"/>
      <c r="T107" s="350"/>
      <c r="U107" s="350"/>
      <c r="V107" s="350"/>
      <c r="W107" s="134"/>
      <c r="X107" s="266" t="str" cm="1">
        <f t="array" ref="X107">_xlfn.IFS(AND(C107="",Y107=""),"事業所番号及びサービス名を入力して下さい。",AND(C107="",Y107&lt;&gt;""),"事業所番号を入力して下さい。",AND(C107&lt;&gt;"",Y107=""),"サービス名を入力して下さい。",AND(C107&lt;&gt;"",Y107&lt;&gt;""),IF(LEFT(C107,2)="23",IFERROR(VLOOKUP(C107&amp;Y107,★事業所一覧!$A$2:$A$14005,4,FALSE),"事業所番号もしくはサービス名に誤りがないか確認して下さい。"),"愛知県外の事業所は手入力して下さい。"))</f>
        <v>事業所番号及びサービス名を入力して下さい。</v>
      </c>
      <c r="Y107" s="135"/>
      <c r="Z107" s="232" t="str">
        <f>IFERROR(VLOOKUP(Y107, 【参考】数式用!$A$4:$B$54, 2, FALSE), "")</f>
        <v/>
      </c>
    </row>
    <row r="108" spans="1:26" ht="38.25" customHeight="1">
      <c r="A108" s="19"/>
      <c r="B108" s="109">
        <f t="shared" si="1"/>
        <v>69</v>
      </c>
      <c r="C108" s="329"/>
      <c r="D108" s="330"/>
      <c r="E108" s="330"/>
      <c r="F108" s="330"/>
      <c r="G108" s="330"/>
      <c r="H108" s="330"/>
      <c r="I108" s="330"/>
      <c r="J108" s="330"/>
      <c r="K108" s="330"/>
      <c r="L108" s="331"/>
      <c r="M108" s="350"/>
      <c r="N108" s="350"/>
      <c r="O108" s="350"/>
      <c r="P108" s="350"/>
      <c r="Q108" s="350"/>
      <c r="R108" s="350"/>
      <c r="S108" s="350"/>
      <c r="T108" s="350"/>
      <c r="U108" s="350"/>
      <c r="V108" s="350"/>
      <c r="W108" s="134"/>
      <c r="X108" s="266" t="str" cm="1">
        <f t="array" ref="X108">_xlfn.IFS(AND(C108="",Y108=""),"事業所番号及びサービス名を入力して下さい。",AND(C108="",Y108&lt;&gt;""),"事業所番号を入力して下さい。",AND(C108&lt;&gt;"",Y108=""),"サービス名を入力して下さい。",AND(C108&lt;&gt;"",Y108&lt;&gt;""),IF(LEFT(C108,2)="23",IFERROR(VLOOKUP(C108&amp;Y108,★事業所一覧!$A$2:$A$14005,4,FALSE),"事業所番号もしくはサービス名に誤りがないか確認して下さい。"),"愛知県外の事業所は手入力して下さい。"))</f>
        <v>事業所番号及びサービス名を入力して下さい。</v>
      </c>
      <c r="Y108" s="135"/>
      <c r="Z108" s="232" t="str">
        <f>IFERROR(VLOOKUP(Y108, 【参考】数式用!$A$4:$B$54, 2, FALSE), "")</f>
        <v/>
      </c>
    </row>
    <row r="109" spans="1:26" ht="38.25" customHeight="1">
      <c r="A109" s="19"/>
      <c r="B109" s="109">
        <f t="shared" si="1"/>
        <v>70</v>
      </c>
      <c r="C109" s="329"/>
      <c r="D109" s="330"/>
      <c r="E109" s="330"/>
      <c r="F109" s="330"/>
      <c r="G109" s="330"/>
      <c r="H109" s="330"/>
      <c r="I109" s="330"/>
      <c r="J109" s="330"/>
      <c r="K109" s="330"/>
      <c r="L109" s="331"/>
      <c r="M109" s="350"/>
      <c r="N109" s="350"/>
      <c r="O109" s="350"/>
      <c r="P109" s="350"/>
      <c r="Q109" s="350"/>
      <c r="R109" s="350"/>
      <c r="S109" s="350"/>
      <c r="T109" s="350"/>
      <c r="U109" s="350"/>
      <c r="V109" s="350"/>
      <c r="W109" s="134"/>
      <c r="X109" s="266" t="str" cm="1">
        <f t="array" ref="X109">_xlfn.IFS(AND(C109="",Y109=""),"事業所番号及びサービス名を入力して下さい。",AND(C109="",Y109&lt;&gt;""),"事業所番号を入力して下さい。",AND(C109&lt;&gt;"",Y109=""),"サービス名を入力して下さい。",AND(C109&lt;&gt;"",Y109&lt;&gt;""),IF(LEFT(C109,2)="23",IFERROR(VLOOKUP(C109&amp;Y109,★事業所一覧!$A$2:$A$14005,4,FALSE),"事業所番号もしくはサービス名に誤りがないか確認して下さい。"),"愛知県外の事業所は手入力して下さい。"))</f>
        <v>事業所番号及びサービス名を入力して下さい。</v>
      </c>
      <c r="Y109" s="135"/>
      <c r="Z109" s="232" t="str">
        <f>IFERROR(VLOOKUP(Y109, 【参考】数式用!$A$4:$B$54, 2, FALSE), "")</f>
        <v/>
      </c>
    </row>
    <row r="110" spans="1:26" ht="38.25" customHeight="1">
      <c r="A110" s="19"/>
      <c r="B110" s="109">
        <f t="shared" si="1"/>
        <v>71</v>
      </c>
      <c r="C110" s="329"/>
      <c r="D110" s="330"/>
      <c r="E110" s="330"/>
      <c r="F110" s="330"/>
      <c r="G110" s="330"/>
      <c r="H110" s="330"/>
      <c r="I110" s="330"/>
      <c r="J110" s="330"/>
      <c r="K110" s="330"/>
      <c r="L110" s="331"/>
      <c r="M110" s="350"/>
      <c r="N110" s="350"/>
      <c r="O110" s="350"/>
      <c r="P110" s="350"/>
      <c r="Q110" s="350"/>
      <c r="R110" s="350"/>
      <c r="S110" s="350"/>
      <c r="T110" s="350"/>
      <c r="U110" s="350"/>
      <c r="V110" s="350"/>
      <c r="W110" s="134"/>
      <c r="X110" s="266" t="str" cm="1">
        <f t="array" ref="X110">_xlfn.IFS(AND(C110="",Y110=""),"事業所番号及びサービス名を入力して下さい。",AND(C110="",Y110&lt;&gt;""),"事業所番号を入力して下さい。",AND(C110&lt;&gt;"",Y110=""),"サービス名を入力して下さい。",AND(C110&lt;&gt;"",Y110&lt;&gt;""),IF(LEFT(C110,2)="23",IFERROR(VLOOKUP(C110&amp;Y110,★事業所一覧!$A$2:$A$14005,4,FALSE),"事業所番号もしくはサービス名に誤りがないか確認して下さい。"),"愛知県外の事業所は手入力して下さい。"))</f>
        <v>事業所番号及びサービス名を入力して下さい。</v>
      </c>
      <c r="Y110" s="135"/>
      <c r="Z110" s="232" t="str">
        <f>IFERROR(VLOOKUP(Y110, 【参考】数式用!$A$4:$B$54, 2, FALSE), "")</f>
        <v/>
      </c>
    </row>
    <row r="111" spans="1:26" ht="38.25" customHeight="1">
      <c r="A111" s="19"/>
      <c r="B111" s="109">
        <f t="shared" si="1"/>
        <v>72</v>
      </c>
      <c r="C111" s="329"/>
      <c r="D111" s="330"/>
      <c r="E111" s="330"/>
      <c r="F111" s="330"/>
      <c r="G111" s="330"/>
      <c r="H111" s="330"/>
      <c r="I111" s="330"/>
      <c r="J111" s="330"/>
      <c r="K111" s="330"/>
      <c r="L111" s="331"/>
      <c r="M111" s="350"/>
      <c r="N111" s="350"/>
      <c r="O111" s="350"/>
      <c r="P111" s="350"/>
      <c r="Q111" s="350"/>
      <c r="R111" s="350"/>
      <c r="S111" s="350"/>
      <c r="T111" s="350"/>
      <c r="U111" s="350"/>
      <c r="V111" s="350"/>
      <c r="W111" s="134"/>
      <c r="X111" s="266" t="str" cm="1">
        <f t="array" ref="X111">_xlfn.IFS(AND(C111="",Y111=""),"事業所番号及びサービス名を入力して下さい。",AND(C111="",Y111&lt;&gt;""),"事業所番号を入力して下さい。",AND(C111&lt;&gt;"",Y111=""),"サービス名を入力して下さい。",AND(C111&lt;&gt;"",Y111&lt;&gt;""),IF(LEFT(C111,2)="23",IFERROR(VLOOKUP(C111&amp;Y111,★事業所一覧!$A$2:$A$14005,4,FALSE),"事業所番号もしくはサービス名に誤りがないか確認して下さい。"),"愛知県外の事業所は手入力して下さい。"))</f>
        <v>事業所番号及びサービス名を入力して下さい。</v>
      </c>
      <c r="Y111" s="135"/>
      <c r="Z111" s="232" t="str">
        <f>IFERROR(VLOOKUP(Y111, 【参考】数式用!$A$4:$B$54, 2, FALSE), "")</f>
        <v/>
      </c>
    </row>
    <row r="112" spans="1:26" ht="38.25" customHeight="1">
      <c r="A112" s="19"/>
      <c r="B112" s="109">
        <f t="shared" si="1"/>
        <v>73</v>
      </c>
      <c r="C112" s="329"/>
      <c r="D112" s="330"/>
      <c r="E112" s="330"/>
      <c r="F112" s="330"/>
      <c r="G112" s="330"/>
      <c r="H112" s="330"/>
      <c r="I112" s="330"/>
      <c r="J112" s="330"/>
      <c r="K112" s="330"/>
      <c r="L112" s="331"/>
      <c r="M112" s="350"/>
      <c r="N112" s="350"/>
      <c r="O112" s="350"/>
      <c r="P112" s="350"/>
      <c r="Q112" s="350"/>
      <c r="R112" s="350"/>
      <c r="S112" s="350"/>
      <c r="T112" s="350"/>
      <c r="U112" s="350"/>
      <c r="V112" s="350"/>
      <c r="W112" s="134"/>
      <c r="X112" s="266" t="str" cm="1">
        <f t="array" ref="X112">_xlfn.IFS(AND(C112="",Y112=""),"事業所番号及びサービス名を入力して下さい。",AND(C112="",Y112&lt;&gt;""),"事業所番号を入力して下さい。",AND(C112&lt;&gt;"",Y112=""),"サービス名を入力して下さい。",AND(C112&lt;&gt;"",Y112&lt;&gt;""),IF(LEFT(C112,2)="23",IFERROR(VLOOKUP(C112&amp;Y112,★事業所一覧!$A$2:$A$14005,4,FALSE),"事業所番号もしくはサービス名に誤りがないか確認して下さい。"),"愛知県外の事業所は手入力して下さい。"))</f>
        <v>事業所番号及びサービス名を入力して下さい。</v>
      </c>
      <c r="Y112" s="135"/>
      <c r="Z112" s="232" t="str">
        <f>IFERROR(VLOOKUP(Y112, 【参考】数式用!$A$4:$B$54, 2, FALSE), "")</f>
        <v/>
      </c>
    </row>
    <row r="113" spans="1:26" ht="38.25" customHeight="1">
      <c r="A113" s="19"/>
      <c r="B113" s="109">
        <f t="shared" si="1"/>
        <v>74</v>
      </c>
      <c r="C113" s="329"/>
      <c r="D113" s="330"/>
      <c r="E113" s="330"/>
      <c r="F113" s="330"/>
      <c r="G113" s="330"/>
      <c r="H113" s="330"/>
      <c r="I113" s="330"/>
      <c r="J113" s="330"/>
      <c r="K113" s="330"/>
      <c r="L113" s="331"/>
      <c r="M113" s="350"/>
      <c r="N113" s="350"/>
      <c r="O113" s="350"/>
      <c r="P113" s="350"/>
      <c r="Q113" s="350"/>
      <c r="R113" s="350"/>
      <c r="S113" s="350"/>
      <c r="T113" s="350"/>
      <c r="U113" s="350"/>
      <c r="V113" s="350"/>
      <c r="W113" s="134"/>
      <c r="X113" s="266" t="str" cm="1">
        <f t="array" ref="X113">_xlfn.IFS(AND(C113="",Y113=""),"事業所番号及びサービス名を入力して下さい。",AND(C113="",Y113&lt;&gt;""),"事業所番号を入力して下さい。",AND(C113&lt;&gt;"",Y113=""),"サービス名を入力して下さい。",AND(C113&lt;&gt;"",Y113&lt;&gt;""),IF(LEFT(C113,2)="23",IFERROR(VLOOKUP(C113&amp;Y113,★事業所一覧!$A$2:$A$14005,4,FALSE),"事業所番号もしくはサービス名に誤りがないか確認して下さい。"),"愛知県外の事業所は手入力して下さい。"))</f>
        <v>事業所番号及びサービス名を入力して下さい。</v>
      </c>
      <c r="Y113" s="135"/>
      <c r="Z113" s="232" t="str">
        <f>IFERROR(VLOOKUP(Y113, 【参考】数式用!$A$4:$B$54, 2, FALSE), "")</f>
        <v/>
      </c>
    </row>
    <row r="114" spans="1:26" ht="38.25" customHeight="1">
      <c r="A114" s="19"/>
      <c r="B114" s="109">
        <f t="shared" si="1"/>
        <v>75</v>
      </c>
      <c r="C114" s="329"/>
      <c r="D114" s="330"/>
      <c r="E114" s="330"/>
      <c r="F114" s="330"/>
      <c r="G114" s="330"/>
      <c r="H114" s="330"/>
      <c r="I114" s="330"/>
      <c r="J114" s="330"/>
      <c r="K114" s="330"/>
      <c r="L114" s="331"/>
      <c r="M114" s="350"/>
      <c r="N114" s="350"/>
      <c r="O114" s="350"/>
      <c r="P114" s="350"/>
      <c r="Q114" s="350"/>
      <c r="R114" s="350"/>
      <c r="S114" s="350"/>
      <c r="T114" s="350"/>
      <c r="U114" s="350"/>
      <c r="V114" s="350"/>
      <c r="W114" s="134"/>
      <c r="X114" s="266" t="str" cm="1">
        <f t="array" ref="X114">_xlfn.IFS(AND(C114="",Y114=""),"事業所番号及びサービス名を入力して下さい。",AND(C114="",Y114&lt;&gt;""),"事業所番号を入力して下さい。",AND(C114&lt;&gt;"",Y114=""),"サービス名を入力して下さい。",AND(C114&lt;&gt;"",Y114&lt;&gt;""),IF(LEFT(C114,2)="23",IFERROR(VLOOKUP(C114&amp;Y114,★事業所一覧!$A$2:$A$14005,4,FALSE),"事業所番号もしくはサービス名に誤りがないか確認して下さい。"),"愛知県外の事業所は手入力して下さい。"))</f>
        <v>事業所番号及びサービス名を入力して下さい。</v>
      </c>
      <c r="Y114" s="135"/>
      <c r="Z114" s="232" t="str">
        <f>IFERROR(VLOOKUP(Y114, 【参考】数式用!$A$4:$B$54, 2, FALSE), "")</f>
        <v/>
      </c>
    </row>
    <row r="115" spans="1:26" ht="38.25" customHeight="1">
      <c r="A115" s="19"/>
      <c r="B115" s="109">
        <f t="shared" si="1"/>
        <v>76</v>
      </c>
      <c r="C115" s="329"/>
      <c r="D115" s="330"/>
      <c r="E115" s="330"/>
      <c r="F115" s="330"/>
      <c r="G115" s="330"/>
      <c r="H115" s="330"/>
      <c r="I115" s="330"/>
      <c r="J115" s="330"/>
      <c r="K115" s="330"/>
      <c r="L115" s="331"/>
      <c r="M115" s="350"/>
      <c r="N115" s="350"/>
      <c r="O115" s="350"/>
      <c r="P115" s="350"/>
      <c r="Q115" s="350"/>
      <c r="R115" s="350"/>
      <c r="S115" s="350"/>
      <c r="T115" s="350"/>
      <c r="U115" s="350"/>
      <c r="V115" s="350"/>
      <c r="W115" s="134"/>
      <c r="X115" s="266" t="str" cm="1">
        <f t="array" ref="X115">_xlfn.IFS(AND(C115="",Y115=""),"事業所番号及びサービス名を入力して下さい。",AND(C115="",Y115&lt;&gt;""),"事業所番号を入力して下さい。",AND(C115&lt;&gt;"",Y115=""),"サービス名を入力して下さい。",AND(C115&lt;&gt;"",Y115&lt;&gt;""),IF(LEFT(C115,2)="23",IFERROR(VLOOKUP(C115&amp;Y115,★事業所一覧!$A$2:$A$14005,4,FALSE),"事業所番号もしくはサービス名に誤りがないか確認して下さい。"),"愛知県外の事業所は手入力して下さい。"))</f>
        <v>事業所番号及びサービス名を入力して下さい。</v>
      </c>
      <c r="Y115" s="135"/>
      <c r="Z115" s="232" t="str">
        <f>IFERROR(VLOOKUP(Y115, 【参考】数式用!$A$4:$B$54, 2, FALSE), "")</f>
        <v/>
      </c>
    </row>
    <row r="116" spans="1:26" ht="38.25" customHeight="1">
      <c r="A116" s="19"/>
      <c r="B116" s="109">
        <f t="shared" si="1"/>
        <v>77</v>
      </c>
      <c r="C116" s="329"/>
      <c r="D116" s="330"/>
      <c r="E116" s="330"/>
      <c r="F116" s="330"/>
      <c r="G116" s="330"/>
      <c r="H116" s="330"/>
      <c r="I116" s="330"/>
      <c r="J116" s="330"/>
      <c r="K116" s="330"/>
      <c r="L116" s="331"/>
      <c r="M116" s="350"/>
      <c r="N116" s="350"/>
      <c r="O116" s="350"/>
      <c r="P116" s="350"/>
      <c r="Q116" s="350"/>
      <c r="R116" s="350"/>
      <c r="S116" s="350"/>
      <c r="T116" s="350"/>
      <c r="U116" s="350"/>
      <c r="V116" s="350"/>
      <c r="W116" s="134"/>
      <c r="X116" s="266" t="str" cm="1">
        <f t="array" ref="X116">_xlfn.IFS(AND(C116="",Y116=""),"事業所番号及びサービス名を入力して下さい。",AND(C116="",Y116&lt;&gt;""),"事業所番号を入力して下さい。",AND(C116&lt;&gt;"",Y116=""),"サービス名を入力して下さい。",AND(C116&lt;&gt;"",Y116&lt;&gt;""),IF(LEFT(C116,2)="23",IFERROR(VLOOKUP(C116&amp;Y116,★事業所一覧!$A$2:$A$14005,4,FALSE),"事業所番号もしくはサービス名に誤りがないか確認して下さい。"),"愛知県外の事業所は手入力して下さい。"))</f>
        <v>事業所番号及びサービス名を入力して下さい。</v>
      </c>
      <c r="Y116" s="135"/>
      <c r="Z116" s="232" t="str">
        <f>IFERROR(VLOOKUP(Y116, 【参考】数式用!$A$4:$B$54, 2, FALSE), "")</f>
        <v/>
      </c>
    </row>
    <row r="117" spans="1:26" ht="38.25" customHeight="1">
      <c r="A117" s="19"/>
      <c r="B117" s="109">
        <f t="shared" si="1"/>
        <v>78</v>
      </c>
      <c r="C117" s="329"/>
      <c r="D117" s="330"/>
      <c r="E117" s="330"/>
      <c r="F117" s="330"/>
      <c r="G117" s="330"/>
      <c r="H117" s="330"/>
      <c r="I117" s="330"/>
      <c r="J117" s="330"/>
      <c r="K117" s="330"/>
      <c r="L117" s="331"/>
      <c r="M117" s="350"/>
      <c r="N117" s="350"/>
      <c r="O117" s="350"/>
      <c r="P117" s="350"/>
      <c r="Q117" s="350"/>
      <c r="R117" s="350"/>
      <c r="S117" s="350"/>
      <c r="T117" s="350"/>
      <c r="U117" s="350"/>
      <c r="V117" s="350"/>
      <c r="W117" s="134"/>
      <c r="X117" s="266" t="str" cm="1">
        <f t="array" ref="X117">_xlfn.IFS(AND(C117="",Y117=""),"事業所番号及びサービス名を入力して下さい。",AND(C117="",Y117&lt;&gt;""),"事業所番号を入力して下さい。",AND(C117&lt;&gt;"",Y117=""),"サービス名を入力して下さい。",AND(C117&lt;&gt;"",Y117&lt;&gt;""),IF(LEFT(C117,2)="23",IFERROR(VLOOKUP(C117&amp;Y117,★事業所一覧!$A$2:$A$14005,4,FALSE),"事業所番号もしくはサービス名に誤りがないか確認して下さい。"),"愛知県外の事業所は手入力して下さい。"))</f>
        <v>事業所番号及びサービス名を入力して下さい。</v>
      </c>
      <c r="Y117" s="135"/>
      <c r="Z117" s="232" t="str">
        <f>IFERROR(VLOOKUP(Y117, 【参考】数式用!$A$4:$B$54, 2, FALSE), "")</f>
        <v/>
      </c>
    </row>
    <row r="118" spans="1:26" ht="38.25" customHeight="1">
      <c r="A118" s="19"/>
      <c r="B118" s="109">
        <f t="shared" si="1"/>
        <v>79</v>
      </c>
      <c r="C118" s="329"/>
      <c r="D118" s="330"/>
      <c r="E118" s="330"/>
      <c r="F118" s="330"/>
      <c r="G118" s="330"/>
      <c r="H118" s="330"/>
      <c r="I118" s="330"/>
      <c r="J118" s="330"/>
      <c r="K118" s="330"/>
      <c r="L118" s="331"/>
      <c r="M118" s="350"/>
      <c r="N118" s="350"/>
      <c r="O118" s="350"/>
      <c r="P118" s="350"/>
      <c r="Q118" s="350"/>
      <c r="R118" s="350"/>
      <c r="S118" s="350"/>
      <c r="T118" s="350"/>
      <c r="U118" s="350"/>
      <c r="V118" s="350"/>
      <c r="W118" s="134"/>
      <c r="X118" s="266" t="str" cm="1">
        <f t="array" ref="X118">_xlfn.IFS(AND(C118="",Y118=""),"事業所番号及びサービス名を入力して下さい。",AND(C118="",Y118&lt;&gt;""),"事業所番号を入力して下さい。",AND(C118&lt;&gt;"",Y118=""),"サービス名を入力して下さい。",AND(C118&lt;&gt;"",Y118&lt;&gt;""),IF(LEFT(C118,2)="23",IFERROR(VLOOKUP(C118&amp;Y118,★事業所一覧!$A$2:$A$14005,4,FALSE),"事業所番号もしくはサービス名に誤りがないか確認して下さい。"),"愛知県外の事業所は手入力して下さい。"))</f>
        <v>事業所番号及びサービス名を入力して下さい。</v>
      </c>
      <c r="Y118" s="135"/>
      <c r="Z118" s="232" t="str">
        <f>IFERROR(VLOOKUP(Y118, 【参考】数式用!$A$4:$B$54, 2, FALSE), "")</f>
        <v/>
      </c>
    </row>
    <row r="119" spans="1:26" ht="38.25" customHeight="1">
      <c r="A119" s="19"/>
      <c r="B119" s="109">
        <f t="shared" si="1"/>
        <v>80</v>
      </c>
      <c r="C119" s="329"/>
      <c r="D119" s="330"/>
      <c r="E119" s="330"/>
      <c r="F119" s="330"/>
      <c r="G119" s="330"/>
      <c r="H119" s="330"/>
      <c r="I119" s="330"/>
      <c r="J119" s="330"/>
      <c r="K119" s="330"/>
      <c r="L119" s="331"/>
      <c r="M119" s="350"/>
      <c r="N119" s="350"/>
      <c r="O119" s="350"/>
      <c r="P119" s="350"/>
      <c r="Q119" s="350"/>
      <c r="R119" s="350"/>
      <c r="S119" s="350"/>
      <c r="T119" s="350"/>
      <c r="U119" s="350"/>
      <c r="V119" s="350"/>
      <c r="W119" s="134"/>
      <c r="X119" s="266" t="str" cm="1">
        <f t="array" ref="X119">_xlfn.IFS(AND(C119="",Y119=""),"事業所番号及びサービス名を入力して下さい。",AND(C119="",Y119&lt;&gt;""),"事業所番号を入力して下さい。",AND(C119&lt;&gt;"",Y119=""),"サービス名を入力して下さい。",AND(C119&lt;&gt;"",Y119&lt;&gt;""),IF(LEFT(C119,2)="23",IFERROR(VLOOKUP(C119&amp;Y119,★事業所一覧!$A$2:$A$14005,4,FALSE),"事業所番号もしくはサービス名に誤りがないか確認して下さい。"),"愛知県外の事業所は手入力して下さい。"))</f>
        <v>事業所番号及びサービス名を入力して下さい。</v>
      </c>
      <c r="Y119" s="135"/>
      <c r="Z119" s="232" t="str">
        <f>IFERROR(VLOOKUP(Y119, 【参考】数式用!$A$4:$B$54, 2, FALSE), "")</f>
        <v/>
      </c>
    </row>
    <row r="120" spans="1:26" ht="38.25" customHeight="1">
      <c r="A120" s="19"/>
      <c r="B120" s="109">
        <f t="shared" si="1"/>
        <v>81</v>
      </c>
      <c r="C120" s="329"/>
      <c r="D120" s="330"/>
      <c r="E120" s="330"/>
      <c r="F120" s="330"/>
      <c r="G120" s="330"/>
      <c r="H120" s="330"/>
      <c r="I120" s="330"/>
      <c r="J120" s="330"/>
      <c r="K120" s="330"/>
      <c r="L120" s="331"/>
      <c r="M120" s="350"/>
      <c r="N120" s="350"/>
      <c r="O120" s="350"/>
      <c r="P120" s="350"/>
      <c r="Q120" s="350"/>
      <c r="R120" s="350"/>
      <c r="S120" s="350"/>
      <c r="T120" s="350"/>
      <c r="U120" s="350"/>
      <c r="V120" s="350"/>
      <c r="W120" s="134"/>
      <c r="X120" s="266" t="str" cm="1">
        <f t="array" ref="X120">_xlfn.IFS(AND(C120="",Y120=""),"事業所番号及びサービス名を入力して下さい。",AND(C120="",Y120&lt;&gt;""),"事業所番号を入力して下さい。",AND(C120&lt;&gt;"",Y120=""),"サービス名を入力して下さい。",AND(C120&lt;&gt;"",Y120&lt;&gt;""),IF(LEFT(C120,2)="23",IFERROR(VLOOKUP(C120&amp;Y120,★事業所一覧!$A$2:$A$14005,4,FALSE),"事業所番号もしくはサービス名に誤りがないか確認して下さい。"),"愛知県外の事業所は手入力して下さい。"))</f>
        <v>事業所番号及びサービス名を入力して下さい。</v>
      </c>
      <c r="Y120" s="135"/>
      <c r="Z120" s="232" t="str">
        <f>IFERROR(VLOOKUP(Y120, 【参考】数式用!$A$4:$B$54, 2, FALSE), "")</f>
        <v/>
      </c>
    </row>
    <row r="121" spans="1:26" ht="38.25" customHeight="1">
      <c r="A121" s="19"/>
      <c r="B121" s="109">
        <f t="shared" si="1"/>
        <v>82</v>
      </c>
      <c r="C121" s="329"/>
      <c r="D121" s="330"/>
      <c r="E121" s="330"/>
      <c r="F121" s="330"/>
      <c r="G121" s="330"/>
      <c r="H121" s="330"/>
      <c r="I121" s="330"/>
      <c r="J121" s="330"/>
      <c r="K121" s="330"/>
      <c r="L121" s="331"/>
      <c r="M121" s="350"/>
      <c r="N121" s="350"/>
      <c r="O121" s="350"/>
      <c r="P121" s="350"/>
      <c r="Q121" s="350"/>
      <c r="R121" s="350"/>
      <c r="S121" s="350"/>
      <c r="T121" s="350"/>
      <c r="U121" s="350"/>
      <c r="V121" s="350"/>
      <c r="W121" s="134"/>
      <c r="X121" s="266" t="str" cm="1">
        <f t="array" ref="X121">_xlfn.IFS(AND(C121="",Y121=""),"事業所番号及びサービス名を入力して下さい。",AND(C121="",Y121&lt;&gt;""),"事業所番号を入力して下さい。",AND(C121&lt;&gt;"",Y121=""),"サービス名を入力して下さい。",AND(C121&lt;&gt;"",Y121&lt;&gt;""),IF(LEFT(C121,2)="23",IFERROR(VLOOKUP(C121&amp;Y121,★事業所一覧!$A$2:$A$14005,4,FALSE),"事業所番号もしくはサービス名に誤りがないか確認して下さい。"),"愛知県外の事業所は手入力して下さい。"))</f>
        <v>事業所番号及びサービス名を入力して下さい。</v>
      </c>
      <c r="Y121" s="135"/>
      <c r="Z121" s="232" t="str">
        <f>IFERROR(VLOOKUP(Y121, 【参考】数式用!$A$4:$B$54, 2, FALSE), "")</f>
        <v/>
      </c>
    </row>
    <row r="122" spans="1:26" ht="38.25" customHeight="1">
      <c r="A122" s="19"/>
      <c r="B122" s="109">
        <f t="shared" si="1"/>
        <v>83</v>
      </c>
      <c r="C122" s="329"/>
      <c r="D122" s="330"/>
      <c r="E122" s="330"/>
      <c r="F122" s="330"/>
      <c r="G122" s="330"/>
      <c r="H122" s="330"/>
      <c r="I122" s="330"/>
      <c r="J122" s="330"/>
      <c r="K122" s="330"/>
      <c r="L122" s="331"/>
      <c r="M122" s="350"/>
      <c r="N122" s="350"/>
      <c r="O122" s="350"/>
      <c r="P122" s="350"/>
      <c r="Q122" s="350"/>
      <c r="R122" s="350"/>
      <c r="S122" s="350"/>
      <c r="T122" s="350"/>
      <c r="U122" s="350"/>
      <c r="V122" s="350"/>
      <c r="W122" s="134"/>
      <c r="X122" s="266" t="str" cm="1">
        <f t="array" ref="X122">_xlfn.IFS(AND(C122="",Y122=""),"事業所番号及びサービス名を入力して下さい。",AND(C122="",Y122&lt;&gt;""),"事業所番号を入力して下さい。",AND(C122&lt;&gt;"",Y122=""),"サービス名を入力して下さい。",AND(C122&lt;&gt;"",Y122&lt;&gt;""),IF(LEFT(C122,2)="23",IFERROR(VLOOKUP(C122&amp;Y122,★事業所一覧!$A$2:$A$14005,4,FALSE),"事業所番号もしくはサービス名に誤りがないか確認して下さい。"),"愛知県外の事業所は手入力して下さい。"))</f>
        <v>事業所番号及びサービス名を入力して下さい。</v>
      </c>
      <c r="Y122" s="135"/>
      <c r="Z122" s="232" t="str">
        <f>IFERROR(VLOOKUP(Y122, 【参考】数式用!$A$4:$B$54, 2, FALSE), "")</f>
        <v/>
      </c>
    </row>
    <row r="123" spans="1:26" ht="38.25" customHeight="1">
      <c r="A123" s="19"/>
      <c r="B123" s="109">
        <f t="shared" si="1"/>
        <v>84</v>
      </c>
      <c r="C123" s="329"/>
      <c r="D123" s="330"/>
      <c r="E123" s="330"/>
      <c r="F123" s="330"/>
      <c r="G123" s="330"/>
      <c r="H123" s="330"/>
      <c r="I123" s="330"/>
      <c r="J123" s="330"/>
      <c r="K123" s="330"/>
      <c r="L123" s="331"/>
      <c r="M123" s="350"/>
      <c r="N123" s="350"/>
      <c r="O123" s="350"/>
      <c r="P123" s="350"/>
      <c r="Q123" s="350"/>
      <c r="R123" s="350"/>
      <c r="S123" s="350"/>
      <c r="T123" s="350"/>
      <c r="U123" s="350"/>
      <c r="V123" s="350"/>
      <c r="W123" s="134"/>
      <c r="X123" s="266" t="str" cm="1">
        <f t="array" ref="X123">_xlfn.IFS(AND(C123="",Y123=""),"事業所番号及びサービス名を入力して下さい。",AND(C123="",Y123&lt;&gt;""),"事業所番号を入力して下さい。",AND(C123&lt;&gt;"",Y123=""),"サービス名を入力して下さい。",AND(C123&lt;&gt;"",Y123&lt;&gt;""),IF(LEFT(C123,2)="23",IFERROR(VLOOKUP(C123&amp;Y123,★事業所一覧!$A$2:$A$14005,4,FALSE),"事業所番号もしくはサービス名に誤りがないか確認して下さい。"),"愛知県外の事業所は手入力して下さい。"))</f>
        <v>事業所番号及びサービス名を入力して下さい。</v>
      </c>
      <c r="Y123" s="135"/>
      <c r="Z123" s="232" t="str">
        <f>IFERROR(VLOOKUP(Y123, 【参考】数式用!$A$4:$B$54, 2, FALSE), "")</f>
        <v/>
      </c>
    </row>
    <row r="124" spans="1:26" ht="38.25" customHeight="1">
      <c r="A124" s="19"/>
      <c r="B124" s="109">
        <f t="shared" si="1"/>
        <v>85</v>
      </c>
      <c r="C124" s="329"/>
      <c r="D124" s="330"/>
      <c r="E124" s="330"/>
      <c r="F124" s="330"/>
      <c r="G124" s="330"/>
      <c r="H124" s="330"/>
      <c r="I124" s="330"/>
      <c r="J124" s="330"/>
      <c r="K124" s="330"/>
      <c r="L124" s="331"/>
      <c r="M124" s="350"/>
      <c r="N124" s="350"/>
      <c r="O124" s="350"/>
      <c r="P124" s="350"/>
      <c r="Q124" s="350"/>
      <c r="R124" s="350"/>
      <c r="S124" s="350"/>
      <c r="T124" s="350"/>
      <c r="U124" s="350"/>
      <c r="V124" s="350"/>
      <c r="W124" s="134"/>
      <c r="X124" s="266" t="str" cm="1">
        <f t="array" ref="X124">_xlfn.IFS(AND(C124="",Y124=""),"事業所番号及びサービス名を入力して下さい。",AND(C124="",Y124&lt;&gt;""),"事業所番号を入力して下さい。",AND(C124&lt;&gt;"",Y124=""),"サービス名を入力して下さい。",AND(C124&lt;&gt;"",Y124&lt;&gt;""),IF(LEFT(C124,2)="23",IFERROR(VLOOKUP(C124&amp;Y124,★事業所一覧!$A$2:$A$14005,4,FALSE),"事業所番号もしくはサービス名に誤りがないか確認して下さい。"),"愛知県外の事業所は手入力して下さい。"))</f>
        <v>事業所番号及びサービス名を入力して下さい。</v>
      </c>
      <c r="Y124" s="135"/>
      <c r="Z124" s="232" t="str">
        <f>IFERROR(VLOOKUP(Y124, 【参考】数式用!$A$4:$B$54, 2, FALSE), "")</f>
        <v/>
      </c>
    </row>
    <row r="125" spans="1:26" ht="38.25" customHeight="1">
      <c r="A125" s="19"/>
      <c r="B125" s="109">
        <f t="shared" si="1"/>
        <v>86</v>
      </c>
      <c r="C125" s="329"/>
      <c r="D125" s="330"/>
      <c r="E125" s="330"/>
      <c r="F125" s="330"/>
      <c r="G125" s="330"/>
      <c r="H125" s="330"/>
      <c r="I125" s="330"/>
      <c r="J125" s="330"/>
      <c r="K125" s="330"/>
      <c r="L125" s="331"/>
      <c r="M125" s="350"/>
      <c r="N125" s="350"/>
      <c r="O125" s="350"/>
      <c r="P125" s="350"/>
      <c r="Q125" s="350"/>
      <c r="R125" s="350"/>
      <c r="S125" s="350"/>
      <c r="T125" s="350"/>
      <c r="U125" s="350"/>
      <c r="V125" s="350"/>
      <c r="W125" s="134"/>
      <c r="X125" s="266" t="str" cm="1">
        <f t="array" ref="X125">_xlfn.IFS(AND(C125="",Y125=""),"事業所番号及びサービス名を入力して下さい。",AND(C125="",Y125&lt;&gt;""),"事業所番号を入力して下さい。",AND(C125&lt;&gt;"",Y125=""),"サービス名を入力して下さい。",AND(C125&lt;&gt;"",Y125&lt;&gt;""),IF(LEFT(C125,2)="23",IFERROR(VLOOKUP(C125&amp;Y125,★事業所一覧!$A$2:$A$14005,4,FALSE),"事業所番号もしくはサービス名に誤りがないか確認して下さい。"),"愛知県外の事業所は手入力して下さい。"))</f>
        <v>事業所番号及びサービス名を入力して下さい。</v>
      </c>
      <c r="Y125" s="135"/>
      <c r="Z125" s="232" t="str">
        <f>IFERROR(VLOOKUP(Y125, 【参考】数式用!$A$4:$B$54, 2, FALSE), "")</f>
        <v/>
      </c>
    </row>
    <row r="126" spans="1:26" ht="38.25" customHeight="1">
      <c r="A126" s="19"/>
      <c r="B126" s="109">
        <f t="shared" si="1"/>
        <v>87</v>
      </c>
      <c r="C126" s="329"/>
      <c r="D126" s="330"/>
      <c r="E126" s="330"/>
      <c r="F126" s="330"/>
      <c r="G126" s="330"/>
      <c r="H126" s="330"/>
      <c r="I126" s="330"/>
      <c r="J126" s="330"/>
      <c r="K126" s="330"/>
      <c r="L126" s="331"/>
      <c r="M126" s="350"/>
      <c r="N126" s="350"/>
      <c r="O126" s="350"/>
      <c r="P126" s="350"/>
      <c r="Q126" s="350"/>
      <c r="R126" s="350"/>
      <c r="S126" s="350"/>
      <c r="T126" s="350"/>
      <c r="U126" s="350"/>
      <c r="V126" s="350"/>
      <c r="W126" s="134"/>
      <c r="X126" s="266" t="str" cm="1">
        <f t="array" ref="X126">_xlfn.IFS(AND(C126="",Y126=""),"事業所番号及びサービス名を入力して下さい。",AND(C126="",Y126&lt;&gt;""),"事業所番号を入力して下さい。",AND(C126&lt;&gt;"",Y126=""),"サービス名を入力して下さい。",AND(C126&lt;&gt;"",Y126&lt;&gt;""),IF(LEFT(C126,2)="23",IFERROR(VLOOKUP(C126&amp;Y126,★事業所一覧!$A$2:$A$14005,4,FALSE),"事業所番号もしくはサービス名に誤りがないか確認して下さい。"),"愛知県外の事業所は手入力して下さい。"))</f>
        <v>事業所番号及びサービス名を入力して下さい。</v>
      </c>
      <c r="Y126" s="135"/>
      <c r="Z126" s="232" t="str">
        <f>IFERROR(VLOOKUP(Y126, 【参考】数式用!$A$4:$B$54, 2, FALSE), "")</f>
        <v/>
      </c>
    </row>
    <row r="127" spans="1:26" ht="38.25" customHeight="1">
      <c r="A127" s="19"/>
      <c r="B127" s="109">
        <f t="shared" si="1"/>
        <v>88</v>
      </c>
      <c r="C127" s="329"/>
      <c r="D127" s="330"/>
      <c r="E127" s="330"/>
      <c r="F127" s="330"/>
      <c r="G127" s="330"/>
      <c r="H127" s="330"/>
      <c r="I127" s="330"/>
      <c r="J127" s="330"/>
      <c r="K127" s="330"/>
      <c r="L127" s="331"/>
      <c r="M127" s="350"/>
      <c r="N127" s="350"/>
      <c r="O127" s="350"/>
      <c r="P127" s="350"/>
      <c r="Q127" s="350"/>
      <c r="R127" s="350"/>
      <c r="S127" s="350"/>
      <c r="T127" s="350"/>
      <c r="U127" s="350"/>
      <c r="V127" s="350"/>
      <c r="W127" s="134"/>
      <c r="X127" s="266" t="str" cm="1">
        <f t="array" ref="X127">_xlfn.IFS(AND(C127="",Y127=""),"事業所番号及びサービス名を入力して下さい。",AND(C127="",Y127&lt;&gt;""),"事業所番号を入力して下さい。",AND(C127&lt;&gt;"",Y127=""),"サービス名を入力して下さい。",AND(C127&lt;&gt;"",Y127&lt;&gt;""),IF(LEFT(C127,2)="23",IFERROR(VLOOKUP(C127&amp;Y127,★事業所一覧!$A$2:$A$14005,4,FALSE),"事業所番号もしくはサービス名に誤りがないか確認して下さい。"),"愛知県外の事業所は手入力して下さい。"))</f>
        <v>事業所番号及びサービス名を入力して下さい。</v>
      </c>
      <c r="Y127" s="135"/>
      <c r="Z127" s="232" t="str">
        <f>IFERROR(VLOOKUP(Y127, 【参考】数式用!$A$4:$B$54, 2, FALSE), "")</f>
        <v/>
      </c>
    </row>
    <row r="128" spans="1:26" ht="38.25" customHeight="1">
      <c r="A128" s="19"/>
      <c r="B128" s="109">
        <f t="shared" si="1"/>
        <v>89</v>
      </c>
      <c r="C128" s="329"/>
      <c r="D128" s="330"/>
      <c r="E128" s="330"/>
      <c r="F128" s="330"/>
      <c r="G128" s="330"/>
      <c r="H128" s="330"/>
      <c r="I128" s="330"/>
      <c r="J128" s="330"/>
      <c r="K128" s="330"/>
      <c r="L128" s="331"/>
      <c r="M128" s="350"/>
      <c r="N128" s="350"/>
      <c r="O128" s="350"/>
      <c r="P128" s="350"/>
      <c r="Q128" s="350"/>
      <c r="R128" s="350"/>
      <c r="S128" s="350"/>
      <c r="T128" s="350"/>
      <c r="U128" s="350"/>
      <c r="V128" s="350"/>
      <c r="W128" s="134"/>
      <c r="X128" s="266" t="str" cm="1">
        <f t="array" ref="X128">_xlfn.IFS(AND(C128="",Y128=""),"事業所番号及びサービス名を入力して下さい。",AND(C128="",Y128&lt;&gt;""),"事業所番号を入力して下さい。",AND(C128&lt;&gt;"",Y128=""),"サービス名を入力して下さい。",AND(C128&lt;&gt;"",Y128&lt;&gt;""),IF(LEFT(C128,2)="23",IFERROR(VLOOKUP(C128&amp;Y128,★事業所一覧!$A$2:$A$14005,4,FALSE),"事業所番号もしくはサービス名に誤りがないか確認して下さい。"),"愛知県外の事業所は手入力して下さい。"))</f>
        <v>事業所番号及びサービス名を入力して下さい。</v>
      </c>
      <c r="Y128" s="135"/>
      <c r="Z128" s="232" t="str">
        <f>IFERROR(VLOOKUP(Y128, 【参考】数式用!$A$4:$B$54, 2, FALSE), "")</f>
        <v/>
      </c>
    </row>
    <row r="129" spans="1:26" ht="38.25" customHeight="1">
      <c r="A129" s="19"/>
      <c r="B129" s="109">
        <f t="shared" si="1"/>
        <v>90</v>
      </c>
      <c r="C129" s="329"/>
      <c r="D129" s="330"/>
      <c r="E129" s="330"/>
      <c r="F129" s="330"/>
      <c r="G129" s="330"/>
      <c r="H129" s="330"/>
      <c r="I129" s="330"/>
      <c r="J129" s="330"/>
      <c r="K129" s="330"/>
      <c r="L129" s="331"/>
      <c r="M129" s="350"/>
      <c r="N129" s="350"/>
      <c r="O129" s="350"/>
      <c r="P129" s="350"/>
      <c r="Q129" s="350"/>
      <c r="R129" s="350"/>
      <c r="S129" s="350"/>
      <c r="T129" s="350"/>
      <c r="U129" s="350"/>
      <c r="V129" s="350"/>
      <c r="W129" s="134"/>
      <c r="X129" s="266" t="str" cm="1">
        <f t="array" ref="X129">_xlfn.IFS(AND(C129="",Y129=""),"事業所番号及びサービス名を入力して下さい。",AND(C129="",Y129&lt;&gt;""),"事業所番号を入力して下さい。",AND(C129&lt;&gt;"",Y129=""),"サービス名を入力して下さい。",AND(C129&lt;&gt;"",Y129&lt;&gt;""),IF(LEFT(C129,2)="23",IFERROR(VLOOKUP(C129&amp;Y129,★事業所一覧!$A$2:$A$14005,4,FALSE),"事業所番号もしくはサービス名に誤りがないか確認して下さい。"),"愛知県外の事業所は手入力して下さい。"))</f>
        <v>事業所番号及びサービス名を入力して下さい。</v>
      </c>
      <c r="Y129" s="135"/>
      <c r="Z129" s="232" t="str">
        <f>IFERROR(VLOOKUP(Y129, 【参考】数式用!$A$4:$B$54, 2, FALSE), "")</f>
        <v/>
      </c>
    </row>
    <row r="130" spans="1:26" ht="38.25" customHeight="1">
      <c r="A130" s="19"/>
      <c r="B130" s="109">
        <f t="shared" si="1"/>
        <v>91</v>
      </c>
      <c r="C130" s="329"/>
      <c r="D130" s="330"/>
      <c r="E130" s="330"/>
      <c r="F130" s="330"/>
      <c r="G130" s="330"/>
      <c r="H130" s="330"/>
      <c r="I130" s="330"/>
      <c r="J130" s="330"/>
      <c r="K130" s="330"/>
      <c r="L130" s="331"/>
      <c r="M130" s="350"/>
      <c r="N130" s="350"/>
      <c r="O130" s="350"/>
      <c r="P130" s="350"/>
      <c r="Q130" s="350"/>
      <c r="R130" s="350"/>
      <c r="S130" s="350"/>
      <c r="T130" s="350"/>
      <c r="U130" s="350"/>
      <c r="V130" s="350"/>
      <c r="W130" s="134"/>
      <c r="X130" s="266" t="str" cm="1">
        <f t="array" ref="X130">_xlfn.IFS(AND(C130="",Y130=""),"事業所番号及びサービス名を入力して下さい。",AND(C130="",Y130&lt;&gt;""),"事業所番号を入力して下さい。",AND(C130&lt;&gt;"",Y130=""),"サービス名を入力して下さい。",AND(C130&lt;&gt;"",Y130&lt;&gt;""),IF(LEFT(C130,2)="23",IFERROR(VLOOKUP(C130&amp;Y130,★事業所一覧!$A$2:$A$14005,4,FALSE),"事業所番号もしくはサービス名に誤りがないか確認して下さい。"),"愛知県外の事業所は手入力して下さい。"))</f>
        <v>事業所番号及びサービス名を入力して下さい。</v>
      </c>
      <c r="Y130" s="135"/>
      <c r="Z130" s="232" t="str">
        <f>IFERROR(VLOOKUP(Y130, 【参考】数式用!$A$4:$B$54, 2, FALSE), "")</f>
        <v/>
      </c>
    </row>
    <row r="131" spans="1:26" ht="38.25" customHeight="1">
      <c r="A131" s="19"/>
      <c r="B131" s="109">
        <f t="shared" si="1"/>
        <v>92</v>
      </c>
      <c r="C131" s="329"/>
      <c r="D131" s="330"/>
      <c r="E131" s="330"/>
      <c r="F131" s="330"/>
      <c r="G131" s="330"/>
      <c r="H131" s="330"/>
      <c r="I131" s="330"/>
      <c r="J131" s="330"/>
      <c r="K131" s="330"/>
      <c r="L131" s="331"/>
      <c r="M131" s="350"/>
      <c r="N131" s="350"/>
      <c r="O131" s="350"/>
      <c r="P131" s="350"/>
      <c r="Q131" s="350"/>
      <c r="R131" s="350"/>
      <c r="S131" s="350"/>
      <c r="T131" s="350"/>
      <c r="U131" s="350"/>
      <c r="V131" s="350"/>
      <c r="W131" s="134"/>
      <c r="X131" s="266" t="str" cm="1">
        <f t="array" ref="X131">_xlfn.IFS(AND(C131="",Y131=""),"事業所番号及びサービス名を入力して下さい。",AND(C131="",Y131&lt;&gt;""),"事業所番号を入力して下さい。",AND(C131&lt;&gt;"",Y131=""),"サービス名を入力して下さい。",AND(C131&lt;&gt;"",Y131&lt;&gt;""),IF(LEFT(C131,2)="23",IFERROR(VLOOKUP(C131&amp;Y131,★事業所一覧!$A$2:$A$14005,4,FALSE),"事業所番号もしくはサービス名に誤りがないか確認して下さい。"),"愛知県外の事業所は手入力して下さい。"))</f>
        <v>事業所番号及びサービス名を入力して下さい。</v>
      </c>
      <c r="Y131" s="135"/>
      <c r="Z131" s="232" t="str">
        <f>IFERROR(VLOOKUP(Y131, 【参考】数式用!$A$4:$B$54, 2, FALSE), "")</f>
        <v/>
      </c>
    </row>
    <row r="132" spans="1:26" ht="38.25" customHeight="1">
      <c r="A132" s="19"/>
      <c r="B132" s="109">
        <f t="shared" si="1"/>
        <v>93</v>
      </c>
      <c r="C132" s="329"/>
      <c r="D132" s="330"/>
      <c r="E132" s="330"/>
      <c r="F132" s="330"/>
      <c r="G132" s="330"/>
      <c r="H132" s="330"/>
      <c r="I132" s="330"/>
      <c r="J132" s="330"/>
      <c r="K132" s="330"/>
      <c r="L132" s="331"/>
      <c r="M132" s="350"/>
      <c r="N132" s="350"/>
      <c r="O132" s="350"/>
      <c r="P132" s="350"/>
      <c r="Q132" s="350"/>
      <c r="R132" s="350"/>
      <c r="S132" s="350"/>
      <c r="T132" s="350"/>
      <c r="U132" s="350"/>
      <c r="V132" s="350"/>
      <c r="W132" s="134"/>
      <c r="X132" s="266" t="str" cm="1">
        <f t="array" ref="X132">_xlfn.IFS(AND(C132="",Y132=""),"事業所番号及びサービス名を入力して下さい。",AND(C132="",Y132&lt;&gt;""),"事業所番号を入力して下さい。",AND(C132&lt;&gt;"",Y132=""),"サービス名を入力して下さい。",AND(C132&lt;&gt;"",Y132&lt;&gt;""),IF(LEFT(C132,2)="23",IFERROR(VLOOKUP(C132&amp;Y132,★事業所一覧!$A$2:$A$14005,4,FALSE),"事業所番号もしくはサービス名に誤りがないか確認して下さい。"),"愛知県外の事業所は手入力して下さい。"))</f>
        <v>事業所番号及びサービス名を入力して下さい。</v>
      </c>
      <c r="Y132" s="135"/>
      <c r="Z132" s="232" t="str">
        <f>IFERROR(VLOOKUP(Y132, 【参考】数式用!$A$4:$B$54, 2, FALSE), "")</f>
        <v/>
      </c>
    </row>
    <row r="133" spans="1:26" ht="38.25" customHeight="1">
      <c r="A133" s="19"/>
      <c r="B133" s="109">
        <f t="shared" si="1"/>
        <v>94</v>
      </c>
      <c r="C133" s="329"/>
      <c r="D133" s="330"/>
      <c r="E133" s="330"/>
      <c r="F133" s="330"/>
      <c r="G133" s="330"/>
      <c r="H133" s="330"/>
      <c r="I133" s="330"/>
      <c r="J133" s="330"/>
      <c r="K133" s="330"/>
      <c r="L133" s="331"/>
      <c r="M133" s="350"/>
      <c r="N133" s="350"/>
      <c r="O133" s="350"/>
      <c r="P133" s="350"/>
      <c r="Q133" s="350"/>
      <c r="R133" s="350"/>
      <c r="S133" s="350"/>
      <c r="T133" s="350"/>
      <c r="U133" s="350"/>
      <c r="V133" s="350"/>
      <c r="W133" s="134"/>
      <c r="X133" s="266" t="str" cm="1">
        <f t="array" ref="X133">_xlfn.IFS(AND(C133="",Y133=""),"事業所番号及びサービス名を入力して下さい。",AND(C133="",Y133&lt;&gt;""),"事業所番号を入力して下さい。",AND(C133&lt;&gt;"",Y133=""),"サービス名を入力して下さい。",AND(C133&lt;&gt;"",Y133&lt;&gt;""),IF(LEFT(C133,2)="23",IFERROR(VLOOKUP(C133&amp;Y133,★事業所一覧!$A$2:$A$14005,4,FALSE),"事業所番号もしくはサービス名に誤りがないか確認して下さい。"),"愛知県外の事業所は手入力して下さい。"))</f>
        <v>事業所番号及びサービス名を入力して下さい。</v>
      </c>
      <c r="Y133" s="135"/>
      <c r="Z133" s="232" t="str">
        <f>IFERROR(VLOOKUP(Y133, 【参考】数式用!$A$4:$B$54, 2, FALSE), "")</f>
        <v/>
      </c>
    </row>
    <row r="134" spans="1:26" ht="38.25" customHeight="1">
      <c r="A134" s="19"/>
      <c r="B134" s="109">
        <f t="shared" si="1"/>
        <v>95</v>
      </c>
      <c r="C134" s="329"/>
      <c r="D134" s="330"/>
      <c r="E134" s="330"/>
      <c r="F134" s="330"/>
      <c r="G134" s="330"/>
      <c r="H134" s="330"/>
      <c r="I134" s="330"/>
      <c r="J134" s="330"/>
      <c r="K134" s="330"/>
      <c r="L134" s="331"/>
      <c r="M134" s="350"/>
      <c r="N134" s="350"/>
      <c r="O134" s="350"/>
      <c r="P134" s="350"/>
      <c r="Q134" s="350"/>
      <c r="R134" s="350"/>
      <c r="S134" s="350"/>
      <c r="T134" s="350"/>
      <c r="U134" s="350"/>
      <c r="V134" s="350"/>
      <c r="W134" s="134"/>
      <c r="X134" s="266" t="str" cm="1">
        <f t="array" ref="X134">_xlfn.IFS(AND(C134="",Y134=""),"事業所番号及びサービス名を入力して下さい。",AND(C134="",Y134&lt;&gt;""),"事業所番号を入力して下さい。",AND(C134&lt;&gt;"",Y134=""),"サービス名を入力して下さい。",AND(C134&lt;&gt;"",Y134&lt;&gt;""),IF(LEFT(C134,2)="23",IFERROR(VLOOKUP(C134&amp;Y134,★事業所一覧!$A$2:$A$14005,4,FALSE),"事業所番号もしくはサービス名に誤りがないか確認して下さい。"),"愛知県外の事業所は手入力して下さい。"))</f>
        <v>事業所番号及びサービス名を入力して下さい。</v>
      </c>
      <c r="Y134" s="135"/>
      <c r="Z134" s="232" t="str">
        <f>IFERROR(VLOOKUP(Y134, 【参考】数式用!$A$4:$B$54, 2, FALSE), "")</f>
        <v/>
      </c>
    </row>
    <row r="135" spans="1:26" ht="38.25" customHeight="1">
      <c r="A135" s="19"/>
      <c r="B135" s="109">
        <f t="shared" si="1"/>
        <v>96</v>
      </c>
      <c r="C135" s="329"/>
      <c r="D135" s="330"/>
      <c r="E135" s="330"/>
      <c r="F135" s="330"/>
      <c r="G135" s="330"/>
      <c r="H135" s="330"/>
      <c r="I135" s="330"/>
      <c r="J135" s="330"/>
      <c r="K135" s="330"/>
      <c r="L135" s="331"/>
      <c r="M135" s="350"/>
      <c r="N135" s="350"/>
      <c r="O135" s="350"/>
      <c r="P135" s="350"/>
      <c r="Q135" s="350"/>
      <c r="R135" s="350"/>
      <c r="S135" s="350"/>
      <c r="T135" s="350"/>
      <c r="U135" s="350"/>
      <c r="V135" s="350"/>
      <c r="W135" s="134"/>
      <c r="X135" s="266" t="str" cm="1">
        <f t="array" ref="X135">_xlfn.IFS(AND(C135="",Y135=""),"事業所番号及びサービス名を入力して下さい。",AND(C135="",Y135&lt;&gt;""),"事業所番号を入力して下さい。",AND(C135&lt;&gt;"",Y135=""),"サービス名を入力して下さい。",AND(C135&lt;&gt;"",Y135&lt;&gt;""),IF(LEFT(C135,2)="23",IFERROR(VLOOKUP(C135&amp;Y135,★事業所一覧!$A$2:$A$14005,4,FALSE),"事業所番号もしくはサービス名に誤りがないか確認して下さい。"),"愛知県外の事業所は手入力して下さい。"))</f>
        <v>事業所番号及びサービス名を入力して下さい。</v>
      </c>
      <c r="Y135" s="135"/>
      <c r="Z135" s="232" t="str">
        <f>IFERROR(VLOOKUP(Y135, 【参考】数式用!$A$4:$B$54, 2, FALSE), "")</f>
        <v/>
      </c>
    </row>
    <row r="136" spans="1:26" ht="38.25" customHeight="1">
      <c r="A136" s="19"/>
      <c r="B136" s="109">
        <f t="shared" si="1"/>
        <v>97</v>
      </c>
      <c r="C136" s="329"/>
      <c r="D136" s="330"/>
      <c r="E136" s="330"/>
      <c r="F136" s="330"/>
      <c r="G136" s="330"/>
      <c r="H136" s="330"/>
      <c r="I136" s="330"/>
      <c r="J136" s="330"/>
      <c r="K136" s="330"/>
      <c r="L136" s="331"/>
      <c r="M136" s="350"/>
      <c r="N136" s="350"/>
      <c r="O136" s="350"/>
      <c r="P136" s="350"/>
      <c r="Q136" s="350"/>
      <c r="R136" s="350"/>
      <c r="S136" s="350"/>
      <c r="T136" s="350"/>
      <c r="U136" s="350"/>
      <c r="V136" s="350"/>
      <c r="W136" s="134"/>
      <c r="X136" s="266" t="str" cm="1">
        <f t="array" ref="X136">_xlfn.IFS(AND(C136="",Y136=""),"事業所番号及びサービス名を入力して下さい。",AND(C136="",Y136&lt;&gt;""),"事業所番号を入力して下さい。",AND(C136&lt;&gt;"",Y136=""),"サービス名を入力して下さい。",AND(C136&lt;&gt;"",Y136&lt;&gt;""),IF(LEFT(C136,2)="23",IFERROR(VLOOKUP(C136&amp;Y136,★事業所一覧!$A$2:$A$14005,4,FALSE),"事業所番号もしくはサービス名に誤りがないか確認して下さい。"),"愛知県外の事業所は手入力して下さい。"))</f>
        <v>事業所番号及びサービス名を入力して下さい。</v>
      </c>
      <c r="Y136" s="135"/>
      <c r="Z136" s="232" t="str">
        <f>IFERROR(VLOOKUP(Y136, 【参考】数式用!$A$4:$B$54, 2, FALSE), "")</f>
        <v/>
      </c>
    </row>
    <row r="137" spans="1:26" ht="38.25" customHeight="1">
      <c r="A137" s="19"/>
      <c r="B137" s="109">
        <f t="shared" si="1"/>
        <v>98</v>
      </c>
      <c r="C137" s="329"/>
      <c r="D137" s="330"/>
      <c r="E137" s="330"/>
      <c r="F137" s="330"/>
      <c r="G137" s="330"/>
      <c r="H137" s="330"/>
      <c r="I137" s="330"/>
      <c r="J137" s="330"/>
      <c r="K137" s="330"/>
      <c r="L137" s="331"/>
      <c r="M137" s="350"/>
      <c r="N137" s="350"/>
      <c r="O137" s="350"/>
      <c r="P137" s="350"/>
      <c r="Q137" s="350"/>
      <c r="R137" s="350"/>
      <c r="S137" s="350"/>
      <c r="T137" s="350"/>
      <c r="U137" s="350"/>
      <c r="V137" s="350"/>
      <c r="W137" s="134"/>
      <c r="X137" s="266" t="str" cm="1">
        <f t="array" ref="X137">_xlfn.IFS(AND(C137="",Y137=""),"事業所番号及びサービス名を入力して下さい。",AND(C137="",Y137&lt;&gt;""),"事業所番号を入力して下さい。",AND(C137&lt;&gt;"",Y137=""),"サービス名を入力して下さい。",AND(C137&lt;&gt;"",Y137&lt;&gt;""),IF(LEFT(C137,2)="23",IFERROR(VLOOKUP(C137&amp;Y137,★事業所一覧!$A$2:$A$14005,4,FALSE),"事業所番号もしくはサービス名に誤りがないか確認して下さい。"),"愛知県外の事業所は手入力して下さい。"))</f>
        <v>事業所番号及びサービス名を入力して下さい。</v>
      </c>
      <c r="Y137" s="135"/>
      <c r="Z137" s="232" t="str">
        <f>IFERROR(VLOOKUP(Y137, 【参考】数式用!$A$4:$B$54, 2, FALSE), "")</f>
        <v/>
      </c>
    </row>
    <row r="138" spans="1:26" ht="38.25" customHeight="1">
      <c r="A138" s="19"/>
      <c r="B138" s="109">
        <f t="shared" si="1"/>
        <v>99</v>
      </c>
      <c r="C138" s="329"/>
      <c r="D138" s="330"/>
      <c r="E138" s="330"/>
      <c r="F138" s="330"/>
      <c r="G138" s="330"/>
      <c r="H138" s="330"/>
      <c r="I138" s="330"/>
      <c r="J138" s="330"/>
      <c r="K138" s="330"/>
      <c r="L138" s="331"/>
      <c r="M138" s="350"/>
      <c r="N138" s="350"/>
      <c r="O138" s="350"/>
      <c r="P138" s="350"/>
      <c r="Q138" s="350"/>
      <c r="R138" s="350"/>
      <c r="S138" s="350"/>
      <c r="T138" s="350"/>
      <c r="U138" s="350"/>
      <c r="V138" s="350"/>
      <c r="W138" s="134"/>
      <c r="X138" s="266" t="str" cm="1">
        <f t="array" ref="X138">_xlfn.IFS(AND(C138="",Y138=""),"事業所番号及びサービス名を入力して下さい。",AND(C138="",Y138&lt;&gt;""),"事業所番号を入力して下さい。",AND(C138&lt;&gt;"",Y138=""),"サービス名を入力して下さい。",AND(C138&lt;&gt;"",Y138&lt;&gt;""),IF(LEFT(C138,2)="23",IFERROR(VLOOKUP(C138&amp;Y138,★事業所一覧!$A$2:$A$14005,4,FALSE),"事業所番号もしくはサービス名に誤りがないか確認して下さい。"),"愛知県外の事業所は手入力して下さい。"))</f>
        <v>事業所番号及びサービス名を入力して下さい。</v>
      </c>
      <c r="Y138" s="135"/>
      <c r="Z138" s="232" t="str">
        <f>IFERROR(VLOOKUP(Y138, 【参考】数式用!$A$4:$B$54, 2, FALSE), "")</f>
        <v/>
      </c>
    </row>
    <row r="139" spans="1:26" ht="38.25" customHeight="1" thickBot="1">
      <c r="A139" s="19"/>
      <c r="B139" s="109">
        <f t="shared" si="1"/>
        <v>100</v>
      </c>
      <c r="C139" s="351"/>
      <c r="D139" s="352"/>
      <c r="E139" s="352"/>
      <c r="F139" s="352"/>
      <c r="G139" s="352"/>
      <c r="H139" s="352"/>
      <c r="I139" s="352"/>
      <c r="J139" s="352"/>
      <c r="K139" s="352"/>
      <c r="L139" s="353"/>
      <c r="M139" s="349"/>
      <c r="N139" s="349"/>
      <c r="O139" s="349"/>
      <c r="P139" s="349"/>
      <c r="Q139" s="349"/>
      <c r="R139" s="349"/>
      <c r="S139" s="349"/>
      <c r="T139" s="349"/>
      <c r="U139" s="349"/>
      <c r="V139" s="349"/>
      <c r="W139" s="136"/>
      <c r="X139" s="266" t="str" cm="1">
        <f t="array" ref="X139">_xlfn.IFS(AND(C139="",Y139=""),"事業所番号及びサービス名を入力して下さい。",AND(C139="",Y139&lt;&gt;""),"事業所番号を入力して下さい。",AND(C139&lt;&gt;"",Y139=""),"サービス名を入力して下さい。",AND(C139&lt;&gt;"",Y139&lt;&gt;""),IF(LEFT(C139,2)="23",IFERROR(VLOOKUP(C139&amp;Y139,★事業所一覧!$A$2:$A$14005,4,FALSE),"事業所番号もしくはサービス名に誤りがないか確認して下さい。"),"愛知県外の事業所は手入力して下さい。"))</f>
        <v>事業所番号及びサービス名を入力して下さい。</v>
      </c>
      <c r="Y139" s="137"/>
      <c r="Z139" s="232" t="str">
        <f>IFERROR(VLOOKUP(Y139, 【参考】数式用!$A$4:$B$54, 2, FALSE), "")</f>
        <v/>
      </c>
    </row>
    <row r="140" spans="1:26" ht="18" customHeight="1">
      <c r="B140" s="29"/>
      <c r="C140" s="30"/>
      <c r="D140" s="30"/>
      <c r="E140" s="30"/>
      <c r="F140" s="30"/>
      <c r="G140" s="30"/>
      <c r="H140" s="30"/>
      <c r="I140" s="30"/>
      <c r="J140" s="30"/>
      <c r="K140" s="30"/>
      <c r="L140" s="30"/>
      <c r="M140" s="234"/>
      <c r="N140" s="234"/>
      <c r="O140" s="234"/>
      <c r="P140" s="234"/>
      <c r="Q140" s="234"/>
      <c r="R140" s="234"/>
      <c r="S140" s="234"/>
      <c r="T140" s="234"/>
      <c r="U140" s="234"/>
      <c r="V140" s="234"/>
      <c r="W140" s="234"/>
      <c r="X140" s="30"/>
      <c r="Y140" s="30"/>
      <c r="Z140" s="30"/>
    </row>
    <row r="141" spans="1:26" ht="20.100000000000001" customHeight="1">
      <c r="M141" s="235"/>
      <c r="N141" s="235"/>
      <c r="O141" s="235"/>
      <c r="P141" s="235"/>
      <c r="Q141" s="235"/>
      <c r="R141" s="235"/>
      <c r="S141" s="235"/>
      <c r="T141" s="235"/>
      <c r="U141" s="235"/>
      <c r="V141" s="235"/>
      <c r="W141" s="235"/>
    </row>
    <row r="142" spans="1:26" ht="20.100000000000001" customHeight="1">
      <c r="M142" s="235"/>
      <c r="N142" s="235"/>
      <c r="O142" s="235"/>
      <c r="P142" s="235"/>
      <c r="Q142" s="235"/>
      <c r="R142" s="235"/>
      <c r="S142" s="235"/>
      <c r="T142" s="235"/>
      <c r="U142" s="235"/>
      <c r="V142" s="235"/>
      <c r="W142" s="235"/>
    </row>
    <row r="143" spans="1:26" ht="20.100000000000001" customHeight="1">
      <c r="M143" s="235"/>
      <c r="N143" s="235"/>
      <c r="O143" s="235"/>
      <c r="P143" s="235"/>
      <c r="Q143" s="235"/>
      <c r="R143" s="235"/>
      <c r="S143" s="235"/>
      <c r="T143" s="235"/>
      <c r="U143" s="235"/>
      <c r="V143" s="235"/>
      <c r="W143" s="235"/>
    </row>
    <row r="144" spans="1:26" ht="20.100000000000001" customHeight="1">
      <c r="V144" s="111"/>
      <c r="W144" s="111"/>
    </row>
    <row r="145" spans="22:23" ht="20.100000000000001" customHeight="1">
      <c r="V145" s="112"/>
      <c r="W145" s="112"/>
    </row>
    <row r="146" spans="22:23" ht="20.100000000000001" customHeight="1">
      <c r="V146" s="113"/>
      <c r="W146" s="113"/>
    </row>
  </sheetData>
  <sheetProtection algorithmName="SHA-512" hashValue="D/aPqH2kGa15vLMNiW1GMzBb2AscxHjtXSpTd+GJ+eE/0ceeLMbWEOq8Hv9JIpKXgD+2OzfFFkKX5/aDZqXNwQ==" saltValue="2l3oEVsw8xjb97qXQ24CTA==" spinCount="100000" sheet="1" insertRows="0" deleteRows="0" sort="0" autoFilter="0"/>
  <mergeCells count="341">
    <mergeCell ref="A1:Z1"/>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6">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 type="list" allowBlank="1" showInputMessage="1" showErrorMessage="1" sqref="M40:Q139" xr:uid="{ABE859BA-896C-4D98-8BF4-4906EA351C10}">
      <formula1>"愛知県,名古屋市,岡崎市,一宮市,瀬戸市,半田市,春日井市,津島市,碧南市,刈谷市,豊田市,安城市,西尾市,犬山市,常滑市,江南市,小牧市,稲沢市,知立市,尾張旭市,高浜市,岩倉市,豊明市,日進市,愛西市,清須市,北名古屋市,弥富市,みよし市,あま市,長久手市,東郷町,豊山町,大口町,扶桑町,大治町,蟹江町,飛島村,阿久比町,南知多町,美浜町,武豊町,幸田町,知多北部広域連合,東三河広域連合"</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94" zoomScaleNormal="120" zoomScaleSheetLayoutView="94" workbookViewId="0">
      <selection activeCell="B17" sqref="B17:Y17"/>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0" t="s">
        <v>39</v>
      </c>
      <c r="B1" s="71"/>
      <c r="C1" s="71"/>
      <c r="D1" s="71"/>
      <c r="E1" s="71"/>
      <c r="F1" s="71"/>
      <c r="G1" s="71"/>
      <c r="H1" s="71"/>
      <c r="I1" s="71"/>
      <c r="J1" s="71"/>
      <c r="K1" s="71"/>
      <c r="L1" s="71"/>
      <c r="M1" s="71"/>
      <c r="N1" s="71"/>
      <c r="O1" s="71"/>
      <c r="P1" s="71"/>
      <c r="Q1" s="71"/>
      <c r="R1" s="71"/>
      <c r="S1" s="71"/>
      <c r="T1" s="71"/>
      <c r="U1" s="71"/>
      <c r="V1" s="71"/>
      <c r="W1" s="72"/>
      <c r="X1" s="72"/>
      <c r="Y1" s="72"/>
      <c r="Z1" s="409" t="s">
        <v>3</v>
      </c>
      <c r="AA1" s="409"/>
      <c r="AB1" s="409"/>
      <c r="AC1" s="409" t="str">
        <f>IF(基本情報入力シート!C18="", "", 基本情報入力シート!C18)</f>
        <v>愛知県</v>
      </c>
      <c r="AD1" s="412"/>
      <c r="AE1" s="412"/>
      <c r="AF1" s="412"/>
      <c r="AG1" s="412"/>
      <c r="AH1" s="412"/>
      <c r="AI1" s="413"/>
      <c r="AJ1" s="70"/>
    </row>
    <row r="2" spans="1:47" ht="6" customHeight="1">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row>
    <row r="3" spans="1:47" ht="16.2">
      <c r="A3" s="410" t="s">
        <v>1865</v>
      </c>
      <c r="B3" s="410"/>
      <c r="C3" s="410"/>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row>
    <row r="4" spans="1:47" ht="6" customHeight="1">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7">
      <c r="A5" s="73" t="s">
        <v>40</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7" s="1" customFormat="1" ht="13.5" customHeight="1">
      <c r="A6" s="411" t="s">
        <v>8</v>
      </c>
      <c r="B6" s="411"/>
      <c r="C6" s="411"/>
      <c r="D6" s="411"/>
      <c r="E6" s="411"/>
      <c r="F6" s="411"/>
      <c r="G6" s="403" t="str">
        <f>IF(基本情報入力シート!M22="","",基本情報入力シート!M22)</f>
        <v/>
      </c>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4"/>
    </row>
    <row r="7" spans="1:47" s="1" customFormat="1" ht="22.5" customHeight="1">
      <c r="A7" s="372" t="s">
        <v>7</v>
      </c>
      <c r="B7" s="372"/>
      <c r="C7" s="372"/>
      <c r="D7" s="372"/>
      <c r="E7" s="372"/>
      <c r="F7" s="372"/>
      <c r="G7" s="373" t="str">
        <f>IF(基本情報入力シート!M23="","",基本情報入力シート!M23)</f>
        <v/>
      </c>
      <c r="H7" s="373"/>
      <c r="I7" s="373"/>
      <c r="J7" s="373"/>
      <c r="K7" s="373"/>
      <c r="L7" s="373"/>
      <c r="M7" s="373"/>
      <c r="N7" s="373"/>
      <c r="O7" s="373"/>
      <c r="P7" s="373"/>
      <c r="Q7" s="373"/>
      <c r="R7" s="373"/>
      <c r="S7" s="373"/>
      <c r="T7" s="373"/>
      <c r="U7" s="373"/>
      <c r="V7" s="373"/>
      <c r="W7" s="373"/>
      <c r="X7" s="373"/>
      <c r="Y7" s="373"/>
      <c r="Z7" s="373"/>
      <c r="AA7" s="373"/>
      <c r="AB7" s="373"/>
      <c r="AC7" s="373"/>
      <c r="AD7" s="373"/>
      <c r="AE7" s="373"/>
      <c r="AF7" s="373"/>
      <c r="AG7" s="373"/>
      <c r="AH7" s="373"/>
      <c r="AI7" s="373"/>
      <c r="AJ7" s="374"/>
    </row>
    <row r="8" spans="1:47" s="1" customFormat="1" ht="12.75" customHeight="1">
      <c r="A8" s="375" t="s">
        <v>41</v>
      </c>
      <c r="B8" s="375"/>
      <c r="C8" s="375"/>
      <c r="D8" s="375"/>
      <c r="E8" s="375"/>
      <c r="F8" s="375"/>
      <c r="G8" s="123" t="s">
        <v>12</v>
      </c>
      <c r="H8" s="376" t="str">
        <f>IF(基本情報入力シート!AA24="－","",基本情報入力シート!AA24)</f>
        <v>-</v>
      </c>
      <c r="I8" s="376"/>
      <c r="J8" s="376"/>
      <c r="K8" s="376"/>
      <c r="L8" s="376"/>
      <c r="M8" s="74"/>
      <c r="N8" s="75"/>
      <c r="O8" s="75"/>
      <c r="P8" s="75"/>
      <c r="Q8" s="75"/>
      <c r="R8" s="75"/>
      <c r="S8" s="75"/>
      <c r="T8" s="75"/>
      <c r="U8" s="75"/>
      <c r="V8" s="75"/>
      <c r="W8" s="75"/>
      <c r="X8" s="75"/>
      <c r="Y8" s="75"/>
      <c r="Z8" s="75"/>
      <c r="AA8" s="75"/>
      <c r="AB8" s="75"/>
      <c r="AC8" s="75"/>
      <c r="AD8" s="75"/>
      <c r="AE8" s="75"/>
      <c r="AF8" s="75"/>
      <c r="AG8" s="75"/>
      <c r="AH8" s="75"/>
      <c r="AI8" s="75"/>
      <c r="AJ8" s="76"/>
    </row>
    <row r="9" spans="1:47" s="1" customFormat="1" ht="12" customHeight="1">
      <c r="A9" s="375"/>
      <c r="B9" s="375"/>
      <c r="C9" s="375"/>
      <c r="D9" s="375"/>
      <c r="E9" s="375"/>
      <c r="F9" s="375"/>
      <c r="G9" s="377" t="str">
        <f>IF(基本情報入力シート!M25="","",基本情報入力シート!M25)</f>
        <v/>
      </c>
      <c r="H9" s="377"/>
      <c r="I9" s="377"/>
      <c r="J9" s="377"/>
      <c r="K9" s="377"/>
      <c r="L9" s="377"/>
      <c r="M9" s="377"/>
      <c r="N9" s="377"/>
      <c r="O9" s="377"/>
      <c r="P9" s="377"/>
      <c r="Q9" s="377"/>
      <c r="R9" s="377"/>
      <c r="S9" s="377"/>
      <c r="T9" s="377"/>
      <c r="U9" s="377"/>
      <c r="V9" s="377"/>
      <c r="W9" s="377"/>
      <c r="X9" s="377"/>
      <c r="Y9" s="377"/>
      <c r="Z9" s="377"/>
      <c r="AA9" s="377"/>
      <c r="AB9" s="377"/>
      <c r="AC9" s="377"/>
      <c r="AD9" s="377"/>
      <c r="AE9" s="377"/>
      <c r="AF9" s="377"/>
      <c r="AG9" s="377"/>
      <c r="AH9" s="377"/>
      <c r="AI9" s="377"/>
      <c r="AJ9" s="378"/>
    </row>
    <row r="10" spans="1:47" s="1" customFormat="1" ht="12" customHeight="1">
      <c r="A10" s="375"/>
      <c r="B10" s="375"/>
      <c r="C10" s="375"/>
      <c r="D10" s="375"/>
      <c r="E10" s="375"/>
      <c r="F10" s="375"/>
      <c r="G10" s="379" t="str">
        <f>IF(基本情報入力シート!M26="","",基本情報入力シート!M26)</f>
        <v/>
      </c>
      <c r="H10" s="379"/>
      <c r="I10" s="379"/>
      <c r="J10" s="379"/>
      <c r="K10" s="379"/>
      <c r="L10" s="379"/>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80"/>
    </row>
    <row r="11" spans="1:47" s="1" customFormat="1" ht="15" customHeight="1">
      <c r="A11" s="402" t="s">
        <v>8</v>
      </c>
      <c r="B11" s="402"/>
      <c r="C11" s="402"/>
      <c r="D11" s="402"/>
      <c r="E11" s="402"/>
      <c r="F11" s="402"/>
      <c r="G11" s="403" t="str">
        <f>IF(基本情報入力シート!M30="","",基本情報入力シート!M30)</f>
        <v/>
      </c>
      <c r="H11" s="403"/>
      <c r="I11" s="403"/>
      <c r="J11" s="403"/>
      <c r="K11" s="403"/>
      <c r="L11" s="403"/>
      <c r="M11" s="403"/>
      <c r="N11" s="403"/>
      <c r="O11" s="403"/>
      <c r="P11" s="403"/>
      <c r="Q11" s="403"/>
      <c r="R11" s="403"/>
      <c r="S11" s="403"/>
      <c r="T11" s="403"/>
      <c r="U11" s="403"/>
      <c r="V11" s="403"/>
      <c r="W11" s="403"/>
      <c r="X11" s="403"/>
      <c r="Y11" s="403"/>
      <c r="Z11" s="403"/>
      <c r="AA11" s="403"/>
      <c r="AB11" s="403"/>
      <c r="AC11" s="403"/>
      <c r="AD11" s="403"/>
      <c r="AE11" s="403"/>
      <c r="AF11" s="403"/>
      <c r="AG11" s="403"/>
      <c r="AH11" s="403"/>
      <c r="AI11" s="403"/>
      <c r="AJ11" s="404"/>
      <c r="AS11" s="31"/>
    </row>
    <row r="12" spans="1:47" s="1" customFormat="1" ht="22.5" customHeight="1">
      <c r="A12" s="405" t="s">
        <v>42</v>
      </c>
      <c r="B12" s="405"/>
      <c r="C12" s="405"/>
      <c r="D12" s="405"/>
      <c r="E12" s="405"/>
      <c r="F12" s="405"/>
      <c r="G12" s="379" t="str">
        <f>IF(基本情報入力シート!M31="","",基本情報入力シート!M31)</f>
        <v/>
      </c>
      <c r="H12" s="379"/>
      <c r="I12" s="379"/>
      <c r="J12" s="379"/>
      <c r="K12" s="379"/>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80"/>
      <c r="AS12" s="31"/>
    </row>
    <row r="13" spans="1:47" s="1" customFormat="1" ht="17.25" customHeight="1">
      <c r="A13" s="406" t="s">
        <v>20</v>
      </c>
      <c r="B13" s="406"/>
      <c r="C13" s="406"/>
      <c r="D13" s="406"/>
      <c r="E13" s="406"/>
      <c r="F13" s="406"/>
      <c r="G13" s="407" t="s">
        <v>21</v>
      </c>
      <c r="H13" s="407"/>
      <c r="I13" s="407"/>
      <c r="J13" s="407"/>
      <c r="K13" s="408" t="str">
        <f>IF(基本情報入力シート!M32="","",基本情報入力シート!M32)</f>
        <v/>
      </c>
      <c r="L13" s="408"/>
      <c r="M13" s="408"/>
      <c r="N13" s="408"/>
      <c r="O13" s="408"/>
      <c r="P13" s="408"/>
      <c r="Q13" s="408"/>
      <c r="R13" s="408"/>
      <c r="S13" s="408"/>
      <c r="T13" s="408"/>
      <c r="U13" s="406" t="s">
        <v>22</v>
      </c>
      <c r="V13" s="406"/>
      <c r="W13" s="406"/>
      <c r="X13" s="406"/>
      <c r="Y13" s="408" t="str">
        <f>IF(基本情報入力シート!M33="","",基本情報入力シート!M33)</f>
        <v/>
      </c>
      <c r="Z13" s="408"/>
      <c r="AA13" s="408"/>
      <c r="AB13" s="408"/>
      <c r="AC13" s="408"/>
      <c r="AD13" s="408"/>
      <c r="AE13" s="408"/>
      <c r="AF13" s="408"/>
      <c r="AG13" s="408"/>
      <c r="AH13" s="408"/>
      <c r="AI13" s="408"/>
      <c r="AJ13" s="408"/>
      <c r="AS13" s="31"/>
    </row>
    <row r="14" spans="1:47" s="1" customFormat="1" ht="7.5" customHeight="1">
      <c r="A14" s="77"/>
      <c r="B14" s="77"/>
      <c r="C14" s="77"/>
      <c r="D14" s="77"/>
      <c r="E14" s="77"/>
      <c r="F14" s="77"/>
      <c r="G14" s="77"/>
      <c r="H14" s="77"/>
      <c r="I14" s="77"/>
      <c r="J14" s="77"/>
      <c r="K14" s="78"/>
      <c r="L14" s="78"/>
      <c r="M14" s="78"/>
      <c r="N14" s="78"/>
      <c r="O14" s="78"/>
      <c r="P14" s="78"/>
      <c r="Q14" s="78"/>
      <c r="R14" s="78"/>
      <c r="S14" s="78"/>
      <c r="T14" s="78"/>
      <c r="U14" s="78"/>
      <c r="V14" s="77"/>
      <c r="W14" s="77"/>
      <c r="X14" s="77"/>
      <c r="Y14" s="77"/>
      <c r="Z14" s="78"/>
      <c r="AA14" s="78"/>
      <c r="AB14" s="78"/>
      <c r="AC14" s="78"/>
      <c r="AD14" s="78"/>
      <c r="AE14" s="78"/>
      <c r="AF14" s="78"/>
      <c r="AG14" s="78"/>
      <c r="AH14" s="78"/>
      <c r="AI14" s="78"/>
      <c r="AJ14" s="78"/>
      <c r="AT14" s="31"/>
    </row>
    <row r="15" spans="1:47" s="1" customFormat="1" ht="13.8" thickBot="1">
      <c r="A15" s="79" t="s">
        <v>43</v>
      </c>
      <c r="B15" s="77"/>
      <c r="C15" s="77"/>
      <c r="D15" s="77"/>
      <c r="E15" s="77"/>
      <c r="F15" s="80"/>
      <c r="G15" s="77"/>
      <c r="H15" s="77"/>
      <c r="I15" s="77"/>
      <c r="J15" s="77"/>
      <c r="K15" s="78"/>
      <c r="L15" s="81"/>
      <c r="M15" s="80"/>
      <c r="N15" s="78"/>
      <c r="O15" s="78"/>
      <c r="P15" s="78"/>
      <c r="Q15" s="78"/>
      <c r="R15" s="78"/>
      <c r="S15" s="78"/>
      <c r="T15" s="78"/>
      <c r="U15" s="78"/>
      <c r="V15" s="77"/>
      <c r="W15" s="77"/>
      <c r="X15" s="77"/>
      <c r="Y15" s="77"/>
      <c r="Z15" s="78"/>
      <c r="AA15" s="78"/>
      <c r="AB15" s="78"/>
      <c r="AC15" s="78"/>
      <c r="AD15" s="78"/>
      <c r="AE15" s="78"/>
      <c r="AF15" s="78"/>
      <c r="AG15" s="78"/>
      <c r="AH15" s="78"/>
      <c r="AI15" s="78"/>
      <c r="AJ15" s="78"/>
      <c r="AT15" s="31"/>
    </row>
    <row r="16" spans="1:47" ht="19.5" customHeight="1" thickBot="1">
      <c r="A16" s="393" t="s">
        <v>2027</v>
      </c>
      <c r="B16" s="393"/>
      <c r="C16" s="393"/>
      <c r="D16" s="393"/>
      <c r="E16" s="393"/>
      <c r="F16" s="393"/>
      <c r="G16" s="393"/>
      <c r="H16" s="393"/>
      <c r="I16" s="393"/>
      <c r="J16" s="393"/>
      <c r="K16" s="393"/>
      <c r="L16" s="393"/>
      <c r="M16" s="393"/>
      <c r="N16" s="393"/>
      <c r="O16" s="393"/>
      <c r="P16" s="393"/>
      <c r="Q16" s="393"/>
      <c r="R16" s="393"/>
      <c r="S16" s="393"/>
      <c r="T16" s="393"/>
      <c r="U16" s="393"/>
      <c r="V16" s="393"/>
      <c r="W16" s="393"/>
      <c r="X16" s="393"/>
      <c r="Y16" s="394"/>
      <c r="Z16" s="387">
        <f>'別紙様式3-2（補助金　個票）'!F5</f>
        <v>0</v>
      </c>
      <c r="AA16" s="387"/>
      <c r="AB16" s="387"/>
      <c r="AC16" s="387"/>
      <c r="AD16" s="387"/>
      <c r="AE16" s="387"/>
      <c r="AF16" s="387"/>
      <c r="AG16" s="388" t="s">
        <v>44</v>
      </c>
      <c r="AH16" s="389"/>
      <c r="AI16" s="33" t="str">
        <f>IF(G7="", "", IF(SUM(Z18:AF19)&gt;=Z16, "○", "×"))</f>
        <v/>
      </c>
      <c r="AJ16" s="129"/>
      <c r="AK16" s="381" t="s">
        <v>1872</v>
      </c>
      <c r="AL16" s="381"/>
      <c r="AM16" s="381"/>
      <c r="AN16" s="381"/>
      <c r="AO16" s="381"/>
      <c r="AP16" s="381"/>
      <c r="AQ16" s="381"/>
      <c r="AR16" s="381"/>
      <c r="AS16" s="381"/>
      <c r="AT16" s="381"/>
      <c r="AU16" s="382"/>
    </row>
    <row r="17" spans="1:47" ht="19.5" customHeight="1" thickBot="1">
      <c r="A17" s="216"/>
      <c r="B17" s="390" t="s">
        <v>2051</v>
      </c>
      <c r="C17" s="397"/>
      <c r="D17" s="397"/>
      <c r="E17" s="397"/>
      <c r="F17" s="397"/>
      <c r="G17" s="397"/>
      <c r="H17" s="397"/>
      <c r="I17" s="397"/>
      <c r="J17" s="397"/>
      <c r="K17" s="397"/>
      <c r="L17" s="397"/>
      <c r="M17" s="397"/>
      <c r="N17" s="397"/>
      <c r="O17" s="397"/>
      <c r="P17" s="397"/>
      <c r="Q17" s="397"/>
      <c r="R17" s="397"/>
      <c r="S17" s="397"/>
      <c r="T17" s="397"/>
      <c r="U17" s="397"/>
      <c r="V17" s="397"/>
      <c r="W17" s="397"/>
      <c r="X17" s="397"/>
      <c r="Y17" s="398"/>
      <c r="Z17" s="399">
        <f>'別紙様式3-2（補助金　個票）'!F6</f>
        <v>0</v>
      </c>
      <c r="AA17" s="400"/>
      <c r="AB17" s="400"/>
      <c r="AC17" s="400"/>
      <c r="AD17" s="400"/>
      <c r="AE17" s="400"/>
      <c r="AF17" s="401"/>
      <c r="AG17" s="388" t="s">
        <v>44</v>
      </c>
      <c r="AH17" s="389"/>
      <c r="AI17" s="33" t="str">
        <f>IF(G8="", "", IF(Z18&gt;=Z17, "○", "×"))</f>
        <v>○</v>
      </c>
      <c r="AJ17" s="129"/>
      <c r="AK17" s="167"/>
      <c r="AL17" s="167"/>
      <c r="AM17" s="167"/>
      <c r="AN17" s="167"/>
      <c r="AO17" s="167"/>
      <c r="AP17" s="167"/>
      <c r="AQ17" s="167"/>
      <c r="AR17" s="167"/>
      <c r="AS17" s="167"/>
      <c r="AT17" s="167"/>
      <c r="AU17" s="167"/>
    </row>
    <row r="18" spans="1:47" ht="19.5" customHeight="1">
      <c r="A18" s="390" t="s">
        <v>2028</v>
      </c>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1"/>
      <c r="Z18" s="392"/>
      <c r="AA18" s="392"/>
      <c r="AB18" s="392"/>
      <c r="AC18" s="392"/>
      <c r="AD18" s="392"/>
      <c r="AE18" s="392"/>
      <c r="AF18" s="392"/>
      <c r="AG18" s="384" t="s">
        <v>44</v>
      </c>
      <c r="AH18" s="384"/>
      <c r="AI18" s="72"/>
      <c r="AJ18" s="72"/>
    </row>
    <row r="19" spans="1:47" ht="25.2" customHeight="1">
      <c r="A19" s="396" t="s">
        <v>2029</v>
      </c>
      <c r="B19" s="396"/>
      <c r="C19" s="396"/>
      <c r="D19" s="396"/>
      <c r="E19" s="396"/>
      <c r="F19" s="396"/>
      <c r="G19" s="396"/>
      <c r="H19" s="396"/>
      <c r="I19" s="396"/>
      <c r="J19" s="396"/>
      <c r="K19" s="396"/>
      <c r="L19" s="396"/>
      <c r="M19" s="396"/>
      <c r="N19" s="396"/>
      <c r="O19" s="396"/>
      <c r="P19" s="396"/>
      <c r="Q19" s="396"/>
      <c r="R19" s="396"/>
      <c r="S19" s="396"/>
      <c r="T19" s="396"/>
      <c r="U19" s="396"/>
      <c r="V19" s="396"/>
      <c r="W19" s="396"/>
      <c r="X19" s="396"/>
      <c r="Y19" s="396"/>
      <c r="Z19" s="383">
        <f>SUM(Z20:AF22)</f>
        <v>0</v>
      </c>
      <c r="AA19" s="383"/>
      <c r="AB19" s="383"/>
      <c r="AC19" s="383"/>
      <c r="AD19" s="383"/>
      <c r="AE19" s="383"/>
      <c r="AF19" s="383"/>
      <c r="AG19" s="384" t="s">
        <v>44</v>
      </c>
      <c r="AH19" s="384"/>
      <c r="AI19" s="82"/>
      <c r="AJ19" s="82"/>
      <c r="AK19" s="34"/>
      <c r="AL19" s="34"/>
      <c r="AT19" s="32"/>
    </row>
    <row r="20" spans="1:47" ht="19.5" customHeight="1">
      <c r="A20" s="127"/>
      <c r="B20" s="217"/>
      <c r="C20" s="217"/>
      <c r="D20" s="217"/>
      <c r="E20" s="217"/>
      <c r="F20" s="217"/>
      <c r="G20" s="217"/>
      <c r="H20" s="217"/>
      <c r="I20" s="217"/>
      <c r="J20" s="217"/>
      <c r="K20" s="217"/>
      <c r="L20" s="385" t="s">
        <v>45</v>
      </c>
      <c r="M20" s="385"/>
      <c r="N20" s="385"/>
      <c r="O20" s="385"/>
      <c r="P20" s="385"/>
      <c r="Q20" s="385"/>
      <c r="R20" s="385"/>
      <c r="S20" s="385"/>
      <c r="T20" s="385"/>
      <c r="U20" s="385"/>
      <c r="V20" s="385"/>
      <c r="W20" s="385"/>
      <c r="X20" s="385"/>
      <c r="Y20" s="386"/>
      <c r="Z20" s="392"/>
      <c r="AA20" s="395"/>
      <c r="AB20" s="395"/>
      <c r="AC20" s="395"/>
      <c r="AD20" s="395"/>
      <c r="AE20" s="395"/>
      <c r="AF20" s="395"/>
      <c r="AG20" s="384" t="s">
        <v>44</v>
      </c>
      <c r="AH20" s="384"/>
      <c r="AI20" s="82"/>
      <c r="AJ20" s="82"/>
      <c r="AK20" s="34"/>
      <c r="AL20" s="34"/>
      <c r="AO20" s="16"/>
      <c r="AP20" s="120"/>
      <c r="AT20" s="32"/>
    </row>
    <row r="21" spans="1:47" ht="19.5" customHeight="1">
      <c r="A21" s="127"/>
      <c r="B21" s="217"/>
      <c r="C21" s="217"/>
      <c r="D21" s="217"/>
      <c r="E21" s="217"/>
      <c r="F21" s="217"/>
      <c r="G21" s="217"/>
      <c r="H21" s="217"/>
      <c r="I21" s="217"/>
      <c r="J21" s="217"/>
      <c r="K21" s="217"/>
      <c r="L21" s="386" t="s">
        <v>46</v>
      </c>
      <c r="M21" s="386"/>
      <c r="N21" s="386"/>
      <c r="O21" s="386"/>
      <c r="P21" s="386"/>
      <c r="Q21" s="386"/>
      <c r="R21" s="386"/>
      <c r="S21" s="386"/>
      <c r="T21" s="386"/>
      <c r="U21" s="386"/>
      <c r="V21" s="386"/>
      <c r="W21" s="386"/>
      <c r="X21" s="386"/>
      <c r="Y21" s="386"/>
      <c r="Z21" s="392"/>
      <c r="AA21" s="392"/>
      <c r="AB21" s="392"/>
      <c r="AC21" s="392"/>
      <c r="AD21" s="392"/>
      <c r="AE21" s="392"/>
      <c r="AF21" s="392"/>
      <c r="AG21" s="384" t="s">
        <v>44</v>
      </c>
      <c r="AH21" s="384"/>
      <c r="AI21" s="82"/>
      <c r="AJ21" s="82"/>
      <c r="AK21" s="34"/>
      <c r="AL21" s="34"/>
      <c r="AT21" s="32"/>
    </row>
    <row r="22" spans="1:47" ht="19.5" customHeight="1">
      <c r="A22" s="128"/>
      <c r="B22" s="83"/>
      <c r="C22" s="83"/>
      <c r="D22" s="83"/>
      <c r="E22" s="83"/>
      <c r="F22" s="83"/>
      <c r="G22" s="83"/>
      <c r="H22" s="83"/>
      <c r="I22" s="83"/>
      <c r="J22" s="83"/>
      <c r="K22" s="83"/>
      <c r="L22" s="444" t="s">
        <v>47</v>
      </c>
      <c r="M22" s="444"/>
      <c r="N22" s="444"/>
      <c r="O22" s="444"/>
      <c r="P22" s="444"/>
      <c r="Q22" s="444"/>
      <c r="R22" s="444"/>
      <c r="S22" s="444"/>
      <c r="T22" s="444"/>
      <c r="U22" s="444"/>
      <c r="V22" s="444"/>
      <c r="W22" s="444"/>
      <c r="X22" s="444"/>
      <c r="Y22" s="444"/>
      <c r="Z22" s="392"/>
      <c r="AA22" s="392"/>
      <c r="AB22" s="392"/>
      <c r="AC22" s="392"/>
      <c r="AD22" s="392"/>
      <c r="AE22" s="392"/>
      <c r="AF22" s="392"/>
      <c r="AG22" s="384" t="s">
        <v>44</v>
      </c>
      <c r="AH22" s="384"/>
      <c r="AI22" s="82"/>
      <c r="AJ22" s="82"/>
      <c r="AK22" s="34"/>
      <c r="AL22" s="34"/>
      <c r="AT22" s="32"/>
    </row>
    <row r="23" spans="1:47" ht="16.95" customHeight="1" thickBot="1">
      <c r="A23" s="108" t="s">
        <v>1864</v>
      </c>
      <c r="B23" s="84"/>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69"/>
      <c r="AA23" s="122"/>
      <c r="AB23" s="122"/>
      <c r="AC23" s="122"/>
      <c r="AD23" s="122"/>
      <c r="AE23" s="122"/>
      <c r="AF23" s="122"/>
      <c r="AG23" s="122"/>
      <c r="AH23" s="122"/>
      <c r="AI23" s="122"/>
      <c r="AJ23" s="82"/>
      <c r="AK23" s="34"/>
      <c r="AL23" s="34"/>
      <c r="AT23" s="32"/>
    </row>
    <row r="24" spans="1:47" ht="19.5" customHeight="1" thickBot="1">
      <c r="A24" s="415" t="s">
        <v>48</v>
      </c>
      <c r="B24" s="415"/>
      <c r="C24" s="415"/>
      <c r="D24" s="415"/>
      <c r="E24" s="415"/>
      <c r="F24" s="415"/>
      <c r="G24" s="415"/>
      <c r="H24" s="415"/>
      <c r="I24" s="415"/>
      <c r="J24" s="415"/>
      <c r="K24" s="415"/>
      <c r="L24" s="415"/>
      <c r="M24" s="416" t="s">
        <v>10420</v>
      </c>
      <c r="N24" s="416"/>
      <c r="O24" s="416"/>
      <c r="P24" s="416"/>
      <c r="Q24" s="416"/>
      <c r="R24" s="416"/>
      <c r="S24" s="416"/>
      <c r="T24" s="416"/>
      <c r="U24" s="416"/>
      <c r="V24" s="416"/>
      <c r="W24" s="416"/>
      <c r="X24" s="416"/>
      <c r="Y24" s="416"/>
      <c r="Z24" s="416"/>
      <c r="AA24" s="416"/>
      <c r="AB24" s="416"/>
      <c r="AC24" s="416"/>
      <c r="AD24" s="416"/>
      <c r="AE24" s="416"/>
      <c r="AF24" s="416"/>
      <c r="AG24" s="416"/>
      <c r="AH24" s="416"/>
      <c r="AI24" s="420" t="str">
        <f>IF(G7="", "", IF(AND(Z22&gt;0, A25=""), "×", "○"))</f>
        <v/>
      </c>
      <c r="AJ24" s="82"/>
      <c r="AK24" s="34"/>
      <c r="AL24" s="34"/>
      <c r="AT24" s="32"/>
    </row>
    <row r="25" spans="1:47" ht="31.2" customHeight="1" thickBot="1">
      <c r="A25" s="440" t="s">
        <v>2052</v>
      </c>
      <c r="B25" s="440"/>
      <c r="C25" s="440"/>
      <c r="D25" s="440"/>
      <c r="E25" s="440"/>
      <c r="F25" s="440"/>
      <c r="G25" s="440"/>
      <c r="H25" s="440"/>
      <c r="I25" s="440"/>
      <c r="J25" s="440"/>
      <c r="K25" s="440"/>
      <c r="L25" s="440"/>
      <c r="M25" s="440"/>
      <c r="N25" s="440"/>
      <c r="O25" s="440"/>
      <c r="P25" s="440"/>
      <c r="Q25" s="440"/>
      <c r="R25" s="440"/>
      <c r="S25" s="440"/>
      <c r="T25" s="440"/>
      <c r="U25" s="440"/>
      <c r="V25" s="440"/>
      <c r="W25" s="440"/>
      <c r="X25" s="440"/>
      <c r="Y25" s="440"/>
      <c r="Z25" s="440"/>
      <c r="AA25" s="440"/>
      <c r="AB25" s="440"/>
      <c r="AC25" s="440"/>
      <c r="AD25" s="440"/>
      <c r="AE25" s="440"/>
      <c r="AF25" s="440"/>
      <c r="AG25" s="440"/>
      <c r="AH25" s="440"/>
      <c r="AI25" s="421"/>
      <c r="AJ25" s="129"/>
      <c r="AK25" s="425" t="s">
        <v>49</v>
      </c>
      <c r="AL25" s="426"/>
      <c r="AM25" s="426"/>
      <c r="AN25" s="426"/>
      <c r="AO25" s="426"/>
      <c r="AP25" s="426"/>
      <c r="AQ25" s="426"/>
      <c r="AR25" s="426"/>
      <c r="AS25" s="426"/>
      <c r="AT25" s="426"/>
      <c r="AU25" s="427"/>
    </row>
    <row r="26" spans="1:47" s="1" customFormat="1" ht="122.4" customHeight="1">
      <c r="A26" s="422" t="s">
        <v>2030</v>
      </c>
      <c r="B26" s="422"/>
      <c r="C26" s="422"/>
      <c r="D26" s="422"/>
      <c r="E26" s="422"/>
      <c r="F26" s="422"/>
      <c r="G26" s="422"/>
      <c r="H26" s="422"/>
      <c r="I26" s="422"/>
      <c r="J26" s="422"/>
      <c r="K26" s="422"/>
      <c r="L26" s="422"/>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78"/>
      <c r="AM26" s="80"/>
      <c r="AT26" s="31"/>
    </row>
    <row r="27" spans="1:47" s="1" customFormat="1" ht="7.5" customHeight="1">
      <c r="A27" s="85"/>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6"/>
    </row>
    <row r="28" spans="1:47" ht="15" customHeight="1" thickBot="1">
      <c r="A28" s="442" t="s">
        <v>1868</v>
      </c>
      <c r="B28" s="442"/>
      <c r="C28" s="442"/>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F28" s="442"/>
      <c r="AG28" s="442"/>
      <c r="AH28" s="442"/>
      <c r="AI28" s="442"/>
      <c r="AJ28" s="442"/>
    </row>
    <row r="29" spans="1:47" ht="25.8" customHeight="1" thickBot="1">
      <c r="A29" s="121"/>
      <c r="B29" s="417" t="s">
        <v>1869</v>
      </c>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9"/>
      <c r="AI29" s="33" t="str">
        <f>IF(Z16=0,"",IF(A29="","×","○"))</f>
        <v/>
      </c>
      <c r="AJ29" s="164"/>
    </row>
    <row r="30" spans="1:47" ht="24" customHeight="1" thickBot="1">
      <c r="A30" s="121"/>
      <c r="B30" s="417" t="s">
        <v>1870</v>
      </c>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9"/>
      <c r="AI30" s="33" t="str">
        <f>IF(Z16=0,"",IF(A30="","×","○"))</f>
        <v/>
      </c>
      <c r="AJ30" s="164"/>
    </row>
    <row r="31" spans="1:47" ht="23.4" customHeight="1" thickBot="1">
      <c r="A31" s="121"/>
      <c r="B31" s="417" t="s">
        <v>1871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c r="AH31" s="419"/>
      <c r="AI31" s="33" t="str">
        <f>IF(Z16=0,"",IF(A31="","×","○"))</f>
        <v/>
      </c>
      <c r="AJ31" s="164"/>
    </row>
    <row r="32" spans="1:47" ht="31.2" customHeight="1" thickBot="1">
      <c r="A32" s="121"/>
      <c r="B32" s="417" t="s">
        <v>2053</v>
      </c>
      <c r="C32" s="418"/>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c r="AH32" s="428"/>
      <c r="AI32" s="33" t="str">
        <f>IF(Z16=0,"",IF(A32="","×","○"))</f>
        <v/>
      </c>
      <c r="AJ32" s="228"/>
    </row>
    <row r="33" spans="1:47" ht="18.75" customHeight="1" thickBot="1">
      <c r="A33" s="121"/>
      <c r="B33" s="417" t="s">
        <v>2031</v>
      </c>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8"/>
      <c r="AF33" s="418"/>
      <c r="AG33" s="418"/>
      <c r="AH33" s="419"/>
      <c r="AI33" s="33" t="str">
        <f>IF(Z16=0,"",IF(A33="","×","○"))</f>
        <v/>
      </c>
    </row>
    <row r="34" spans="1:47" ht="36.6" customHeight="1">
      <c r="A34" s="422" t="s">
        <v>50</v>
      </c>
      <c r="B34" s="422"/>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422"/>
      <c r="AI34" s="422"/>
      <c r="AJ34" s="41"/>
    </row>
    <row r="35" spans="1:47" ht="15" customHeight="1">
      <c r="A35" s="87" t="s">
        <v>51</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41"/>
    </row>
    <row r="36" spans="1:47" ht="19.95" customHeight="1">
      <c r="A36" s="423"/>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4"/>
      <c r="AJ36" s="41"/>
    </row>
    <row r="37" spans="1:47" s="1" customFormat="1" ht="7.5" customHeight="1">
      <c r="A37" s="77"/>
      <c r="B37" s="80"/>
      <c r="C37" s="77"/>
      <c r="D37" s="77"/>
      <c r="E37" s="77"/>
      <c r="F37" s="77"/>
      <c r="G37" s="77"/>
      <c r="H37" s="77"/>
      <c r="I37" s="77"/>
      <c r="J37" s="77"/>
      <c r="K37" s="78"/>
      <c r="L37" s="78"/>
      <c r="M37" s="78"/>
      <c r="N37" s="78"/>
      <c r="O37" s="78"/>
      <c r="P37" s="78"/>
      <c r="Q37" s="78"/>
      <c r="R37" s="78"/>
      <c r="S37" s="88"/>
      <c r="T37" s="88"/>
      <c r="U37" s="88"/>
      <c r="V37" s="88"/>
      <c r="W37" s="88"/>
      <c r="X37" s="88"/>
      <c r="Y37" s="88"/>
      <c r="Z37" s="88"/>
      <c r="AA37" s="88"/>
      <c r="AB37" s="88"/>
      <c r="AC37" s="88"/>
      <c r="AD37" s="88"/>
      <c r="AE37" s="88"/>
      <c r="AF37" s="88"/>
      <c r="AG37" s="89"/>
      <c r="AH37" s="89"/>
      <c r="AI37" s="90"/>
      <c r="AJ37" s="90"/>
      <c r="AT37" s="31"/>
    </row>
    <row r="38" spans="1:47" ht="18.75" customHeight="1" thickBot="1">
      <c r="A38" s="442" t="s">
        <v>52</v>
      </c>
      <c r="B38" s="442"/>
      <c r="C38" s="442"/>
      <c r="D38" s="442"/>
      <c r="E38" s="442"/>
      <c r="F38" s="442"/>
      <c r="G38" s="442"/>
      <c r="H38" s="442"/>
      <c r="I38" s="442"/>
      <c r="J38" s="442"/>
      <c r="K38" s="442"/>
      <c r="L38" s="442"/>
      <c r="M38" s="442"/>
      <c r="N38" s="442"/>
      <c r="O38" s="442"/>
      <c r="P38" s="442"/>
      <c r="Q38" s="442"/>
      <c r="R38" s="442"/>
      <c r="S38" s="442"/>
      <c r="T38" s="442"/>
      <c r="U38" s="442"/>
      <c r="V38" s="442"/>
      <c r="W38" s="442"/>
      <c r="X38" s="442"/>
      <c r="Y38" s="442"/>
      <c r="Z38" s="442"/>
      <c r="AA38" s="442"/>
      <c r="AB38" s="442"/>
      <c r="AC38" s="442"/>
      <c r="AD38" s="442"/>
      <c r="AE38" s="442"/>
      <c r="AF38" s="442"/>
      <c r="AG38" s="442"/>
      <c r="AH38" s="442"/>
      <c r="AI38" s="442"/>
      <c r="AJ38" s="442"/>
    </row>
    <row r="39" spans="1:47" ht="40.950000000000003" customHeight="1" thickBot="1">
      <c r="A39" s="121"/>
      <c r="B39" s="417" t="s">
        <v>53</v>
      </c>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c r="AH39" s="419"/>
      <c r="AI39" s="33" t="str">
        <f>IF(Z16=0,"",IF(A39="","×","○"))</f>
        <v/>
      </c>
    </row>
    <row r="40" spans="1:47" s="1" customFormat="1" ht="7.5" customHeight="1" thickBot="1">
      <c r="A40" s="77"/>
      <c r="B40" s="80"/>
      <c r="C40" s="77"/>
      <c r="D40" s="77"/>
      <c r="E40" s="77"/>
      <c r="F40" s="77"/>
      <c r="G40" s="77"/>
      <c r="H40" s="77"/>
      <c r="I40" s="77"/>
      <c r="J40" s="77"/>
      <c r="K40" s="78"/>
      <c r="L40" s="78"/>
      <c r="M40" s="78"/>
      <c r="N40" s="78"/>
      <c r="O40" s="78"/>
      <c r="P40" s="78"/>
      <c r="Q40" s="78"/>
      <c r="R40" s="78"/>
      <c r="S40" s="88"/>
      <c r="T40" s="88"/>
      <c r="U40" s="88"/>
      <c r="V40" s="88"/>
      <c r="W40" s="88"/>
      <c r="X40" s="88"/>
      <c r="Y40" s="88"/>
      <c r="Z40" s="88"/>
      <c r="AA40" s="88"/>
      <c r="AB40" s="88"/>
      <c r="AC40" s="88"/>
      <c r="AD40" s="88"/>
      <c r="AE40" s="88"/>
      <c r="AF40" s="88"/>
      <c r="AG40" s="89"/>
      <c r="AH40" s="89"/>
      <c r="AI40" s="90"/>
      <c r="AJ40" s="90"/>
      <c r="AT40" s="31"/>
    </row>
    <row r="41" spans="1:47" ht="18.75" customHeight="1" thickBot="1">
      <c r="A41" s="356" t="s">
        <v>54</v>
      </c>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3" t="str">
        <f>IF(G7="", "", IF(AND(B43="✓",AND(G45&lt;&gt;"",J45&lt;&gt;"",Q45&lt;&gt;"",S46&lt;&gt;"",Z46&lt;&gt;"")),"○","×"))</f>
        <v/>
      </c>
      <c r="AJ41" s="91"/>
      <c r="AK41" s="414" t="s">
        <v>55</v>
      </c>
      <c r="AL41" s="414"/>
      <c r="AM41" s="414"/>
      <c r="AN41" s="414"/>
      <c r="AO41" s="414"/>
      <c r="AP41" s="414"/>
      <c r="AQ41" s="414"/>
      <c r="AR41" s="414"/>
      <c r="AS41" s="414"/>
      <c r="AT41" s="414"/>
      <c r="AU41" s="414"/>
    </row>
    <row r="42" spans="1:47" ht="6.75" customHeight="1" thickBot="1">
      <c r="A42" s="3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7"/>
      <c r="AJ42" s="72"/>
      <c r="AT42" s="32"/>
    </row>
    <row r="43" spans="1:47" ht="29.4" customHeight="1" thickBot="1">
      <c r="A43" s="38" t="s">
        <v>56</v>
      </c>
      <c r="B43" s="121"/>
      <c r="C43" s="39"/>
      <c r="D43" s="368" t="s">
        <v>57</v>
      </c>
      <c r="E43" s="368"/>
      <c r="F43" s="368"/>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40"/>
      <c r="AJ43" s="39"/>
    </row>
    <row r="44" spans="1:47" ht="7.5" customHeight="1" thickBot="1">
      <c r="A44" s="38"/>
      <c r="B44" s="4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40"/>
      <c r="AJ44" s="39"/>
    </row>
    <row r="45" spans="1:47" s="46" customFormat="1" ht="13.95" customHeight="1" thickBot="1">
      <c r="A45" s="42"/>
      <c r="B45" s="43" t="s">
        <v>58</v>
      </c>
      <c r="C45" s="43"/>
      <c r="D45" s="369">
        <v>8</v>
      </c>
      <c r="E45" s="369"/>
      <c r="F45" s="43" t="s">
        <v>59</v>
      </c>
      <c r="G45" s="370"/>
      <c r="H45" s="371"/>
      <c r="I45" s="43" t="s">
        <v>60</v>
      </c>
      <c r="J45" s="370"/>
      <c r="K45" s="371"/>
      <c r="L45" s="43" t="s">
        <v>61</v>
      </c>
      <c r="M45" s="44"/>
      <c r="N45" s="369" t="s">
        <v>7</v>
      </c>
      <c r="O45" s="369"/>
      <c r="P45" s="369"/>
      <c r="Q45" s="438" t="str">
        <f>IF(基本情報入力シート!M23="","", 基本情報入力シート!M23)</f>
        <v/>
      </c>
      <c r="R45" s="438"/>
      <c r="S45" s="438"/>
      <c r="T45" s="438"/>
      <c r="U45" s="438"/>
      <c r="V45" s="438"/>
      <c r="W45" s="438"/>
      <c r="X45" s="438"/>
      <c r="Y45" s="438"/>
      <c r="Z45" s="438"/>
      <c r="AA45" s="438"/>
      <c r="AB45" s="438"/>
      <c r="AC45" s="438"/>
      <c r="AD45" s="438"/>
      <c r="AE45" s="438"/>
      <c r="AF45" s="438"/>
      <c r="AG45" s="438"/>
      <c r="AH45" s="438"/>
      <c r="AI45" s="45"/>
      <c r="AJ45" s="92"/>
    </row>
    <row r="46" spans="1:47" s="46" customFormat="1" ht="15.6" customHeight="1">
      <c r="A46" s="42"/>
      <c r="B46" s="47"/>
      <c r="C46" s="43"/>
      <c r="D46" s="43"/>
      <c r="E46" s="43"/>
      <c r="F46" s="43"/>
      <c r="G46" s="43"/>
      <c r="H46" s="43"/>
      <c r="I46" s="43"/>
      <c r="J46" s="43"/>
      <c r="K46" s="43"/>
      <c r="L46" s="43"/>
      <c r="M46" s="43"/>
      <c r="N46" s="443" t="s">
        <v>62</v>
      </c>
      <c r="O46" s="443"/>
      <c r="P46" s="443"/>
      <c r="Q46" s="357" t="s">
        <v>16</v>
      </c>
      <c r="R46" s="357"/>
      <c r="S46" s="358" t="str">
        <f>IF(基本情報入力シート!M27="", "", 基本情報入力シート!M27)</f>
        <v/>
      </c>
      <c r="T46" s="358"/>
      <c r="U46" s="358"/>
      <c r="V46" s="358"/>
      <c r="W46" s="358"/>
      <c r="X46" s="441" t="s">
        <v>17</v>
      </c>
      <c r="Y46" s="441"/>
      <c r="Z46" s="358" t="str">
        <f>IF(基本情報入力シート!M28="", "", 基本情報入力シート!M28)</f>
        <v/>
      </c>
      <c r="AA46" s="358"/>
      <c r="AB46" s="358"/>
      <c r="AC46" s="358"/>
      <c r="AD46" s="358"/>
      <c r="AE46" s="358"/>
      <c r="AF46" s="358"/>
      <c r="AG46" s="358"/>
      <c r="AH46" s="358"/>
      <c r="AI46" s="48"/>
      <c r="AJ46" s="92"/>
    </row>
    <row r="47" spans="1:47" ht="7.5" customHeight="1" thickBot="1">
      <c r="A47" s="49"/>
      <c r="B47" s="50"/>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2"/>
      <c r="AJ47" s="72"/>
    </row>
    <row r="48" spans="1:47" ht="34.200000000000003" customHeight="1">
      <c r="A48" s="439" t="s">
        <v>63</v>
      </c>
      <c r="B48" s="439"/>
      <c r="C48" s="439"/>
      <c r="D48" s="439"/>
      <c r="E48" s="439"/>
      <c r="F48" s="439"/>
      <c r="G48" s="439"/>
      <c r="H48" s="439"/>
      <c r="I48" s="439"/>
      <c r="J48" s="439"/>
      <c r="K48" s="439"/>
      <c r="L48" s="439"/>
      <c r="M48" s="439"/>
      <c r="N48" s="439"/>
      <c r="O48" s="439"/>
      <c r="P48" s="439"/>
      <c r="Q48" s="439"/>
      <c r="R48" s="439"/>
      <c r="S48" s="439"/>
      <c r="T48" s="439"/>
      <c r="U48" s="439"/>
      <c r="V48" s="439"/>
      <c r="W48" s="439"/>
      <c r="X48" s="439"/>
      <c r="Y48" s="439"/>
      <c r="Z48" s="439"/>
      <c r="AA48" s="439"/>
      <c r="AB48" s="439"/>
      <c r="AC48" s="439"/>
      <c r="AD48" s="439"/>
      <c r="AE48" s="439"/>
      <c r="AF48" s="439"/>
      <c r="AG48" s="439"/>
      <c r="AH48" s="439"/>
      <c r="AI48" s="439"/>
      <c r="AJ48" s="93"/>
    </row>
    <row r="49" spans="1:36" ht="6.75" customHeight="1">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row>
    <row r="50" spans="1:36" ht="14.4">
      <c r="A50" s="95" t="s">
        <v>64</v>
      </c>
      <c r="B50" s="96"/>
      <c r="C50" s="80"/>
      <c r="D50" s="80"/>
      <c r="E50" s="70"/>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row>
    <row r="51" spans="1:36">
      <c r="A51" s="80" t="s">
        <v>65</v>
      </c>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row>
    <row r="52" spans="1:36" ht="4.2" customHeight="1">
      <c r="A52" s="70"/>
      <c r="B52" s="96"/>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1:36">
      <c r="A53" s="359" t="s">
        <v>43</v>
      </c>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60"/>
    </row>
    <row r="54" spans="1:36">
      <c r="A54" s="429" t="s">
        <v>1873</v>
      </c>
      <c r="B54" s="430"/>
      <c r="C54" s="430"/>
      <c r="D54" s="430"/>
      <c r="E54" s="430"/>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c r="AI54" s="431"/>
      <c r="AJ54" s="126" t="str">
        <f>AI16</f>
        <v/>
      </c>
    </row>
    <row r="55" spans="1:36">
      <c r="A55" s="432" t="s">
        <v>2032</v>
      </c>
      <c r="B55" s="433"/>
      <c r="C55" s="433"/>
      <c r="D55" s="433"/>
      <c r="E55" s="433"/>
      <c r="F55" s="433"/>
      <c r="G55" s="433"/>
      <c r="H55" s="433"/>
      <c r="I55" s="433"/>
      <c r="J55" s="433"/>
      <c r="K55" s="433"/>
      <c r="L55" s="433"/>
      <c r="M55" s="433"/>
      <c r="N55" s="433"/>
      <c r="O55" s="433"/>
      <c r="P55" s="433"/>
      <c r="Q55" s="433"/>
      <c r="R55" s="433"/>
      <c r="S55" s="433"/>
      <c r="T55" s="433"/>
      <c r="U55" s="433"/>
      <c r="V55" s="433"/>
      <c r="W55" s="433"/>
      <c r="X55" s="433"/>
      <c r="Y55" s="433"/>
      <c r="Z55" s="433"/>
      <c r="AA55" s="433"/>
      <c r="AB55" s="433"/>
      <c r="AC55" s="433"/>
      <c r="AD55" s="433"/>
      <c r="AE55" s="433"/>
      <c r="AF55" s="433"/>
      <c r="AG55" s="433"/>
      <c r="AH55" s="433"/>
      <c r="AI55" s="434"/>
      <c r="AJ55" s="126" t="str">
        <f>AI17</f>
        <v>○</v>
      </c>
    </row>
    <row r="56" spans="1:36">
      <c r="A56" s="435" t="s">
        <v>68</v>
      </c>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7"/>
      <c r="AJ56" s="54" t="str">
        <f>AI24</f>
        <v/>
      </c>
    </row>
    <row r="57" spans="1:36" ht="10.199999999999999"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c r="A58" s="359" t="s">
        <v>1868</v>
      </c>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60"/>
    </row>
    <row r="59" spans="1:36" ht="25.2" customHeight="1">
      <c r="A59" s="365" t="s">
        <v>2022</v>
      </c>
      <c r="B59" s="363"/>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4"/>
      <c r="AJ59" s="126" t="str">
        <f>AI29</f>
        <v/>
      </c>
    </row>
    <row r="60" spans="1:36" ht="25.2" customHeight="1">
      <c r="A60" s="365" t="s">
        <v>2023</v>
      </c>
      <c r="B60" s="366"/>
      <c r="C60" s="366"/>
      <c r="D60" s="366"/>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c r="AE60" s="366"/>
      <c r="AF60" s="366"/>
      <c r="AG60" s="366"/>
      <c r="AH60" s="366"/>
      <c r="AI60" s="367"/>
      <c r="AJ60" s="126" t="str">
        <f>AI30</f>
        <v/>
      </c>
    </row>
    <row r="61" spans="1:36">
      <c r="A61" s="362" t="s">
        <v>2024</v>
      </c>
      <c r="B61" s="363"/>
      <c r="C61" s="363"/>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4"/>
      <c r="AJ61" s="126" t="str">
        <f>AI31</f>
        <v/>
      </c>
    </row>
    <row r="62" spans="1:36" ht="24" customHeight="1">
      <c r="A62" s="365" t="s">
        <v>2054</v>
      </c>
      <c r="B62" s="366"/>
      <c r="C62" s="366"/>
      <c r="D62" s="366"/>
      <c r="E62" s="366"/>
      <c r="F62" s="366"/>
      <c r="G62" s="366"/>
      <c r="H62" s="366"/>
      <c r="I62" s="366"/>
      <c r="J62" s="366"/>
      <c r="K62" s="366"/>
      <c r="L62" s="366"/>
      <c r="M62" s="366"/>
      <c r="N62" s="366"/>
      <c r="O62" s="366"/>
      <c r="P62" s="366"/>
      <c r="Q62" s="366"/>
      <c r="R62" s="366"/>
      <c r="S62" s="366"/>
      <c r="T62" s="366"/>
      <c r="U62" s="366"/>
      <c r="V62" s="366"/>
      <c r="W62" s="366"/>
      <c r="X62" s="366"/>
      <c r="Y62" s="366"/>
      <c r="Z62" s="366"/>
      <c r="AA62" s="366"/>
      <c r="AB62" s="366"/>
      <c r="AC62" s="366"/>
      <c r="AD62" s="366"/>
      <c r="AE62" s="366"/>
      <c r="AF62" s="366"/>
      <c r="AG62" s="366"/>
      <c r="AH62" s="366"/>
      <c r="AI62" s="367"/>
      <c r="AJ62" s="126" t="str">
        <f>AI32</f>
        <v/>
      </c>
    </row>
    <row r="63" spans="1:36">
      <c r="A63" s="362" t="s">
        <v>2025</v>
      </c>
      <c r="B63" s="363"/>
      <c r="C63" s="363"/>
      <c r="D63" s="363"/>
      <c r="E63" s="363"/>
      <c r="F63" s="363"/>
      <c r="G63" s="363"/>
      <c r="H63" s="363"/>
      <c r="I63" s="363"/>
      <c r="J63" s="363"/>
      <c r="K63" s="363"/>
      <c r="L63" s="363"/>
      <c r="M63" s="363"/>
      <c r="N63" s="363"/>
      <c r="O63" s="363"/>
      <c r="P63" s="363"/>
      <c r="Q63" s="363"/>
      <c r="R63" s="363"/>
      <c r="S63" s="363"/>
      <c r="T63" s="363"/>
      <c r="U63" s="363"/>
      <c r="V63" s="363"/>
      <c r="W63" s="363"/>
      <c r="X63" s="363"/>
      <c r="Y63" s="363"/>
      <c r="Z63" s="363"/>
      <c r="AA63" s="363"/>
      <c r="AB63" s="363"/>
      <c r="AC63" s="363"/>
      <c r="AD63" s="363"/>
      <c r="AE63" s="363"/>
      <c r="AF63" s="363"/>
      <c r="AG63" s="363"/>
      <c r="AH63" s="363"/>
      <c r="AI63" s="364"/>
      <c r="AJ63" s="126" t="str">
        <f>AI33</f>
        <v/>
      </c>
    </row>
    <row r="64" spans="1:36" ht="10.199999999999999"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row>
    <row r="65" spans="1:36">
      <c r="A65" s="359" t="s">
        <v>69</v>
      </c>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60"/>
    </row>
    <row r="66" spans="1:36">
      <c r="A66" s="361" t="s">
        <v>70</v>
      </c>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126" t="str">
        <f>IF(G7="", "", AI39)</f>
        <v/>
      </c>
    </row>
    <row r="67" spans="1:36">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5"/>
    </row>
    <row r="68" spans="1:36">
      <c r="A68" s="359" t="s">
        <v>71</v>
      </c>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60"/>
    </row>
    <row r="69" spans="1:36">
      <c r="A69" s="355" t="s">
        <v>72</v>
      </c>
      <c r="B69" s="355"/>
      <c r="C69" s="355"/>
      <c r="D69" s="355"/>
      <c r="E69" s="355"/>
      <c r="F69" s="355"/>
      <c r="G69" s="355"/>
      <c r="H69" s="355"/>
      <c r="I69" s="355"/>
      <c r="J69" s="355"/>
      <c r="K69" s="355"/>
      <c r="L69" s="355"/>
      <c r="M69" s="355"/>
      <c r="N69" s="355"/>
      <c r="O69" s="355"/>
      <c r="P69" s="355"/>
      <c r="Q69" s="355"/>
      <c r="R69" s="355"/>
      <c r="S69" s="355"/>
      <c r="T69" s="355"/>
      <c r="U69" s="355"/>
      <c r="V69" s="355"/>
      <c r="W69" s="355"/>
      <c r="X69" s="355"/>
      <c r="Y69" s="355"/>
      <c r="Z69" s="355"/>
      <c r="AA69" s="355"/>
      <c r="AB69" s="355"/>
      <c r="AC69" s="355"/>
      <c r="AD69" s="355"/>
      <c r="AE69" s="355"/>
      <c r="AF69" s="355"/>
      <c r="AG69" s="355"/>
      <c r="AH69" s="355"/>
      <c r="AI69" s="355"/>
      <c r="AJ69" s="126" t="str">
        <f>AI41</f>
        <v/>
      </c>
    </row>
    <row r="70" spans="1:36">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row>
    <row r="71" spans="1:36">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row>
    <row r="72" spans="1:36">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row>
    <row r="73" spans="1:36">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row>
    <row r="74" spans="1:36">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row>
    <row r="75" spans="1:36">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row>
    <row r="76" spans="1:36">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row>
    <row r="77" spans="1:36">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row>
    <row r="78" spans="1:36">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row>
    <row r="79" spans="1:36">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row>
    <row r="80" spans="1:36">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row>
    <row r="81" spans="1:36">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row>
    <row r="82" spans="1:36">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row>
    <row r="83" spans="1:36">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6">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row>
    <row r="85" spans="1:36">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row>
    <row r="86" spans="1:36">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row>
    <row r="87" spans="1:36">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row>
    <row r="88" spans="1:36">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row>
    <row r="89" spans="1:36">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row>
    <row r="90" spans="1:36">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row>
    <row r="91" spans="1:36">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row>
    <row r="92" spans="1:36">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row>
    <row r="93" spans="1:36">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row>
    <row r="94" spans="1:36">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row>
    <row r="95" spans="1:36">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row>
    <row r="96" spans="1:36">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row>
    <row r="97" spans="1:36">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row>
    <row r="98" spans="1:36">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row>
    <row r="99" spans="1:36">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row>
    <row r="100" spans="1:36">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row>
    <row r="101" spans="1:36">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row>
    <row r="102" spans="1:36">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row>
    <row r="103" spans="1:36">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row>
    <row r="104" spans="1:36">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1:36">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36">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row>
    <row r="107" spans="1:36">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36">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row>
    <row r="109" spans="1:36">
      <c r="B109" s="53"/>
    </row>
  </sheetData>
  <sheetProtection algorithmName="SHA-512" hashValue="HgoVglmG1X8lEjmL7JStK1YIvDNnmeXq3V7CHlYmnQluMMZgM1F46qyguw8cJRzhXbqJX2UIfGOJZEkAdn0jvg==" saltValue="7zFgrvFEQt+8l/haBPYP+g==" spinCount="100000" sheet="1"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58" zoomScaleNormal="85" zoomScaleSheetLayoutView="85" zoomScalePageLayoutView="70" workbookViewId="0">
      <selection activeCell="H19" sqref="H19:I19"/>
    </sheetView>
  </sheetViews>
  <sheetFormatPr defaultColWidth="2.44140625" defaultRowHeight="13.2"/>
  <cols>
    <col min="1" max="1" width="5.6640625" customWidth="1"/>
    <col min="2" max="2" width="16.6640625" customWidth="1"/>
    <col min="3" max="3" width="20.44140625" style="55"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2" customWidth="1"/>
    <col min="11" max="11" width="22.88671875" customWidth="1"/>
    <col min="12" max="12" width="20.21875" customWidth="1"/>
    <col min="13" max="14" width="2.44140625" style="72"/>
    <col min="15" max="15" width="18.6640625" style="258" hidden="1" customWidth="1"/>
    <col min="16" max="16" width="25.5546875" style="236" hidden="1" customWidth="1"/>
    <col min="17" max="17" width="23.88671875" style="236" hidden="1" customWidth="1"/>
  </cols>
  <sheetData>
    <row r="1" spans="1:23" ht="23.25" customHeight="1" thickBot="1">
      <c r="A1" s="98" t="s">
        <v>73</v>
      </c>
      <c r="B1" s="72"/>
      <c r="C1" s="99"/>
      <c r="D1" s="100" t="s">
        <v>2017</v>
      </c>
      <c r="E1" s="72"/>
      <c r="F1" s="72"/>
      <c r="G1" s="72"/>
      <c r="I1" s="101" t="s">
        <v>3</v>
      </c>
      <c r="J1" s="507" t="str">
        <f>IF(基本情報入力シート!C18="", "", 基本情報入力シート!C18)</f>
        <v>愛知県</v>
      </c>
      <c r="K1" s="508"/>
      <c r="L1" s="509"/>
    </row>
    <row r="2" spans="1:23" ht="21" customHeight="1" thickBot="1">
      <c r="A2" s="72"/>
      <c r="B2" s="100"/>
      <c r="C2" s="102"/>
      <c r="D2" s="100"/>
      <c r="E2" s="100"/>
      <c r="F2" s="100"/>
      <c r="G2" s="72"/>
      <c r="H2" s="103"/>
      <c r="I2" s="103"/>
      <c r="K2" s="72"/>
      <c r="L2" s="72"/>
    </row>
    <row r="3" spans="1:23" ht="27" customHeight="1" thickBot="1">
      <c r="A3" s="452" t="s">
        <v>7</v>
      </c>
      <c r="B3" s="480"/>
      <c r="C3" s="481" t="str">
        <f>IF(基本情報入力シート!M23="","",基本情報入力シート!M23)</f>
        <v/>
      </c>
      <c r="D3" s="482"/>
      <c r="E3" s="482"/>
      <c r="F3" s="483"/>
      <c r="G3" s="72"/>
      <c r="H3" s="467" t="s">
        <v>2040</v>
      </c>
      <c r="I3" s="467"/>
      <c r="J3" s="467"/>
      <c r="K3" s="467"/>
      <c r="L3" s="467"/>
      <c r="M3" s="229"/>
      <c r="N3" s="229"/>
      <c r="O3" s="259"/>
      <c r="P3" s="255"/>
      <c r="Q3" s="255"/>
      <c r="R3" s="110"/>
      <c r="S3" s="110"/>
      <c r="T3" s="110"/>
      <c r="U3" s="110"/>
      <c r="V3" s="110"/>
      <c r="W3" s="110"/>
    </row>
    <row r="4" spans="1:23" ht="24" customHeight="1" thickBot="1">
      <c r="A4" s="104"/>
      <c r="B4" s="104"/>
      <c r="C4" s="105"/>
      <c r="D4" s="106"/>
      <c r="E4" s="106"/>
      <c r="F4" s="106"/>
      <c r="G4" s="103"/>
      <c r="H4" s="467"/>
      <c r="I4" s="467"/>
      <c r="J4" s="467"/>
      <c r="K4" s="467"/>
      <c r="L4" s="467"/>
      <c r="M4" s="229"/>
      <c r="N4" s="229"/>
      <c r="O4" s="259"/>
      <c r="P4" s="255"/>
      <c r="Q4" s="255"/>
      <c r="R4" s="110"/>
      <c r="S4" s="110"/>
      <c r="T4" s="110"/>
      <c r="U4" s="110"/>
      <c r="V4" s="110"/>
      <c r="W4" s="110"/>
    </row>
    <row r="5" spans="1:23" ht="40.200000000000003" customHeight="1" thickBot="1">
      <c r="A5" s="459" t="s">
        <v>2018</v>
      </c>
      <c r="B5" s="460"/>
      <c r="C5" s="460"/>
      <c r="D5" s="460"/>
      <c r="E5" s="461"/>
      <c r="F5" s="215">
        <f>IFERROR(SUM(H:I),"")</f>
        <v>0</v>
      </c>
      <c r="G5" s="103"/>
      <c r="H5" s="467"/>
      <c r="I5" s="467"/>
      <c r="J5" s="467"/>
      <c r="K5" s="467"/>
      <c r="L5" s="467"/>
      <c r="M5" s="229"/>
      <c r="N5" s="229"/>
      <c r="O5" s="259"/>
      <c r="P5" s="255"/>
      <c r="Q5" s="255"/>
      <c r="R5" s="110"/>
      <c r="S5" s="110"/>
      <c r="T5" s="110"/>
      <c r="U5" s="110"/>
      <c r="V5" s="110"/>
      <c r="W5" s="110"/>
    </row>
    <row r="6" spans="1:23" ht="40.200000000000003" customHeight="1" thickBot="1">
      <c r="A6" s="462" t="s">
        <v>2019</v>
      </c>
      <c r="B6" s="463"/>
      <c r="C6" s="463"/>
      <c r="D6" s="463"/>
      <c r="E6" s="464"/>
      <c r="F6" s="215">
        <f>IFERROR(SUM(K:K),"")</f>
        <v>0</v>
      </c>
      <c r="G6" s="103"/>
      <c r="H6" s="214"/>
      <c r="I6" s="214"/>
      <c r="J6" s="214"/>
      <c r="K6" s="214"/>
      <c r="L6" s="214"/>
      <c r="M6" s="229"/>
      <c r="N6" s="229"/>
      <c r="O6" s="259"/>
      <c r="P6" s="255"/>
      <c r="Q6" s="255"/>
      <c r="R6" s="213"/>
      <c r="S6" s="213"/>
      <c r="T6" s="213"/>
      <c r="U6" s="213"/>
      <c r="V6" s="213"/>
      <c r="W6" s="213"/>
    </row>
    <row r="7" spans="1:23" ht="40.200000000000003" customHeight="1" thickBot="1">
      <c r="A7" s="226" t="s">
        <v>2034</v>
      </c>
      <c r="B7" s="220"/>
      <c r="C7" s="220"/>
      <c r="D7" s="220"/>
      <c r="E7" s="220"/>
      <c r="F7" s="221"/>
      <c r="G7" s="103"/>
      <c r="H7" s="222"/>
      <c r="I7" s="223"/>
      <c r="J7" s="224"/>
      <c r="K7" s="225"/>
      <c r="L7" s="225"/>
      <c r="M7" s="218"/>
      <c r="N7" s="218"/>
      <c r="O7" s="256"/>
      <c r="P7" s="256"/>
      <c r="R7" s="213"/>
      <c r="S7" s="213"/>
      <c r="T7" s="213"/>
      <c r="U7" s="213"/>
      <c r="V7" s="213"/>
      <c r="W7" s="213"/>
    </row>
    <row r="8" spans="1:23" ht="47.4" customHeight="1">
      <c r="A8" s="474" t="s">
        <v>2033</v>
      </c>
      <c r="B8" s="475"/>
      <c r="C8" s="475"/>
      <c r="D8" s="475"/>
      <c r="E8" s="468" t="s">
        <v>2035</v>
      </c>
      <c r="F8" s="468"/>
      <c r="G8" s="468"/>
      <c r="H8" s="468"/>
      <c r="I8" s="468"/>
      <c r="J8" s="468"/>
      <c r="K8" s="469"/>
      <c r="L8" s="225"/>
      <c r="M8" s="218"/>
      <c r="N8" s="218"/>
      <c r="O8" s="256"/>
      <c r="P8" s="256"/>
      <c r="R8" s="213"/>
      <c r="S8" s="213"/>
      <c r="T8" s="213"/>
      <c r="U8" s="213"/>
      <c r="V8" s="213"/>
      <c r="W8" s="213"/>
    </row>
    <row r="9" spans="1:23" ht="69" customHeight="1">
      <c r="A9" s="476" t="s">
        <v>2038</v>
      </c>
      <c r="B9" s="477"/>
      <c r="C9" s="477"/>
      <c r="D9" s="477"/>
      <c r="E9" s="470" t="s">
        <v>2036</v>
      </c>
      <c r="F9" s="470"/>
      <c r="G9" s="470"/>
      <c r="H9" s="470"/>
      <c r="I9" s="470"/>
      <c r="J9" s="470"/>
      <c r="K9" s="471"/>
      <c r="L9" s="223"/>
      <c r="M9" s="219"/>
      <c r="N9" s="219"/>
      <c r="O9" s="257"/>
      <c r="P9" s="257"/>
      <c r="R9" s="213"/>
      <c r="S9" s="213"/>
      <c r="T9" s="213"/>
      <c r="U9" s="213"/>
      <c r="V9" s="213"/>
      <c r="W9" s="213"/>
    </row>
    <row r="10" spans="1:23" ht="53.4" customHeight="1" thickBot="1">
      <c r="A10" s="478" t="s">
        <v>2039</v>
      </c>
      <c r="B10" s="479"/>
      <c r="C10" s="479"/>
      <c r="D10" s="479"/>
      <c r="E10" s="472" t="s">
        <v>2037</v>
      </c>
      <c r="F10" s="472"/>
      <c r="G10" s="472"/>
      <c r="H10" s="472"/>
      <c r="I10" s="472"/>
      <c r="J10" s="472"/>
      <c r="K10" s="473"/>
      <c r="L10" s="223"/>
      <c r="M10" s="219"/>
      <c r="N10" s="219"/>
      <c r="O10" s="257"/>
      <c r="P10" s="257"/>
    </row>
    <row r="11" spans="1:23" ht="21" customHeight="1" thickBot="1">
      <c r="A11" s="165"/>
      <c r="B11" s="165"/>
      <c r="C11" s="165"/>
      <c r="D11" s="165"/>
      <c r="E11" s="165"/>
      <c r="F11" s="212"/>
      <c r="G11" s="72"/>
      <c r="H11" s="107"/>
      <c r="I11" s="72"/>
      <c r="K11" s="72"/>
      <c r="L11" s="72"/>
    </row>
    <row r="12" spans="1:23" ht="42.75" customHeight="1">
      <c r="A12" s="445"/>
      <c r="B12" s="448" t="s">
        <v>74</v>
      </c>
      <c r="C12" s="448" t="s">
        <v>27</v>
      </c>
      <c r="D12" s="451" t="s">
        <v>28</v>
      </c>
      <c r="E12" s="451"/>
      <c r="F12" s="453" t="s">
        <v>75</v>
      </c>
      <c r="G12" s="456" t="s">
        <v>30</v>
      </c>
      <c r="H12" s="497" t="s">
        <v>2021</v>
      </c>
      <c r="I12" s="498"/>
      <c r="J12" s="488" t="s">
        <v>2015</v>
      </c>
      <c r="K12" s="491" t="s">
        <v>2020</v>
      </c>
      <c r="L12" s="494" t="s">
        <v>2016</v>
      </c>
    </row>
    <row r="13" spans="1:23" ht="39" customHeight="1">
      <c r="A13" s="446"/>
      <c r="B13" s="449"/>
      <c r="C13" s="449"/>
      <c r="D13" s="452"/>
      <c r="E13" s="452"/>
      <c r="F13" s="454"/>
      <c r="G13" s="457"/>
      <c r="H13" s="499"/>
      <c r="I13" s="500"/>
      <c r="J13" s="489"/>
      <c r="K13" s="492"/>
      <c r="L13" s="495"/>
    </row>
    <row r="14" spans="1:23" ht="57.75" customHeight="1" thickBot="1">
      <c r="A14" s="447"/>
      <c r="B14" s="450"/>
      <c r="C14" s="450"/>
      <c r="D14" s="130" t="s">
        <v>31</v>
      </c>
      <c r="E14" s="130" t="s">
        <v>32</v>
      </c>
      <c r="F14" s="455"/>
      <c r="G14" s="458"/>
      <c r="H14" s="501"/>
      <c r="I14" s="502"/>
      <c r="J14" s="490"/>
      <c r="K14" s="493"/>
      <c r="L14" s="496"/>
    </row>
    <row r="15" spans="1:23" ht="36.75" customHeight="1">
      <c r="A15" s="56">
        <v>1</v>
      </c>
      <c r="B15" s="57" t="str">
        <f>IF(基本情報入力シート!C40="","",基本情報入力シート!C40)</f>
        <v/>
      </c>
      <c r="C15" s="58" t="str">
        <f>IF(基本情報入力シート!M40="","",基本情報入力シート!M40)</f>
        <v/>
      </c>
      <c r="D15" s="58" t="str">
        <f>IF(基本情報入力シート!R40="","",基本情報入力シート!R40)</f>
        <v/>
      </c>
      <c r="E15" s="58" t="str">
        <f>IF(基本情報入力シート!W40="","",基本情報入力シート!W40)</f>
        <v/>
      </c>
      <c r="F15" s="58" t="str">
        <f>IF(基本情報入力シート!X40="","",基本情報入力シート!X40)</f>
        <v>事業所番号及びサービス名を入力して下さい。</v>
      </c>
      <c r="G15" s="59" t="str">
        <f>IF(基本情報入力シート!Y40="","",基本情報入力シート!Y40)</f>
        <v/>
      </c>
      <c r="H15" s="465"/>
      <c r="I15" s="466"/>
      <c r="J15" s="260"/>
      <c r="K15" s="247" t="str">
        <f>IF(H15="","",H15*VLOOKUP(G15,【参考】数式用!$A$4:$R$54,MATCH(P15,【参考】数式用!$M$3:$R$3,0)+12,FALSE))</f>
        <v/>
      </c>
      <c r="L15" s="248" t="str">
        <f>IF(H15="","",H15*VLOOKUP(G15,【参考】数式用!$A$4:$R$54,MATCH(Q15,【参考】数式用!$M$3:$R$3,0)+12,FALSE))</f>
        <v/>
      </c>
      <c r="O15" s="258" t="e">
        <f>VLOOKUP(G15,【参考】数式用!$A$4:$F$54,6,FALSE)</f>
        <v>#N/A</v>
      </c>
      <c r="P15" s="236" t="str">
        <f>"（①＋②）/（"&amp;J15&amp;"）"</f>
        <v>（①＋②）/（）</v>
      </c>
      <c r="Q15" s="236" t="str">
        <f>"③/（"&amp;J15&amp;"）"</f>
        <v>③/（）</v>
      </c>
    </row>
    <row r="16" spans="1:23" ht="36.75" customHeight="1">
      <c r="A16" s="60">
        <f>A15+1</f>
        <v>2</v>
      </c>
      <c r="B16" s="61" t="str">
        <f>IF(基本情報入力シート!C41="","",基本情報入力シート!C41)</f>
        <v/>
      </c>
      <c r="C16" s="62" t="str">
        <f>IF(基本情報入力シート!M41="","",基本情報入力シート!M41)</f>
        <v/>
      </c>
      <c r="D16" s="62" t="str">
        <f>IF(基本情報入力シート!R41="","",基本情報入力シート!R41)</f>
        <v/>
      </c>
      <c r="E16" s="62" t="str">
        <f>IF(基本情報入力シート!W41="","",基本情報入力シート!W41)</f>
        <v/>
      </c>
      <c r="F16" s="62" t="str">
        <f>IF(基本情報入力シート!X41="","",基本情報入力シート!X41)</f>
        <v>事業所番号及びサービス名を入力して下さい。</v>
      </c>
      <c r="G16" s="63" t="str">
        <f>IF(基本情報入力シート!Y41="","",基本情報入力シート!Y41)</f>
        <v/>
      </c>
      <c r="H16" s="484"/>
      <c r="I16" s="485"/>
      <c r="J16" s="261"/>
      <c r="K16" s="249" t="str">
        <f>IF(H16="","",H16*VLOOKUP(G16,【参考】数式用!$A$4:$R$54,MATCH(P16,【参考】数式用!$M$3:$R$3,0)+12,FALSE))</f>
        <v/>
      </c>
      <c r="L16" s="250" t="str">
        <f>IF(H16="","",H16*VLOOKUP(G16,【参考】数式用!$A$4:$R$54,MATCH(Q16,【参考】数式用!$M$3:$R$3,0)+12,FALSE))</f>
        <v/>
      </c>
      <c r="O16" s="258" t="e">
        <f>VLOOKUP(G16,【参考】数式用!$A$4:$F$54,6,FALSE)</f>
        <v>#N/A</v>
      </c>
      <c r="P16" s="236" t="str">
        <f t="shared" ref="P16:P79" si="0">"（①＋②）/（"&amp;J16&amp;"）"</f>
        <v>（①＋②）/（）</v>
      </c>
      <c r="Q16" s="236" t="str">
        <f t="shared" ref="Q16:Q79" si="1">"③/（"&amp;J16&amp;"）"</f>
        <v>③/（）</v>
      </c>
    </row>
    <row r="17" spans="1:17" ht="36.75" customHeight="1">
      <c r="A17" s="60">
        <f t="shared" ref="A17:A80" si="2">A16+1</f>
        <v>3</v>
      </c>
      <c r="B17" s="61" t="str">
        <f>IF(基本情報入力シート!C42="","",基本情報入力シート!C42)</f>
        <v/>
      </c>
      <c r="C17" s="62" t="str">
        <f>IF(基本情報入力シート!M42="","",基本情報入力シート!M42)</f>
        <v/>
      </c>
      <c r="D17" s="62" t="str">
        <f>IF(基本情報入力シート!R42="","",基本情報入力シート!R42)</f>
        <v/>
      </c>
      <c r="E17" s="62" t="str">
        <f>IF(基本情報入力シート!W42="","",基本情報入力シート!W42)</f>
        <v/>
      </c>
      <c r="F17" s="62" t="str">
        <f>IF(基本情報入力シート!X42="","",基本情報入力シート!X42)</f>
        <v>事業所番号及びサービス名を入力して下さい。</v>
      </c>
      <c r="G17" s="62" t="str">
        <f>IF(基本情報入力シート!Y42="","",基本情報入力シート!Y42)</f>
        <v/>
      </c>
      <c r="H17" s="486"/>
      <c r="I17" s="487"/>
      <c r="J17" s="261"/>
      <c r="K17" s="249" t="str">
        <f>IF(H17="","",H17*VLOOKUP(G17,【参考】数式用!$A$4:$R$54,MATCH(P17,【参考】数式用!$M$3:$R$3,0)+12,FALSE))</f>
        <v/>
      </c>
      <c r="L17" s="250" t="str">
        <f>IF(H17="","",H17*VLOOKUP(G17,【参考】数式用!$A$4:$R$54,MATCH(Q17,【参考】数式用!$M$3:$R$3,0)+12,FALSE))</f>
        <v/>
      </c>
      <c r="O17" s="258" t="e">
        <f>VLOOKUP(G17,【参考】数式用!$A$4:$F$54,6,FALSE)</f>
        <v>#N/A</v>
      </c>
      <c r="P17" s="236" t="str">
        <f t="shared" si="0"/>
        <v>（①＋②）/（）</v>
      </c>
      <c r="Q17" s="236" t="str">
        <f t="shared" si="1"/>
        <v>③/（）</v>
      </c>
    </row>
    <row r="18" spans="1:17" ht="36.75" customHeight="1">
      <c r="A18" s="60">
        <f t="shared" si="2"/>
        <v>4</v>
      </c>
      <c r="B18" s="61" t="str">
        <f>IF(基本情報入力シート!C43="","",基本情報入力シート!C43)</f>
        <v/>
      </c>
      <c r="C18" s="62" t="str">
        <f>IF(基本情報入力シート!M43="","",基本情報入力シート!M43)</f>
        <v/>
      </c>
      <c r="D18" s="62" t="str">
        <f>IF(基本情報入力シート!R43="","",基本情報入力シート!R43)</f>
        <v/>
      </c>
      <c r="E18" s="62" t="str">
        <f>IF(基本情報入力シート!W43="","",基本情報入力シート!W43)</f>
        <v/>
      </c>
      <c r="F18" s="62" t="str">
        <f>IF(基本情報入力シート!X43="","",基本情報入力シート!X43)</f>
        <v>事業所番号及びサービス名を入力して下さい。</v>
      </c>
      <c r="G18" s="63" t="str">
        <f>IF(基本情報入力シート!Y43="","",基本情報入力シート!Y43)</f>
        <v/>
      </c>
      <c r="H18" s="484"/>
      <c r="I18" s="485"/>
      <c r="J18" s="262"/>
      <c r="K18" s="249" t="str">
        <f>IF(H18="","",H18*VLOOKUP(G18,【参考】数式用!$A$4:$R$54,MATCH(P18,【参考】数式用!$M$3:$R$3,0)+12,FALSE))</f>
        <v/>
      </c>
      <c r="L18" s="250" t="str">
        <f>IF(H18="","",H18*VLOOKUP(G18,【参考】数式用!$A$4:$R$54,MATCH(Q18,【参考】数式用!$M$3:$R$3,0)+12,FALSE))</f>
        <v/>
      </c>
      <c r="O18" s="258" t="e">
        <f>VLOOKUP(G18,【参考】数式用!$A$4:$F$54,6,FALSE)</f>
        <v>#N/A</v>
      </c>
      <c r="P18" s="236" t="str">
        <f t="shared" si="0"/>
        <v>（①＋②）/（）</v>
      </c>
      <c r="Q18" s="236" t="str">
        <f t="shared" si="1"/>
        <v>③/（）</v>
      </c>
    </row>
    <row r="19" spans="1:17" ht="36.75" customHeight="1">
      <c r="A19" s="60">
        <f t="shared" si="2"/>
        <v>5</v>
      </c>
      <c r="B19" s="61" t="str">
        <f>IF(基本情報入力シート!C44="","",基本情報入力シート!C44)</f>
        <v/>
      </c>
      <c r="C19" s="62" t="str">
        <f>IF(基本情報入力シート!M44="","",基本情報入力シート!M44)</f>
        <v/>
      </c>
      <c r="D19" s="62" t="str">
        <f>IF(基本情報入力シート!R44="","",基本情報入力シート!R44)</f>
        <v/>
      </c>
      <c r="E19" s="62" t="str">
        <f>IF(基本情報入力シート!W44="","",基本情報入力シート!W44)</f>
        <v/>
      </c>
      <c r="F19" s="62" t="str">
        <f>IF(基本情報入力シート!X44="","",基本情報入力シート!X44)</f>
        <v>事業所番号及びサービス名を入力して下さい。</v>
      </c>
      <c r="G19" s="62" t="str">
        <f>IF(基本情報入力シート!Y44="","",基本情報入力シート!Y44)</f>
        <v/>
      </c>
      <c r="H19" s="484"/>
      <c r="I19" s="485"/>
      <c r="J19" s="261"/>
      <c r="K19" s="251" t="str">
        <f>IF(H19="","",H19*VLOOKUP(G19,【参考】数式用!$A$4:$R$54,MATCH(P19,【参考】数式用!$M$3:$R$3,0)+12,FALSE))</f>
        <v/>
      </c>
      <c r="L19" s="252" t="str">
        <f>IF(H19="","",H19*VLOOKUP(G19,【参考】数式用!$A$4:$R$54,MATCH(Q19,【参考】数式用!$M$3:$R$3,0)+12,FALSE))</f>
        <v/>
      </c>
      <c r="O19" s="258" t="e">
        <f>VLOOKUP(G19,【参考】数式用!$A$4:$F$54,6,FALSE)</f>
        <v>#N/A</v>
      </c>
      <c r="P19" s="236" t="str">
        <f t="shared" si="0"/>
        <v>（①＋②）/（）</v>
      </c>
      <c r="Q19" s="236" t="str">
        <f t="shared" si="1"/>
        <v>③/（）</v>
      </c>
    </row>
    <row r="20" spans="1:17" ht="36.75" customHeight="1">
      <c r="A20" s="60">
        <f t="shared" si="2"/>
        <v>6</v>
      </c>
      <c r="B20" s="61" t="str">
        <f>IF(基本情報入力シート!C45="","",基本情報入力シート!C45)</f>
        <v/>
      </c>
      <c r="C20" s="62" t="str">
        <f>IF(基本情報入力シート!M45="","",基本情報入力シート!M45)</f>
        <v/>
      </c>
      <c r="D20" s="62" t="str">
        <f>IF(基本情報入力シート!R45="","",基本情報入力シート!R45)</f>
        <v/>
      </c>
      <c r="E20" s="62" t="str">
        <f>IF(基本情報入力シート!W45="","",基本情報入力シート!W45)</f>
        <v/>
      </c>
      <c r="F20" s="62" t="str">
        <f>IF(基本情報入力シート!X45="","",基本情報入力シート!X45)</f>
        <v>事業所番号及びサービス名を入力して下さい。</v>
      </c>
      <c r="G20" s="63" t="str">
        <f>IF(基本情報入力シート!Y45="","",基本情報入力シート!Y45)</f>
        <v/>
      </c>
      <c r="H20" s="486"/>
      <c r="I20" s="487"/>
      <c r="J20" s="261"/>
      <c r="K20" s="249" t="str">
        <f>IF(H20="","",H20*VLOOKUP(G20,【参考】数式用!$A$4:$R$54,MATCH(P20,【参考】数式用!$M$3:$R$3,0)+12,FALSE))</f>
        <v/>
      </c>
      <c r="L20" s="250" t="str">
        <f>IF(H20="","",H20*VLOOKUP(G20,【参考】数式用!$A$4:$R$54,MATCH(Q20,【参考】数式用!$M$3:$R$3,0)+12,FALSE))</f>
        <v/>
      </c>
      <c r="O20" s="258" t="e">
        <f>VLOOKUP(G20,【参考】数式用!$A$4:$F$54,6,FALSE)</f>
        <v>#N/A</v>
      </c>
      <c r="P20" s="236" t="str">
        <f t="shared" si="0"/>
        <v>（①＋②）/（）</v>
      </c>
      <c r="Q20" s="236" t="str">
        <f t="shared" si="1"/>
        <v>③/（）</v>
      </c>
    </row>
    <row r="21" spans="1:17" ht="36.75" customHeight="1">
      <c r="A21" s="60">
        <f t="shared" si="2"/>
        <v>7</v>
      </c>
      <c r="B21" s="61" t="str">
        <f>IF(基本情報入力シート!C46="","",基本情報入力シート!C46)</f>
        <v/>
      </c>
      <c r="C21" s="62" t="str">
        <f>IF(基本情報入力シート!M46="","",基本情報入力シート!M46)</f>
        <v/>
      </c>
      <c r="D21" s="62" t="str">
        <f>IF(基本情報入力シート!R46="","",基本情報入力シート!R46)</f>
        <v/>
      </c>
      <c r="E21" s="62" t="str">
        <f>IF(基本情報入力シート!W46="","",基本情報入力シート!W46)</f>
        <v/>
      </c>
      <c r="F21" s="62" t="str">
        <f>IF(基本情報入力シート!X46="","",基本情報入力シート!X46)</f>
        <v>事業所番号及びサービス名を入力して下さい。</v>
      </c>
      <c r="G21" s="62" t="str">
        <f>IF(基本情報入力シート!Y46="","",基本情報入力シート!Y46)</f>
        <v/>
      </c>
      <c r="H21" s="484"/>
      <c r="I21" s="485"/>
      <c r="J21" s="261"/>
      <c r="K21" s="249" t="str">
        <f>IF(H21="","",H21*VLOOKUP(G21,【参考】数式用!$A$4:$R$54,MATCH(P21,【参考】数式用!$M$3:$R$3,0)+12,FALSE))</f>
        <v/>
      </c>
      <c r="L21" s="250" t="str">
        <f>IF(H21="","",H21*VLOOKUP(G21,【参考】数式用!$A$4:$R$54,MATCH(Q21,【参考】数式用!$M$3:$R$3,0)+12,FALSE))</f>
        <v/>
      </c>
      <c r="O21" s="258" t="e">
        <f>VLOOKUP(G21,【参考】数式用!$A$4:$F$54,6,FALSE)</f>
        <v>#N/A</v>
      </c>
      <c r="P21" s="236" t="str">
        <f t="shared" si="0"/>
        <v>（①＋②）/（）</v>
      </c>
      <c r="Q21" s="236" t="str">
        <f t="shared" si="1"/>
        <v>③/（）</v>
      </c>
    </row>
    <row r="22" spans="1:17" ht="36.75" customHeight="1">
      <c r="A22" s="60">
        <f t="shared" si="2"/>
        <v>8</v>
      </c>
      <c r="B22" s="61" t="str">
        <f>IF(基本情報入力シート!C47="","",基本情報入力シート!C47)</f>
        <v/>
      </c>
      <c r="C22" s="62" t="str">
        <f>IF(基本情報入力シート!M47="","",基本情報入力シート!M47)</f>
        <v/>
      </c>
      <c r="D22" s="62" t="str">
        <f>IF(基本情報入力シート!R47="","",基本情報入力シート!R47)</f>
        <v/>
      </c>
      <c r="E22" s="62" t="str">
        <f>IF(基本情報入力シート!W47="","",基本情報入力シート!W47)</f>
        <v/>
      </c>
      <c r="F22" s="62" t="str">
        <f>IF(基本情報入力シート!X47="","",基本情報入力シート!X47)</f>
        <v>事業所番号及びサービス名を入力して下さい。</v>
      </c>
      <c r="G22" s="63" t="str">
        <f>IF(基本情報入力シート!Y47="","",基本情報入力シート!Y47)</f>
        <v/>
      </c>
      <c r="H22" s="484"/>
      <c r="I22" s="485"/>
      <c r="J22" s="261"/>
      <c r="K22" s="249" t="str">
        <f>IF(H22="","",H22*VLOOKUP(G22,【参考】数式用!$A$4:$R$54,MATCH(P22,【参考】数式用!$M$3:$R$3,0)+12,FALSE))</f>
        <v/>
      </c>
      <c r="L22" s="250" t="str">
        <f>IF(H22="","",H22*VLOOKUP(G22,【参考】数式用!$A$4:$R$54,MATCH(Q22,【参考】数式用!$M$3:$R$3,0)+12,FALSE))</f>
        <v/>
      </c>
      <c r="O22" s="258" t="e">
        <f>VLOOKUP(G22,【参考】数式用!$A$4:$F$54,6,FALSE)</f>
        <v>#N/A</v>
      </c>
      <c r="P22" s="236" t="str">
        <f t="shared" si="0"/>
        <v>（①＋②）/（）</v>
      </c>
      <c r="Q22" s="236" t="str">
        <f t="shared" si="1"/>
        <v>③/（）</v>
      </c>
    </row>
    <row r="23" spans="1:17" ht="36.75" customHeight="1">
      <c r="A23" s="60">
        <f t="shared" si="2"/>
        <v>9</v>
      </c>
      <c r="B23" s="61" t="str">
        <f>IF(基本情報入力シート!C48="","",基本情報入力シート!C48)</f>
        <v/>
      </c>
      <c r="C23" s="62" t="str">
        <f>IF(基本情報入力シート!M48="","",基本情報入力シート!M48)</f>
        <v/>
      </c>
      <c r="D23" s="62" t="str">
        <f>IF(基本情報入力シート!R48="","",基本情報入力シート!R48)</f>
        <v/>
      </c>
      <c r="E23" s="62" t="str">
        <f>IF(基本情報入力シート!W48="","",基本情報入力シート!W48)</f>
        <v/>
      </c>
      <c r="F23" s="62" t="str">
        <f>IF(基本情報入力シート!X48="","",基本情報入力シート!X48)</f>
        <v>事業所番号及びサービス名を入力して下さい。</v>
      </c>
      <c r="G23" s="62" t="str">
        <f>IF(基本情報入力シート!Y48="","",基本情報入力シート!Y48)</f>
        <v/>
      </c>
      <c r="H23" s="486"/>
      <c r="I23" s="487"/>
      <c r="J23" s="261"/>
      <c r="K23" s="249" t="str">
        <f>IF(H23="","",H23*VLOOKUP(G23,【参考】数式用!$A$4:$R$54,MATCH(P23,【参考】数式用!$M$3:$R$3,0)+12,FALSE))</f>
        <v/>
      </c>
      <c r="L23" s="250" t="str">
        <f>IF(H23="","",H23*VLOOKUP(G23,【参考】数式用!$A$4:$R$54,MATCH(Q23,【参考】数式用!$M$3:$R$3,0)+12,FALSE))</f>
        <v/>
      </c>
      <c r="O23" s="258" t="e">
        <f>VLOOKUP(G23,【参考】数式用!$A$4:$F$54,6,FALSE)</f>
        <v>#N/A</v>
      </c>
      <c r="P23" s="236" t="str">
        <f t="shared" si="0"/>
        <v>（①＋②）/（）</v>
      </c>
      <c r="Q23" s="236" t="str">
        <f t="shared" si="1"/>
        <v>③/（）</v>
      </c>
    </row>
    <row r="24" spans="1:17" ht="36.75" customHeight="1">
      <c r="A24" s="60">
        <f t="shared" si="2"/>
        <v>10</v>
      </c>
      <c r="B24" s="61" t="str">
        <f>IF(基本情報入力シート!C49="","",基本情報入力シート!C49)</f>
        <v/>
      </c>
      <c r="C24" s="62" t="str">
        <f>IF(基本情報入力シート!M49="","",基本情報入力シート!M49)</f>
        <v/>
      </c>
      <c r="D24" s="62" t="str">
        <f>IF(基本情報入力シート!R49="","",基本情報入力シート!R49)</f>
        <v/>
      </c>
      <c r="E24" s="62" t="str">
        <f>IF(基本情報入力シート!W49="","",基本情報入力シート!W49)</f>
        <v/>
      </c>
      <c r="F24" s="62" t="str">
        <f>IF(基本情報入力シート!X49="","",基本情報入力シート!X49)</f>
        <v>事業所番号及びサービス名を入力して下さい。</v>
      </c>
      <c r="G24" s="63" t="str">
        <f>IF(基本情報入力シート!Y49="","",基本情報入力シート!Y49)</f>
        <v/>
      </c>
      <c r="H24" s="484"/>
      <c r="I24" s="485"/>
      <c r="J24" s="261"/>
      <c r="K24" s="249" t="str">
        <f>IF(H24="","",H24*VLOOKUP(G24,【参考】数式用!$A$4:$R$54,MATCH(P24,【参考】数式用!$M$3:$R$3,0)+12,FALSE))</f>
        <v/>
      </c>
      <c r="L24" s="250" t="str">
        <f>IF(H24="","",H24*VLOOKUP(G24,【参考】数式用!$A$4:$R$54,MATCH(Q24,【参考】数式用!$M$3:$R$3,0)+12,FALSE))</f>
        <v/>
      </c>
      <c r="O24" s="258" t="e">
        <f>VLOOKUP(G24,【参考】数式用!$A$4:$F$54,6,FALSE)</f>
        <v>#N/A</v>
      </c>
      <c r="P24" s="236" t="str">
        <f t="shared" si="0"/>
        <v>（①＋②）/（）</v>
      </c>
      <c r="Q24" s="236" t="str">
        <f t="shared" si="1"/>
        <v>③/（）</v>
      </c>
    </row>
    <row r="25" spans="1:17" ht="36.75" customHeight="1">
      <c r="A25" s="60">
        <f t="shared" si="2"/>
        <v>11</v>
      </c>
      <c r="B25" s="61" t="str">
        <f>IF(基本情報入力シート!C50="","",基本情報入力シート!C50)</f>
        <v/>
      </c>
      <c r="C25" s="62" t="str">
        <f>IF(基本情報入力シート!M50="","",基本情報入力シート!M50)</f>
        <v/>
      </c>
      <c r="D25" s="62" t="str">
        <f>IF(基本情報入力シート!R50="","",基本情報入力シート!R50)</f>
        <v/>
      </c>
      <c r="E25" s="62" t="str">
        <f>IF(基本情報入力シート!W50="","",基本情報入力シート!W50)</f>
        <v/>
      </c>
      <c r="F25" s="62" t="str">
        <f>IF(基本情報入力シート!X50="","",基本情報入力シート!X50)</f>
        <v>事業所番号及びサービス名を入力して下さい。</v>
      </c>
      <c r="G25" s="62" t="str">
        <f>IF(基本情報入力シート!Y50="","",基本情報入力シート!Y50)</f>
        <v/>
      </c>
      <c r="H25" s="484"/>
      <c r="I25" s="485"/>
      <c r="J25" s="262"/>
      <c r="K25" s="249" t="str">
        <f>IF(H25="","",H25*VLOOKUP(G25,【参考】数式用!$A$4:$R$54,MATCH(P25,【参考】数式用!$M$3:$R$3,0)+12,FALSE))</f>
        <v/>
      </c>
      <c r="L25" s="250" t="str">
        <f>IF(H25="","",H25*VLOOKUP(G25,【参考】数式用!$A$4:$R$54,MATCH(Q25,【参考】数式用!$M$3:$R$3,0)+12,FALSE))</f>
        <v/>
      </c>
      <c r="O25" s="258" t="e">
        <f>VLOOKUP(G25,【参考】数式用!$A$4:$F$54,6,FALSE)</f>
        <v>#N/A</v>
      </c>
      <c r="P25" s="236" t="str">
        <f t="shared" si="0"/>
        <v>（①＋②）/（）</v>
      </c>
      <c r="Q25" s="236" t="str">
        <f t="shared" si="1"/>
        <v>③/（）</v>
      </c>
    </row>
    <row r="26" spans="1:17" ht="36.75" customHeight="1">
      <c r="A26" s="60">
        <f t="shared" si="2"/>
        <v>12</v>
      </c>
      <c r="B26" s="61" t="str">
        <f>IF(基本情報入力シート!C51="","",基本情報入力シート!C51)</f>
        <v/>
      </c>
      <c r="C26" s="62" t="str">
        <f>IF(基本情報入力シート!M51="","",基本情報入力シート!M51)</f>
        <v/>
      </c>
      <c r="D26" s="62" t="str">
        <f>IF(基本情報入力シート!R51="","",基本情報入力シート!R51)</f>
        <v/>
      </c>
      <c r="E26" s="62" t="str">
        <f>IF(基本情報入力シート!W51="","",基本情報入力シート!W51)</f>
        <v/>
      </c>
      <c r="F26" s="62" t="str">
        <f>IF(基本情報入力シート!X51="","",基本情報入力シート!X51)</f>
        <v>事業所番号及びサービス名を入力して下さい。</v>
      </c>
      <c r="G26" s="63" t="str">
        <f>IF(基本情報入力シート!Y51="","",基本情報入力シート!Y51)</f>
        <v/>
      </c>
      <c r="H26" s="486"/>
      <c r="I26" s="487"/>
      <c r="J26" s="261"/>
      <c r="K26" s="249" t="str">
        <f>IF(H26="","",H26*VLOOKUP(G26,【参考】数式用!$A$4:$R$54,MATCH(P26,【参考】数式用!$M$3:$R$3,0)+12,FALSE))</f>
        <v/>
      </c>
      <c r="L26" s="250" t="str">
        <f>IF(H26="","",H26*VLOOKUP(G26,【参考】数式用!$A$4:$R$54,MATCH(Q26,【参考】数式用!$M$3:$R$3,0)+12,FALSE))</f>
        <v/>
      </c>
      <c r="O26" s="258" t="e">
        <f>VLOOKUP(G26,【参考】数式用!$A$4:$F$54,6,FALSE)</f>
        <v>#N/A</v>
      </c>
      <c r="P26" s="236" t="str">
        <f t="shared" si="0"/>
        <v>（①＋②）/（）</v>
      </c>
      <c r="Q26" s="236" t="str">
        <f t="shared" si="1"/>
        <v>③/（）</v>
      </c>
    </row>
    <row r="27" spans="1:17" ht="36.75" customHeight="1">
      <c r="A27" s="60">
        <f t="shared" si="2"/>
        <v>13</v>
      </c>
      <c r="B27" s="61" t="str">
        <f>IF(基本情報入力シート!C52="","",基本情報入力シート!C52)</f>
        <v/>
      </c>
      <c r="C27" s="62" t="str">
        <f>IF(基本情報入力シート!M52="","",基本情報入力シート!M52)</f>
        <v/>
      </c>
      <c r="D27" s="62" t="str">
        <f>IF(基本情報入力シート!R52="","",基本情報入力シート!R52)</f>
        <v/>
      </c>
      <c r="E27" s="62" t="str">
        <f>IF(基本情報入力シート!W52="","",基本情報入力シート!W52)</f>
        <v/>
      </c>
      <c r="F27" s="62" t="str">
        <f>IF(基本情報入力シート!X52="","",基本情報入力シート!X52)</f>
        <v>事業所番号及びサービス名を入力して下さい。</v>
      </c>
      <c r="G27" s="62" t="str">
        <f>IF(基本情報入力シート!Y52="","",基本情報入力シート!Y52)</f>
        <v/>
      </c>
      <c r="H27" s="484"/>
      <c r="I27" s="485"/>
      <c r="J27" s="261"/>
      <c r="K27" s="249" t="str">
        <f>IF(H27="","",H27*VLOOKUP(G27,【参考】数式用!$A$4:$R$54,MATCH(P27,【参考】数式用!$M$3:$R$3,0)+12,FALSE))</f>
        <v/>
      </c>
      <c r="L27" s="250" t="str">
        <f>IF(H27="","",H27*VLOOKUP(G27,【参考】数式用!$A$4:$R$54,MATCH(Q27,【参考】数式用!$M$3:$R$3,0)+12,FALSE))</f>
        <v/>
      </c>
      <c r="O27" s="258" t="e">
        <f>VLOOKUP(G27,【参考】数式用!$A$4:$F$54,6,FALSE)</f>
        <v>#N/A</v>
      </c>
      <c r="P27" s="236" t="str">
        <f t="shared" si="0"/>
        <v>（①＋②）/（）</v>
      </c>
      <c r="Q27" s="236" t="str">
        <f t="shared" si="1"/>
        <v>③/（）</v>
      </c>
    </row>
    <row r="28" spans="1:17" ht="36.75" customHeight="1">
      <c r="A28" s="60">
        <f t="shared" si="2"/>
        <v>14</v>
      </c>
      <c r="B28" s="61" t="str">
        <f>IF(基本情報入力シート!C53="","",基本情報入力シート!C53)</f>
        <v/>
      </c>
      <c r="C28" s="62" t="str">
        <f>IF(基本情報入力シート!M53="","",基本情報入力シート!M53)</f>
        <v/>
      </c>
      <c r="D28" s="62" t="str">
        <f>IF(基本情報入力シート!R53="","",基本情報入力シート!R53)</f>
        <v/>
      </c>
      <c r="E28" s="62" t="str">
        <f>IF(基本情報入力シート!W53="","",基本情報入力シート!W53)</f>
        <v/>
      </c>
      <c r="F28" s="62" t="str">
        <f>IF(基本情報入力シート!X53="","",基本情報入力シート!X53)</f>
        <v>事業所番号及びサービス名を入力して下さい。</v>
      </c>
      <c r="G28" s="63" t="str">
        <f>IF(基本情報入力シート!Y53="","",基本情報入力シート!Y53)</f>
        <v/>
      </c>
      <c r="H28" s="484"/>
      <c r="I28" s="485"/>
      <c r="J28" s="261"/>
      <c r="K28" s="249" t="str">
        <f>IF(H28="","",H28*VLOOKUP(G28,【参考】数式用!$A$4:$R$54,MATCH(P28,【参考】数式用!$M$3:$R$3,0)+12,FALSE))</f>
        <v/>
      </c>
      <c r="L28" s="250" t="str">
        <f>IF(H28="","",H28*VLOOKUP(G28,【参考】数式用!$A$4:$R$54,MATCH(Q28,【参考】数式用!$M$3:$R$3,0)+12,FALSE))</f>
        <v/>
      </c>
      <c r="O28" s="258" t="e">
        <f>VLOOKUP(G28,【参考】数式用!$A$4:$F$54,6,FALSE)</f>
        <v>#N/A</v>
      </c>
      <c r="P28" s="236" t="str">
        <f t="shared" si="0"/>
        <v>（①＋②）/（）</v>
      </c>
      <c r="Q28" s="236" t="str">
        <f t="shared" si="1"/>
        <v>③/（）</v>
      </c>
    </row>
    <row r="29" spans="1:17" ht="36.75" customHeight="1">
      <c r="A29" s="60">
        <f t="shared" si="2"/>
        <v>15</v>
      </c>
      <c r="B29" s="61" t="str">
        <f>IF(基本情報入力シート!C54="","",基本情報入力シート!C54)</f>
        <v/>
      </c>
      <c r="C29" s="62" t="str">
        <f>IF(基本情報入力シート!M54="","",基本情報入力シート!M54)</f>
        <v/>
      </c>
      <c r="D29" s="62" t="str">
        <f>IF(基本情報入力シート!R54="","",基本情報入力シート!R54)</f>
        <v/>
      </c>
      <c r="E29" s="62" t="str">
        <f>IF(基本情報入力シート!W54="","",基本情報入力シート!W54)</f>
        <v/>
      </c>
      <c r="F29" s="62" t="str">
        <f>IF(基本情報入力シート!X54="","",基本情報入力シート!X54)</f>
        <v>事業所番号及びサービス名を入力して下さい。</v>
      </c>
      <c r="G29" s="62" t="str">
        <f>IF(基本情報入力シート!Y54="","",基本情報入力シート!Y54)</f>
        <v/>
      </c>
      <c r="H29" s="486"/>
      <c r="I29" s="487"/>
      <c r="J29" s="261"/>
      <c r="K29" s="249" t="str">
        <f>IF(H29="","",H29*VLOOKUP(G29,【参考】数式用!$A$4:$R$54,MATCH(P29,【参考】数式用!$M$3:$R$3,0)+12,FALSE))</f>
        <v/>
      </c>
      <c r="L29" s="250" t="str">
        <f>IF(H29="","",H29*VLOOKUP(G29,【参考】数式用!$A$4:$R$54,MATCH(Q29,【参考】数式用!$M$3:$R$3,0)+12,FALSE))</f>
        <v/>
      </c>
      <c r="O29" s="258" t="e">
        <f>VLOOKUP(G29,【参考】数式用!$A$4:$F$54,6,FALSE)</f>
        <v>#N/A</v>
      </c>
      <c r="P29" s="236" t="str">
        <f t="shared" si="0"/>
        <v>（①＋②）/（）</v>
      </c>
      <c r="Q29" s="236" t="str">
        <f t="shared" si="1"/>
        <v>③/（）</v>
      </c>
    </row>
    <row r="30" spans="1:17" ht="36.75" customHeight="1">
      <c r="A30" s="60">
        <f t="shared" si="2"/>
        <v>16</v>
      </c>
      <c r="B30" s="61" t="str">
        <f>IF(基本情報入力シート!C55="","",基本情報入力シート!C55)</f>
        <v/>
      </c>
      <c r="C30" s="62" t="str">
        <f>IF(基本情報入力シート!M55="","",基本情報入力シート!M55)</f>
        <v/>
      </c>
      <c r="D30" s="62" t="str">
        <f>IF(基本情報入力シート!R55="","",基本情報入力シート!R55)</f>
        <v/>
      </c>
      <c r="E30" s="62" t="str">
        <f>IF(基本情報入力シート!W55="","",基本情報入力シート!W55)</f>
        <v/>
      </c>
      <c r="F30" s="62" t="str">
        <f>IF(基本情報入力シート!X55="","",基本情報入力シート!X55)</f>
        <v>事業所番号及びサービス名を入力して下さい。</v>
      </c>
      <c r="G30" s="63" t="str">
        <f>IF(基本情報入力シート!Y55="","",基本情報入力シート!Y55)</f>
        <v/>
      </c>
      <c r="H30" s="484"/>
      <c r="I30" s="485"/>
      <c r="J30" s="261"/>
      <c r="K30" s="249" t="str">
        <f>IF(H30="","",H30*VLOOKUP(G30,【参考】数式用!$A$4:$R$54,MATCH(P30,【参考】数式用!$M$3:$R$3,0)+12,FALSE))</f>
        <v/>
      </c>
      <c r="L30" s="250" t="str">
        <f>IF(H30="","",H30*VLOOKUP(G30,【参考】数式用!$A$4:$R$54,MATCH(Q30,【参考】数式用!$M$3:$R$3,0)+12,FALSE))</f>
        <v/>
      </c>
      <c r="O30" s="258" t="e">
        <f>VLOOKUP(G30,【参考】数式用!$A$4:$F$54,6,FALSE)</f>
        <v>#N/A</v>
      </c>
      <c r="P30" s="236" t="str">
        <f t="shared" si="0"/>
        <v>（①＋②）/（）</v>
      </c>
      <c r="Q30" s="236" t="str">
        <f t="shared" si="1"/>
        <v>③/（）</v>
      </c>
    </row>
    <row r="31" spans="1:17" ht="36.75" customHeight="1">
      <c r="A31" s="60">
        <f t="shared" si="2"/>
        <v>17</v>
      </c>
      <c r="B31" s="61" t="str">
        <f>IF(基本情報入力シート!C56="","",基本情報入力シート!C56)</f>
        <v/>
      </c>
      <c r="C31" s="62" t="str">
        <f>IF(基本情報入力シート!M56="","",基本情報入力シート!M56)</f>
        <v/>
      </c>
      <c r="D31" s="62" t="str">
        <f>IF(基本情報入力シート!R56="","",基本情報入力シート!R56)</f>
        <v/>
      </c>
      <c r="E31" s="62" t="str">
        <f>IF(基本情報入力シート!W56="","",基本情報入力シート!W56)</f>
        <v/>
      </c>
      <c r="F31" s="62" t="str">
        <f>IF(基本情報入力シート!X56="","",基本情報入力シート!X56)</f>
        <v>事業所番号及びサービス名を入力して下さい。</v>
      </c>
      <c r="G31" s="62" t="str">
        <f>IF(基本情報入力シート!Y56="","",基本情報入力シート!Y56)</f>
        <v/>
      </c>
      <c r="H31" s="484"/>
      <c r="I31" s="485"/>
      <c r="J31" s="262"/>
      <c r="K31" s="249" t="str">
        <f>IF(H31="","",H31*VLOOKUP(G31,【参考】数式用!$A$4:$R$54,MATCH(P31,【参考】数式用!$M$3:$R$3,0)+12,FALSE))</f>
        <v/>
      </c>
      <c r="L31" s="250" t="str">
        <f>IF(H31="","",H31*VLOOKUP(G31,【参考】数式用!$A$4:$R$54,MATCH(Q31,【参考】数式用!$M$3:$R$3,0)+12,FALSE))</f>
        <v/>
      </c>
      <c r="O31" s="258" t="e">
        <f>VLOOKUP(G31,【参考】数式用!$A$4:$F$54,6,FALSE)</f>
        <v>#N/A</v>
      </c>
      <c r="P31" s="236" t="str">
        <f t="shared" si="0"/>
        <v>（①＋②）/（）</v>
      </c>
      <c r="Q31" s="236" t="str">
        <f t="shared" si="1"/>
        <v>③/（）</v>
      </c>
    </row>
    <row r="32" spans="1:17" ht="36.75" customHeight="1">
      <c r="A32" s="60">
        <f t="shared" si="2"/>
        <v>18</v>
      </c>
      <c r="B32" s="61" t="str">
        <f>IF(基本情報入力シート!C57="","",基本情報入力シート!C57)</f>
        <v/>
      </c>
      <c r="C32" s="62" t="str">
        <f>IF(基本情報入力シート!M57="","",基本情報入力シート!M57)</f>
        <v/>
      </c>
      <c r="D32" s="62" t="str">
        <f>IF(基本情報入力シート!R57="","",基本情報入力シート!R57)</f>
        <v/>
      </c>
      <c r="E32" s="62" t="str">
        <f>IF(基本情報入力シート!W57="","",基本情報入力シート!W57)</f>
        <v/>
      </c>
      <c r="F32" s="62" t="str">
        <f>IF(基本情報入力シート!X57="","",基本情報入力シート!X57)</f>
        <v>事業所番号及びサービス名を入力して下さい。</v>
      </c>
      <c r="G32" s="63" t="str">
        <f>IF(基本情報入力シート!Y57="","",基本情報入力シート!Y57)</f>
        <v/>
      </c>
      <c r="H32" s="486"/>
      <c r="I32" s="487"/>
      <c r="J32" s="261"/>
      <c r="K32" s="249" t="str">
        <f>IF(H32="","",H32*VLOOKUP(G32,【参考】数式用!$A$4:$R$54,MATCH(P32,【参考】数式用!$M$3:$R$3,0)+12,FALSE))</f>
        <v/>
      </c>
      <c r="L32" s="250" t="str">
        <f>IF(H32="","",H32*VLOOKUP(G32,【参考】数式用!$A$4:$R$54,MATCH(Q32,【参考】数式用!$M$3:$R$3,0)+12,FALSE))</f>
        <v/>
      </c>
      <c r="O32" s="258" t="e">
        <f>VLOOKUP(G32,【参考】数式用!$A$4:$F$54,6,FALSE)</f>
        <v>#N/A</v>
      </c>
      <c r="P32" s="236" t="str">
        <f t="shared" si="0"/>
        <v>（①＋②）/（）</v>
      </c>
      <c r="Q32" s="236" t="str">
        <f t="shared" si="1"/>
        <v>③/（）</v>
      </c>
    </row>
    <row r="33" spans="1:17" ht="36.75" customHeight="1">
      <c r="A33" s="60">
        <f t="shared" si="2"/>
        <v>19</v>
      </c>
      <c r="B33" s="61" t="str">
        <f>IF(基本情報入力シート!C58="","",基本情報入力シート!C58)</f>
        <v/>
      </c>
      <c r="C33" s="62" t="str">
        <f>IF(基本情報入力シート!M58="","",基本情報入力シート!M58)</f>
        <v/>
      </c>
      <c r="D33" s="62" t="str">
        <f>IF(基本情報入力シート!R58="","",基本情報入力シート!R58)</f>
        <v/>
      </c>
      <c r="E33" s="62" t="str">
        <f>IF(基本情報入力シート!W58="","",基本情報入力シート!W58)</f>
        <v/>
      </c>
      <c r="F33" s="62" t="str">
        <f>IF(基本情報入力シート!X58="","",基本情報入力シート!X58)</f>
        <v>事業所番号及びサービス名を入力して下さい。</v>
      </c>
      <c r="G33" s="62" t="str">
        <f>IF(基本情報入力シート!Y58="","",基本情報入力シート!Y58)</f>
        <v/>
      </c>
      <c r="H33" s="484"/>
      <c r="I33" s="485"/>
      <c r="J33" s="261"/>
      <c r="K33" s="249" t="str">
        <f>IF(H33="","",H33*VLOOKUP(G33,【参考】数式用!$A$4:$R$54,MATCH(P33,【参考】数式用!$M$3:$R$3,0)+12,FALSE))</f>
        <v/>
      </c>
      <c r="L33" s="250" t="str">
        <f>IF(H33="","",H33*VLOOKUP(G33,【参考】数式用!$A$4:$R$54,MATCH(Q33,【参考】数式用!$M$3:$R$3,0)+12,FALSE))</f>
        <v/>
      </c>
      <c r="O33" s="258" t="e">
        <f>VLOOKUP(G33,【参考】数式用!$A$4:$F$54,6,FALSE)</f>
        <v>#N/A</v>
      </c>
      <c r="P33" s="236" t="str">
        <f t="shared" si="0"/>
        <v>（①＋②）/（）</v>
      </c>
      <c r="Q33" s="236" t="str">
        <f t="shared" si="1"/>
        <v>③/（）</v>
      </c>
    </row>
    <row r="34" spans="1:17" ht="36.75" customHeight="1">
      <c r="A34" s="60">
        <f t="shared" si="2"/>
        <v>20</v>
      </c>
      <c r="B34" s="61" t="str">
        <f>IF(基本情報入力シート!C59="","",基本情報入力シート!C59)</f>
        <v/>
      </c>
      <c r="C34" s="62" t="str">
        <f>IF(基本情報入力シート!M59="","",基本情報入力シート!M59)</f>
        <v/>
      </c>
      <c r="D34" s="62" t="str">
        <f>IF(基本情報入力シート!R59="","",基本情報入力シート!R59)</f>
        <v/>
      </c>
      <c r="E34" s="62" t="str">
        <f>IF(基本情報入力シート!W59="","",基本情報入力シート!W59)</f>
        <v/>
      </c>
      <c r="F34" s="62" t="str">
        <f>IF(基本情報入力シート!X59="","",基本情報入力シート!X59)</f>
        <v>事業所番号及びサービス名を入力して下さい。</v>
      </c>
      <c r="G34" s="63" t="str">
        <f>IF(基本情報入力シート!Y59="","",基本情報入力シート!Y59)</f>
        <v/>
      </c>
      <c r="H34" s="484"/>
      <c r="I34" s="485"/>
      <c r="J34" s="261"/>
      <c r="K34" s="249" t="str">
        <f>IF(H34="","",H34*VLOOKUP(G34,【参考】数式用!$A$4:$R$54,MATCH(P34,【参考】数式用!$M$3:$R$3,0)+12,FALSE))</f>
        <v/>
      </c>
      <c r="L34" s="250" t="str">
        <f>IF(H34="","",H34*VLOOKUP(G34,【参考】数式用!$A$4:$R$54,MATCH(Q34,【参考】数式用!$M$3:$R$3,0)+12,FALSE))</f>
        <v/>
      </c>
      <c r="O34" s="258" t="e">
        <f>VLOOKUP(G34,【参考】数式用!$A$4:$F$54,6,FALSE)</f>
        <v>#N/A</v>
      </c>
      <c r="P34" s="236" t="str">
        <f t="shared" si="0"/>
        <v>（①＋②）/（）</v>
      </c>
      <c r="Q34" s="236" t="str">
        <f t="shared" si="1"/>
        <v>③/（）</v>
      </c>
    </row>
    <row r="35" spans="1:17" ht="36.75" customHeight="1">
      <c r="A35" s="60">
        <f t="shared" si="2"/>
        <v>21</v>
      </c>
      <c r="B35" s="61" t="str">
        <f>IF(基本情報入力シート!C60="","",基本情報入力シート!C60)</f>
        <v/>
      </c>
      <c r="C35" s="62" t="str">
        <f>IF(基本情報入力シート!M60="","",基本情報入力シート!M60)</f>
        <v/>
      </c>
      <c r="D35" s="62" t="str">
        <f>IF(基本情報入力シート!R60="","",基本情報入力シート!R60)</f>
        <v/>
      </c>
      <c r="E35" s="62" t="str">
        <f>IF(基本情報入力シート!W60="","",基本情報入力シート!W60)</f>
        <v/>
      </c>
      <c r="F35" s="62" t="str">
        <f>IF(基本情報入力シート!X60="","",基本情報入力シート!X60)</f>
        <v>事業所番号及びサービス名を入力して下さい。</v>
      </c>
      <c r="G35" s="62" t="str">
        <f>IF(基本情報入力シート!Y60="","",基本情報入力シート!Y60)</f>
        <v/>
      </c>
      <c r="H35" s="486"/>
      <c r="I35" s="487"/>
      <c r="J35" s="261"/>
      <c r="K35" s="249" t="str">
        <f>IF(H35="","",H35*VLOOKUP(G35,【参考】数式用!$A$4:$R$54,MATCH(P35,【参考】数式用!$M$3:$R$3,0)+12,FALSE))</f>
        <v/>
      </c>
      <c r="L35" s="250" t="str">
        <f>IF(H35="","",H35*VLOOKUP(G35,【参考】数式用!$A$4:$R$54,MATCH(Q35,【参考】数式用!$M$3:$R$3,0)+12,FALSE))</f>
        <v/>
      </c>
      <c r="O35" s="258" t="e">
        <f>VLOOKUP(G35,【参考】数式用!$A$4:$F$54,6,FALSE)</f>
        <v>#N/A</v>
      </c>
      <c r="P35" s="236" t="str">
        <f t="shared" si="0"/>
        <v>（①＋②）/（）</v>
      </c>
      <c r="Q35" s="236" t="str">
        <f t="shared" si="1"/>
        <v>③/（）</v>
      </c>
    </row>
    <row r="36" spans="1:17" ht="36.75" customHeight="1">
      <c r="A36" s="60">
        <f t="shared" si="2"/>
        <v>22</v>
      </c>
      <c r="B36" s="61" t="str">
        <f>IF(基本情報入力シート!C61="","",基本情報入力シート!C61)</f>
        <v/>
      </c>
      <c r="C36" s="62" t="str">
        <f>IF(基本情報入力シート!M61="","",基本情報入力シート!M61)</f>
        <v/>
      </c>
      <c r="D36" s="62" t="str">
        <f>IF(基本情報入力シート!R61="","",基本情報入力シート!R61)</f>
        <v/>
      </c>
      <c r="E36" s="62" t="str">
        <f>IF(基本情報入力シート!W61="","",基本情報入力シート!W61)</f>
        <v/>
      </c>
      <c r="F36" s="62" t="str">
        <f>IF(基本情報入力シート!X61="","",基本情報入力シート!X61)</f>
        <v>事業所番号及びサービス名を入力して下さい。</v>
      </c>
      <c r="G36" s="63" t="str">
        <f>IF(基本情報入力シート!Y61="","",基本情報入力シート!Y61)</f>
        <v/>
      </c>
      <c r="H36" s="484"/>
      <c r="I36" s="485"/>
      <c r="J36" s="261"/>
      <c r="K36" s="249" t="str">
        <f>IF(H36="","",H36*VLOOKUP(G36,【参考】数式用!$A$4:$R$54,MATCH(P36,【参考】数式用!$M$3:$R$3,0)+12,FALSE))</f>
        <v/>
      </c>
      <c r="L36" s="250" t="str">
        <f>IF(H36="","",H36*VLOOKUP(G36,【参考】数式用!$A$4:$R$54,MATCH(Q36,【参考】数式用!$M$3:$R$3,0)+12,FALSE))</f>
        <v/>
      </c>
      <c r="O36" s="258" t="e">
        <f>VLOOKUP(G36,【参考】数式用!$A$4:$F$54,6,FALSE)</f>
        <v>#N/A</v>
      </c>
      <c r="P36" s="236" t="str">
        <f t="shared" si="0"/>
        <v>（①＋②）/（）</v>
      </c>
      <c r="Q36" s="236" t="str">
        <f t="shared" si="1"/>
        <v>③/（）</v>
      </c>
    </row>
    <row r="37" spans="1:17" ht="36.75" customHeight="1">
      <c r="A37" s="60">
        <f t="shared" si="2"/>
        <v>23</v>
      </c>
      <c r="B37" s="61" t="str">
        <f>IF(基本情報入力シート!C62="","",基本情報入力シート!C62)</f>
        <v/>
      </c>
      <c r="C37" s="62" t="str">
        <f>IF(基本情報入力シート!M62="","",基本情報入力シート!M62)</f>
        <v/>
      </c>
      <c r="D37" s="62" t="str">
        <f>IF(基本情報入力シート!R62="","",基本情報入力シート!R62)</f>
        <v/>
      </c>
      <c r="E37" s="62" t="str">
        <f>IF(基本情報入力シート!W62="","",基本情報入力シート!W62)</f>
        <v/>
      </c>
      <c r="F37" s="62" t="str">
        <f>IF(基本情報入力シート!X62="","",基本情報入力シート!X62)</f>
        <v>事業所番号及びサービス名を入力して下さい。</v>
      </c>
      <c r="G37" s="62" t="str">
        <f>IF(基本情報入力シート!Y62="","",基本情報入力シート!Y62)</f>
        <v/>
      </c>
      <c r="H37" s="484"/>
      <c r="I37" s="485"/>
      <c r="J37" s="262"/>
      <c r="K37" s="249" t="str">
        <f>IF(H37="","",H37*VLOOKUP(G37,【参考】数式用!$A$4:$R$54,MATCH(P37,【参考】数式用!$M$3:$R$3,0)+12,FALSE))</f>
        <v/>
      </c>
      <c r="L37" s="250" t="str">
        <f>IF(H37="","",H37*VLOOKUP(G37,【参考】数式用!$A$4:$R$54,MATCH(Q37,【参考】数式用!$M$3:$R$3,0)+12,FALSE))</f>
        <v/>
      </c>
      <c r="O37" s="258" t="e">
        <f>VLOOKUP(G37,【参考】数式用!$A$4:$F$54,6,FALSE)</f>
        <v>#N/A</v>
      </c>
      <c r="P37" s="236" t="str">
        <f t="shared" si="0"/>
        <v>（①＋②）/（）</v>
      </c>
      <c r="Q37" s="236" t="str">
        <f t="shared" si="1"/>
        <v>③/（）</v>
      </c>
    </row>
    <row r="38" spans="1:17" ht="36.75" customHeight="1">
      <c r="A38" s="60">
        <f t="shared" si="2"/>
        <v>24</v>
      </c>
      <c r="B38" s="61" t="str">
        <f>IF(基本情報入力シート!C63="","",基本情報入力シート!C63)</f>
        <v/>
      </c>
      <c r="C38" s="62" t="str">
        <f>IF(基本情報入力シート!M63="","",基本情報入力シート!M63)</f>
        <v/>
      </c>
      <c r="D38" s="62" t="str">
        <f>IF(基本情報入力シート!R63="","",基本情報入力シート!R63)</f>
        <v/>
      </c>
      <c r="E38" s="62" t="str">
        <f>IF(基本情報入力シート!W63="","",基本情報入力シート!W63)</f>
        <v/>
      </c>
      <c r="F38" s="62" t="str">
        <f>IF(基本情報入力シート!X63="","",基本情報入力シート!X63)</f>
        <v>事業所番号及びサービス名を入力して下さい。</v>
      </c>
      <c r="G38" s="63" t="str">
        <f>IF(基本情報入力シート!Y63="","",基本情報入力シート!Y63)</f>
        <v/>
      </c>
      <c r="H38" s="486"/>
      <c r="I38" s="487"/>
      <c r="J38" s="261"/>
      <c r="K38" s="249" t="str">
        <f>IF(H38="","",H38*VLOOKUP(G38,【参考】数式用!$A$4:$R$54,MATCH(P38,【参考】数式用!$M$3:$R$3,0)+12,FALSE))</f>
        <v/>
      </c>
      <c r="L38" s="250" t="str">
        <f>IF(H38="","",H38*VLOOKUP(G38,【参考】数式用!$A$4:$R$54,MATCH(Q38,【参考】数式用!$M$3:$R$3,0)+12,FALSE))</f>
        <v/>
      </c>
      <c r="O38" s="258" t="e">
        <f>VLOOKUP(G38,【参考】数式用!$A$4:$F$54,6,FALSE)</f>
        <v>#N/A</v>
      </c>
      <c r="P38" s="236" t="str">
        <f t="shared" si="0"/>
        <v>（①＋②）/（）</v>
      </c>
      <c r="Q38" s="236" t="str">
        <f t="shared" si="1"/>
        <v>③/（）</v>
      </c>
    </row>
    <row r="39" spans="1:17" ht="36.75" customHeight="1">
      <c r="A39" s="60">
        <f t="shared" si="2"/>
        <v>25</v>
      </c>
      <c r="B39" s="61" t="str">
        <f>IF(基本情報入力シート!C64="","",基本情報入力シート!C64)</f>
        <v/>
      </c>
      <c r="C39" s="62" t="str">
        <f>IF(基本情報入力シート!M64="","",基本情報入力シート!M64)</f>
        <v/>
      </c>
      <c r="D39" s="62" t="str">
        <f>IF(基本情報入力シート!R64="","",基本情報入力シート!R64)</f>
        <v/>
      </c>
      <c r="E39" s="62" t="str">
        <f>IF(基本情報入力シート!W64="","",基本情報入力シート!W64)</f>
        <v/>
      </c>
      <c r="F39" s="62" t="str">
        <f>IF(基本情報入力シート!X64="","",基本情報入力シート!X64)</f>
        <v>事業所番号及びサービス名を入力して下さい。</v>
      </c>
      <c r="G39" s="62" t="str">
        <f>IF(基本情報入力シート!Y64="","",基本情報入力シート!Y64)</f>
        <v/>
      </c>
      <c r="H39" s="484"/>
      <c r="I39" s="485"/>
      <c r="J39" s="261"/>
      <c r="K39" s="249" t="str">
        <f>IF(H39="","",H39*VLOOKUP(G39,【参考】数式用!$A$4:$R$54,MATCH(P39,【参考】数式用!$M$3:$R$3,0)+12,FALSE))</f>
        <v/>
      </c>
      <c r="L39" s="250" t="str">
        <f>IF(H39="","",H39*VLOOKUP(G39,【参考】数式用!$A$4:$R$54,MATCH(Q39,【参考】数式用!$M$3:$R$3,0)+12,FALSE))</f>
        <v/>
      </c>
      <c r="O39" s="258" t="e">
        <f>VLOOKUP(G39,【参考】数式用!$A$4:$F$54,6,FALSE)</f>
        <v>#N/A</v>
      </c>
      <c r="P39" s="236" t="str">
        <f t="shared" si="0"/>
        <v>（①＋②）/（）</v>
      </c>
      <c r="Q39" s="236" t="str">
        <f t="shared" si="1"/>
        <v>③/（）</v>
      </c>
    </row>
    <row r="40" spans="1:17" ht="36.75" customHeight="1">
      <c r="A40" s="60">
        <f t="shared" si="2"/>
        <v>26</v>
      </c>
      <c r="B40" s="61" t="str">
        <f>IF(基本情報入力シート!C65="","",基本情報入力シート!C65)</f>
        <v/>
      </c>
      <c r="C40" s="62" t="str">
        <f>IF(基本情報入力シート!M65="","",基本情報入力シート!M65)</f>
        <v/>
      </c>
      <c r="D40" s="62" t="str">
        <f>IF(基本情報入力シート!R65="","",基本情報入力シート!R65)</f>
        <v/>
      </c>
      <c r="E40" s="62" t="str">
        <f>IF(基本情報入力シート!W65="","",基本情報入力シート!W65)</f>
        <v/>
      </c>
      <c r="F40" s="62" t="str">
        <f>IF(基本情報入力シート!X65="","",基本情報入力シート!X65)</f>
        <v>事業所番号及びサービス名を入力して下さい。</v>
      </c>
      <c r="G40" s="63" t="str">
        <f>IF(基本情報入力シート!Y65="","",基本情報入力シート!Y65)</f>
        <v/>
      </c>
      <c r="H40" s="484"/>
      <c r="I40" s="485"/>
      <c r="J40" s="261"/>
      <c r="K40" s="249" t="str">
        <f>IF(H40="","",H40*VLOOKUP(G40,【参考】数式用!$A$4:$R$54,MATCH(P40,【参考】数式用!$M$3:$R$3,0)+12,FALSE))</f>
        <v/>
      </c>
      <c r="L40" s="250" t="str">
        <f>IF(H40="","",H40*VLOOKUP(G40,【参考】数式用!$A$4:$R$54,MATCH(Q40,【参考】数式用!$M$3:$R$3,0)+12,FALSE))</f>
        <v/>
      </c>
      <c r="O40" s="258" t="e">
        <f>VLOOKUP(G40,【参考】数式用!$A$4:$F$54,6,FALSE)</f>
        <v>#N/A</v>
      </c>
      <c r="P40" s="236" t="str">
        <f t="shared" si="0"/>
        <v>（①＋②）/（）</v>
      </c>
      <c r="Q40" s="236" t="str">
        <f t="shared" si="1"/>
        <v>③/（）</v>
      </c>
    </row>
    <row r="41" spans="1:17" ht="36.75" customHeight="1">
      <c r="A41" s="60">
        <f t="shared" si="2"/>
        <v>27</v>
      </c>
      <c r="B41" s="61" t="str">
        <f>IF(基本情報入力シート!C66="","",基本情報入力シート!C66)</f>
        <v/>
      </c>
      <c r="C41" s="62" t="str">
        <f>IF(基本情報入力シート!M66="","",基本情報入力シート!M66)</f>
        <v/>
      </c>
      <c r="D41" s="62" t="str">
        <f>IF(基本情報入力シート!R66="","",基本情報入力シート!R66)</f>
        <v/>
      </c>
      <c r="E41" s="62" t="str">
        <f>IF(基本情報入力シート!W66="","",基本情報入力シート!W66)</f>
        <v/>
      </c>
      <c r="F41" s="62" t="str">
        <f>IF(基本情報入力シート!X66="","",基本情報入力シート!X66)</f>
        <v>事業所番号及びサービス名を入力して下さい。</v>
      </c>
      <c r="G41" s="62" t="str">
        <f>IF(基本情報入力シート!Y66="","",基本情報入力シート!Y66)</f>
        <v/>
      </c>
      <c r="H41" s="486"/>
      <c r="I41" s="487"/>
      <c r="J41" s="261"/>
      <c r="K41" s="249" t="str">
        <f>IF(H41="","",H41*VLOOKUP(G41,【参考】数式用!$A$4:$R$54,MATCH(P41,【参考】数式用!$M$3:$R$3,0)+12,FALSE))</f>
        <v/>
      </c>
      <c r="L41" s="250" t="str">
        <f>IF(H41="","",H41*VLOOKUP(G41,【参考】数式用!$A$4:$R$54,MATCH(Q41,【参考】数式用!$M$3:$R$3,0)+12,FALSE))</f>
        <v/>
      </c>
      <c r="O41" s="258" t="e">
        <f>VLOOKUP(G41,【参考】数式用!$A$4:$F$54,6,FALSE)</f>
        <v>#N/A</v>
      </c>
      <c r="P41" s="236" t="str">
        <f t="shared" si="0"/>
        <v>（①＋②）/（）</v>
      </c>
      <c r="Q41" s="236" t="str">
        <f t="shared" si="1"/>
        <v>③/（）</v>
      </c>
    </row>
    <row r="42" spans="1:17" ht="36.75" customHeight="1">
      <c r="A42" s="60">
        <f t="shared" si="2"/>
        <v>28</v>
      </c>
      <c r="B42" s="61" t="str">
        <f>IF(基本情報入力シート!C67="","",基本情報入力シート!C67)</f>
        <v/>
      </c>
      <c r="C42" s="62" t="str">
        <f>IF(基本情報入力シート!M67="","",基本情報入力シート!M67)</f>
        <v/>
      </c>
      <c r="D42" s="62" t="str">
        <f>IF(基本情報入力シート!R67="","",基本情報入力シート!R67)</f>
        <v/>
      </c>
      <c r="E42" s="62" t="str">
        <f>IF(基本情報入力シート!W67="","",基本情報入力シート!W67)</f>
        <v/>
      </c>
      <c r="F42" s="62" t="str">
        <f>IF(基本情報入力シート!X67="","",基本情報入力シート!X67)</f>
        <v>事業所番号及びサービス名を入力して下さい。</v>
      </c>
      <c r="G42" s="63" t="str">
        <f>IF(基本情報入力シート!Y67="","",基本情報入力シート!Y67)</f>
        <v/>
      </c>
      <c r="H42" s="484"/>
      <c r="I42" s="485"/>
      <c r="J42" s="261"/>
      <c r="K42" s="249" t="str">
        <f>IF(H42="","",H42*VLOOKUP(G42,【参考】数式用!$A$4:$R$54,MATCH(P42,【参考】数式用!$M$3:$R$3,0)+12,FALSE))</f>
        <v/>
      </c>
      <c r="L42" s="250" t="str">
        <f>IF(H42="","",H42*VLOOKUP(G42,【参考】数式用!$A$4:$R$54,MATCH(Q42,【参考】数式用!$M$3:$R$3,0)+12,FALSE))</f>
        <v/>
      </c>
      <c r="O42" s="258" t="e">
        <f>VLOOKUP(G42,【参考】数式用!$A$4:$F$54,6,FALSE)</f>
        <v>#N/A</v>
      </c>
      <c r="P42" s="236" t="str">
        <f t="shared" si="0"/>
        <v>（①＋②）/（）</v>
      </c>
      <c r="Q42" s="236" t="str">
        <f t="shared" si="1"/>
        <v>③/（）</v>
      </c>
    </row>
    <row r="43" spans="1:17" ht="36.75" customHeight="1">
      <c r="A43" s="60">
        <f t="shared" si="2"/>
        <v>29</v>
      </c>
      <c r="B43" s="61" t="str">
        <f>IF(基本情報入力シート!C68="","",基本情報入力シート!C68)</f>
        <v/>
      </c>
      <c r="C43" s="62" t="str">
        <f>IF(基本情報入力シート!M68="","",基本情報入力シート!M68)</f>
        <v/>
      </c>
      <c r="D43" s="62" t="str">
        <f>IF(基本情報入力シート!R68="","",基本情報入力シート!R68)</f>
        <v/>
      </c>
      <c r="E43" s="62" t="str">
        <f>IF(基本情報入力シート!W68="","",基本情報入力シート!W68)</f>
        <v/>
      </c>
      <c r="F43" s="62" t="str">
        <f>IF(基本情報入力シート!X68="","",基本情報入力シート!X68)</f>
        <v>事業所番号及びサービス名を入力して下さい。</v>
      </c>
      <c r="G43" s="62" t="str">
        <f>IF(基本情報入力シート!Y68="","",基本情報入力シート!Y68)</f>
        <v/>
      </c>
      <c r="H43" s="484"/>
      <c r="I43" s="485"/>
      <c r="J43" s="262"/>
      <c r="K43" s="249" t="str">
        <f>IF(H43="","",H43*VLOOKUP(G43,【参考】数式用!$A$4:$R$54,MATCH(P43,【参考】数式用!$M$3:$R$3,0)+12,FALSE))</f>
        <v/>
      </c>
      <c r="L43" s="250" t="str">
        <f>IF(H43="","",H43*VLOOKUP(G43,【参考】数式用!$A$4:$R$54,MATCH(Q43,【参考】数式用!$M$3:$R$3,0)+12,FALSE))</f>
        <v/>
      </c>
      <c r="O43" s="258" t="e">
        <f>VLOOKUP(G43,【参考】数式用!$A$4:$F$54,6,FALSE)</f>
        <v>#N/A</v>
      </c>
      <c r="P43" s="236" t="str">
        <f t="shared" si="0"/>
        <v>（①＋②）/（）</v>
      </c>
      <c r="Q43" s="236" t="str">
        <f t="shared" si="1"/>
        <v>③/（）</v>
      </c>
    </row>
    <row r="44" spans="1:17" ht="36.75" customHeight="1">
      <c r="A44" s="60">
        <f t="shared" si="2"/>
        <v>30</v>
      </c>
      <c r="B44" s="61" t="str">
        <f>IF(基本情報入力シート!C69="","",基本情報入力シート!C69)</f>
        <v/>
      </c>
      <c r="C44" s="62" t="str">
        <f>IF(基本情報入力シート!M69="","",基本情報入力シート!M69)</f>
        <v/>
      </c>
      <c r="D44" s="62" t="str">
        <f>IF(基本情報入力シート!R69="","",基本情報入力シート!R69)</f>
        <v/>
      </c>
      <c r="E44" s="62" t="str">
        <f>IF(基本情報入力シート!W69="","",基本情報入力シート!W69)</f>
        <v/>
      </c>
      <c r="F44" s="62" t="str">
        <f>IF(基本情報入力シート!X69="","",基本情報入力シート!X69)</f>
        <v>事業所番号及びサービス名を入力して下さい。</v>
      </c>
      <c r="G44" s="63" t="str">
        <f>IF(基本情報入力シート!Y69="","",基本情報入力シート!Y69)</f>
        <v/>
      </c>
      <c r="H44" s="486"/>
      <c r="I44" s="487"/>
      <c r="J44" s="261"/>
      <c r="K44" s="249" t="str">
        <f>IF(H44="","",H44*VLOOKUP(G44,【参考】数式用!$A$4:$R$54,MATCH(P44,【参考】数式用!$M$3:$R$3,0)+12,FALSE))</f>
        <v/>
      </c>
      <c r="L44" s="250" t="str">
        <f>IF(H44="","",H44*VLOOKUP(G44,【参考】数式用!$A$4:$R$54,MATCH(Q44,【参考】数式用!$M$3:$R$3,0)+12,FALSE))</f>
        <v/>
      </c>
      <c r="O44" s="258" t="e">
        <f>VLOOKUP(G44,【参考】数式用!$A$4:$F$54,6,FALSE)</f>
        <v>#N/A</v>
      </c>
      <c r="P44" s="236" t="str">
        <f t="shared" si="0"/>
        <v>（①＋②）/（）</v>
      </c>
      <c r="Q44" s="236" t="str">
        <f t="shared" si="1"/>
        <v>③/（）</v>
      </c>
    </row>
    <row r="45" spans="1:17" ht="36.75" customHeight="1">
      <c r="A45" s="60">
        <f t="shared" si="2"/>
        <v>31</v>
      </c>
      <c r="B45" s="61" t="str">
        <f>IF(基本情報入力シート!C70="","",基本情報入力シート!C70)</f>
        <v/>
      </c>
      <c r="C45" s="62" t="str">
        <f>IF(基本情報入力シート!M70="","",基本情報入力シート!M70)</f>
        <v/>
      </c>
      <c r="D45" s="62" t="str">
        <f>IF(基本情報入力シート!R70="","",基本情報入力シート!R70)</f>
        <v/>
      </c>
      <c r="E45" s="62" t="str">
        <f>IF(基本情報入力シート!W70="","",基本情報入力シート!W70)</f>
        <v/>
      </c>
      <c r="F45" s="62" t="str">
        <f>IF(基本情報入力シート!X70="","",基本情報入力シート!X70)</f>
        <v>事業所番号及びサービス名を入力して下さい。</v>
      </c>
      <c r="G45" s="62" t="str">
        <f>IF(基本情報入力シート!Y70="","",基本情報入力シート!Y70)</f>
        <v/>
      </c>
      <c r="H45" s="484"/>
      <c r="I45" s="485"/>
      <c r="J45" s="261"/>
      <c r="K45" s="249" t="str">
        <f>IF(H45="","",H45*VLOOKUP(G45,【参考】数式用!$A$4:$R$54,MATCH(P45,【参考】数式用!$M$3:$R$3,0)+12,FALSE))</f>
        <v/>
      </c>
      <c r="L45" s="250" t="str">
        <f>IF(H45="","",H45*VLOOKUP(G45,【参考】数式用!$A$4:$R$54,MATCH(Q45,【参考】数式用!$M$3:$R$3,0)+12,FALSE))</f>
        <v/>
      </c>
      <c r="O45" s="258" t="e">
        <f>VLOOKUP(G45,【参考】数式用!$A$4:$F$54,6,FALSE)</f>
        <v>#N/A</v>
      </c>
      <c r="P45" s="236" t="str">
        <f t="shared" si="0"/>
        <v>（①＋②）/（）</v>
      </c>
      <c r="Q45" s="236" t="str">
        <f t="shared" si="1"/>
        <v>③/（）</v>
      </c>
    </row>
    <row r="46" spans="1:17" ht="36.75" customHeight="1">
      <c r="A46" s="60">
        <f t="shared" si="2"/>
        <v>32</v>
      </c>
      <c r="B46" s="61" t="str">
        <f>IF(基本情報入力シート!C71="","",基本情報入力シート!C71)</f>
        <v/>
      </c>
      <c r="C46" s="62" t="str">
        <f>IF(基本情報入力シート!M71="","",基本情報入力シート!M71)</f>
        <v/>
      </c>
      <c r="D46" s="62" t="str">
        <f>IF(基本情報入力シート!R71="","",基本情報入力シート!R71)</f>
        <v/>
      </c>
      <c r="E46" s="62" t="str">
        <f>IF(基本情報入力シート!W71="","",基本情報入力シート!W71)</f>
        <v/>
      </c>
      <c r="F46" s="62" t="str">
        <f>IF(基本情報入力シート!X71="","",基本情報入力シート!X71)</f>
        <v>事業所番号及びサービス名を入力して下さい。</v>
      </c>
      <c r="G46" s="63" t="str">
        <f>IF(基本情報入力シート!Y71="","",基本情報入力シート!Y71)</f>
        <v/>
      </c>
      <c r="H46" s="484"/>
      <c r="I46" s="485"/>
      <c r="J46" s="261"/>
      <c r="K46" s="249" t="str">
        <f>IF(H46="","",H46*VLOOKUP(G46,【参考】数式用!$A$4:$R$54,MATCH(P46,【参考】数式用!$M$3:$R$3,0)+12,FALSE))</f>
        <v/>
      </c>
      <c r="L46" s="250" t="str">
        <f>IF(H46="","",H46*VLOOKUP(G46,【参考】数式用!$A$4:$R$54,MATCH(Q46,【参考】数式用!$M$3:$R$3,0)+12,FALSE))</f>
        <v/>
      </c>
      <c r="O46" s="258" t="e">
        <f>VLOOKUP(G46,【参考】数式用!$A$4:$F$54,6,FALSE)</f>
        <v>#N/A</v>
      </c>
      <c r="P46" s="236" t="str">
        <f t="shared" si="0"/>
        <v>（①＋②）/（）</v>
      </c>
      <c r="Q46" s="236" t="str">
        <f t="shared" si="1"/>
        <v>③/（）</v>
      </c>
    </row>
    <row r="47" spans="1:17" ht="36.75" customHeight="1">
      <c r="A47" s="60">
        <f t="shared" si="2"/>
        <v>33</v>
      </c>
      <c r="B47" s="61" t="str">
        <f>IF(基本情報入力シート!C72="","",基本情報入力シート!C72)</f>
        <v/>
      </c>
      <c r="C47" s="62" t="str">
        <f>IF(基本情報入力シート!M72="","",基本情報入力シート!M72)</f>
        <v/>
      </c>
      <c r="D47" s="62" t="str">
        <f>IF(基本情報入力シート!R72="","",基本情報入力シート!R72)</f>
        <v/>
      </c>
      <c r="E47" s="62" t="str">
        <f>IF(基本情報入力シート!W72="","",基本情報入力シート!W72)</f>
        <v/>
      </c>
      <c r="F47" s="62" t="str">
        <f>IF(基本情報入力シート!X72="","",基本情報入力シート!X72)</f>
        <v>事業所番号及びサービス名を入力して下さい。</v>
      </c>
      <c r="G47" s="62" t="str">
        <f>IF(基本情報入力シート!Y72="","",基本情報入力シート!Y72)</f>
        <v/>
      </c>
      <c r="H47" s="486"/>
      <c r="I47" s="487"/>
      <c r="J47" s="261"/>
      <c r="K47" s="249" t="str">
        <f>IF(H47="","",H47*VLOOKUP(G47,【参考】数式用!$A$4:$R$54,MATCH(P47,【参考】数式用!$M$3:$R$3,0)+12,FALSE))</f>
        <v/>
      </c>
      <c r="L47" s="250" t="str">
        <f>IF(H47="","",H47*VLOOKUP(G47,【参考】数式用!$A$4:$R$54,MATCH(Q47,【参考】数式用!$M$3:$R$3,0)+12,FALSE))</f>
        <v/>
      </c>
      <c r="O47" s="258" t="e">
        <f>VLOOKUP(G47,【参考】数式用!$A$4:$F$54,6,FALSE)</f>
        <v>#N/A</v>
      </c>
      <c r="P47" s="236" t="str">
        <f t="shared" si="0"/>
        <v>（①＋②）/（）</v>
      </c>
      <c r="Q47" s="236" t="str">
        <f t="shared" si="1"/>
        <v>③/（）</v>
      </c>
    </row>
    <row r="48" spans="1:17" ht="36.75" customHeight="1">
      <c r="A48" s="60">
        <f t="shared" si="2"/>
        <v>34</v>
      </c>
      <c r="B48" s="61" t="str">
        <f>IF(基本情報入力シート!C73="","",基本情報入力シート!C73)</f>
        <v/>
      </c>
      <c r="C48" s="62" t="str">
        <f>IF(基本情報入力シート!M73="","",基本情報入力シート!M73)</f>
        <v/>
      </c>
      <c r="D48" s="62" t="str">
        <f>IF(基本情報入力シート!R73="","",基本情報入力シート!R73)</f>
        <v/>
      </c>
      <c r="E48" s="62" t="str">
        <f>IF(基本情報入力シート!W73="","",基本情報入力シート!W73)</f>
        <v/>
      </c>
      <c r="F48" s="62" t="str">
        <f>IF(基本情報入力シート!X73="","",基本情報入力シート!X73)</f>
        <v>事業所番号及びサービス名を入力して下さい。</v>
      </c>
      <c r="G48" s="63" t="str">
        <f>IF(基本情報入力シート!Y73="","",基本情報入力シート!Y73)</f>
        <v/>
      </c>
      <c r="H48" s="484"/>
      <c r="I48" s="485"/>
      <c r="J48" s="261"/>
      <c r="K48" s="249" t="str">
        <f>IF(H48="","",H48*VLOOKUP(G48,【参考】数式用!$A$4:$R$54,MATCH(P48,【参考】数式用!$M$3:$R$3,0)+12,FALSE))</f>
        <v/>
      </c>
      <c r="L48" s="250" t="str">
        <f>IF(H48="","",H48*VLOOKUP(G48,【参考】数式用!$A$4:$R$54,MATCH(Q48,【参考】数式用!$M$3:$R$3,0)+12,FALSE))</f>
        <v/>
      </c>
      <c r="O48" s="258" t="e">
        <f>VLOOKUP(G48,【参考】数式用!$A$4:$F$54,6,FALSE)</f>
        <v>#N/A</v>
      </c>
      <c r="P48" s="236" t="str">
        <f t="shared" si="0"/>
        <v>（①＋②）/（）</v>
      </c>
      <c r="Q48" s="236" t="str">
        <f t="shared" si="1"/>
        <v>③/（）</v>
      </c>
    </row>
    <row r="49" spans="1:17" ht="36.75" customHeight="1">
      <c r="A49" s="60">
        <f t="shared" si="2"/>
        <v>35</v>
      </c>
      <c r="B49" s="61" t="str">
        <f>IF(基本情報入力シート!C74="","",基本情報入力シート!C74)</f>
        <v/>
      </c>
      <c r="C49" s="62" t="str">
        <f>IF(基本情報入力シート!M74="","",基本情報入力シート!M74)</f>
        <v/>
      </c>
      <c r="D49" s="62" t="str">
        <f>IF(基本情報入力シート!R74="","",基本情報入力シート!R74)</f>
        <v/>
      </c>
      <c r="E49" s="62" t="str">
        <f>IF(基本情報入力シート!W74="","",基本情報入力シート!W74)</f>
        <v/>
      </c>
      <c r="F49" s="62" t="str">
        <f>IF(基本情報入力シート!X74="","",基本情報入力シート!X74)</f>
        <v>事業所番号及びサービス名を入力して下さい。</v>
      </c>
      <c r="G49" s="62" t="str">
        <f>IF(基本情報入力シート!Y74="","",基本情報入力シート!Y74)</f>
        <v/>
      </c>
      <c r="H49" s="484"/>
      <c r="I49" s="485"/>
      <c r="J49" s="262"/>
      <c r="K49" s="249" t="str">
        <f>IF(H49="","",H49*VLOOKUP(G49,【参考】数式用!$A$4:$R$54,MATCH(P49,【参考】数式用!$M$3:$R$3,0)+12,FALSE))</f>
        <v/>
      </c>
      <c r="L49" s="250" t="str">
        <f>IF(H49="","",H49*VLOOKUP(G49,【参考】数式用!$A$4:$R$54,MATCH(Q49,【参考】数式用!$M$3:$R$3,0)+12,FALSE))</f>
        <v/>
      </c>
      <c r="O49" s="258" t="e">
        <f>VLOOKUP(G49,【参考】数式用!$A$4:$F$54,6,FALSE)</f>
        <v>#N/A</v>
      </c>
      <c r="P49" s="236" t="str">
        <f t="shared" si="0"/>
        <v>（①＋②）/（）</v>
      </c>
      <c r="Q49" s="236" t="str">
        <f t="shared" si="1"/>
        <v>③/（）</v>
      </c>
    </row>
    <row r="50" spans="1:17" ht="36.75" customHeight="1">
      <c r="A50" s="60">
        <f t="shared" si="2"/>
        <v>36</v>
      </c>
      <c r="B50" s="61" t="str">
        <f>IF(基本情報入力シート!C75="","",基本情報入力シート!C75)</f>
        <v/>
      </c>
      <c r="C50" s="62" t="str">
        <f>IF(基本情報入力シート!M75="","",基本情報入力シート!M75)</f>
        <v/>
      </c>
      <c r="D50" s="62" t="str">
        <f>IF(基本情報入力シート!R75="","",基本情報入力シート!R75)</f>
        <v/>
      </c>
      <c r="E50" s="62" t="str">
        <f>IF(基本情報入力シート!W75="","",基本情報入力シート!W75)</f>
        <v/>
      </c>
      <c r="F50" s="62" t="str">
        <f>IF(基本情報入力シート!X75="","",基本情報入力シート!X75)</f>
        <v>事業所番号及びサービス名を入力して下さい。</v>
      </c>
      <c r="G50" s="63" t="str">
        <f>IF(基本情報入力シート!Y75="","",基本情報入力シート!Y75)</f>
        <v/>
      </c>
      <c r="H50" s="486"/>
      <c r="I50" s="487"/>
      <c r="J50" s="261"/>
      <c r="K50" s="249" t="str">
        <f>IF(H50="","",H50*VLOOKUP(G50,【参考】数式用!$A$4:$R$54,MATCH(P50,【参考】数式用!$M$3:$R$3,0)+12,FALSE))</f>
        <v/>
      </c>
      <c r="L50" s="250" t="str">
        <f>IF(H50="","",H50*VLOOKUP(G50,【参考】数式用!$A$4:$R$54,MATCH(Q50,【参考】数式用!$M$3:$R$3,0)+12,FALSE))</f>
        <v/>
      </c>
      <c r="O50" s="258" t="e">
        <f>VLOOKUP(G50,【参考】数式用!$A$4:$F$54,6,FALSE)</f>
        <v>#N/A</v>
      </c>
      <c r="P50" s="236" t="str">
        <f t="shared" si="0"/>
        <v>（①＋②）/（）</v>
      </c>
      <c r="Q50" s="236" t="str">
        <f t="shared" si="1"/>
        <v>③/（）</v>
      </c>
    </row>
    <row r="51" spans="1:17" ht="36.75" customHeight="1">
      <c r="A51" s="60">
        <f t="shared" si="2"/>
        <v>37</v>
      </c>
      <c r="B51" s="61" t="str">
        <f>IF(基本情報入力シート!C76="","",基本情報入力シート!C76)</f>
        <v/>
      </c>
      <c r="C51" s="62" t="str">
        <f>IF(基本情報入力シート!M76="","",基本情報入力シート!M76)</f>
        <v/>
      </c>
      <c r="D51" s="62" t="str">
        <f>IF(基本情報入力シート!R76="","",基本情報入力シート!R76)</f>
        <v/>
      </c>
      <c r="E51" s="62" t="str">
        <f>IF(基本情報入力シート!W76="","",基本情報入力シート!W76)</f>
        <v/>
      </c>
      <c r="F51" s="62" t="str">
        <f>IF(基本情報入力シート!X76="","",基本情報入力シート!X76)</f>
        <v>事業所番号及びサービス名を入力して下さい。</v>
      </c>
      <c r="G51" s="62" t="str">
        <f>IF(基本情報入力シート!Y76="","",基本情報入力シート!Y76)</f>
        <v/>
      </c>
      <c r="H51" s="484"/>
      <c r="I51" s="485"/>
      <c r="J51" s="261"/>
      <c r="K51" s="249" t="str">
        <f>IF(H51="","",H51*VLOOKUP(G51,【参考】数式用!$A$4:$R$54,MATCH(P51,【参考】数式用!$M$3:$R$3,0)+12,FALSE))</f>
        <v/>
      </c>
      <c r="L51" s="250" t="str">
        <f>IF(H51="","",H51*VLOOKUP(G51,【参考】数式用!$A$4:$R$54,MATCH(Q51,【参考】数式用!$M$3:$R$3,0)+12,FALSE))</f>
        <v/>
      </c>
      <c r="O51" s="258" t="e">
        <f>VLOOKUP(G51,【参考】数式用!$A$4:$F$54,6,FALSE)</f>
        <v>#N/A</v>
      </c>
      <c r="P51" s="236" t="str">
        <f t="shared" si="0"/>
        <v>（①＋②）/（）</v>
      </c>
      <c r="Q51" s="236" t="str">
        <f t="shared" si="1"/>
        <v>③/（）</v>
      </c>
    </row>
    <row r="52" spans="1:17" ht="36.75" customHeight="1">
      <c r="A52" s="60">
        <f t="shared" si="2"/>
        <v>38</v>
      </c>
      <c r="B52" s="61" t="str">
        <f>IF(基本情報入力シート!C77="","",基本情報入力シート!C77)</f>
        <v/>
      </c>
      <c r="C52" s="62" t="str">
        <f>IF(基本情報入力シート!M77="","",基本情報入力シート!M77)</f>
        <v/>
      </c>
      <c r="D52" s="62" t="str">
        <f>IF(基本情報入力シート!R77="","",基本情報入力シート!R77)</f>
        <v/>
      </c>
      <c r="E52" s="62" t="str">
        <f>IF(基本情報入力シート!W77="","",基本情報入力シート!W77)</f>
        <v/>
      </c>
      <c r="F52" s="62" t="str">
        <f>IF(基本情報入力シート!X77="","",基本情報入力シート!X77)</f>
        <v>事業所番号及びサービス名を入力して下さい。</v>
      </c>
      <c r="G52" s="63" t="str">
        <f>IF(基本情報入力シート!Y77="","",基本情報入力シート!Y77)</f>
        <v/>
      </c>
      <c r="H52" s="484"/>
      <c r="I52" s="485"/>
      <c r="J52" s="261"/>
      <c r="K52" s="249" t="str">
        <f>IF(H52="","",H52*VLOOKUP(G52,【参考】数式用!$A$4:$R$54,MATCH(P52,【参考】数式用!$M$3:$R$3,0)+12,FALSE))</f>
        <v/>
      </c>
      <c r="L52" s="250" t="str">
        <f>IF(H52="","",H52*VLOOKUP(G52,【参考】数式用!$A$4:$R$54,MATCH(Q52,【参考】数式用!$M$3:$R$3,0)+12,FALSE))</f>
        <v/>
      </c>
      <c r="O52" s="258" t="e">
        <f>VLOOKUP(G52,【参考】数式用!$A$4:$F$54,6,FALSE)</f>
        <v>#N/A</v>
      </c>
      <c r="P52" s="236" t="str">
        <f t="shared" si="0"/>
        <v>（①＋②）/（）</v>
      </c>
      <c r="Q52" s="236" t="str">
        <f t="shared" si="1"/>
        <v>③/（）</v>
      </c>
    </row>
    <row r="53" spans="1:17" ht="36.75" customHeight="1">
      <c r="A53" s="60">
        <f t="shared" si="2"/>
        <v>39</v>
      </c>
      <c r="B53" s="61" t="str">
        <f>IF(基本情報入力シート!C78="","",基本情報入力シート!C78)</f>
        <v/>
      </c>
      <c r="C53" s="62" t="str">
        <f>IF(基本情報入力シート!M78="","",基本情報入力シート!M78)</f>
        <v/>
      </c>
      <c r="D53" s="62" t="str">
        <f>IF(基本情報入力シート!R78="","",基本情報入力シート!R78)</f>
        <v/>
      </c>
      <c r="E53" s="62" t="str">
        <f>IF(基本情報入力シート!W78="","",基本情報入力シート!W78)</f>
        <v/>
      </c>
      <c r="F53" s="62" t="str">
        <f>IF(基本情報入力シート!X78="","",基本情報入力シート!X78)</f>
        <v>事業所番号及びサービス名を入力して下さい。</v>
      </c>
      <c r="G53" s="62" t="str">
        <f>IF(基本情報入力シート!Y78="","",基本情報入力シート!Y78)</f>
        <v/>
      </c>
      <c r="H53" s="486"/>
      <c r="I53" s="487"/>
      <c r="J53" s="261"/>
      <c r="K53" s="249" t="str">
        <f>IF(H53="","",H53*VLOOKUP(G53,【参考】数式用!$A$4:$R$54,MATCH(P53,【参考】数式用!$M$3:$R$3,0)+12,FALSE))</f>
        <v/>
      </c>
      <c r="L53" s="250" t="str">
        <f>IF(H53="","",H53*VLOOKUP(G53,【参考】数式用!$A$4:$R$54,MATCH(Q53,【参考】数式用!$M$3:$R$3,0)+12,FALSE))</f>
        <v/>
      </c>
      <c r="O53" s="258" t="e">
        <f>VLOOKUP(G53,【参考】数式用!$A$4:$F$54,6,FALSE)</f>
        <v>#N/A</v>
      </c>
      <c r="P53" s="236" t="str">
        <f t="shared" si="0"/>
        <v>（①＋②）/（）</v>
      </c>
      <c r="Q53" s="236" t="str">
        <f t="shared" si="1"/>
        <v>③/（）</v>
      </c>
    </row>
    <row r="54" spans="1:17" ht="36.75" customHeight="1">
      <c r="A54" s="60">
        <f t="shared" si="2"/>
        <v>40</v>
      </c>
      <c r="B54" s="61" t="str">
        <f>IF(基本情報入力シート!C79="","",基本情報入力シート!C79)</f>
        <v/>
      </c>
      <c r="C54" s="62" t="str">
        <f>IF(基本情報入力シート!M79="","",基本情報入力シート!M79)</f>
        <v/>
      </c>
      <c r="D54" s="62" t="str">
        <f>IF(基本情報入力シート!R79="","",基本情報入力シート!R79)</f>
        <v/>
      </c>
      <c r="E54" s="62" t="str">
        <f>IF(基本情報入力シート!W79="","",基本情報入力シート!W79)</f>
        <v/>
      </c>
      <c r="F54" s="62" t="str">
        <f>IF(基本情報入力シート!X79="","",基本情報入力シート!X79)</f>
        <v>事業所番号及びサービス名を入力して下さい。</v>
      </c>
      <c r="G54" s="63" t="str">
        <f>IF(基本情報入力シート!Y79="","",基本情報入力シート!Y79)</f>
        <v/>
      </c>
      <c r="H54" s="484"/>
      <c r="I54" s="485"/>
      <c r="J54" s="261"/>
      <c r="K54" s="249" t="str">
        <f>IF(H54="","",H54*VLOOKUP(G54,【参考】数式用!$A$4:$R$54,MATCH(P54,【参考】数式用!$M$3:$R$3,0)+12,FALSE))</f>
        <v/>
      </c>
      <c r="L54" s="250" t="str">
        <f>IF(H54="","",H54*VLOOKUP(G54,【参考】数式用!$A$4:$R$54,MATCH(Q54,【参考】数式用!$M$3:$R$3,0)+12,FALSE))</f>
        <v/>
      </c>
      <c r="O54" s="258" t="e">
        <f>VLOOKUP(G54,【参考】数式用!$A$4:$F$54,6,FALSE)</f>
        <v>#N/A</v>
      </c>
      <c r="P54" s="236" t="str">
        <f t="shared" si="0"/>
        <v>（①＋②）/（）</v>
      </c>
      <c r="Q54" s="236" t="str">
        <f t="shared" si="1"/>
        <v>③/（）</v>
      </c>
    </row>
    <row r="55" spans="1:17" ht="36.75" customHeight="1">
      <c r="A55" s="60">
        <f t="shared" si="2"/>
        <v>41</v>
      </c>
      <c r="B55" s="61" t="str">
        <f>IF(基本情報入力シート!C80="","",基本情報入力シート!C80)</f>
        <v/>
      </c>
      <c r="C55" s="62" t="str">
        <f>IF(基本情報入力シート!M80="","",基本情報入力シート!M80)</f>
        <v/>
      </c>
      <c r="D55" s="62" t="str">
        <f>IF(基本情報入力シート!R80="","",基本情報入力シート!R80)</f>
        <v/>
      </c>
      <c r="E55" s="62" t="str">
        <f>IF(基本情報入力シート!W80="","",基本情報入力シート!W80)</f>
        <v/>
      </c>
      <c r="F55" s="62" t="str">
        <f>IF(基本情報入力シート!X80="","",基本情報入力シート!X80)</f>
        <v>事業所番号及びサービス名を入力して下さい。</v>
      </c>
      <c r="G55" s="62" t="str">
        <f>IF(基本情報入力シート!Y80="","",基本情報入力シート!Y80)</f>
        <v/>
      </c>
      <c r="H55" s="484"/>
      <c r="I55" s="485"/>
      <c r="J55" s="262"/>
      <c r="K55" s="249" t="str">
        <f>IF(H55="","",H55*VLOOKUP(G55,【参考】数式用!$A$4:$R$54,MATCH(P55,【参考】数式用!$M$3:$R$3,0)+12,FALSE))</f>
        <v/>
      </c>
      <c r="L55" s="250" t="str">
        <f>IF(H55="","",H55*VLOOKUP(G55,【参考】数式用!$A$4:$R$54,MATCH(Q55,【参考】数式用!$M$3:$R$3,0)+12,FALSE))</f>
        <v/>
      </c>
      <c r="O55" s="258" t="e">
        <f>VLOOKUP(G55,【参考】数式用!$A$4:$F$54,6,FALSE)</f>
        <v>#N/A</v>
      </c>
      <c r="P55" s="236" t="str">
        <f t="shared" si="0"/>
        <v>（①＋②）/（）</v>
      </c>
      <c r="Q55" s="236" t="str">
        <f t="shared" si="1"/>
        <v>③/（）</v>
      </c>
    </row>
    <row r="56" spans="1:17" ht="36.75" customHeight="1">
      <c r="A56" s="60">
        <f t="shared" si="2"/>
        <v>42</v>
      </c>
      <c r="B56" s="61" t="str">
        <f>IF(基本情報入力シート!C81="","",基本情報入力シート!C81)</f>
        <v/>
      </c>
      <c r="C56" s="62" t="str">
        <f>IF(基本情報入力シート!M81="","",基本情報入力シート!M81)</f>
        <v/>
      </c>
      <c r="D56" s="62" t="str">
        <f>IF(基本情報入力シート!R81="","",基本情報入力シート!R81)</f>
        <v/>
      </c>
      <c r="E56" s="62" t="str">
        <f>IF(基本情報入力シート!W81="","",基本情報入力シート!W81)</f>
        <v/>
      </c>
      <c r="F56" s="62" t="str">
        <f>IF(基本情報入力シート!X81="","",基本情報入力シート!X81)</f>
        <v>事業所番号及びサービス名を入力して下さい。</v>
      </c>
      <c r="G56" s="63" t="str">
        <f>IF(基本情報入力シート!Y81="","",基本情報入力シート!Y81)</f>
        <v/>
      </c>
      <c r="H56" s="486"/>
      <c r="I56" s="487"/>
      <c r="J56" s="261"/>
      <c r="K56" s="249" t="str">
        <f>IF(H56="","",H56*VLOOKUP(G56,【参考】数式用!$A$4:$R$54,MATCH(P56,【参考】数式用!$M$3:$R$3,0)+12,FALSE))</f>
        <v/>
      </c>
      <c r="L56" s="250" t="str">
        <f>IF(H56="","",H56*VLOOKUP(G56,【参考】数式用!$A$4:$R$54,MATCH(Q56,【参考】数式用!$M$3:$R$3,0)+12,FALSE))</f>
        <v/>
      </c>
      <c r="O56" s="258" t="e">
        <f>VLOOKUP(G56,【参考】数式用!$A$4:$F$54,6,FALSE)</f>
        <v>#N/A</v>
      </c>
      <c r="P56" s="236" t="str">
        <f t="shared" si="0"/>
        <v>（①＋②）/（）</v>
      </c>
      <c r="Q56" s="236" t="str">
        <f t="shared" si="1"/>
        <v>③/（）</v>
      </c>
    </row>
    <row r="57" spans="1:17" ht="36.75" customHeight="1">
      <c r="A57" s="60">
        <f t="shared" si="2"/>
        <v>43</v>
      </c>
      <c r="B57" s="61" t="str">
        <f>IF(基本情報入力シート!C82="","",基本情報入力シート!C82)</f>
        <v/>
      </c>
      <c r="C57" s="62" t="str">
        <f>IF(基本情報入力シート!M82="","",基本情報入力シート!M82)</f>
        <v/>
      </c>
      <c r="D57" s="62" t="str">
        <f>IF(基本情報入力シート!R82="","",基本情報入力シート!R82)</f>
        <v/>
      </c>
      <c r="E57" s="62" t="str">
        <f>IF(基本情報入力シート!W82="","",基本情報入力シート!W82)</f>
        <v/>
      </c>
      <c r="F57" s="62" t="str">
        <f>IF(基本情報入力シート!X82="","",基本情報入力シート!X82)</f>
        <v>事業所番号及びサービス名を入力して下さい。</v>
      </c>
      <c r="G57" s="62" t="str">
        <f>IF(基本情報入力シート!Y82="","",基本情報入力シート!Y82)</f>
        <v/>
      </c>
      <c r="H57" s="484"/>
      <c r="I57" s="485"/>
      <c r="J57" s="261"/>
      <c r="K57" s="249" t="str">
        <f>IF(H57="","",H57*VLOOKUP(G57,【参考】数式用!$A$4:$R$54,MATCH(P57,【参考】数式用!$M$3:$R$3,0)+12,FALSE))</f>
        <v/>
      </c>
      <c r="L57" s="250" t="str">
        <f>IF(H57="","",H57*VLOOKUP(G57,【参考】数式用!$A$4:$R$54,MATCH(Q57,【参考】数式用!$M$3:$R$3,0)+12,FALSE))</f>
        <v/>
      </c>
      <c r="O57" s="258" t="e">
        <f>VLOOKUP(G57,【参考】数式用!$A$4:$F$54,6,FALSE)</f>
        <v>#N/A</v>
      </c>
      <c r="P57" s="236" t="str">
        <f t="shared" si="0"/>
        <v>（①＋②）/（）</v>
      </c>
      <c r="Q57" s="236" t="str">
        <f t="shared" si="1"/>
        <v>③/（）</v>
      </c>
    </row>
    <row r="58" spans="1:17" ht="36.75" customHeight="1">
      <c r="A58" s="60">
        <f t="shared" si="2"/>
        <v>44</v>
      </c>
      <c r="B58" s="61" t="str">
        <f>IF(基本情報入力シート!C83="","",基本情報入力シート!C83)</f>
        <v/>
      </c>
      <c r="C58" s="62" t="str">
        <f>IF(基本情報入力シート!M83="","",基本情報入力シート!M83)</f>
        <v/>
      </c>
      <c r="D58" s="62" t="str">
        <f>IF(基本情報入力シート!R83="","",基本情報入力シート!R83)</f>
        <v/>
      </c>
      <c r="E58" s="62" t="str">
        <f>IF(基本情報入力シート!W83="","",基本情報入力シート!W83)</f>
        <v/>
      </c>
      <c r="F58" s="62" t="str">
        <f>IF(基本情報入力シート!X83="","",基本情報入力シート!X83)</f>
        <v>事業所番号及びサービス名を入力して下さい。</v>
      </c>
      <c r="G58" s="63" t="str">
        <f>IF(基本情報入力シート!Y83="","",基本情報入力シート!Y83)</f>
        <v/>
      </c>
      <c r="H58" s="484"/>
      <c r="I58" s="485"/>
      <c r="J58" s="261"/>
      <c r="K58" s="249" t="str">
        <f>IF(H58="","",H58*VLOOKUP(G58,【参考】数式用!$A$4:$R$54,MATCH(P58,【参考】数式用!$M$3:$R$3,0)+12,FALSE))</f>
        <v/>
      </c>
      <c r="L58" s="250" t="str">
        <f>IF(H58="","",H58*VLOOKUP(G58,【参考】数式用!$A$4:$R$54,MATCH(Q58,【参考】数式用!$M$3:$R$3,0)+12,FALSE))</f>
        <v/>
      </c>
      <c r="O58" s="258" t="e">
        <f>VLOOKUP(G58,【参考】数式用!$A$4:$F$54,6,FALSE)</f>
        <v>#N/A</v>
      </c>
      <c r="P58" s="236" t="str">
        <f t="shared" si="0"/>
        <v>（①＋②）/（）</v>
      </c>
      <c r="Q58" s="236" t="str">
        <f t="shared" si="1"/>
        <v>③/（）</v>
      </c>
    </row>
    <row r="59" spans="1:17" ht="36.75" customHeight="1">
      <c r="A59" s="60">
        <f t="shared" si="2"/>
        <v>45</v>
      </c>
      <c r="B59" s="61" t="str">
        <f>IF(基本情報入力シート!C84="","",基本情報入力シート!C84)</f>
        <v/>
      </c>
      <c r="C59" s="62" t="str">
        <f>IF(基本情報入力シート!M84="","",基本情報入力シート!M84)</f>
        <v/>
      </c>
      <c r="D59" s="62" t="str">
        <f>IF(基本情報入力シート!R84="","",基本情報入力シート!R84)</f>
        <v/>
      </c>
      <c r="E59" s="62" t="str">
        <f>IF(基本情報入力シート!W84="","",基本情報入力シート!W84)</f>
        <v/>
      </c>
      <c r="F59" s="62" t="str">
        <f>IF(基本情報入力シート!X84="","",基本情報入力シート!X84)</f>
        <v>事業所番号及びサービス名を入力して下さい。</v>
      </c>
      <c r="G59" s="62" t="str">
        <f>IF(基本情報入力シート!Y84="","",基本情報入力シート!Y84)</f>
        <v/>
      </c>
      <c r="H59" s="486"/>
      <c r="I59" s="487"/>
      <c r="J59" s="261"/>
      <c r="K59" s="249" t="str">
        <f>IF(H59="","",H59*VLOOKUP(G59,【参考】数式用!$A$4:$R$54,MATCH(P59,【参考】数式用!$M$3:$R$3,0)+12,FALSE))</f>
        <v/>
      </c>
      <c r="L59" s="250" t="str">
        <f>IF(H59="","",H59*VLOOKUP(G59,【参考】数式用!$A$4:$R$54,MATCH(Q59,【参考】数式用!$M$3:$R$3,0)+12,FALSE))</f>
        <v/>
      </c>
      <c r="O59" s="258" t="e">
        <f>VLOOKUP(G59,【参考】数式用!$A$4:$F$54,6,FALSE)</f>
        <v>#N/A</v>
      </c>
      <c r="P59" s="236" t="str">
        <f t="shared" si="0"/>
        <v>（①＋②）/（）</v>
      </c>
      <c r="Q59" s="236" t="str">
        <f t="shared" si="1"/>
        <v>③/（）</v>
      </c>
    </row>
    <row r="60" spans="1:17" ht="36.75" customHeight="1">
      <c r="A60" s="60">
        <f t="shared" si="2"/>
        <v>46</v>
      </c>
      <c r="B60" s="61" t="str">
        <f>IF(基本情報入力シート!C85="","",基本情報入力シート!C85)</f>
        <v/>
      </c>
      <c r="C60" s="62" t="str">
        <f>IF(基本情報入力シート!M85="","",基本情報入力シート!M85)</f>
        <v/>
      </c>
      <c r="D60" s="62" t="str">
        <f>IF(基本情報入力シート!R85="","",基本情報入力シート!R85)</f>
        <v/>
      </c>
      <c r="E60" s="62" t="str">
        <f>IF(基本情報入力シート!W85="","",基本情報入力シート!W85)</f>
        <v/>
      </c>
      <c r="F60" s="62" t="str">
        <f>IF(基本情報入力シート!X85="","",基本情報入力シート!X85)</f>
        <v>事業所番号及びサービス名を入力して下さい。</v>
      </c>
      <c r="G60" s="63" t="str">
        <f>IF(基本情報入力シート!Y85="","",基本情報入力シート!Y85)</f>
        <v/>
      </c>
      <c r="H60" s="484"/>
      <c r="I60" s="485"/>
      <c r="J60" s="261"/>
      <c r="K60" s="249" t="str">
        <f>IF(H60="","",H60*VLOOKUP(G60,【参考】数式用!$A$4:$R$54,MATCH(P60,【参考】数式用!$M$3:$R$3,0)+12,FALSE))</f>
        <v/>
      </c>
      <c r="L60" s="250" t="str">
        <f>IF(H60="","",H60*VLOOKUP(G60,【参考】数式用!$A$4:$R$54,MATCH(Q60,【参考】数式用!$M$3:$R$3,0)+12,FALSE))</f>
        <v/>
      </c>
      <c r="O60" s="258" t="e">
        <f>VLOOKUP(G60,【参考】数式用!$A$4:$F$54,6,FALSE)</f>
        <v>#N/A</v>
      </c>
      <c r="P60" s="236" t="str">
        <f t="shared" si="0"/>
        <v>（①＋②）/（）</v>
      </c>
      <c r="Q60" s="236" t="str">
        <f t="shared" si="1"/>
        <v>③/（）</v>
      </c>
    </row>
    <row r="61" spans="1:17" ht="36.75" customHeight="1">
      <c r="A61" s="60">
        <f t="shared" si="2"/>
        <v>47</v>
      </c>
      <c r="B61" s="61" t="str">
        <f>IF(基本情報入力シート!C86="","",基本情報入力シート!C86)</f>
        <v/>
      </c>
      <c r="C61" s="62" t="str">
        <f>IF(基本情報入力シート!M86="","",基本情報入力シート!M86)</f>
        <v/>
      </c>
      <c r="D61" s="62" t="str">
        <f>IF(基本情報入力シート!R86="","",基本情報入力シート!R86)</f>
        <v/>
      </c>
      <c r="E61" s="62" t="str">
        <f>IF(基本情報入力シート!W86="","",基本情報入力シート!W86)</f>
        <v/>
      </c>
      <c r="F61" s="62" t="str">
        <f>IF(基本情報入力シート!X86="","",基本情報入力シート!X86)</f>
        <v>事業所番号及びサービス名を入力して下さい。</v>
      </c>
      <c r="G61" s="62" t="str">
        <f>IF(基本情報入力シート!Y86="","",基本情報入力シート!Y86)</f>
        <v/>
      </c>
      <c r="H61" s="484"/>
      <c r="I61" s="485"/>
      <c r="J61" s="262"/>
      <c r="K61" s="249" t="str">
        <f>IF(H61="","",H61*VLOOKUP(G61,【参考】数式用!$A$4:$R$54,MATCH(P61,【参考】数式用!$M$3:$R$3,0)+12,FALSE))</f>
        <v/>
      </c>
      <c r="L61" s="250" t="str">
        <f>IF(H61="","",H61*VLOOKUP(G61,【参考】数式用!$A$4:$R$54,MATCH(Q61,【参考】数式用!$M$3:$R$3,0)+12,FALSE))</f>
        <v/>
      </c>
      <c r="O61" s="258" t="e">
        <f>VLOOKUP(G61,【参考】数式用!$A$4:$F$54,6,FALSE)</f>
        <v>#N/A</v>
      </c>
      <c r="P61" s="236" t="str">
        <f t="shared" si="0"/>
        <v>（①＋②）/（）</v>
      </c>
      <c r="Q61" s="236" t="str">
        <f t="shared" si="1"/>
        <v>③/（）</v>
      </c>
    </row>
    <row r="62" spans="1:17" ht="36.75" customHeight="1">
      <c r="A62" s="60">
        <f t="shared" si="2"/>
        <v>48</v>
      </c>
      <c r="B62" s="61" t="str">
        <f>IF(基本情報入力シート!C87="","",基本情報入力シート!C87)</f>
        <v/>
      </c>
      <c r="C62" s="62" t="str">
        <f>IF(基本情報入力シート!M87="","",基本情報入力シート!M87)</f>
        <v/>
      </c>
      <c r="D62" s="62" t="str">
        <f>IF(基本情報入力シート!R87="","",基本情報入力シート!R87)</f>
        <v/>
      </c>
      <c r="E62" s="62" t="str">
        <f>IF(基本情報入力シート!W87="","",基本情報入力シート!W87)</f>
        <v/>
      </c>
      <c r="F62" s="62" t="str">
        <f>IF(基本情報入力シート!X87="","",基本情報入力シート!X87)</f>
        <v>事業所番号及びサービス名を入力して下さい。</v>
      </c>
      <c r="G62" s="63" t="str">
        <f>IF(基本情報入力シート!Y87="","",基本情報入力シート!Y87)</f>
        <v/>
      </c>
      <c r="H62" s="486"/>
      <c r="I62" s="487"/>
      <c r="J62" s="261"/>
      <c r="K62" s="249" t="str">
        <f>IF(H62="","",H62*VLOOKUP(G62,【参考】数式用!$A$4:$R$54,MATCH(P62,【参考】数式用!$M$3:$R$3,0)+12,FALSE))</f>
        <v/>
      </c>
      <c r="L62" s="250" t="str">
        <f>IF(H62="","",H62*VLOOKUP(G62,【参考】数式用!$A$4:$R$54,MATCH(Q62,【参考】数式用!$M$3:$R$3,0)+12,FALSE))</f>
        <v/>
      </c>
      <c r="O62" s="258" t="e">
        <f>VLOOKUP(G62,【参考】数式用!$A$4:$F$54,6,FALSE)</f>
        <v>#N/A</v>
      </c>
      <c r="P62" s="236" t="str">
        <f t="shared" si="0"/>
        <v>（①＋②）/（）</v>
      </c>
      <c r="Q62" s="236" t="str">
        <f t="shared" si="1"/>
        <v>③/（）</v>
      </c>
    </row>
    <row r="63" spans="1:17" ht="36.75" customHeight="1">
      <c r="A63" s="60">
        <f t="shared" si="2"/>
        <v>49</v>
      </c>
      <c r="B63" s="61" t="str">
        <f>IF(基本情報入力シート!C88="","",基本情報入力シート!C88)</f>
        <v/>
      </c>
      <c r="C63" s="62" t="str">
        <f>IF(基本情報入力シート!M88="","",基本情報入力シート!M88)</f>
        <v/>
      </c>
      <c r="D63" s="62" t="str">
        <f>IF(基本情報入力シート!R88="","",基本情報入力シート!R88)</f>
        <v/>
      </c>
      <c r="E63" s="62" t="str">
        <f>IF(基本情報入力シート!W88="","",基本情報入力シート!W88)</f>
        <v/>
      </c>
      <c r="F63" s="62" t="str">
        <f>IF(基本情報入力シート!X88="","",基本情報入力シート!X88)</f>
        <v>事業所番号及びサービス名を入力して下さい。</v>
      </c>
      <c r="G63" s="62" t="str">
        <f>IF(基本情報入力シート!Y88="","",基本情報入力シート!Y88)</f>
        <v/>
      </c>
      <c r="H63" s="484"/>
      <c r="I63" s="485"/>
      <c r="J63" s="261"/>
      <c r="K63" s="249" t="str">
        <f>IF(H63="","",H63*VLOOKUP(G63,【参考】数式用!$A$4:$R$54,MATCH(P63,【参考】数式用!$M$3:$R$3,0)+12,FALSE))</f>
        <v/>
      </c>
      <c r="L63" s="250" t="str">
        <f>IF(H63="","",H63*VLOOKUP(G63,【参考】数式用!$A$4:$R$54,MATCH(Q63,【参考】数式用!$M$3:$R$3,0)+12,FALSE))</f>
        <v/>
      </c>
      <c r="O63" s="258" t="e">
        <f>VLOOKUP(G63,【参考】数式用!$A$4:$F$54,6,FALSE)</f>
        <v>#N/A</v>
      </c>
      <c r="P63" s="236" t="str">
        <f t="shared" si="0"/>
        <v>（①＋②）/（）</v>
      </c>
      <c r="Q63" s="236" t="str">
        <f t="shared" si="1"/>
        <v>③/（）</v>
      </c>
    </row>
    <row r="64" spans="1:17" ht="36.75" customHeight="1">
      <c r="A64" s="60">
        <f t="shared" si="2"/>
        <v>50</v>
      </c>
      <c r="B64" s="61" t="str">
        <f>IF(基本情報入力シート!C89="","",基本情報入力シート!C89)</f>
        <v/>
      </c>
      <c r="C64" s="62" t="str">
        <f>IF(基本情報入力シート!M89="","",基本情報入力シート!M89)</f>
        <v/>
      </c>
      <c r="D64" s="62" t="str">
        <f>IF(基本情報入力シート!R89="","",基本情報入力シート!R89)</f>
        <v/>
      </c>
      <c r="E64" s="62" t="str">
        <f>IF(基本情報入力シート!W89="","",基本情報入力シート!W89)</f>
        <v/>
      </c>
      <c r="F64" s="62" t="str">
        <f>IF(基本情報入力シート!X89="","",基本情報入力シート!X89)</f>
        <v>事業所番号及びサービス名を入力して下さい。</v>
      </c>
      <c r="G64" s="63" t="str">
        <f>IF(基本情報入力シート!Y89="","",基本情報入力シート!Y89)</f>
        <v/>
      </c>
      <c r="H64" s="484"/>
      <c r="I64" s="485"/>
      <c r="J64" s="261"/>
      <c r="K64" s="249" t="str">
        <f>IF(H64="","",H64*VLOOKUP(G64,【参考】数式用!$A$4:$R$54,MATCH(P64,【参考】数式用!$M$3:$R$3,0)+12,FALSE))</f>
        <v/>
      </c>
      <c r="L64" s="250" t="str">
        <f>IF(H64="","",H64*VLOOKUP(G64,【参考】数式用!$A$4:$R$54,MATCH(Q64,【参考】数式用!$M$3:$R$3,0)+12,FALSE))</f>
        <v/>
      </c>
      <c r="O64" s="258" t="e">
        <f>VLOOKUP(G64,【参考】数式用!$A$4:$F$54,6,FALSE)</f>
        <v>#N/A</v>
      </c>
      <c r="P64" s="236" t="str">
        <f t="shared" si="0"/>
        <v>（①＋②）/（）</v>
      </c>
      <c r="Q64" s="236" t="str">
        <f t="shared" si="1"/>
        <v>③/（）</v>
      </c>
    </row>
    <row r="65" spans="1:17" ht="36.75" customHeight="1">
      <c r="A65" s="60">
        <f t="shared" si="2"/>
        <v>51</v>
      </c>
      <c r="B65" s="61" t="str">
        <f>IF(基本情報入力シート!C90="","",基本情報入力シート!C90)</f>
        <v/>
      </c>
      <c r="C65" s="62" t="str">
        <f>IF(基本情報入力シート!M90="","",基本情報入力シート!M90)</f>
        <v/>
      </c>
      <c r="D65" s="62" t="str">
        <f>IF(基本情報入力シート!R90="","",基本情報入力シート!R90)</f>
        <v/>
      </c>
      <c r="E65" s="62" t="str">
        <f>IF(基本情報入力シート!W90="","",基本情報入力シート!W90)</f>
        <v/>
      </c>
      <c r="F65" s="62" t="str">
        <f>IF(基本情報入力シート!X90="","",基本情報入力シート!X90)</f>
        <v>事業所番号及びサービス名を入力して下さい。</v>
      </c>
      <c r="G65" s="62" t="str">
        <f>IF(基本情報入力シート!Y90="","",基本情報入力シート!Y90)</f>
        <v/>
      </c>
      <c r="H65" s="486"/>
      <c r="I65" s="487"/>
      <c r="J65" s="261"/>
      <c r="K65" s="249" t="str">
        <f>IF(H65="","",H65*VLOOKUP(G65,【参考】数式用!$A$4:$R$54,MATCH(P65,【参考】数式用!$M$3:$R$3,0)+12,FALSE))</f>
        <v/>
      </c>
      <c r="L65" s="250" t="str">
        <f>IF(H65="","",H65*VLOOKUP(G65,【参考】数式用!$A$4:$R$54,MATCH(Q65,【参考】数式用!$M$3:$R$3,0)+12,FALSE))</f>
        <v/>
      </c>
      <c r="O65" s="258" t="e">
        <f>VLOOKUP(G65,【参考】数式用!$A$4:$F$54,6,FALSE)</f>
        <v>#N/A</v>
      </c>
      <c r="P65" s="236" t="str">
        <f t="shared" si="0"/>
        <v>（①＋②）/（）</v>
      </c>
      <c r="Q65" s="236" t="str">
        <f t="shared" si="1"/>
        <v>③/（）</v>
      </c>
    </row>
    <row r="66" spans="1:17" ht="36.75" customHeight="1">
      <c r="A66" s="60">
        <f t="shared" si="2"/>
        <v>52</v>
      </c>
      <c r="B66" s="61" t="str">
        <f>IF(基本情報入力シート!C91="","",基本情報入力シート!C91)</f>
        <v/>
      </c>
      <c r="C66" s="62" t="str">
        <f>IF(基本情報入力シート!M91="","",基本情報入力シート!M91)</f>
        <v/>
      </c>
      <c r="D66" s="62" t="str">
        <f>IF(基本情報入力シート!R91="","",基本情報入力シート!R91)</f>
        <v/>
      </c>
      <c r="E66" s="62" t="str">
        <f>IF(基本情報入力シート!W91="","",基本情報入力シート!W91)</f>
        <v/>
      </c>
      <c r="F66" s="62" t="str">
        <f>IF(基本情報入力シート!X91="","",基本情報入力シート!X91)</f>
        <v>事業所番号及びサービス名を入力して下さい。</v>
      </c>
      <c r="G66" s="63" t="str">
        <f>IF(基本情報入力シート!Y91="","",基本情報入力シート!Y91)</f>
        <v/>
      </c>
      <c r="H66" s="484"/>
      <c r="I66" s="485"/>
      <c r="J66" s="261"/>
      <c r="K66" s="249" t="str">
        <f>IF(H66="","",H66*VLOOKUP(G66,【参考】数式用!$A$4:$R$54,MATCH(P66,【参考】数式用!$M$3:$R$3,0)+12,FALSE))</f>
        <v/>
      </c>
      <c r="L66" s="250" t="str">
        <f>IF(H66="","",H66*VLOOKUP(G66,【参考】数式用!$A$4:$R$54,MATCH(Q66,【参考】数式用!$M$3:$R$3,0)+12,FALSE))</f>
        <v/>
      </c>
      <c r="O66" s="258" t="e">
        <f>VLOOKUP(G66,【参考】数式用!$A$4:$F$54,6,FALSE)</f>
        <v>#N/A</v>
      </c>
      <c r="P66" s="236" t="str">
        <f t="shared" si="0"/>
        <v>（①＋②）/（）</v>
      </c>
      <c r="Q66" s="236" t="str">
        <f t="shared" si="1"/>
        <v>③/（）</v>
      </c>
    </row>
    <row r="67" spans="1:17" ht="36.75" customHeight="1">
      <c r="A67" s="60">
        <f t="shared" si="2"/>
        <v>53</v>
      </c>
      <c r="B67" s="61" t="str">
        <f>IF(基本情報入力シート!C92="","",基本情報入力シート!C92)</f>
        <v/>
      </c>
      <c r="C67" s="62" t="str">
        <f>IF(基本情報入力シート!M92="","",基本情報入力シート!M92)</f>
        <v/>
      </c>
      <c r="D67" s="62" t="str">
        <f>IF(基本情報入力シート!R92="","",基本情報入力シート!R92)</f>
        <v/>
      </c>
      <c r="E67" s="62" t="str">
        <f>IF(基本情報入力シート!W92="","",基本情報入力シート!W92)</f>
        <v/>
      </c>
      <c r="F67" s="62" t="str">
        <f>IF(基本情報入力シート!X92="","",基本情報入力シート!X92)</f>
        <v>事業所番号及びサービス名を入力して下さい。</v>
      </c>
      <c r="G67" s="62" t="str">
        <f>IF(基本情報入力シート!Y92="","",基本情報入力シート!Y92)</f>
        <v/>
      </c>
      <c r="H67" s="484"/>
      <c r="I67" s="485"/>
      <c r="J67" s="261"/>
      <c r="K67" s="249" t="str">
        <f>IF(H67="","",H67*VLOOKUP(G67,【参考】数式用!$A$4:$R$54,MATCH(P67,【参考】数式用!$M$3:$R$3,0)+12,FALSE))</f>
        <v/>
      </c>
      <c r="L67" s="250" t="str">
        <f>IF(H67="","",H67*VLOOKUP(G67,【参考】数式用!$A$4:$R$54,MATCH(Q67,【参考】数式用!$M$3:$R$3,0)+12,FALSE))</f>
        <v/>
      </c>
      <c r="O67" s="258" t="e">
        <f>VLOOKUP(G67,【参考】数式用!$A$4:$F$54,6,FALSE)</f>
        <v>#N/A</v>
      </c>
      <c r="P67" s="236" t="str">
        <f t="shared" si="0"/>
        <v>（①＋②）/（）</v>
      </c>
      <c r="Q67" s="236" t="str">
        <f t="shared" si="1"/>
        <v>③/（）</v>
      </c>
    </row>
    <row r="68" spans="1:17" ht="36.75" customHeight="1">
      <c r="A68" s="60">
        <f t="shared" si="2"/>
        <v>54</v>
      </c>
      <c r="B68" s="61" t="str">
        <f>IF(基本情報入力シート!C93="","",基本情報入力シート!C93)</f>
        <v/>
      </c>
      <c r="C68" s="62" t="str">
        <f>IF(基本情報入力シート!M93="","",基本情報入力シート!M93)</f>
        <v/>
      </c>
      <c r="D68" s="62" t="str">
        <f>IF(基本情報入力シート!R93="","",基本情報入力シート!R93)</f>
        <v/>
      </c>
      <c r="E68" s="62" t="str">
        <f>IF(基本情報入力シート!W93="","",基本情報入力シート!W93)</f>
        <v/>
      </c>
      <c r="F68" s="62" t="str">
        <f>IF(基本情報入力シート!X93="","",基本情報入力シート!X93)</f>
        <v>事業所番号及びサービス名を入力して下さい。</v>
      </c>
      <c r="G68" s="63" t="str">
        <f>IF(基本情報入力シート!Y93="","",基本情報入力シート!Y93)</f>
        <v/>
      </c>
      <c r="H68" s="486"/>
      <c r="I68" s="487"/>
      <c r="J68" s="261"/>
      <c r="K68" s="249" t="str">
        <f>IF(H68="","",H68*VLOOKUP(G68,【参考】数式用!$A$4:$R$54,MATCH(P68,【参考】数式用!$M$3:$R$3,0)+12,FALSE))</f>
        <v/>
      </c>
      <c r="L68" s="250" t="str">
        <f>IF(H68="","",H68*VLOOKUP(G68,【参考】数式用!$A$4:$R$54,MATCH(Q68,【参考】数式用!$M$3:$R$3,0)+12,FALSE))</f>
        <v/>
      </c>
      <c r="O68" s="258" t="e">
        <f>VLOOKUP(G68,【参考】数式用!$A$4:$F$54,6,FALSE)</f>
        <v>#N/A</v>
      </c>
      <c r="P68" s="236" t="str">
        <f t="shared" si="0"/>
        <v>（①＋②）/（）</v>
      </c>
      <c r="Q68" s="236" t="str">
        <f t="shared" si="1"/>
        <v>③/（）</v>
      </c>
    </row>
    <row r="69" spans="1:17" ht="36.75" customHeight="1">
      <c r="A69" s="60">
        <f t="shared" si="2"/>
        <v>55</v>
      </c>
      <c r="B69" s="61" t="str">
        <f>IF(基本情報入力シート!C94="","",基本情報入力シート!C94)</f>
        <v/>
      </c>
      <c r="C69" s="62" t="str">
        <f>IF(基本情報入力シート!M94="","",基本情報入力シート!M94)</f>
        <v/>
      </c>
      <c r="D69" s="62" t="str">
        <f>IF(基本情報入力シート!R94="","",基本情報入力シート!R94)</f>
        <v/>
      </c>
      <c r="E69" s="62" t="str">
        <f>IF(基本情報入力シート!W94="","",基本情報入力シート!W94)</f>
        <v/>
      </c>
      <c r="F69" s="62" t="str">
        <f>IF(基本情報入力シート!X94="","",基本情報入力シート!X94)</f>
        <v>事業所番号及びサービス名を入力して下さい。</v>
      </c>
      <c r="G69" s="62" t="str">
        <f>IF(基本情報入力シート!Y94="","",基本情報入力シート!Y94)</f>
        <v/>
      </c>
      <c r="H69" s="484"/>
      <c r="I69" s="485"/>
      <c r="J69" s="261"/>
      <c r="K69" s="249" t="str">
        <f>IF(H69="","",H69*VLOOKUP(G69,【参考】数式用!$A$4:$R$54,MATCH(P69,【参考】数式用!$M$3:$R$3,0)+12,FALSE))</f>
        <v/>
      </c>
      <c r="L69" s="250" t="str">
        <f>IF(H69="","",H69*VLOOKUP(G69,【参考】数式用!$A$4:$R$54,MATCH(Q69,【参考】数式用!$M$3:$R$3,0)+12,FALSE))</f>
        <v/>
      </c>
      <c r="O69" s="258" t="e">
        <f>VLOOKUP(G69,【参考】数式用!$A$4:$F$54,6,FALSE)</f>
        <v>#N/A</v>
      </c>
      <c r="P69" s="236" t="str">
        <f t="shared" si="0"/>
        <v>（①＋②）/（）</v>
      </c>
      <c r="Q69" s="236" t="str">
        <f t="shared" si="1"/>
        <v>③/（）</v>
      </c>
    </row>
    <row r="70" spans="1:17" ht="36.75" customHeight="1">
      <c r="A70" s="60">
        <f t="shared" si="2"/>
        <v>56</v>
      </c>
      <c r="B70" s="61" t="str">
        <f>IF(基本情報入力シート!C95="","",基本情報入力シート!C95)</f>
        <v/>
      </c>
      <c r="C70" s="62" t="str">
        <f>IF(基本情報入力シート!M95="","",基本情報入力シート!M95)</f>
        <v/>
      </c>
      <c r="D70" s="62" t="str">
        <f>IF(基本情報入力シート!R95="","",基本情報入力シート!R95)</f>
        <v/>
      </c>
      <c r="E70" s="62" t="str">
        <f>IF(基本情報入力シート!W95="","",基本情報入力シート!W95)</f>
        <v/>
      </c>
      <c r="F70" s="62" t="str">
        <f>IF(基本情報入力シート!X95="","",基本情報入力シート!X95)</f>
        <v>事業所番号及びサービス名を入力して下さい。</v>
      </c>
      <c r="G70" s="63" t="str">
        <f>IF(基本情報入力シート!Y95="","",基本情報入力シート!Y95)</f>
        <v/>
      </c>
      <c r="H70" s="484"/>
      <c r="I70" s="485"/>
      <c r="J70" s="261"/>
      <c r="K70" s="249" t="str">
        <f>IF(H70="","",H70*VLOOKUP(G70,【参考】数式用!$A$4:$R$54,MATCH(P70,【参考】数式用!$M$3:$R$3,0)+12,FALSE))</f>
        <v/>
      </c>
      <c r="L70" s="250" t="str">
        <f>IF(H70="","",H70*VLOOKUP(G70,【参考】数式用!$A$4:$R$54,MATCH(Q70,【参考】数式用!$M$3:$R$3,0)+12,FALSE))</f>
        <v/>
      </c>
      <c r="O70" s="258" t="e">
        <f>VLOOKUP(G70,【参考】数式用!$A$4:$F$54,6,FALSE)</f>
        <v>#N/A</v>
      </c>
      <c r="P70" s="236" t="str">
        <f t="shared" si="0"/>
        <v>（①＋②）/（）</v>
      </c>
      <c r="Q70" s="236" t="str">
        <f t="shared" si="1"/>
        <v>③/（）</v>
      </c>
    </row>
    <row r="71" spans="1:17" ht="36.75" customHeight="1">
      <c r="A71" s="60">
        <f t="shared" si="2"/>
        <v>57</v>
      </c>
      <c r="B71" s="61" t="str">
        <f>IF(基本情報入力シート!C96="","",基本情報入力シート!C96)</f>
        <v/>
      </c>
      <c r="C71" s="62" t="str">
        <f>IF(基本情報入力シート!M96="","",基本情報入力シート!M96)</f>
        <v/>
      </c>
      <c r="D71" s="62" t="str">
        <f>IF(基本情報入力シート!R96="","",基本情報入力シート!R96)</f>
        <v/>
      </c>
      <c r="E71" s="62" t="str">
        <f>IF(基本情報入力シート!W96="","",基本情報入力シート!W96)</f>
        <v/>
      </c>
      <c r="F71" s="62" t="str">
        <f>IF(基本情報入力シート!X96="","",基本情報入力シート!X96)</f>
        <v>事業所番号及びサービス名を入力して下さい。</v>
      </c>
      <c r="G71" s="62" t="str">
        <f>IF(基本情報入力シート!Y96="","",基本情報入力シート!Y96)</f>
        <v/>
      </c>
      <c r="H71" s="486"/>
      <c r="I71" s="487"/>
      <c r="J71" s="261"/>
      <c r="K71" s="249" t="str">
        <f>IF(H71="","",H71*VLOOKUP(G71,【参考】数式用!$A$4:$R$54,MATCH(P71,【参考】数式用!$M$3:$R$3,0)+12,FALSE))</f>
        <v/>
      </c>
      <c r="L71" s="250" t="str">
        <f>IF(H71="","",H71*VLOOKUP(G71,【参考】数式用!$A$4:$R$54,MATCH(Q71,【参考】数式用!$M$3:$R$3,0)+12,FALSE))</f>
        <v/>
      </c>
      <c r="O71" s="258" t="e">
        <f>VLOOKUP(G71,【参考】数式用!$A$4:$F$54,6,FALSE)</f>
        <v>#N/A</v>
      </c>
      <c r="P71" s="236" t="str">
        <f t="shared" si="0"/>
        <v>（①＋②）/（）</v>
      </c>
      <c r="Q71" s="236" t="str">
        <f t="shared" si="1"/>
        <v>③/（）</v>
      </c>
    </row>
    <row r="72" spans="1:17" ht="36.75" customHeight="1">
      <c r="A72" s="60">
        <f t="shared" si="2"/>
        <v>58</v>
      </c>
      <c r="B72" s="61" t="str">
        <f>IF(基本情報入力シート!C97="","",基本情報入力シート!C97)</f>
        <v/>
      </c>
      <c r="C72" s="62" t="str">
        <f>IF(基本情報入力シート!M97="","",基本情報入力シート!M97)</f>
        <v/>
      </c>
      <c r="D72" s="62" t="str">
        <f>IF(基本情報入力シート!R97="","",基本情報入力シート!R97)</f>
        <v/>
      </c>
      <c r="E72" s="62" t="str">
        <f>IF(基本情報入力シート!W97="","",基本情報入力シート!W97)</f>
        <v/>
      </c>
      <c r="F72" s="62" t="str">
        <f>IF(基本情報入力シート!X97="","",基本情報入力シート!X97)</f>
        <v>事業所番号及びサービス名を入力して下さい。</v>
      </c>
      <c r="G72" s="63" t="str">
        <f>IF(基本情報入力シート!Y97="","",基本情報入力シート!Y97)</f>
        <v/>
      </c>
      <c r="H72" s="484"/>
      <c r="I72" s="485"/>
      <c r="J72" s="261"/>
      <c r="K72" s="249" t="str">
        <f>IF(H72="","",H72*VLOOKUP(G72,【参考】数式用!$A$4:$R$54,MATCH(P72,【参考】数式用!$M$3:$R$3,0)+12,FALSE))</f>
        <v/>
      </c>
      <c r="L72" s="250" t="str">
        <f>IF(H72="","",H72*VLOOKUP(G72,【参考】数式用!$A$4:$R$54,MATCH(Q72,【参考】数式用!$M$3:$R$3,0)+12,FALSE))</f>
        <v/>
      </c>
      <c r="O72" s="258" t="e">
        <f>VLOOKUP(G72,【参考】数式用!$A$4:$F$54,6,FALSE)</f>
        <v>#N/A</v>
      </c>
      <c r="P72" s="236" t="str">
        <f t="shared" si="0"/>
        <v>（①＋②）/（）</v>
      </c>
      <c r="Q72" s="236" t="str">
        <f t="shared" si="1"/>
        <v>③/（）</v>
      </c>
    </row>
    <row r="73" spans="1:17" ht="36.75" customHeight="1">
      <c r="A73" s="60">
        <f t="shared" si="2"/>
        <v>59</v>
      </c>
      <c r="B73" s="61" t="str">
        <f>IF(基本情報入力シート!C98="","",基本情報入力シート!C98)</f>
        <v/>
      </c>
      <c r="C73" s="62" t="str">
        <f>IF(基本情報入力シート!M98="","",基本情報入力シート!M98)</f>
        <v/>
      </c>
      <c r="D73" s="62" t="str">
        <f>IF(基本情報入力シート!R98="","",基本情報入力シート!R98)</f>
        <v/>
      </c>
      <c r="E73" s="62" t="str">
        <f>IF(基本情報入力シート!W98="","",基本情報入力シート!W98)</f>
        <v/>
      </c>
      <c r="F73" s="62" t="str">
        <f>IF(基本情報入力シート!X98="","",基本情報入力シート!X98)</f>
        <v>事業所番号及びサービス名を入力して下さい。</v>
      </c>
      <c r="G73" s="62" t="str">
        <f>IF(基本情報入力シート!Y98="","",基本情報入力シート!Y98)</f>
        <v/>
      </c>
      <c r="H73" s="484"/>
      <c r="I73" s="485"/>
      <c r="J73" s="261"/>
      <c r="K73" s="249" t="str">
        <f>IF(H73="","",H73*VLOOKUP(G73,【参考】数式用!$A$4:$R$54,MATCH(P73,【参考】数式用!$M$3:$R$3,0)+12,FALSE))</f>
        <v/>
      </c>
      <c r="L73" s="250" t="str">
        <f>IF(H73="","",H73*VLOOKUP(G73,【参考】数式用!$A$4:$R$54,MATCH(Q73,【参考】数式用!$M$3:$R$3,0)+12,FALSE))</f>
        <v/>
      </c>
      <c r="O73" s="258" t="e">
        <f>VLOOKUP(G73,【参考】数式用!$A$4:$F$54,6,FALSE)</f>
        <v>#N/A</v>
      </c>
      <c r="P73" s="236" t="str">
        <f t="shared" si="0"/>
        <v>（①＋②）/（）</v>
      </c>
      <c r="Q73" s="236" t="str">
        <f t="shared" si="1"/>
        <v>③/（）</v>
      </c>
    </row>
    <row r="74" spans="1:17" ht="36.75" customHeight="1">
      <c r="A74" s="60">
        <f t="shared" si="2"/>
        <v>60</v>
      </c>
      <c r="B74" s="61" t="str">
        <f>IF(基本情報入力シート!C99="","",基本情報入力シート!C99)</f>
        <v/>
      </c>
      <c r="C74" s="62" t="str">
        <f>IF(基本情報入力シート!M99="","",基本情報入力シート!M99)</f>
        <v/>
      </c>
      <c r="D74" s="62" t="str">
        <f>IF(基本情報入力シート!R99="","",基本情報入力シート!R99)</f>
        <v/>
      </c>
      <c r="E74" s="62" t="str">
        <f>IF(基本情報入力シート!W99="","",基本情報入力シート!W99)</f>
        <v/>
      </c>
      <c r="F74" s="62" t="str">
        <f>IF(基本情報入力シート!X99="","",基本情報入力シート!X99)</f>
        <v>事業所番号及びサービス名を入力して下さい。</v>
      </c>
      <c r="G74" s="63" t="str">
        <f>IF(基本情報入力シート!Y99="","",基本情報入力シート!Y99)</f>
        <v/>
      </c>
      <c r="H74" s="486"/>
      <c r="I74" s="487"/>
      <c r="J74" s="261"/>
      <c r="K74" s="249" t="str">
        <f>IF(H74="","",H74*VLOOKUP(G74,【参考】数式用!$A$4:$R$54,MATCH(P74,【参考】数式用!$M$3:$R$3,0)+12,FALSE))</f>
        <v/>
      </c>
      <c r="L74" s="250" t="str">
        <f>IF(H74="","",H74*VLOOKUP(G74,【参考】数式用!$A$4:$R$54,MATCH(Q74,【参考】数式用!$M$3:$R$3,0)+12,FALSE))</f>
        <v/>
      </c>
      <c r="O74" s="258" t="e">
        <f>VLOOKUP(G74,【参考】数式用!$A$4:$F$54,6,FALSE)</f>
        <v>#N/A</v>
      </c>
      <c r="P74" s="236" t="str">
        <f t="shared" si="0"/>
        <v>（①＋②）/（）</v>
      </c>
      <c r="Q74" s="236" t="str">
        <f t="shared" si="1"/>
        <v>③/（）</v>
      </c>
    </row>
    <row r="75" spans="1:17" ht="36.75" customHeight="1">
      <c r="A75" s="60">
        <f t="shared" si="2"/>
        <v>61</v>
      </c>
      <c r="B75" s="61" t="str">
        <f>IF(基本情報入力シート!C100="","",基本情報入力シート!C100)</f>
        <v/>
      </c>
      <c r="C75" s="62" t="str">
        <f>IF(基本情報入力シート!M100="","",基本情報入力シート!M100)</f>
        <v/>
      </c>
      <c r="D75" s="62" t="str">
        <f>IF(基本情報入力シート!R100="","",基本情報入力シート!R100)</f>
        <v/>
      </c>
      <c r="E75" s="62" t="str">
        <f>IF(基本情報入力シート!W100="","",基本情報入力シート!W100)</f>
        <v/>
      </c>
      <c r="F75" s="62" t="str">
        <f>IF(基本情報入力シート!X100="","",基本情報入力シート!X100)</f>
        <v>事業所番号及びサービス名を入力して下さい。</v>
      </c>
      <c r="G75" s="62" t="str">
        <f>IF(基本情報入力シート!Y100="","",基本情報入力シート!Y100)</f>
        <v/>
      </c>
      <c r="H75" s="484"/>
      <c r="I75" s="485"/>
      <c r="J75" s="261"/>
      <c r="K75" s="249" t="str">
        <f>IF(H75="","",H75*VLOOKUP(G75,【参考】数式用!$A$4:$R$54,MATCH(P75,【参考】数式用!$M$3:$R$3,0)+12,FALSE))</f>
        <v/>
      </c>
      <c r="L75" s="250" t="str">
        <f>IF(H75="","",H75*VLOOKUP(G75,【参考】数式用!$A$4:$R$54,MATCH(Q75,【参考】数式用!$M$3:$R$3,0)+12,FALSE))</f>
        <v/>
      </c>
      <c r="O75" s="258" t="e">
        <f>VLOOKUP(G75,【参考】数式用!$A$4:$F$54,6,FALSE)</f>
        <v>#N/A</v>
      </c>
      <c r="P75" s="236" t="str">
        <f t="shared" si="0"/>
        <v>（①＋②）/（）</v>
      </c>
      <c r="Q75" s="236" t="str">
        <f t="shared" si="1"/>
        <v>③/（）</v>
      </c>
    </row>
    <row r="76" spans="1:17" ht="36.75" customHeight="1">
      <c r="A76" s="60">
        <f t="shared" si="2"/>
        <v>62</v>
      </c>
      <c r="B76" s="61" t="str">
        <f>IF(基本情報入力シート!C101="","",基本情報入力シート!C101)</f>
        <v/>
      </c>
      <c r="C76" s="62" t="str">
        <f>IF(基本情報入力シート!M101="","",基本情報入力シート!M101)</f>
        <v/>
      </c>
      <c r="D76" s="62" t="str">
        <f>IF(基本情報入力シート!R101="","",基本情報入力シート!R101)</f>
        <v/>
      </c>
      <c r="E76" s="62" t="str">
        <f>IF(基本情報入力シート!W101="","",基本情報入力シート!W101)</f>
        <v/>
      </c>
      <c r="F76" s="62" t="str">
        <f>IF(基本情報入力シート!X101="","",基本情報入力シート!X101)</f>
        <v>事業所番号及びサービス名を入力して下さい。</v>
      </c>
      <c r="G76" s="63" t="str">
        <f>IF(基本情報入力シート!Y101="","",基本情報入力シート!Y101)</f>
        <v/>
      </c>
      <c r="H76" s="503"/>
      <c r="I76" s="504"/>
      <c r="J76" s="261"/>
      <c r="K76" s="249" t="str">
        <f>IF(H76="","",H76*VLOOKUP(G76,【参考】数式用!$A$4:$R$54,MATCH(P76,【参考】数式用!$M$3:$R$3,0)+12,FALSE))</f>
        <v/>
      </c>
      <c r="L76" s="250" t="str">
        <f>IF(H76="","",H76*VLOOKUP(G76,【参考】数式用!$A$4:$R$54,MATCH(Q76,【参考】数式用!$M$3:$R$3,0)+12,FALSE))</f>
        <v/>
      </c>
      <c r="O76" s="258" t="e">
        <f>VLOOKUP(G76,【参考】数式用!$A$4:$F$54,6,FALSE)</f>
        <v>#N/A</v>
      </c>
      <c r="P76" s="236" t="str">
        <f t="shared" si="0"/>
        <v>（①＋②）/（）</v>
      </c>
      <c r="Q76" s="236" t="str">
        <f t="shared" si="1"/>
        <v>③/（）</v>
      </c>
    </row>
    <row r="77" spans="1:17" ht="36.75" customHeight="1">
      <c r="A77" s="60">
        <f t="shared" si="2"/>
        <v>63</v>
      </c>
      <c r="B77" s="61" t="str">
        <f>IF(基本情報入力シート!C102="","",基本情報入力シート!C102)</f>
        <v/>
      </c>
      <c r="C77" s="62" t="str">
        <f>IF(基本情報入力シート!M102="","",基本情報入力シート!M102)</f>
        <v/>
      </c>
      <c r="D77" s="62" t="str">
        <f>IF(基本情報入力シート!R102="","",基本情報入力シート!R102)</f>
        <v/>
      </c>
      <c r="E77" s="62" t="str">
        <f>IF(基本情報入力シート!W102="","",基本情報入力シート!W102)</f>
        <v/>
      </c>
      <c r="F77" s="62" t="str">
        <f>IF(基本情報入力シート!X102="","",基本情報入力シート!X102)</f>
        <v>事業所番号及びサービス名を入力して下さい。</v>
      </c>
      <c r="G77" s="62" t="str">
        <f>IF(基本情報入力シート!Y102="","",基本情報入力シート!Y102)</f>
        <v/>
      </c>
      <c r="H77" s="503"/>
      <c r="I77" s="504"/>
      <c r="J77" s="261"/>
      <c r="K77" s="249" t="str">
        <f>IF(H77="","",H77*VLOOKUP(G77,【参考】数式用!$A$4:$R$54,MATCH(P77,【参考】数式用!$M$3:$R$3,0)+12,FALSE))</f>
        <v/>
      </c>
      <c r="L77" s="250" t="str">
        <f>IF(H77="","",H77*VLOOKUP(G77,【参考】数式用!$A$4:$R$54,MATCH(Q77,【参考】数式用!$M$3:$R$3,0)+12,FALSE))</f>
        <v/>
      </c>
      <c r="O77" s="258" t="e">
        <f>VLOOKUP(G77,【参考】数式用!$A$4:$F$54,6,FALSE)</f>
        <v>#N/A</v>
      </c>
      <c r="P77" s="236" t="str">
        <f t="shared" si="0"/>
        <v>（①＋②）/（）</v>
      </c>
      <c r="Q77" s="236" t="str">
        <f t="shared" si="1"/>
        <v>③/（）</v>
      </c>
    </row>
    <row r="78" spans="1:17" ht="36.75" customHeight="1">
      <c r="A78" s="60">
        <f t="shared" si="2"/>
        <v>64</v>
      </c>
      <c r="B78" s="61" t="str">
        <f>IF(基本情報入力シート!C103="","",基本情報入力シート!C103)</f>
        <v/>
      </c>
      <c r="C78" s="62" t="str">
        <f>IF(基本情報入力シート!M103="","",基本情報入力シート!M103)</f>
        <v/>
      </c>
      <c r="D78" s="62" t="str">
        <f>IF(基本情報入力シート!R103="","",基本情報入力シート!R103)</f>
        <v/>
      </c>
      <c r="E78" s="62" t="str">
        <f>IF(基本情報入力シート!W103="","",基本情報入力シート!W103)</f>
        <v/>
      </c>
      <c r="F78" s="62" t="str">
        <f>IF(基本情報入力シート!X103="","",基本情報入力シート!X103)</f>
        <v>事業所番号及びサービス名を入力して下さい。</v>
      </c>
      <c r="G78" s="63" t="str">
        <f>IF(基本情報入力シート!Y103="","",基本情報入力シート!Y103)</f>
        <v/>
      </c>
      <c r="H78" s="503"/>
      <c r="I78" s="504"/>
      <c r="J78" s="261"/>
      <c r="K78" s="249" t="str">
        <f>IF(H78="","",H78*VLOOKUP(G78,【参考】数式用!$A$4:$R$54,MATCH(P78,【参考】数式用!$M$3:$R$3,0)+12,FALSE))</f>
        <v/>
      </c>
      <c r="L78" s="250" t="str">
        <f>IF(H78="","",H78*VLOOKUP(G78,【参考】数式用!$A$4:$R$54,MATCH(Q78,【参考】数式用!$M$3:$R$3,0)+12,FALSE))</f>
        <v/>
      </c>
      <c r="O78" s="258" t="e">
        <f>VLOOKUP(G78,【参考】数式用!$A$4:$F$54,6,FALSE)</f>
        <v>#N/A</v>
      </c>
      <c r="P78" s="236" t="str">
        <f t="shared" si="0"/>
        <v>（①＋②）/（）</v>
      </c>
      <c r="Q78" s="236" t="str">
        <f t="shared" si="1"/>
        <v>③/（）</v>
      </c>
    </row>
    <row r="79" spans="1:17" ht="36.75" customHeight="1">
      <c r="A79" s="60">
        <f t="shared" si="2"/>
        <v>65</v>
      </c>
      <c r="B79" s="61" t="str">
        <f>IF(基本情報入力シート!C104="","",基本情報入力シート!C104)</f>
        <v/>
      </c>
      <c r="C79" s="62" t="str">
        <f>IF(基本情報入力シート!M104="","",基本情報入力シート!M104)</f>
        <v/>
      </c>
      <c r="D79" s="62" t="str">
        <f>IF(基本情報入力シート!R104="","",基本情報入力シート!R104)</f>
        <v/>
      </c>
      <c r="E79" s="62" t="str">
        <f>IF(基本情報入力シート!W104="","",基本情報入力シート!W104)</f>
        <v/>
      </c>
      <c r="F79" s="62" t="str">
        <f>IF(基本情報入力シート!X104="","",基本情報入力シート!X104)</f>
        <v>事業所番号及びサービス名を入力して下さい。</v>
      </c>
      <c r="G79" s="62" t="str">
        <f>IF(基本情報入力シート!Y104="","",基本情報入力シート!Y104)</f>
        <v/>
      </c>
      <c r="H79" s="503"/>
      <c r="I79" s="504"/>
      <c r="J79" s="261"/>
      <c r="K79" s="249" t="str">
        <f>IF(H79="","",H79*VLOOKUP(G79,【参考】数式用!$A$4:$R$54,MATCH(P79,【参考】数式用!$M$3:$R$3,0)+12,FALSE))</f>
        <v/>
      </c>
      <c r="L79" s="250" t="str">
        <f>IF(H79="","",H79*VLOOKUP(G79,【参考】数式用!$A$4:$R$54,MATCH(Q79,【参考】数式用!$M$3:$R$3,0)+12,FALSE))</f>
        <v/>
      </c>
      <c r="O79" s="258" t="e">
        <f>VLOOKUP(G79,【参考】数式用!$A$4:$F$54,6,FALSE)</f>
        <v>#N/A</v>
      </c>
      <c r="P79" s="236" t="str">
        <f t="shared" si="0"/>
        <v>（①＋②）/（）</v>
      </c>
      <c r="Q79" s="236" t="str">
        <f t="shared" si="1"/>
        <v>③/（）</v>
      </c>
    </row>
    <row r="80" spans="1:17" ht="36.75" customHeight="1">
      <c r="A80" s="60">
        <f t="shared" si="2"/>
        <v>66</v>
      </c>
      <c r="B80" s="61" t="str">
        <f>IF(基本情報入力シート!C105="","",基本情報入力シート!C105)</f>
        <v/>
      </c>
      <c r="C80" s="62" t="str">
        <f>IF(基本情報入力シート!M105="","",基本情報入力シート!M105)</f>
        <v/>
      </c>
      <c r="D80" s="62" t="str">
        <f>IF(基本情報入力シート!R105="","",基本情報入力シート!R105)</f>
        <v/>
      </c>
      <c r="E80" s="62" t="str">
        <f>IF(基本情報入力シート!W105="","",基本情報入力シート!W105)</f>
        <v/>
      </c>
      <c r="F80" s="62" t="str">
        <f>IF(基本情報入力シート!X105="","",基本情報入力シート!X105)</f>
        <v>事業所番号及びサービス名を入力して下さい。</v>
      </c>
      <c r="G80" s="63" t="str">
        <f>IF(基本情報入力シート!Y105="","",基本情報入力シート!Y105)</f>
        <v/>
      </c>
      <c r="H80" s="503"/>
      <c r="I80" s="504"/>
      <c r="J80" s="261"/>
      <c r="K80" s="249" t="str">
        <f>IF(H80="","",H80*VLOOKUP(G80,【参考】数式用!$A$4:$R$54,MATCH(P80,【参考】数式用!$M$3:$R$3,0)+12,FALSE))</f>
        <v/>
      </c>
      <c r="L80" s="250" t="str">
        <f>IF(H80="","",H80*VLOOKUP(G80,【参考】数式用!$A$4:$R$54,MATCH(Q80,【参考】数式用!$M$3:$R$3,0)+12,FALSE))</f>
        <v/>
      </c>
      <c r="O80" s="258" t="e">
        <f>VLOOKUP(G80,【参考】数式用!$A$4:$F$54,6,FALSE)</f>
        <v>#N/A</v>
      </c>
      <c r="P80" s="236" t="str">
        <f t="shared" ref="P80:P114" si="3">"（①＋②）/（"&amp;J80&amp;"）"</f>
        <v>（①＋②）/（）</v>
      </c>
      <c r="Q80" s="236" t="str">
        <f t="shared" ref="Q80:Q114" si="4">"③/（"&amp;J80&amp;"）"</f>
        <v>③/（）</v>
      </c>
    </row>
    <row r="81" spans="1:17" ht="36.75" customHeight="1">
      <c r="A81" s="60">
        <f t="shared" ref="A81:A114" si="5">A80+1</f>
        <v>67</v>
      </c>
      <c r="B81" s="61" t="str">
        <f>IF(基本情報入力シート!C106="","",基本情報入力シート!C106)</f>
        <v/>
      </c>
      <c r="C81" s="62" t="str">
        <f>IF(基本情報入力シート!M106="","",基本情報入力シート!M106)</f>
        <v/>
      </c>
      <c r="D81" s="62" t="str">
        <f>IF(基本情報入力シート!R106="","",基本情報入力シート!R106)</f>
        <v/>
      </c>
      <c r="E81" s="62" t="str">
        <f>IF(基本情報入力シート!W106="","",基本情報入力シート!W106)</f>
        <v/>
      </c>
      <c r="F81" s="62" t="str">
        <f>IF(基本情報入力シート!X106="","",基本情報入力シート!X106)</f>
        <v>事業所番号及びサービス名を入力して下さい。</v>
      </c>
      <c r="G81" s="62" t="str">
        <f>IF(基本情報入力シート!Y106="","",基本情報入力シート!Y106)</f>
        <v/>
      </c>
      <c r="H81" s="503"/>
      <c r="I81" s="504"/>
      <c r="J81" s="261"/>
      <c r="K81" s="249" t="str">
        <f>IF(H81="","",H81*VLOOKUP(G81,【参考】数式用!$A$4:$R$54,MATCH(P81,【参考】数式用!$M$3:$R$3,0)+12,FALSE))</f>
        <v/>
      </c>
      <c r="L81" s="250" t="str">
        <f>IF(H81="","",H81*VLOOKUP(G81,【参考】数式用!$A$4:$R$54,MATCH(Q81,【参考】数式用!$M$3:$R$3,0)+12,FALSE))</f>
        <v/>
      </c>
      <c r="O81" s="258" t="e">
        <f>VLOOKUP(G81,【参考】数式用!$A$4:$F$54,6,FALSE)</f>
        <v>#N/A</v>
      </c>
      <c r="P81" s="236" t="str">
        <f t="shared" si="3"/>
        <v>（①＋②）/（）</v>
      </c>
      <c r="Q81" s="236" t="str">
        <f t="shared" si="4"/>
        <v>③/（）</v>
      </c>
    </row>
    <row r="82" spans="1:17" ht="36.75" customHeight="1">
      <c r="A82" s="60">
        <f t="shared" si="5"/>
        <v>68</v>
      </c>
      <c r="B82" s="61" t="str">
        <f>IF(基本情報入力シート!C107="","",基本情報入力シート!C107)</f>
        <v/>
      </c>
      <c r="C82" s="62" t="str">
        <f>IF(基本情報入力シート!M107="","",基本情報入力シート!M107)</f>
        <v/>
      </c>
      <c r="D82" s="62" t="str">
        <f>IF(基本情報入力シート!R107="","",基本情報入力シート!R107)</f>
        <v/>
      </c>
      <c r="E82" s="62" t="str">
        <f>IF(基本情報入力シート!W107="","",基本情報入力シート!W107)</f>
        <v/>
      </c>
      <c r="F82" s="62" t="str">
        <f>IF(基本情報入力シート!X107="","",基本情報入力シート!X107)</f>
        <v>事業所番号及びサービス名を入力して下さい。</v>
      </c>
      <c r="G82" s="63" t="str">
        <f>IF(基本情報入力シート!Y107="","",基本情報入力シート!Y107)</f>
        <v/>
      </c>
      <c r="H82" s="503"/>
      <c r="I82" s="504"/>
      <c r="J82" s="261"/>
      <c r="K82" s="249" t="str">
        <f>IF(H82="","",H82*VLOOKUP(G82,【参考】数式用!$A$4:$R$54,MATCH(P82,【参考】数式用!$M$3:$R$3,0)+12,FALSE))</f>
        <v/>
      </c>
      <c r="L82" s="250" t="str">
        <f>IF(H82="","",H82*VLOOKUP(G82,【参考】数式用!$A$4:$R$54,MATCH(Q82,【参考】数式用!$M$3:$R$3,0)+12,FALSE))</f>
        <v/>
      </c>
      <c r="O82" s="258" t="e">
        <f>VLOOKUP(G82,【参考】数式用!$A$4:$F$54,6,FALSE)</f>
        <v>#N/A</v>
      </c>
      <c r="P82" s="236" t="str">
        <f t="shared" si="3"/>
        <v>（①＋②）/（）</v>
      </c>
      <c r="Q82" s="236" t="str">
        <f t="shared" si="4"/>
        <v>③/（）</v>
      </c>
    </row>
    <row r="83" spans="1:17" ht="36.75" customHeight="1">
      <c r="A83" s="60">
        <f t="shared" si="5"/>
        <v>69</v>
      </c>
      <c r="B83" s="61" t="str">
        <f>IF(基本情報入力シート!C108="","",基本情報入力シート!C108)</f>
        <v/>
      </c>
      <c r="C83" s="62" t="str">
        <f>IF(基本情報入力シート!M108="","",基本情報入力シート!M108)</f>
        <v/>
      </c>
      <c r="D83" s="62" t="str">
        <f>IF(基本情報入力シート!R108="","",基本情報入力シート!R108)</f>
        <v/>
      </c>
      <c r="E83" s="62" t="str">
        <f>IF(基本情報入力シート!W108="","",基本情報入力シート!W108)</f>
        <v/>
      </c>
      <c r="F83" s="62" t="str">
        <f>IF(基本情報入力シート!X108="","",基本情報入力シート!X108)</f>
        <v>事業所番号及びサービス名を入力して下さい。</v>
      </c>
      <c r="G83" s="62" t="str">
        <f>IF(基本情報入力シート!Y108="","",基本情報入力シート!Y108)</f>
        <v/>
      </c>
      <c r="H83" s="503"/>
      <c r="I83" s="504"/>
      <c r="J83" s="261"/>
      <c r="K83" s="249" t="str">
        <f>IF(H83="","",H83*VLOOKUP(G83,【参考】数式用!$A$4:$R$54,MATCH(P83,【参考】数式用!$M$3:$R$3,0)+12,FALSE))</f>
        <v/>
      </c>
      <c r="L83" s="250" t="str">
        <f>IF(H83="","",H83*VLOOKUP(G83,【参考】数式用!$A$4:$R$54,MATCH(Q83,【参考】数式用!$M$3:$R$3,0)+12,FALSE))</f>
        <v/>
      </c>
      <c r="O83" s="258" t="e">
        <f>VLOOKUP(G83,【参考】数式用!$A$4:$F$54,6,FALSE)</f>
        <v>#N/A</v>
      </c>
      <c r="P83" s="236" t="str">
        <f t="shared" si="3"/>
        <v>（①＋②）/（）</v>
      </c>
      <c r="Q83" s="236" t="str">
        <f t="shared" si="4"/>
        <v>③/（）</v>
      </c>
    </row>
    <row r="84" spans="1:17" ht="36.75" customHeight="1">
      <c r="A84" s="60">
        <f t="shared" si="5"/>
        <v>70</v>
      </c>
      <c r="B84" s="61" t="str">
        <f>IF(基本情報入力シート!C109="","",基本情報入力シート!C109)</f>
        <v/>
      </c>
      <c r="C84" s="62" t="str">
        <f>IF(基本情報入力シート!M109="","",基本情報入力シート!M109)</f>
        <v/>
      </c>
      <c r="D84" s="62" t="str">
        <f>IF(基本情報入力シート!R109="","",基本情報入力シート!R109)</f>
        <v/>
      </c>
      <c r="E84" s="62" t="str">
        <f>IF(基本情報入力シート!W109="","",基本情報入力シート!W109)</f>
        <v/>
      </c>
      <c r="F84" s="62" t="str">
        <f>IF(基本情報入力シート!X109="","",基本情報入力シート!X109)</f>
        <v>事業所番号及びサービス名を入力して下さい。</v>
      </c>
      <c r="G84" s="63" t="str">
        <f>IF(基本情報入力シート!Y109="","",基本情報入力シート!Y109)</f>
        <v/>
      </c>
      <c r="H84" s="503"/>
      <c r="I84" s="504"/>
      <c r="J84" s="261"/>
      <c r="K84" s="249" t="str">
        <f>IF(H84="","",H84*VLOOKUP(G84,【参考】数式用!$A$4:$R$54,MATCH(P84,【参考】数式用!$M$3:$R$3,0)+12,FALSE))</f>
        <v/>
      </c>
      <c r="L84" s="250" t="str">
        <f>IF(H84="","",H84*VLOOKUP(G84,【参考】数式用!$A$4:$R$54,MATCH(Q84,【参考】数式用!$M$3:$R$3,0)+12,FALSE))</f>
        <v/>
      </c>
      <c r="O84" s="258" t="e">
        <f>VLOOKUP(G84,【参考】数式用!$A$4:$F$54,6,FALSE)</f>
        <v>#N/A</v>
      </c>
      <c r="P84" s="236" t="str">
        <f t="shared" si="3"/>
        <v>（①＋②）/（）</v>
      </c>
      <c r="Q84" s="236" t="str">
        <f t="shared" si="4"/>
        <v>③/（）</v>
      </c>
    </row>
    <row r="85" spans="1:17" ht="36.75" customHeight="1">
      <c r="A85" s="60">
        <f t="shared" si="5"/>
        <v>71</v>
      </c>
      <c r="B85" s="61" t="str">
        <f>IF(基本情報入力シート!C110="","",基本情報入力シート!C110)</f>
        <v/>
      </c>
      <c r="C85" s="62" t="str">
        <f>IF(基本情報入力シート!M110="","",基本情報入力シート!M110)</f>
        <v/>
      </c>
      <c r="D85" s="62" t="str">
        <f>IF(基本情報入力シート!R110="","",基本情報入力シート!R110)</f>
        <v/>
      </c>
      <c r="E85" s="62" t="str">
        <f>IF(基本情報入力シート!W110="","",基本情報入力シート!W110)</f>
        <v/>
      </c>
      <c r="F85" s="62" t="str">
        <f>IF(基本情報入力シート!X110="","",基本情報入力シート!X110)</f>
        <v>事業所番号及びサービス名を入力して下さい。</v>
      </c>
      <c r="G85" s="62" t="str">
        <f>IF(基本情報入力シート!Y110="","",基本情報入力シート!Y110)</f>
        <v/>
      </c>
      <c r="H85" s="503"/>
      <c r="I85" s="504"/>
      <c r="J85" s="261"/>
      <c r="K85" s="249" t="str">
        <f>IF(H85="","",H85*VLOOKUP(G85,【参考】数式用!$A$4:$R$54,MATCH(P85,【参考】数式用!$M$3:$R$3,0)+12,FALSE))</f>
        <v/>
      </c>
      <c r="L85" s="250" t="str">
        <f>IF(H85="","",H85*VLOOKUP(G85,【参考】数式用!$A$4:$R$54,MATCH(Q85,【参考】数式用!$M$3:$R$3,0)+12,FALSE))</f>
        <v/>
      </c>
      <c r="O85" s="258" t="e">
        <f>VLOOKUP(G85,【参考】数式用!$A$4:$F$54,6,FALSE)</f>
        <v>#N/A</v>
      </c>
      <c r="P85" s="236" t="str">
        <f t="shared" si="3"/>
        <v>（①＋②）/（）</v>
      </c>
      <c r="Q85" s="236" t="str">
        <f t="shared" si="4"/>
        <v>③/（）</v>
      </c>
    </row>
    <row r="86" spans="1:17" ht="36.75" customHeight="1">
      <c r="A86" s="60">
        <f t="shared" si="5"/>
        <v>72</v>
      </c>
      <c r="B86" s="61" t="str">
        <f>IF(基本情報入力シート!C111="","",基本情報入力シート!C111)</f>
        <v/>
      </c>
      <c r="C86" s="62" t="str">
        <f>IF(基本情報入力シート!M111="","",基本情報入力シート!M111)</f>
        <v/>
      </c>
      <c r="D86" s="62" t="str">
        <f>IF(基本情報入力シート!R111="","",基本情報入力シート!R111)</f>
        <v/>
      </c>
      <c r="E86" s="62" t="str">
        <f>IF(基本情報入力シート!W111="","",基本情報入力シート!W111)</f>
        <v/>
      </c>
      <c r="F86" s="62" t="str">
        <f>IF(基本情報入力シート!X111="","",基本情報入力シート!X111)</f>
        <v>事業所番号及びサービス名を入力して下さい。</v>
      </c>
      <c r="G86" s="63" t="str">
        <f>IF(基本情報入力シート!Y111="","",基本情報入力シート!Y111)</f>
        <v/>
      </c>
      <c r="H86" s="503"/>
      <c r="I86" s="504"/>
      <c r="J86" s="261"/>
      <c r="K86" s="249" t="str">
        <f>IF(H86="","",H86*VLOOKUP(G86,【参考】数式用!$A$4:$R$54,MATCH(P86,【参考】数式用!$M$3:$R$3,0)+12,FALSE))</f>
        <v/>
      </c>
      <c r="L86" s="250" t="str">
        <f>IF(H86="","",H86*VLOOKUP(G86,【参考】数式用!$A$4:$R$54,MATCH(Q86,【参考】数式用!$M$3:$R$3,0)+12,FALSE))</f>
        <v/>
      </c>
      <c r="O86" s="258" t="e">
        <f>VLOOKUP(G86,【参考】数式用!$A$4:$F$54,6,FALSE)</f>
        <v>#N/A</v>
      </c>
      <c r="P86" s="236" t="str">
        <f t="shared" si="3"/>
        <v>（①＋②）/（）</v>
      </c>
      <c r="Q86" s="236" t="str">
        <f t="shared" si="4"/>
        <v>③/（）</v>
      </c>
    </row>
    <row r="87" spans="1:17" ht="36.75" customHeight="1">
      <c r="A87" s="60">
        <f t="shared" si="5"/>
        <v>73</v>
      </c>
      <c r="B87" s="61" t="str">
        <f>IF(基本情報入力シート!C112="","",基本情報入力シート!C112)</f>
        <v/>
      </c>
      <c r="C87" s="62" t="str">
        <f>IF(基本情報入力シート!M112="","",基本情報入力シート!M112)</f>
        <v/>
      </c>
      <c r="D87" s="62" t="str">
        <f>IF(基本情報入力シート!R112="","",基本情報入力シート!R112)</f>
        <v/>
      </c>
      <c r="E87" s="62" t="str">
        <f>IF(基本情報入力シート!W112="","",基本情報入力シート!W112)</f>
        <v/>
      </c>
      <c r="F87" s="62" t="str">
        <f>IF(基本情報入力シート!X112="","",基本情報入力シート!X112)</f>
        <v>事業所番号及びサービス名を入力して下さい。</v>
      </c>
      <c r="G87" s="62" t="str">
        <f>IF(基本情報入力シート!Y112="","",基本情報入力シート!Y112)</f>
        <v/>
      </c>
      <c r="H87" s="503"/>
      <c r="I87" s="504"/>
      <c r="J87" s="261"/>
      <c r="K87" s="249" t="str">
        <f>IF(H87="","",H87*VLOOKUP(G87,【参考】数式用!$A$4:$R$54,MATCH(P87,【参考】数式用!$M$3:$R$3,0)+12,FALSE))</f>
        <v/>
      </c>
      <c r="L87" s="250" t="str">
        <f>IF(H87="","",H87*VLOOKUP(G87,【参考】数式用!$A$4:$R$54,MATCH(Q87,【参考】数式用!$M$3:$R$3,0)+12,FALSE))</f>
        <v/>
      </c>
      <c r="O87" s="258" t="e">
        <f>VLOOKUP(G87,【参考】数式用!$A$4:$F$54,6,FALSE)</f>
        <v>#N/A</v>
      </c>
      <c r="P87" s="236" t="str">
        <f t="shared" si="3"/>
        <v>（①＋②）/（）</v>
      </c>
      <c r="Q87" s="236" t="str">
        <f t="shared" si="4"/>
        <v>③/（）</v>
      </c>
    </row>
    <row r="88" spans="1:17" ht="36.75" customHeight="1">
      <c r="A88" s="60">
        <f t="shared" si="5"/>
        <v>74</v>
      </c>
      <c r="B88" s="61" t="str">
        <f>IF(基本情報入力シート!C113="","",基本情報入力シート!C113)</f>
        <v/>
      </c>
      <c r="C88" s="62" t="str">
        <f>IF(基本情報入力シート!M113="","",基本情報入力シート!M113)</f>
        <v/>
      </c>
      <c r="D88" s="62" t="str">
        <f>IF(基本情報入力シート!R113="","",基本情報入力シート!R113)</f>
        <v/>
      </c>
      <c r="E88" s="62" t="str">
        <f>IF(基本情報入力シート!W113="","",基本情報入力シート!W113)</f>
        <v/>
      </c>
      <c r="F88" s="62" t="str">
        <f>IF(基本情報入力シート!X113="","",基本情報入力シート!X113)</f>
        <v>事業所番号及びサービス名を入力して下さい。</v>
      </c>
      <c r="G88" s="63" t="str">
        <f>IF(基本情報入力シート!Y113="","",基本情報入力シート!Y113)</f>
        <v/>
      </c>
      <c r="H88" s="503"/>
      <c r="I88" s="504"/>
      <c r="J88" s="261"/>
      <c r="K88" s="249" t="str">
        <f>IF(H88="","",H88*VLOOKUP(G88,【参考】数式用!$A$4:$R$54,MATCH(P88,【参考】数式用!$M$3:$R$3,0)+12,FALSE))</f>
        <v/>
      </c>
      <c r="L88" s="250" t="str">
        <f>IF(H88="","",H88*VLOOKUP(G88,【参考】数式用!$A$4:$R$54,MATCH(Q88,【参考】数式用!$M$3:$R$3,0)+12,FALSE))</f>
        <v/>
      </c>
      <c r="O88" s="258" t="e">
        <f>VLOOKUP(G88,【参考】数式用!$A$4:$F$54,6,FALSE)</f>
        <v>#N/A</v>
      </c>
      <c r="P88" s="236" t="str">
        <f t="shared" si="3"/>
        <v>（①＋②）/（）</v>
      </c>
      <c r="Q88" s="236" t="str">
        <f t="shared" si="4"/>
        <v>③/（）</v>
      </c>
    </row>
    <row r="89" spans="1:17" ht="36.75" customHeight="1">
      <c r="A89" s="60">
        <f t="shared" si="5"/>
        <v>75</v>
      </c>
      <c r="B89" s="61" t="str">
        <f>IF(基本情報入力シート!C114="","",基本情報入力シート!C114)</f>
        <v/>
      </c>
      <c r="C89" s="62" t="str">
        <f>IF(基本情報入力シート!M114="","",基本情報入力シート!M114)</f>
        <v/>
      </c>
      <c r="D89" s="62" t="str">
        <f>IF(基本情報入力シート!R114="","",基本情報入力シート!R114)</f>
        <v/>
      </c>
      <c r="E89" s="62" t="str">
        <f>IF(基本情報入力シート!W114="","",基本情報入力シート!W114)</f>
        <v/>
      </c>
      <c r="F89" s="62" t="str">
        <f>IF(基本情報入力シート!X114="","",基本情報入力シート!X114)</f>
        <v>事業所番号及びサービス名を入力して下さい。</v>
      </c>
      <c r="G89" s="62" t="str">
        <f>IF(基本情報入力シート!Y114="","",基本情報入力シート!Y114)</f>
        <v/>
      </c>
      <c r="H89" s="503"/>
      <c r="I89" s="504"/>
      <c r="J89" s="261"/>
      <c r="K89" s="249" t="str">
        <f>IF(H89="","",H89*VLOOKUP(G89,【参考】数式用!$A$4:$R$54,MATCH(P89,【参考】数式用!$M$3:$R$3,0)+12,FALSE))</f>
        <v/>
      </c>
      <c r="L89" s="250" t="str">
        <f>IF(H89="","",H89*VLOOKUP(G89,【参考】数式用!$A$4:$R$54,MATCH(Q89,【参考】数式用!$M$3:$R$3,0)+12,FALSE))</f>
        <v/>
      </c>
      <c r="O89" s="258" t="e">
        <f>VLOOKUP(G89,【参考】数式用!$A$4:$F$54,6,FALSE)</f>
        <v>#N/A</v>
      </c>
      <c r="P89" s="236" t="str">
        <f t="shared" si="3"/>
        <v>（①＋②）/（）</v>
      </c>
      <c r="Q89" s="236" t="str">
        <f t="shared" si="4"/>
        <v>③/（）</v>
      </c>
    </row>
    <row r="90" spans="1:17" ht="36.75" customHeight="1">
      <c r="A90" s="60">
        <f t="shared" si="5"/>
        <v>76</v>
      </c>
      <c r="B90" s="61" t="str">
        <f>IF(基本情報入力シート!C115="","",基本情報入力シート!C115)</f>
        <v/>
      </c>
      <c r="C90" s="62" t="str">
        <f>IF(基本情報入力シート!M115="","",基本情報入力シート!M115)</f>
        <v/>
      </c>
      <c r="D90" s="62" t="str">
        <f>IF(基本情報入力シート!R115="","",基本情報入力シート!R115)</f>
        <v/>
      </c>
      <c r="E90" s="62" t="str">
        <f>IF(基本情報入力シート!W115="","",基本情報入力シート!W115)</f>
        <v/>
      </c>
      <c r="F90" s="62" t="str">
        <f>IF(基本情報入力シート!X115="","",基本情報入力シート!X115)</f>
        <v>事業所番号及びサービス名を入力して下さい。</v>
      </c>
      <c r="G90" s="63" t="str">
        <f>IF(基本情報入力シート!Y115="","",基本情報入力シート!Y115)</f>
        <v/>
      </c>
      <c r="H90" s="503"/>
      <c r="I90" s="504"/>
      <c r="J90" s="261"/>
      <c r="K90" s="249" t="str">
        <f>IF(H90="","",H90*VLOOKUP(G90,【参考】数式用!$A$4:$R$54,MATCH(P90,【参考】数式用!$M$3:$R$3,0)+12,FALSE))</f>
        <v/>
      </c>
      <c r="L90" s="250" t="str">
        <f>IF(H90="","",H90*VLOOKUP(G90,【参考】数式用!$A$4:$R$54,MATCH(Q90,【参考】数式用!$M$3:$R$3,0)+12,FALSE))</f>
        <v/>
      </c>
      <c r="O90" s="258" t="e">
        <f>VLOOKUP(G90,【参考】数式用!$A$4:$F$54,6,FALSE)</f>
        <v>#N/A</v>
      </c>
      <c r="P90" s="236" t="str">
        <f t="shared" si="3"/>
        <v>（①＋②）/（）</v>
      </c>
      <c r="Q90" s="236" t="str">
        <f t="shared" si="4"/>
        <v>③/（）</v>
      </c>
    </row>
    <row r="91" spans="1:17" ht="36.75" customHeight="1">
      <c r="A91" s="60">
        <f t="shared" si="5"/>
        <v>77</v>
      </c>
      <c r="B91" s="61" t="str">
        <f>IF(基本情報入力シート!C116="","",基本情報入力シート!C116)</f>
        <v/>
      </c>
      <c r="C91" s="62" t="str">
        <f>IF(基本情報入力シート!M116="","",基本情報入力シート!M116)</f>
        <v/>
      </c>
      <c r="D91" s="62" t="str">
        <f>IF(基本情報入力シート!R116="","",基本情報入力シート!R116)</f>
        <v/>
      </c>
      <c r="E91" s="62" t="str">
        <f>IF(基本情報入力シート!W116="","",基本情報入力シート!W116)</f>
        <v/>
      </c>
      <c r="F91" s="62" t="str">
        <f>IF(基本情報入力シート!X116="","",基本情報入力シート!X116)</f>
        <v>事業所番号及びサービス名を入力して下さい。</v>
      </c>
      <c r="G91" s="62" t="str">
        <f>IF(基本情報入力シート!Y116="","",基本情報入力シート!Y116)</f>
        <v/>
      </c>
      <c r="H91" s="503"/>
      <c r="I91" s="504"/>
      <c r="J91" s="261"/>
      <c r="K91" s="249" t="str">
        <f>IF(H91="","",H91*VLOOKUP(G91,【参考】数式用!$A$4:$R$54,MATCH(P91,【参考】数式用!$M$3:$R$3,0)+12,FALSE))</f>
        <v/>
      </c>
      <c r="L91" s="250" t="str">
        <f>IF(H91="","",H91*VLOOKUP(G91,【参考】数式用!$A$4:$R$54,MATCH(Q91,【参考】数式用!$M$3:$R$3,0)+12,FALSE))</f>
        <v/>
      </c>
      <c r="O91" s="258" t="e">
        <f>VLOOKUP(G91,【参考】数式用!$A$4:$F$54,6,FALSE)</f>
        <v>#N/A</v>
      </c>
      <c r="P91" s="236" t="str">
        <f t="shared" si="3"/>
        <v>（①＋②）/（）</v>
      </c>
      <c r="Q91" s="236" t="str">
        <f t="shared" si="4"/>
        <v>③/（）</v>
      </c>
    </row>
    <row r="92" spans="1:17" ht="36.75" customHeight="1">
      <c r="A92" s="60">
        <f t="shared" si="5"/>
        <v>78</v>
      </c>
      <c r="B92" s="61" t="str">
        <f>IF(基本情報入力シート!C117="","",基本情報入力シート!C117)</f>
        <v/>
      </c>
      <c r="C92" s="62" t="str">
        <f>IF(基本情報入力シート!M117="","",基本情報入力シート!M117)</f>
        <v/>
      </c>
      <c r="D92" s="62" t="str">
        <f>IF(基本情報入力シート!R117="","",基本情報入力シート!R117)</f>
        <v/>
      </c>
      <c r="E92" s="62" t="str">
        <f>IF(基本情報入力シート!W117="","",基本情報入力シート!W117)</f>
        <v/>
      </c>
      <c r="F92" s="62" t="str">
        <f>IF(基本情報入力シート!X117="","",基本情報入力シート!X117)</f>
        <v>事業所番号及びサービス名を入力して下さい。</v>
      </c>
      <c r="G92" s="63" t="str">
        <f>IF(基本情報入力シート!Y117="","",基本情報入力シート!Y117)</f>
        <v/>
      </c>
      <c r="H92" s="503"/>
      <c r="I92" s="504"/>
      <c r="J92" s="261"/>
      <c r="K92" s="249" t="str">
        <f>IF(H92="","",H92*VLOOKUP(G92,【参考】数式用!$A$4:$R$54,MATCH(P92,【参考】数式用!$M$3:$R$3,0)+12,FALSE))</f>
        <v/>
      </c>
      <c r="L92" s="250" t="str">
        <f>IF(H92="","",H92*VLOOKUP(G92,【参考】数式用!$A$4:$R$54,MATCH(Q92,【参考】数式用!$M$3:$R$3,0)+12,FALSE))</f>
        <v/>
      </c>
      <c r="O92" s="258" t="e">
        <f>VLOOKUP(G92,【参考】数式用!$A$4:$F$54,6,FALSE)</f>
        <v>#N/A</v>
      </c>
      <c r="P92" s="236" t="str">
        <f t="shared" si="3"/>
        <v>（①＋②）/（）</v>
      </c>
      <c r="Q92" s="236" t="str">
        <f t="shared" si="4"/>
        <v>③/（）</v>
      </c>
    </row>
    <row r="93" spans="1:17" ht="36.75" customHeight="1">
      <c r="A93" s="60">
        <f t="shared" si="5"/>
        <v>79</v>
      </c>
      <c r="B93" s="61" t="str">
        <f>IF(基本情報入力シート!C118="","",基本情報入力シート!C118)</f>
        <v/>
      </c>
      <c r="C93" s="62" t="str">
        <f>IF(基本情報入力シート!M118="","",基本情報入力シート!M118)</f>
        <v/>
      </c>
      <c r="D93" s="62" t="str">
        <f>IF(基本情報入力シート!R118="","",基本情報入力シート!R118)</f>
        <v/>
      </c>
      <c r="E93" s="62" t="str">
        <f>IF(基本情報入力シート!W118="","",基本情報入力シート!W118)</f>
        <v/>
      </c>
      <c r="F93" s="62" t="str">
        <f>IF(基本情報入力シート!X118="","",基本情報入力シート!X118)</f>
        <v>事業所番号及びサービス名を入力して下さい。</v>
      </c>
      <c r="G93" s="62" t="str">
        <f>IF(基本情報入力シート!Y118="","",基本情報入力シート!Y118)</f>
        <v/>
      </c>
      <c r="H93" s="503"/>
      <c r="I93" s="504"/>
      <c r="J93" s="261"/>
      <c r="K93" s="249" t="str">
        <f>IF(H93="","",H93*VLOOKUP(G93,【参考】数式用!$A$4:$R$54,MATCH(P93,【参考】数式用!$M$3:$R$3,0)+12,FALSE))</f>
        <v/>
      </c>
      <c r="L93" s="250" t="str">
        <f>IF(H93="","",H93*VLOOKUP(G93,【参考】数式用!$A$4:$R$54,MATCH(Q93,【参考】数式用!$M$3:$R$3,0)+12,FALSE))</f>
        <v/>
      </c>
      <c r="O93" s="258" t="e">
        <f>VLOOKUP(G93,【参考】数式用!$A$4:$F$54,6,FALSE)</f>
        <v>#N/A</v>
      </c>
      <c r="P93" s="236" t="str">
        <f t="shared" si="3"/>
        <v>（①＋②）/（）</v>
      </c>
      <c r="Q93" s="236" t="str">
        <f t="shared" si="4"/>
        <v>③/（）</v>
      </c>
    </row>
    <row r="94" spans="1:17" ht="36.75" customHeight="1">
      <c r="A94" s="60">
        <f t="shared" si="5"/>
        <v>80</v>
      </c>
      <c r="B94" s="61" t="str">
        <f>IF(基本情報入力シート!C119="","",基本情報入力シート!C119)</f>
        <v/>
      </c>
      <c r="C94" s="62" t="str">
        <f>IF(基本情報入力シート!M119="","",基本情報入力シート!M119)</f>
        <v/>
      </c>
      <c r="D94" s="62" t="str">
        <f>IF(基本情報入力シート!R119="","",基本情報入力シート!R119)</f>
        <v/>
      </c>
      <c r="E94" s="62" t="str">
        <f>IF(基本情報入力シート!W119="","",基本情報入力シート!W119)</f>
        <v/>
      </c>
      <c r="F94" s="62" t="str">
        <f>IF(基本情報入力シート!X119="","",基本情報入力シート!X119)</f>
        <v>事業所番号及びサービス名を入力して下さい。</v>
      </c>
      <c r="G94" s="63" t="str">
        <f>IF(基本情報入力シート!Y119="","",基本情報入力シート!Y119)</f>
        <v/>
      </c>
      <c r="H94" s="503"/>
      <c r="I94" s="504"/>
      <c r="J94" s="261"/>
      <c r="K94" s="249" t="str">
        <f>IF(H94="","",H94*VLOOKUP(G94,【参考】数式用!$A$4:$R$54,MATCH(P94,【参考】数式用!$M$3:$R$3,0)+12,FALSE))</f>
        <v/>
      </c>
      <c r="L94" s="250" t="str">
        <f>IF(H94="","",H94*VLOOKUP(G94,【参考】数式用!$A$4:$R$54,MATCH(Q94,【参考】数式用!$M$3:$R$3,0)+12,FALSE))</f>
        <v/>
      </c>
      <c r="O94" s="258" t="e">
        <f>VLOOKUP(G94,【参考】数式用!$A$4:$F$54,6,FALSE)</f>
        <v>#N/A</v>
      </c>
      <c r="P94" s="236" t="str">
        <f t="shared" si="3"/>
        <v>（①＋②）/（）</v>
      </c>
      <c r="Q94" s="236" t="str">
        <f t="shared" si="4"/>
        <v>③/（）</v>
      </c>
    </row>
    <row r="95" spans="1:17" ht="36.75" customHeight="1">
      <c r="A95" s="60">
        <f t="shared" si="5"/>
        <v>81</v>
      </c>
      <c r="B95" s="61" t="str">
        <f>IF(基本情報入力シート!C120="","",基本情報入力シート!C120)</f>
        <v/>
      </c>
      <c r="C95" s="62" t="str">
        <f>IF(基本情報入力シート!M120="","",基本情報入力シート!M120)</f>
        <v/>
      </c>
      <c r="D95" s="62" t="str">
        <f>IF(基本情報入力シート!R120="","",基本情報入力シート!R120)</f>
        <v/>
      </c>
      <c r="E95" s="62" t="str">
        <f>IF(基本情報入力シート!W120="","",基本情報入力シート!W120)</f>
        <v/>
      </c>
      <c r="F95" s="62" t="str">
        <f>IF(基本情報入力シート!X120="","",基本情報入力シート!X120)</f>
        <v>事業所番号及びサービス名を入力して下さい。</v>
      </c>
      <c r="G95" s="62" t="str">
        <f>IF(基本情報入力シート!Y120="","",基本情報入力シート!Y120)</f>
        <v/>
      </c>
      <c r="H95" s="503"/>
      <c r="I95" s="504"/>
      <c r="J95" s="261"/>
      <c r="K95" s="249" t="str">
        <f>IF(H95="","",H95*VLOOKUP(G95,【参考】数式用!$A$4:$R$54,MATCH(P95,【参考】数式用!$M$3:$R$3,0)+12,FALSE))</f>
        <v/>
      </c>
      <c r="L95" s="250" t="str">
        <f>IF(H95="","",H95*VLOOKUP(G95,【参考】数式用!$A$4:$R$54,MATCH(Q95,【参考】数式用!$M$3:$R$3,0)+12,FALSE))</f>
        <v/>
      </c>
      <c r="O95" s="258" t="e">
        <f>VLOOKUP(G95,【参考】数式用!$A$4:$F$54,6,FALSE)</f>
        <v>#N/A</v>
      </c>
      <c r="P95" s="236" t="str">
        <f t="shared" si="3"/>
        <v>（①＋②）/（）</v>
      </c>
      <c r="Q95" s="236" t="str">
        <f t="shared" si="4"/>
        <v>③/（）</v>
      </c>
    </row>
    <row r="96" spans="1:17" ht="36.75" customHeight="1">
      <c r="A96" s="60">
        <f t="shared" si="5"/>
        <v>82</v>
      </c>
      <c r="B96" s="61" t="str">
        <f>IF(基本情報入力シート!C121="","",基本情報入力シート!C121)</f>
        <v/>
      </c>
      <c r="C96" s="62" t="str">
        <f>IF(基本情報入力シート!M121="","",基本情報入力シート!M121)</f>
        <v/>
      </c>
      <c r="D96" s="62" t="str">
        <f>IF(基本情報入力シート!R121="","",基本情報入力シート!R121)</f>
        <v/>
      </c>
      <c r="E96" s="62" t="str">
        <f>IF(基本情報入力シート!W121="","",基本情報入力シート!W121)</f>
        <v/>
      </c>
      <c r="F96" s="62" t="str">
        <f>IF(基本情報入力シート!X121="","",基本情報入力シート!X121)</f>
        <v>事業所番号及びサービス名を入力して下さい。</v>
      </c>
      <c r="G96" s="63" t="str">
        <f>IF(基本情報入力シート!Y121="","",基本情報入力シート!Y121)</f>
        <v/>
      </c>
      <c r="H96" s="503"/>
      <c r="I96" s="504"/>
      <c r="J96" s="261"/>
      <c r="K96" s="249" t="str">
        <f>IF(H96="","",H96*VLOOKUP(G96,【参考】数式用!$A$4:$R$54,MATCH(P96,【参考】数式用!$M$3:$R$3,0)+12,FALSE))</f>
        <v/>
      </c>
      <c r="L96" s="250" t="str">
        <f>IF(H96="","",H96*VLOOKUP(G96,【参考】数式用!$A$4:$R$54,MATCH(Q96,【参考】数式用!$M$3:$R$3,0)+12,FALSE))</f>
        <v/>
      </c>
      <c r="O96" s="258" t="e">
        <f>VLOOKUP(G96,【参考】数式用!$A$4:$F$54,6,FALSE)</f>
        <v>#N/A</v>
      </c>
      <c r="P96" s="236" t="str">
        <f t="shared" si="3"/>
        <v>（①＋②）/（）</v>
      </c>
      <c r="Q96" s="236" t="str">
        <f t="shared" si="4"/>
        <v>③/（）</v>
      </c>
    </row>
    <row r="97" spans="1:17" ht="36.75" customHeight="1">
      <c r="A97" s="60">
        <f t="shared" si="5"/>
        <v>83</v>
      </c>
      <c r="B97" s="61" t="str">
        <f>IF(基本情報入力シート!C122="","",基本情報入力シート!C122)</f>
        <v/>
      </c>
      <c r="C97" s="62" t="str">
        <f>IF(基本情報入力シート!M122="","",基本情報入力シート!M122)</f>
        <v/>
      </c>
      <c r="D97" s="62" t="str">
        <f>IF(基本情報入力シート!R122="","",基本情報入力シート!R122)</f>
        <v/>
      </c>
      <c r="E97" s="62" t="str">
        <f>IF(基本情報入力シート!W122="","",基本情報入力シート!W122)</f>
        <v/>
      </c>
      <c r="F97" s="62" t="str">
        <f>IF(基本情報入力シート!X122="","",基本情報入力シート!X122)</f>
        <v>事業所番号及びサービス名を入力して下さい。</v>
      </c>
      <c r="G97" s="62" t="str">
        <f>IF(基本情報入力シート!Y122="","",基本情報入力シート!Y122)</f>
        <v/>
      </c>
      <c r="H97" s="503"/>
      <c r="I97" s="504"/>
      <c r="J97" s="261"/>
      <c r="K97" s="249" t="str">
        <f>IF(H97="","",H97*VLOOKUP(G97,【参考】数式用!$A$4:$R$54,MATCH(P97,【参考】数式用!$M$3:$R$3,0)+12,FALSE))</f>
        <v/>
      </c>
      <c r="L97" s="250" t="str">
        <f>IF(H97="","",H97*VLOOKUP(G97,【参考】数式用!$A$4:$R$54,MATCH(Q97,【参考】数式用!$M$3:$R$3,0)+12,FALSE))</f>
        <v/>
      </c>
      <c r="O97" s="258" t="e">
        <f>VLOOKUP(G97,【参考】数式用!$A$4:$F$54,6,FALSE)</f>
        <v>#N/A</v>
      </c>
      <c r="P97" s="236" t="str">
        <f t="shared" si="3"/>
        <v>（①＋②）/（）</v>
      </c>
      <c r="Q97" s="236" t="str">
        <f t="shared" si="4"/>
        <v>③/（）</v>
      </c>
    </row>
    <row r="98" spans="1:17" ht="36.75" customHeight="1">
      <c r="A98" s="60">
        <f t="shared" si="5"/>
        <v>84</v>
      </c>
      <c r="B98" s="61" t="str">
        <f>IF(基本情報入力シート!C123="","",基本情報入力シート!C123)</f>
        <v/>
      </c>
      <c r="C98" s="62" t="str">
        <f>IF(基本情報入力シート!M123="","",基本情報入力シート!M123)</f>
        <v/>
      </c>
      <c r="D98" s="62" t="str">
        <f>IF(基本情報入力シート!R123="","",基本情報入力シート!R123)</f>
        <v/>
      </c>
      <c r="E98" s="62" t="str">
        <f>IF(基本情報入力シート!W123="","",基本情報入力シート!W123)</f>
        <v/>
      </c>
      <c r="F98" s="62" t="str">
        <f>IF(基本情報入力シート!X123="","",基本情報入力シート!X123)</f>
        <v>事業所番号及びサービス名を入力して下さい。</v>
      </c>
      <c r="G98" s="63" t="str">
        <f>IF(基本情報入力シート!Y123="","",基本情報入力シート!Y123)</f>
        <v/>
      </c>
      <c r="H98" s="503"/>
      <c r="I98" s="504"/>
      <c r="J98" s="261"/>
      <c r="K98" s="249" t="str">
        <f>IF(H98="","",H98*VLOOKUP(G98,【参考】数式用!$A$4:$R$54,MATCH(P98,【参考】数式用!$M$3:$R$3,0)+12,FALSE))</f>
        <v/>
      </c>
      <c r="L98" s="250" t="str">
        <f>IF(H98="","",H98*VLOOKUP(G98,【参考】数式用!$A$4:$R$54,MATCH(Q98,【参考】数式用!$M$3:$R$3,0)+12,FALSE))</f>
        <v/>
      </c>
      <c r="O98" s="258" t="e">
        <f>VLOOKUP(G98,【参考】数式用!$A$4:$F$54,6,FALSE)</f>
        <v>#N/A</v>
      </c>
      <c r="P98" s="236" t="str">
        <f t="shared" si="3"/>
        <v>（①＋②）/（）</v>
      </c>
      <c r="Q98" s="236" t="str">
        <f t="shared" si="4"/>
        <v>③/（）</v>
      </c>
    </row>
    <row r="99" spans="1:17" ht="36.75" customHeight="1">
      <c r="A99" s="60">
        <f t="shared" si="5"/>
        <v>85</v>
      </c>
      <c r="B99" s="61" t="str">
        <f>IF(基本情報入力シート!C124="","",基本情報入力シート!C124)</f>
        <v/>
      </c>
      <c r="C99" s="62" t="str">
        <f>IF(基本情報入力シート!M124="","",基本情報入力シート!M124)</f>
        <v/>
      </c>
      <c r="D99" s="62" t="str">
        <f>IF(基本情報入力シート!R124="","",基本情報入力シート!R124)</f>
        <v/>
      </c>
      <c r="E99" s="62" t="str">
        <f>IF(基本情報入力シート!W124="","",基本情報入力シート!W124)</f>
        <v/>
      </c>
      <c r="F99" s="62" t="str">
        <f>IF(基本情報入力シート!X124="","",基本情報入力シート!X124)</f>
        <v>事業所番号及びサービス名を入力して下さい。</v>
      </c>
      <c r="G99" s="62" t="str">
        <f>IF(基本情報入力シート!Y124="","",基本情報入力シート!Y124)</f>
        <v/>
      </c>
      <c r="H99" s="503"/>
      <c r="I99" s="504"/>
      <c r="J99" s="261"/>
      <c r="K99" s="249" t="str">
        <f>IF(H99="","",H99*VLOOKUP(G99,【参考】数式用!$A$4:$R$54,MATCH(P99,【参考】数式用!$M$3:$R$3,0)+12,FALSE))</f>
        <v/>
      </c>
      <c r="L99" s="250" t="str">
        <f>IF(H99="","",H99*VLOOKUP(G99,【参考】数式用!$A$4:$R$54,MATCH(Q99,【参考】数式用!$M$3:$R$3,0)+12,FALSE))</f>
        <v/>
      </c>
      <c r="O99" s="258" t="e">
        <f>VLOOKUP(G99,【参考】数式用!$A$4:$F$54,6,FALSE)</f>
        <v>#N/A</v>
      </c>
      <c r="P99" s="236" t="str">
        <f t="shared" si="3"/>
        <v>（①＋②）/（）</v>
      </c>
      <c r="Q99" s="236" t="str">
        <f t="shared" si="4"/>
        <v>③/（）</v>
      </c>
    </row>
    <row r="100" spans="1:17" ht="36.75" customHeight="1">
      <c r="A100" s="60">
        <f t="shared" si="5"/>
        <v>86</v>
      </c>
      <c r="B100" s="61" t="str">
        <f>IF(基本情報入力シート!C125="","",基本情報入力シート!C125)</f>
        <v/>
      </c>
      <c r="C100" s="62" t="str">
        <f>IF(基本情報入力シート!M125="","",基本情報入力シート!M125)</f>
        <v/>
      </c>
      <c r="D100" s="62"/>
      <c r="E100" s="62" t="str">
        <f>IF(基本情報入力シート!W125="","",基本情報入力シート!W125)</f>
        <v/>
      </c>
      <c r="F100" s="62" t="str">
        <f>IF(基本情報入力シート!X125="","",基本情報入力シート!X125)</f>
        <v>事業所番号及びサービス名を入力して下さい。</v>
      </c>
      <c r="G100" s="63" t="str">
        <f>IF(基本情報入力シート!Y125="","",基本情報入力シート!Y125)</f>
        <v/>
      </c>
      <c r="H100" s="503"/>
      <c r="I100" s="504"/>
      <c r="J100" s="261"/>
      <c r="K100" s="249" t="str">
        <f>IF(H100="","",H100*VLOOKUP(G100,【参考】数式用!$A$4:$R$54,MATCH(P100,【参考】数式用!$M$3:$R$3,0)+12,FALSE))</f>
        <v/>
      </c>
      <c r="L100" s="250" t="str">
        <f>IF(H100="","",H100*VLOOKUP(G100,【参考】数式用!$A$4:$R$54,MATCH(Q100,【参考】数式用!$M$3:$R$3,0)+12,FALSE))</f>
        <v/>
      </c>
      <c r="O100" s="258" t="e">
        <f>VLOOKUP(G100,【参考】数式用!$A$4:$F$54,6,FALSE)</f>
        <v>#N/A</v>
      </c>
      <c r="P100" s="236" t="str">
        <f t="shared" si="3"/>
        <v>（①＋②）/（）</v>
      </c>
      <c r="Q100" s="236" t="str">
        <f t="shared" si="4"/>
        <v>③/（）</v>
      </c>
    </row>
    <row r="101" spans="1:17" ht="36.75" customHeight="1">
      <c r="A101" s="60">
        <f t="shared" si="5"/>
        <v>87</v>
      </c>
      <c r="B101" s="61" t="str">
        <f>IF(基本情報入力シート!C126="","",基本情報入力シート!C126)</f>
        <v/>
      </c>
      <c r="C101" s="62" t="str">
        <f>IF(基本情報入力シート!M126="","",基本情報入力シート!M126)</f>
        <v/>
      </c>
      <c r="D101" s="62" t="str">
        <f>IF(基本情報入力シート!R126="","",基本情報入力シート!R126)</f>
        <v/>
      </c>
      <c r="E101" s="62" t="str">
        <f>IF(基本情報入力シート!W126="","",基本情報入力シート!W126)</f>
        <v/>
      </c>
      <c r="F101" s="62" t="str">
        <f>IF(基本情報入力シート!X126="","",基本情報入力シート!X126)</f>
        <v>事業所番号及びサービス名を入力して下さい。</v>
      </c>
      <c r="G101" s="62" t="str">
        <f>IF(基本情報入力シート!Y126="","",基本情報入力シート!Y126)</f>
        <v/>
      </c>
      <c r="H101" s="503"/>
      <c r="I101" s="504"/>
      <c r="J101" s="261"/>
      <c r="K101" s="249" t="str">
        <f>IF(H101="","",H101*VLOOKUP(G101,【参考】数式用!$A$4:$R$54,MATCH(P101,【参考】数式用!$M$3:$R$3,0)+12,FALSE))</f>
        <v/>
      </c>
      <c r="L101" s="250" t="str">
        <f>IF(H101="","",H101*VLOOKUP(G101,【参考】数式用!$A$4:$R$54,MATCH(Q101,【参考】数式用!$M$3:$R$3,0)+12,FALSE))</f>
        <v/>
      </c>
      <c r="O101" s="258" t="e">
        <f>VLOOKUP(G101,【参考】数式用!$A$4:$F$54,6,FALSE)</f>
        <v>#N/A</v>
      </c>
      <c r="P101" s="236" t="str">
        <f t="shared" si="3"/>
        <v>（①＋②）/（）</v>
      </c>
      <c r="Q101" s="236" t="str">
        <f t="shared" si="4"/>
        <v>③/（）</v>
      </c>
    </row>
    <row r="102" spans="1:17" ht="36.75" customHeight="1">
      <c r="A102" s="60">
        <f t="shared" si="5"/>
        <v>88</v>
      </c>
      <c r="B102" s="61" t="str">
        <f>IF(基本情報入力シート!C127="","",基本情報入力シート!C127)</f>
        <v/>
      </c>
      <c r="C102" s="62" t="str">
        <f>IF(基本情報入力シート!M127="","",基本情報入力シート!M127)</f>
        <v/>
      </c>
      <c r="D102" s="62" t="str">
        <f>IF(基本情報入力シート!R127="","",基本情報入力シート!R127)</f>
        <v/>
      </c>
      <c r="E102" s="62" t="str">
        <f>IF(基本情報入力シート!W127="","",基本情報入力シート!W127)</f>
        <v/>
      </c>
      <c r="F102" s="62" t="str">
        <f>IF(基本情報入力シート!X127="","",基本情報入力シート!X127)</f>
        <v>事業所番号及びサービス名を入力して下さい。</v>
      </c>
      <c r="G102" s="63" t="str">
        <f>IF(基本情報入力シート!Y127="","",基本情報入力シート!Y127)</f>
        <v/>
      </c>
      <c r="H102" s="503"/>
      <c r="I102" s="504"/>
      <c r="J102" s="261"/>
      <c r="K102" s="249" t="str">
        <f>IF(H102="","",H102*VLOOKUP(G102,【参考】数式用!$A$4:$R$54,MATCH(P102,【参考】数式用!$M$3:$R$3,0)+12,FALSE))</f>
        <v/>
      </c>
      <c r="L102" s="250" t="str">
        <f>IF(H102="","",H102*VLOOKUP(G102,【参考】数式用!$A$4:$R$54,MATCH(Q102,【参考】数式用!$M$3:$R$3,0)+12,FALSE))</f>
        <v/>
      </c>
      <c r="O102" s="258" t="e">
        <f>VLOOKUP(G102,【参考】数式用!$A$4:$F$54,6,FALSE)</f>
        <v>#N/A</v>
      </c>
      <c r="P102" s="236" t="str">
        <f t="shared" si="3"/>
        <v>（①＋②）/（）</v>
      </c>
      <c r="Q102" s="236" t="str">
        <f t="shared" si="4"/>
        <v>③/（）</v>
      </c>
    </row>
    <row r="103" spans="1:17" ht="36.75" customHeight="1">
      <c r="A103" s="60">
        <f t="shared" si="5"/>
        <v>89</v>
      </c>
      <c r="B103" s="61" t="str">
        <f>IF(基本情報入力シート!C128="","",基本情報入力シート!C128)</f>
        <v/>
      </c>
      <c r="C103" s="62" t="str">
        <f>IF(基本情報入力シート!M128="","",基本情報入力シート!M128)</f>
        <v/>
      </c>
      <c r="D103" s="62" t="str">
        <f>IF(基本情報入力シート!R128="","",基本情報入力シート!R128)</f>
        <v/>
      </c>
      <c r="E103" s="62" t="str">
        <f>IF(基本情報入力シート!W128="","",基本情報入力シート!W128)</f>
        <v/>
      </c>
      <c r="F103" s="62" t="str">
        <f>IF(基本情報入力シート!X128="","",基本情報入力シート!X128)</f>
        <v>事業所番号及びサービス名を入力して下さい。</v>
      </c>
      <c r="G103" s="62" t="str">
        <f>IF(基本情報入力シート!Y128="","",基本情報入力シート!Y128)</f>
        <v/>
      </c>
      <c r="H103" s="503"/>
      <c r="I103" s="504"/>
      <c r="J103" s="261"/>
      <c r="K103" s="249" t="str">
        <f>IF(H103="","",H103*VLOOKUP(G103,【参考】数式用!$A$4:$R$54,MATCH(P103,【参考】数式用!$M$3:$R$3,0)+12,FALSE))</f>
        <v/>
      </c>
      <c r="L103" s="250" t="str">
        <f>IF(H103="","",H103*VLOOKUP(G103,【参考】数式用!$A$4:$R$54,MATCH(Q103,【参考】数式用!$M$3:$R$3,0)+12,FALSE))</f>
        <v/>
      </c>
      <c r="O103" s="258" t="e">
        <f>VLOOKUP(G103,【参考】数式用!$A$4:$F$54,6,FALSE)</f>
        <v>#N/A</v>
      </c>
      <c r="P103" s="236" t="str">
        <f t="shared" si="3"/>
        <v>（①＋②）/（）</v>
      </c>
      <c r="Q103" s="236" t="str">
        <f t="shared" si="4"/>
        <v>③/（）</v>
      </c>
    </row>
    <row r="104" spans="1:17" ht="36.75" customHeight="1">
      <c r="A104" s="60">
        <f t="shared" si="5"/>
        <v>90</v>
      </c>
      <c r="B104" s="61" t="str">
        <f>IF(基本情報入力シート!C129="","",基本情報入力シート!C129)</f>
        <v/>
      </c>
      <c r="C104" s="62" t="str">
        <f>IF(基本情報入力シート!M129="","",基本情報入力シート!M129)</f>
        <v/>
      </c>
      <c r="D104" s="62" t="str">
        <f>IF(基本情報入力シート!R129="","",基本情報入力シート!R129)</f>
        <v/>
      </c>
      <c r="E104" s="62" t="str">
        <f>IF(基本情報入力シート!W129="","",基本情報入力シート!W129)</f>
        <v/>
      </c>
      <c r="F104" s="62" t="str">
        <f>IF(基本情報入力シート!X129="","",基本情報入力シート!X129)</f>
        <v>事業所番号及びサービス名を入力して下さい。</v>
      </c>
      <c r="G104" s="63" t="str">
        <f>IF(基本情報入力シート!Y129="","",基本情報入力シート!Y129)</f>
        <v/>
      </c>
      <c r="H104" s="503"/>
      <c r="I104" s="504"/>
      <c r="J104" s="261"/>
      <c r="K104" s="249" t="str">
        <f>IF(H104="","",H104*VLOOKUP(G104,【参考】数式用!$A$4:$R$54,MATCH(P104,【参考】数式用!$M$3:$R$3,0)+12,FALSE))</f>
        <v/>
      </c>
      <c r="L104" s="250" t="str">
        <f>IF(H104="","",H104*VLOOKUP(G104,【参考】数式用!$A$4:$R$54,MATCH(Q104,【参考】数式用!$M$3:$R$3,0)+12,FALSE))</f>
        <v/>
      </c>
      <c r="O104" s="258" t="e">
        <f>VLOOKUP(G104,【参考】数式用!$A$4:$F$54,6,FALSE)</f>
        <v>#N/A</v>
      </c>
      <c r="P104" s="236" t="str">
        <f t="shared" si="3"/>
        <v>（①＋②）/（）</v>
      </c>
      <c r="Q104" s="236" t="str">
        <f t="shared" si="4"/>
        <v>③/（）</v>
      </c>
    </row>
    <row r="105" spans="1:17" ht="36.75" customHeight="1">
      <c r="A105" s="60">
        <f t="shared" si="5"/>
        <v>91</v>
      </c>
      <c r="B105" s="61" t="str">
        <f>IF(基本情報入力シート!C130="","",基本情報入力シート!C130)</f>
        <v/>
      </c>
      <c r="C105" s="62" t="str">
        <f>IF(基本情報入力シート!M130="","",基本情報入力シート!M130)</f>
        <v/>
      </c>
      <c r="D105" s="62" t="str">
        <f>IF(基本情報入力シート!R130="","",基本情報入力シート!R130)</f>
        <v/>
      </c>
      <c r="E105" s="62" t="str">
        <f>IF(基本情報入力シート!W130="","",基本情報入力シート!W130)</f>
        <v/>
      </c>
      <c r="F105" s="62" t="str">
        <f>IF(基本情報入力シート!X130="","",基本情報入力シート!X130)</f>
        <v>事業所番号及びサービス名を入力して下さい。</v>
      </c>
      <c r="G105" s="62" t="str">
        <f>IF(基本情報入力シート!Y130="","",基本情報入力シート!Y130)</f>
        <v/>
      </c>
      <c r="H105" s="503"/>
      <c r="I105" s="504"/>
      <c r="J105" s="261"/>
      <c r="K105" s="249" t="str">
        <f>IF(H105="","",H105*VLOOKUP(G105,【参考】数式用!$A$4:$R$54,MATCH(P105,【参考】数式用!$M$3:$R$3,0)+12,FALSE))</f>
        <v/>
      </c>
      <c r="L105" s="250" t="str">
        <f>IF(H105="","",H105*VLOOKUP(G105,【参考】数式用!$A$4:$R$54,MATCH(Q105,【参考】数式用!$M$3:$R$3,0)+12,FALSE))</f>
        <v/>
      </c>
      <c r="O105" s="258" t="e">
        <f>VLOOKUP(G105,【参考】数式用!$A$4:$F$54,6,FALSE)</f>
        <v>#N/A</v>
      </c>
      <c r="P105" s="236" t="str">
        <f t="shared" si="3"/>
        <v>（①＋②）/（）</v>
      </c>
      <c r="Q105" s="236" t="str">
        <f t="shared" si="4"/>
        <v>③/（）</v>
      </c>
    </row>
    <row r="106" spans="1:17" ht="36.75" customHeight="1">
      <c r="A106" s="60">
        <f t="shared" si="5"/>
        <v>92</v>
      </c>
      <c r="B106" s="61" t="str">
        <f>IF(基本情報入力シート!C131="","",基本情報入力シート!C131)</f>
        <v/>
      </c>
      <c r="C106" s="62" t="str">
        <f>IF(基本情報入力シート!M131="","",基本情報入力シート!M131)</f>
        <v/>
      </c>
      <c r="D106" s="62" t="str">
        <f>IF(基本情報入力シート!R131="","",基本情報入力シート!R131)</f>
        <v/>
      </c>
      <c r="E106" s="62" t="str">
        <f>IF(基本情報入力シート!W131="","",基本情報入力シート!W131)</f>
        <v/>
      </c>
      <c r="F106" s="62" t="str">
        <f>IF(基本情報入力シート!X131="","",基本情報入力シート!X131)</f>
        <v>事業所番号及びサービス名を入力して下さい。</v>
      </c>
      <c r="G106" s="63" t="str">
        <f>IF(基本情報入力シート!Y131="","",基本情報入力シート!Y131)</f>
        <v/>
      </c>
      <c r="H106" s="503"/>
      <c r="I106" s="504"/>
      <c r="J106" s="261"/>
      <c r="K106" s="249" t="str">
        <f>IF(H106="","",H106*VLOOKUP(G106,【参考】数式用!$A$4:$R$54,MATCH(P106,【参考】数式用!$M$3:$R$3,0)+12,FALSE))</f>
        <v/>
      </c>
      <c r="L106" s="250" t="str">
        <f>IF(H106="","",H106*VLOOKUP(G106,【参考】数式用!$A$4:$R$54,MATCH(Q106,【参考】数式用!$M$3:$R$3,0)+12,FALSE))</f>
        <v/>
      </c>
      <c r="O106" s="258" t="e">
        <f>VLOOKUP(G106,【参考】数式用!$A$4:$F$54,6,FALSE)</f>
        <v>#N/A</v>
      </c>
      <c r="P106" s="236" t="str">
        <f t="shared" si="3"/>
        <v>（①＋②）/（）</v>
      </c>
      <c r="Q106" s="236" t="str">
        <f t="shared" si="4"/>
        <v>③/（）</v>
      </c>
    </row>
    <row r="107" spans="1:17" ht="36.75" customHeight="1">
      <c r="A107" s="60">
        <f t="shared" si="5"/>
        <v>93</v>
      </c>
      <c r="B107" s="61" t="str">
        <f>IF(基本情報入力シート!C132="","",基本情報入力シート!C132)</f>
        <v/>
      </c>
      <c r="C107" s="62" t="str">
        <f>IF(基本情報入力シート!M132="","",基本情報入力シート!M132)</f>
        <v/>
      </c>
      <c r="D107" s="62" t="str">
        <f>IF(基本情報入力シート!R132="","",基本情報入力シート!R132)</f>
        <v/>
      </c>
      <c r="E107" s="62" t="str">
        <f>IF(基本情報入力シート!W132="","",基本情報入力シート!W132)</f>
        <v/>
      </c>
      <c r="F107" s="62" t="str">
        <f>IF(基本情報入力シート!X132="","",基本情報入力シート!X132)</f>
        <v>事業所番号及びサービス名を入力して下さい。</v>
      </c>
      <c r="G107" s="62" t="str">
        <f>IF(基本情報入力シート!Y132="","",基本情報入力シート!Y132)</f>
        <v/>
      </c>
      <c r="H107" s="503"/>
      <c r="I107" s="504"/>
      <c r="J107" s="261"/>
      <c r="K107" s="249" t="str">
        <f>IF(H107="","",H107*VLOOKUP(G107,【参考】数式用!$A$4:$R$54,MATCH(P107,【参考】数式用!$M$3:$R$3,0)+12,FALSE))</f>
        <v/>
      </c>
      <c r="L107" s="250" t="str">
        <f>IF(H107="","",H107*VLOOKUP(G107,【参考】数式用!$A$4:$R$54,MATCH(Q107,【参考】数式用!$M$3:$R$3,0)+12,FALSE))</f>
        <v/>
      </c>
      <c r="O107" s="258" t="e">
        <f>VLOOKUP(G107,【参考】数式用!$A$4:$F$54,6,FALSE)</f>
        <v>#N/A</v>
      </c>
      <c r="P107" s="236" t="str">
        <f t="shared" si="3"/>
        <v>（①＋②）/（）</v>
      </c>
      <c r="Q107" s="236" t="str">
        <f t="shared" si="4"/>
        <v>③/（）</v>
      </c>
    </row>
    <row r="108" spans="1:17" ht="36.75" customHeight="1">
      <c r="A108" s="60">
        <f t="shared" si="5"/>
        <v>94</v>
      </c>
      <c r="B108" s="61" t="str">
        <f>IF(基本情報入力シート!C133="","",基本情報入力シート!C133)</f>
        <v/>
      </c>
      <c r="C108" s="62" t="str">
        <f>IF(基本情報入力シート!M133="","",基本情報入力シート!M133)</f>
        <v/>
      </c>
      <c r="D108" s="62" t="str">
        <f>IF(基本情報入力シート!R133="","",基本情報入力シート!R133)</f>
        <v/>
      </c>
      <c r="E108" s="62" t="str">
        <f>IF(基本情報入力シート!W133="","",基本情報入力シート!W133)</f>
        <v/>
      </c>
      <c r="F108" s="62" t="str">
        <f>IF(基本情報入力シート!X133="","",基本情報入力シート!X133)</f>
        <v>事業所番号及びサービス名を入力して下さい。</v>
      </c>
      <c r="G108" s="63" t="str">
        <f>IF(基本情報入力シート!Y133="","",基本情報入力シート!Y133)</f>
        <v/>
      </c>
      <c r="H108" s="503"/>
      <c r="I108" s="504"/>
      <c r="J108" s="261"/>
      <c r="K108" s="249" t="str">
        <f>IF(H108="","",H108*VLOOKUP(G108,【参考】数式用!$A$4:$R$54,MATCH(P108,【参考】数式用!$M$3:$R$3,0)+12,FALSE))</f>
        <v/>
      </c>
      <c r="L108" s="250" t="str">
        <f>IF(H108="","",H108*VLOOKUP(G108,【参考】数式用!$A$4:$R$54,MATCH(Q108,【参考】数式用!$M$3:$R$3,0)+12,FALSE))</f>
        <v/>
      </c>
      <c r="O108" s="258" t="e">
        <f>VLOOKUP(G108,【参考】数式用!$A$4:$F$54,6,FALSE)</f>
        <v>#N/A</v>
      </c>
      <c r="P108" s="236" t="str">
        <f t="shared" si="3"/>
        <v>（①＋②）/（）</v>
      </c>
      <c r="Q108" s="236" t="str">
        <f t="shared" si="4"/>
        <v>③/（）</v>
      </c>
    </row>
    <row r="109" spans="1:17" ht="36.75" customHeight="1">
      <c r="A109" s="60">
        <f t="shared" si="5"/>
        <v>95</v>
      </c>
      <c r="B109" s="61" t="str">
        <f>IF(基本情報入力シート!C134="","",基本情報入力シート!C134)</f>
        <v/>
      </c>
      <c r="C109" s="62" t="str">
        <f>IF(基本情報入力シート!M134="","",基本情報入力シート!M134)</f>
        <v/>
      </c>
      <c r="D109" s="62" t="str">
        <f>IF(基本情報入力シート!R134="","",基本情報入力シート!R134)</f>
        <v/>
      </c>
      <c r="E109" s="62" t="str">
        <f>IF(基本情報入力シート!W134="","",基本情報入力シート!W134)</f>
        <v/>
      </c>
      <c r="F109" s="62" t="str">
        <f>IF(基本情報入力シート!X134="","",基本情報入力シート!X134)</f>
        <v>事業所番号及びサービス名を入力して下さい。</v>
      </c>
      <c r="G109" s="62" t="str">
        <f>IF(基本情報入力シート!Y134="","",基本情報入力シート!Y134)</f>
        <v/>
      </c>
      <c r="H109" s="503"/>
      <c r="I109" s="504"/>
      <c r="J109" s="261"/>
      <c r="K109" s="249" t="str">
        <f>IF(H109="","",H109*VLOOKUP(G109,【参考】数式用!$A$4:$R$54,MATCH(P109,【参考】数式用!$M$3:$R$3,0)+12,FALSE))</f>
        <v/>
      </c>
      <c r="L109" s="250" t="str">
        <f>IF(H109="","",H109*VLOOKUP(G109,【参考】数式用!$A$4:$R$54,MATCH(Q109,【参考】数式用!$M$3:$R$3,0)+12,FALSE))</f>
        <v/>
      </c>
      <c r="O109" s="258" t="e">
        <f>VLOOKUP(G109,【参考】数式用!$A$4:$F$54,6,FALSE)</f>
        <v>#N/A</v>
      </c>
      <c r="P109" s="236" t="str">
        <f t="shared" si="3"/>
        <v>（①＋②）/（）</v>
      </c>
      <c r="Q109" s="236" t="str">
        <f t="shared" si="4"/>
        <v>③/（）</v>
      </c>
    </row>
    <row r="110" spans="1:17" ht="36.75" customHeight="1">
      <c r="A110" s="60">
        <f t="shared" si="5"/>
        <v>96</v>
      </c>
      <c r="B110" s="61" t="str">
        <f>IF(基本情報入力シート!C135="","",基本情報入力シート!C135)</f>
        <v/>
      </c>
      <c r="C110" s="62" t="str">
        <f>IF(基本情報入力シート!M135="","",基本情報入力シート!M135)</f>
        <v/>
      </c>
      <c r="D110" s="62" t="str">
        <f>IF(基本情報入力シート!R135="","",基本情報入力シート!R135)</f>
        <v/>
      </c>
      <c r="E110" s="62" t="str">
        <f>IF(基本情報入力シート!W135="","",基本情報入力シート!W135)</f>
        <v/>
      </c>
      <c r="F110" s="62" t="str">
        <f>IF(基本情報入力シート!X135="","",基本情報入力シート!X135)</f>
        <v>事業所番号及びサービス名を入力して下さい。</v>
      </c>
      <c r="G110" s="63" t="str">
        <f>IF(基本情報入力シート!Y135="","",基本情報入力シート!Y135)</f>
        <v/>
      </c>
      <c r="H110" s="503"/>
      <c r="I110" s="504"/>
      <c r="J110" s="261"/>
      <c r="K110" s="249" t="str">
        <f>IF(H110="","",H110*VLOOKUP(G110,【参考】数式用!$A$4:$R$54,MATCH(P110,【参考】数式用!$M$3:$R$3,0)+12,FALSE))</f>
        <v/>
      </c>
      <c r="L110" s="250" t="str">
        <f>IF(H110="","",H110*VLOOKUP(G110,【参考】数式用!$A$4:$R$54,MATCH(Q110,【参考】数式用!$M$3:$R$3,0)+12,FALSE))</f>
        <v/>
      </c>
      <c r="O110" s="258" t="e">
        <f>VLOOKUP(G110,【参考】数式用!$A$4:$F$54,6,FALSE)</f>
        <v>#N/A</v>
      </c>
      <c r="P110" s="236" t="str">
        <f t="shared" si="3"/>
        <v>（①＋②）/（）</v>
      </c>
      <c r="Q110" s="236" t="str">
        <f t="shared" si="4"/>
        <v>③/（）</v>
      </c>
    </row>
    <row r="111" spans="1:17" ht="36.75" customHeight="1">
      <c r="A111" s="60">
        <f t="shared" si="5"/>
        <v>97</v>
      </c>
      <c r="B111" s="61" t="str">
        <f>IF(基本情報入力シート!C136="","",基本情報入力シート!C136)</f>
        <v/>
      </c>
      <c r="C111" s="62" t="str">
        <f>IF(基本情報入力シート!M136="","",基本情報入力シート!M136)</f>
        <v/>
      </c>
      <c r="D111" s="62" t="str">
        <f>IF(基本情報入力シート!R136="","",基本情報入力シート!R136)</f>
        <v/>
      </c>
      <c r="E111" s="62" t="str">
        <f>IF(基本情報入力シート!W136="","",基本情報入力シート!W136)</f>
        <v/>
      </c>
      <c r="F111" s="62" t="str">
        <f>IF(基本情報入力シート!X136="","",基本情報入力シート!X136)</f>
        <v>事業所番号及びサービス名を入力して下さい。</v>
      </c>
      <c r="G111" s="62" t="str">
        <f>IF(基本情報入力シート!Y136="","",基本情報入力シート!Y136)</f>
        <v/>
      </c>
      <c r="H111" s="503"/>
      <c r="I111" s="504"/>
      <c r="J111" s="261"/>
      <c r="K111" s="249" t="str">
        <f>IF(H111="","",H111*VLOOKUP(G111,【参考】数式用!$A$4:$R$54,MATCH(P111,【参考】数式用!$M$3:$R$3,0)+12,FALSE))</f>
        <v/>
      </c>
      <c r="L111" s="250" t="str">
        <f>IF(H111="","",H111*VLOOKUP(G111,【参考】数式用!$A$4:$R$54,MATCH(Q111,【参考】数式用!$M$3:$R$3,0)+12,FALSE))</f>
        <v/>
      </c>
      <c r="O111" s="258" t="e">
        <f>VLOOKUP(G111,【参考】数式用!$A$4:$F$54,6,FALSE)</f>
        <v>#N/A</v>
      </c>
      <c r="P111" s="236" t="str">
        <f t="shared" si="3"/>
        <v>（①＋②）/（）</v>
      </c>
      <c r="Q111" s="236" t="str">
        <f t="shared" si="4"/>
        <v>③/（）</v>
      </c>
    </row>
    <row r="112" spans="1:17" ht="36.75" customHeight="1">
      <c r="A112" s="60">
        <f t="shared" si="5"/>
        <v>98</v>
      </c>
      <c r="B112" s="61" t="str">
        <f>IF(基本情報入力シート!C137="","",基本情報入力シート!C137)</f>
        <v/>
      </c>
      <c r="C112" s="62" t="str">
        <f>IF(基本情報入力シート!M137="","",基本情報入力シート!M137)</f>
        <v/>
      </c>
      <c r="D112" s="62" t="str">
        <f>IF(基本情報入力シート!R137="","",基本情報入力シート!R137)</f>
        <v/>
      </c>
      <c r="E112" s="62" t="str">
        <f>IF(基本情報入力シート!W137="","",基本情報入力シート!W137)</f>
        <v/>
      </c>
      <c r="F112" s="62" t="str">
        <f>IF(基本情報入力シート!X137="","",基本情報入力シート!X137)</f>
        <v>事業所番号及びサービス名を入力して下さい。</v>
      </c>
      <c r="G112" s="63" t="str">
        <f>IF(基本情報入力シート!Y137="","",基本情報入力シート!Y137)</f>
        <v/>
      </c>
      <c r="H112" s="503"/>
      <c r="I112" s="504"/>
      <c r="J112" s="261"/>
      <c r="K112" s="249" t="str">
        <f>IF(H112="","",H112*VLOOKUP(G112,【参考】数式用!$A$4:$R$54,MATCH(P112,【参考】数式用!$M$3:$R$3,0)+12,FALSE))</f>
        <v/>
      </c>
      <c r="L112" s="250" t="str">
        <f>IF(H112="","",H112*VLOOKUP(G112,【参考】数式用!$A$4:$R$54,MATCH(Q112,【参考】数式用!$M$3:$R$3,0)+12,FALSE))</f>
        <v/>
      </c>
      <c r="O112" s="258" t="e">
        <f>VLOOKUP(G112,【参考】数式用!$A$4:$F$54,6,FALSE)</f>
        <v>#N/A</v>
      </c>
      <c r="P112" s="236" t="str">
        <f t="shared" si="3"/>
        <v>（①＋②）/（）</v>
      </c>
      <c r="Q112" s="236" t="str">
        <f t="shared" si="4"/>
        <v>③/（）</v>
      </c>
    </row>
    <row r="113" spans="1:17" ht="36.75" customHeight="1">
      <c r="A113" s="60">
        <f t="shared" si="5"/>
        <v>99</v>
      </c>
      <c r="B113" s="61" t="str">
        <f>IF(基本情報入力シート!C138="","",基本情報入力シート!C138)</f>
        <v/>
      </c>
      <c r="C113" s="62" t="str">
        <f>IF(基本情報入力シート!M138="","",基本情報入力シート!M138)</f>
        <v/>
      </c>
      <c r="D113" s="62" t="str">
        <f>IF(基本情報入力シート!R138="","",基本情報入力シート!R138)</f>
        <v/>
      </c>
      <c r="E113" s="62" t="str">
        <f>IF(基本情報入力シート!W138="","",基本情報入力シート!W138)</f>
        <v/>
      </c>
      <c r="F113" s="62" t="str">
        <f>IF(基本情報入力シート!X138="","",基本情報入力シート!X138)</f>
        <v>事業所番号及びサービス名を入力して下さい。</v>
      </c>
      <c r="G113" s="62" t="str">
        <f>IF(基本情報入力シート!Y138="","",基本情報入力シート!Y138)</f>
        <v/>
      </c>
      <c r="H113" s="503"/>
      <c r="I113" s="504"/>
      <c r="J113" s="261"/>
      <c r="K113" s="249" t="str">
        <f>IF(H113="","",H113*VLOOKUP(G113,【参考】数式用!$A$4:$R$54,MATCH(P113,【参考】数式用!$M$3:$R$3,0)+12,FALSE))</f>
        <v/>
      </c>
      <c r="L113" s="250" t="str">
        <f>IF(H113="","",H113*VLOOKUP(G113,【参考】数式用!$A$4:$R$54,MATCH(Q113,【参考】数式用!$M$3:$R$3,0)+12,FALSE))</f>
        <v/>
      </c>
      <c r="O113" s="258" t="e">
        <f>VLOOKUP(G113,【参考】数式用!$A$4:$F$54,6,FALSE)</f>
        <v>#N/A</v>
      </c>
      <c r="P113" s="236" t="str">
        <f t="shared" si="3"/>
        <v>（①＋②）/（）</v>
      </c>
      <c r="Q113" s="236" t="str">
        <f t="shared" si="4"/>
        <v>③/（）</v>
      </c>
    </row>
    <row r="114" spans="1:17" ht="36.75" customHeight="1" thickBot="1">
      <c r="A114" s="64">
        <f t="shared" si="5"/>
        <v>100</v>
      </c>
      <c r="B114" s="65" t="str">
        <f>IF(基本情報入力シート!C139="","",基本情報入力シート!C139)</f>
        <v/>
      </c>
      <c r="C114" s="66" t="str">
        <f>IF(基本情報入力シート!M139="","",基本情報入力シート!M139)</f>
        <v/>
      </c>
      <c r="D114" s="66" t="str">
        <f>IF(基本情報入力シート!R139="","",基本情報入力シート!R139)</f>
        <v/>
      </c>
      <c r="E114" s="67" t="str">
        <f>IF(基本情報入力シート!W139="","",基本情報入力シート!W139)</f>
        <v/>
      </c>
      <c r="F114" s="66" t="str">
        <f>IF(基本情報入力シート!X139="","",基本情報入力シート!X139)</f>
        <v>事業所番号及びサービス名を入力して下さい。</v>
      </c>
      <c r="G114" s="67" t="str">
        <f>IF(基本情報入力シート!Y139="","",基本情報入力シート!Y139)</f>
        <v/>
      </c>
      <c r="H114" s="505"/>
      <c r="I114" s="506"/>
      <c r="J114" s="263"/>
      <c r="K114" s="253" t="str">
        <f>IF(H114="","",H114*VLOOKUP(G114,【参考】数式用!$A$4:$R$54,MATCH(P114,【参考】数式用!$M$3:$R$3,0)+12,FALSE))</f>
        <v/>
      </c>
      <c r="L114" s="254" t="str">
        <f>IF(H114="","",H114*VLOOKUP(G114,【参考】数式用!$A$4:$R$54,MATCH(Q114,【参考】数式用!$M$3:$R$3,0)+12,FALSE))</f>
        <v/>
      </c>
      <c r="O114" s="258" t="e">
        <f>VLOOKUP(G114,【参考】数式用!$A$4:$F$54,6,FALSE)</f>
        <v>#N/A</v>
      </c>
      <c r="P114" s="236" t="str">
        <f t="shared" si="3"/>
        <v>（①＋②）/（）</v>
      </c>
      <c r="Q114" s="236" t="str">
        <f t="shared" si="4"/>
        <v>③/（）</v>
      </c>
    </row>
    <row r="115" spans="1:17">
      <c r="D115" s="55"/>
      <c r="E115" s="55"/>
      <c r="F115" s="55"/>
      <c r="G115" s="55"/>
      <c r="H115" s="16"/>
      <c r="I115" s="16"/>
    </row>
    <row r="116" spans="1:17">
      <c r="D116" s="55"/>
      <c r="E116" s="55"/>
      <c r="F116" s="55"/>
      <c r="G116" s="55"/>
      <c r="H116" s="16"/>
      <c r="I116" s="16"/>
    </row>
    <row r="117" spans="1:17">
      <c r="D117" s="55"/>
      <c r="E117" s="55"/>
      <c r="F117" s="55"/>
      <c r="G117" s="55"/>
      <c r="H117" s="16"/>
      <c r="I117" s="16"/>
    </row>
    <row r="118" spans="1:17">
      <c r="D118" s="55"/>
      <c r="E118" s="55"/>
      <c r="F118" s="55"/>
      <c r="G118" s="55"/>
      <c r="H118" s="16"/>
      <c r="I118" s="16"/>
    </row>
    <row r="119" spans="1:17">
      <c r="D119" s="55"/>
      <c r="E119" s="55"/>
      <c r="F119" s="55"/>
      <c r="G119" s="55"/>
      <c r="H119" s="16"/>
      <c r="I119" s="16"/>
    </row>
    <row r="120" spans="1:17">
      <c r="D120" s="55"/>
      <c r="E120" s="55"/>
      <c r="F120" s="55"/>
      <c r="G120" s="55"/>
      <c r="H120" s="16"/>
      <c r="I120" s="16"/>
    </row>
    <row r="121" spans="1:17">
      <c r="D121" s="55"/>
      <c r="E121" s="55"/>
      <c r="F121" s="55"/>
      <c r="G121" s="55"/>
      <c r="H121" s="16"/>
      <c r="I121" s="16"/>
    </row>
    <row r="122" spans="1:17">
      <c r="D122" s="55"/>
      <c r="E122" s="55"/>
      <c r="F122" s="55"/>
      <c r="G122" s="55"/>
      <c r="H122" s="16"/>
      <c r="I122" s="16"/>
    </row>
    <row r="123" spans="1:17">
      <c r="D123" s="55"/>
      <c r="E123" s="55"/>
      <c r="F123" s="55"/>
      <c r="G123" s="55"/>
      <c r="H123" s="16"/>
      <c r="I123" s="16"/>
    </row>
    <row r="124" spans="1:17">
      <c r="D124" s="55"/>
      <c r="E124" s="55"/>
      <c r="F124" s="55"/>
      <c r="G124" s="55"/>
      <c r="H124" s="16"/>
      <c r="I124" s="16"/>
    </row>
    <row r="125" spans="1:17">
      <c r="D125" s="55"/>
      <c r="E125" s="55"/>
      <c r="F125" s="55"/>
      <c r="G125" s="55"/>
      <c r="H125" s="16"/>
      <c r="I125" s="16"/>
    </row>
    <row r="126" spans="1:17">
      <c r="D126" s="55"/>
      <c r="E126" s="55"/>
      <c r="F126" s="55"/>
      <c r="G126" s="55"/>
      <c r="H126" s="16"/>
      <c r="I126" s="16"/>
    </row>
    <row r="127" spans="1:17">
      <c r="D127" s="55"/>
      <c r="E127" s="55"/>
      <c r="F127" s="55"/>
      <c r="G127" s="55"/>
      <c r="H127" s="16"/>
      <c r="I127" s="16"/>
    </row>
    <row r="128" spans="1:17">
      <c r="D128" s="55"/>
      <c r="E128" s="55"/>
      <c r="F128" s="55"/>
      <c r="G128" s="55"/>
      <c r="H128" s="16"/>
      <c r="I128" s="16"/>
    </row>
    <row r="129" spans="4:9">
      <c r="D129" s="55"/>
      <c r="E129" s="55"/>
      <c r="F129" s="55"/>
      <c r="G129" s="55"/>
      <c r="H129" s="16"/>
      <c r="I129" s="16"/>
    </row>
    <row r="130" spans="4:9">
      <c r="D130" s="55"/>
      <c r="E130" s="55"/>
      <c r="F130" s="55"/>
      <c r="G130" s="55"/>
      <c r="H130" s="16"/>
      <c r="I130" s="16"/>
    </row>
    <row r="131" spans="4:9">
      <c r="D131" s="55"/>
      <c r="E131" s="55"/>
      <c r="F131" s="55"/>
      <c r="G131" s="55"/>
      <c r="H131" s="16"/>
      <c r="I131" s="16"/>
    </row>
    <row r="132" spans="4:9">
      <c r="D132" s="55"/>
      <c r="E132" s="55"/>
      <c r="F132" s="55"/>
      <c r="G132" s="55"/>
      <c r="H132" s="16"/>
      <c r="I132" s="16"/>
    </row>
    <row r="133" spans="4:9">
      <c r="D133" s="55"/>
      <c r="E133" s="55"/>
      <c r="F133" s="55"/>
      <c r="G133" s="55"/>
      <c r="H133" s="16"/>
      <c r="I133" s="16"/>
    </row>
    <row r="134" spans="4:9">
      <c r="D134" s="55"/>
      <c r="E134" s="55"/>
      <c r="F134" s="55"/>
      <c r="G134" s="55"/>
      <c r="H134" s="16"/>
      <c r="I134" s="16"/>
    </row>
    <row r="135" spans="4:9">
      <c r="D135" s="55"/>
      <c r="E135" s="55"/>
      <c r="F135" s="55"/>
      <c r="G135" s="55"/>
      <c r="H135" s="16"/>
      <c r="I135" s="16"/>
    </row>
    <row r="136" spans="4:9">
      <c r="D136" s="55"/>
      <c r="E136" s="55"/>
      <c r="F136" s="55"/>
      <c r="G136" s="55"/>
      <c r="H136" s="16"/>
      <c r="I136" s="16"/>
    </row>
    <row r="137" spans="4:9">
      <c r="D137" s="55"/>
      <c r="E137" s="55"/>
      <c r="F137" s="55"/>
      <c r="G137" s="55"/>
      <c r="H137" s="16"/>
      <c r="I137" s="16"/>
    </row>
    <row r="138" spans="4:9">
      <c r="D138" s="55"/>
      <c r="E138" s="55"/>
      <c r="F138" s="55"/>
      <c r="G138" s="55"/>
      <c r="H138" s="16"/>
      <c r="I138" s="16"/>
    </row>
    <row r="139" spans="4:9">
      <c r="D139" s="55"/>
      <c r="E139" s="55"/>
      <c r="F139" s="55"/>
      <c r="G139" s="55"/>
      <c r="H139" s="16"/>
      <c r="I139" s="16"/>
    </row>
    <row r="140" spans="4:9">
      <c r="D140" s="55"/>
      <c r="E140" s="55"/>
      <c r="F140" s="55"/>
      <c r="G140" s="55"/>
      <c r="H140" s="16"/>
      <c r="I140" s="16"/>
    </row>
    <row r="141" spans="4:9">
      <c r="D141" s="55"/>
      <c r="E141" s="55"/>
      <c r="F141" s="55"/>
      <c r="G141" s="55"/>
      <c r="H141" s="16"/>
      <c r="I141" s="16"/>
    </row>
    <row r="142" spans="4:9">
      <c r="D142" s="55"/>
      <c r="E142" s="55"/>
      <c r="F142" s="55"/>
      <c r="G142" s="55"/>
      <c r="H142" s="16"/>
      <c r="I142" s="16"/>
    </row>
    <row r="143" spans="4:9">
      <c r="D143" s="55"/>
      <c r="E143" s="55"/>
      <c r="F143" s="55"/>
      <c r="G143" s="55"/>
      <c r="H143" s="16"/>
      <c r="I143" s="16"/>
    </row>
    <row r="144" spans="4:9">
      <c r="D144" s="55"/>
      <c r="E144" s="55"/>
      <c r="F144" s="55"/>
      <c r="G144" s="55"/>
      <c r="H144" s="16"/>
      <c r="I144" s="16"/>
    </row>
    <row r="145" spans="4:9">
      <c r="D145" s="55"/>
      <c r="E145" s="55"/>
      <c r="F145" s="55"/>
      <c r="G145" s="55"/>
      <c r="H145" s="16"/>
      <c r="I145" s="16"/>
    </row>
    <row r="146" spans="4:9">
      <c r="D146" s="55"/>
      <c r="E146" s="55"/>
      <c r="F146" s="55"/>
      <c r="G146" s="55"/>
      <c r="H146" s="16"/>
      <c r="I146" s="16"/>
    </row>
    <row r="147" spans="4:9">
      <c r="D147" s="55"/>
      <c r="E147" s="55"/>
      <c r="F147" s="55"/>
      <c r="G147" s="55"/>
      <c r="H147" s="16"/>
      <c r="I147" s="16"/>
    </row>
    <row r="148" spans="4:9">
      <c r="D148" s="55"/>
      <c r="E148" s="55"/>
      <c r="F148" s="55"/>
      <c r="G148" s="55"/>
      <c r="H148" s="16"/>
      <c r="I148" s="16"/>
    </row>
    <row r="149" spans="4:9">
      <c r="D149" s="55"/>
      <c r="E149" s="55"/>
      <c r="F149" s="55"/>
      <c r="G149" s="55"/>
      <c r="H149" s="16"/>
      <c r="I149" s="16"/>
    </row>
    <row r="150" spans="4:9">
      <c r="D150" s="55"/>
      <c r="E150" s="55"/>
      <c r="F150" s="55"/>
      <c r="G150" s="55"/>
      <c r="H150" s="16"/>
      <c r="I150" s="16"/>
    </row>
    <row r="151" spans="4:9">
      <c r="D151" s="55"/>
      <c r="E151" s="55"/>
      <c r="F151" s="55"/>
      <c r="G151" s="55"/>
      <c r="H151" s="16"/>
      <c r="I151" s="16"/>
    </row>
    <row r="152" spans="4:9">
      <c r="D152" s="55"/>
      <c r="E152" s="55"/>
      <c r="F152" s="55"/>
      <c r="G152" s="55"/>
      <c r="H152" s="16"/>
      <c r="I152" s="16"/>
    </row>
    <row r="153" spans="4:9">
      <c r="D153" s="55"/>
      <c r="E153" s="55"/>
      <c r="F153" s="55"/>
      <c r="G153" s="55"/>
      <c r="H153" s="16"/>
      <c r="I153" s="16"/>
    </row>
    <row r="154" spans="4:9">
      <c r="D154" s="55"/>
      <c r="E154" s="55"/>
      <c r="F154" s="55"/>
      <c r="G154" s="55"/>
      <c r="H154" s="16"/>
      <c r="I154" s="16"/>
    </row>
    <row r="155" spans="4:9">
      <c r="D155" s="55"/>
      <c r="E155" s="55"/>
      <c r="F155" s="55"/>
      <c r="G155" s="55"/>
      <c r="H155" s="16"/>
      <c r="I155" s="16"/>
    </row>
    <row r="156" spans="4:9">
      <c r="D156" s="55"/>
      <c r="E156" s="55"/>
      <c r="F156" s="55"/>
      <c r="G156" s="55"/>
      <c r="H156" s="16"/>
      <c r="I156" s="16"/>
    </row>
    <row r="157" spans="4:9">
      <c r="D157" s="55"/>
      <c r="E157" s="55"/>
      <c r="F157" s="55"/>
      <c r="G157" s="55"/>
      <c r="H157" s="16"/>
      <c r="I157" s="16"/>
    </row>
    <row r="158" spans="4:9">
      <c r="D158" s="55"/>
      <c r="E158" s="55"/>
      <c r="F158" s="55"/>
      <c r="G158" s="55"/>
      <c r="H158" s="16"/>
      <c r="I158" s="16"/>
    </row>
    <row r="159" spans="4:9">
      <c r="D159" s="55"/>
      <c r="E159" s="55"/>
      <c r="F159" s="55"/>
      <c r="G159" s="55"/>
      <c r="H159" s="16"/>
      <c r="I159" s="16"/>
    </row>
    <row r="160" spans="4:9">
      <c r="D160" s="55"/>
      <c r="E160" s="55"/>
      <c r="F160" s="55"/>
      <c r="G160" s="55"/>
      <c r="H160" s="16"/>
      <c r="I160" s="16"/>
    </row>
    <row r="161" spans="4:9">
      <c r="D161" s="55"/>
      <c r="E161" s="55"/>
      <c r="F161" s="55"/>
      <c r="G161" s="55"/>
      <c r="H161" s="16"/>
      <c r="I161" s="16"/>
    </row>
    <row r="162" spans="4:9">
      <c r="D162" s="55"/>
      <c r="E162" s="55"/>
      <c r="F162" s="55"/>
      <c r="G162" s="55"/>
      <c r="H162" s="16"/>
      <c r="I162" s="16"/>
    </row>
    <row r="163" spans="4:9">
      <c r="D163" s="55"/>
      <c r="E163" s="55"/>
      <c r="F163" s="55"/>
      <c r="G163" s="55"/>
      <c r="H163" s="16"/>
      <c r="I163" s="16"/>
    </row>
    <row r="164" spans="4:9">
      <c r="D164" s="55"/>
      <c r="E164" s="55"/>
      <c r="F164" s="55"/>
      <c r="G164" s="55"/>
      <c r="H164" s="16"/>
      <c r="I164" s="16"/>
    </row>
    <row r="165" spans="4:9">
      <c r="D165" s="55"/>
      <c r="E165" s="55"/>
      <c r="F165" s="55"/>
      <c r="G165" s="55"/>
      <c r="H165" s="16"/>
      <c r="I165" s="16"/>
    </row>
    <row r="166" spans="4:9">
      <c r="D166" s="55"/>
      <c r="E166" s="55"/>
      <c r="F166" s="55"/>
      <c r="G166" s="55"/>
      <c r="H166" s="16"/>
      <c r="I166" s="16"/>
    </row>
    <row r="167" spans="4:9">
      <c r="D167" s="55"/>
      <c r="E167" s="55"/>
      <c r="F167" s="55"/>
      <c r="G167" s="55"/>
      <c r="H167" s="16"/>
      <c r="I167" s="16"/>
    </row>
    <row r="168" spans="4:9">
      <c r="D168" s="55"/>
      <c r="E168" s="55"/>
      <c r="F168" s="55"/>
      <c r="G168" s="55"/>
      <c r="H168" s="16"/>
      <c r="I168" s="16"/>
    </row>
    <row r="169" spans="4:9">
      <c r="D169" s="55"/>
      <c r="E169" s="55"/>
      <c r="F169" s="55"/>
      <c r="G169" s="55"/>
      <c r="H169" s="16"/>
      <c r="I169" s="16"/>
    </row>
    <row r="170" spans="4:9">
      <c r="D170" s="55"/>
      <c r="E170" s="55"/>
      <c r="F170" s="55"/>
      <c r="G170" s="55"/>
      <c r="H170" s="16"/>
      <c r="I170" s="16"/>
    </row>
    <row r="171" spans="4:9">
      <c r="D171" s="55"/>
      <c r="E171" s="55"/>
      <c r="F171" s="55"/>
      <c r="G171" s="55"/>
      <c r="H171" s="16"/>
      <c r="I171" s="16"/>
    </row>
    <row r="172" spans="4:9">
      <c r="D172" s="55"/>
      <c r="E172" s="55"/>
      <c r="F172" s="55"/>
      <c r="G172" s="55"/>
      <c r="H172" s="16"/>
      <c r="I172" s="16"/>
    </row>
    <row r="173" spans="4:9">
      <c r="D173" s="55"/>
      <c r="E173" s="55"/>
      <c r="F173" s="55"/>
      <c r="G173" s="55"/>
      <c r="H173" s="16"/>
      <c r="I173" s="16"/>
    </row>
    <row r="174" spans="4:9">
      <c r="D174" s="55"/>
      <c r="E174" s="55"/>
      <c r="F174" s="55"/>
      <c r="G174" s="55"/>
      <c r="H174" s="16"/>
      <c r="I174" s="16"/>
    </row>
    <row r="175" spans="4:9">
      <c r="D175" s="55"/>
      <c r="E175" s="55"/>
      <c r="F175" s="55"/>
      <c r="G175" s="55"/>
      <c r="H175" s="16"/>
      <c r="I175" s="16"/>
    </row>
    <row r="176" spans="4:9">
      <c r="D176" s="55"/>
      <c r="E176" s="55"/>
      <c r="F176" s="55"/>
      <c r="G176" s="55"/>
      <c r="H176" s="16"/>
      <c r="I176" s="16"/>
    </row>
    <row r="177" spans="4:9">
      <c r="D177" s="55"/>
      <c r="E177" s="55"/>
      <c r="F177" s="55"/>
      <c r="G177" s="55"/>
      <c r="H177" s="16"/>
      <c r="I177" s="16"/>
    </row>
    <row r="178" spans="4:9">
      <c r="D178" s="55"/>
      <c r="E178" s="55"/>
      <c r="F178" s="55"/>
      <c r="G178" s="55"/>
      <c r="H178" s="16"/>
      <c r="I178" s="16"/>
    </row>
    <row r="179" spans="4:9">
      <c r="D179" s="55"/>
      <c r="E179" s="55"/>
      <c r="F179" s="55"/>
      <c r="G179" s="55"/>
      <c r="H179" s="16"/>
      <c r="I179" s="16"/>
    </row>
    <row r="180" spans="4:9">
      <c r="D180" s="55"/>
      <c r="E180" s="55"/>
      <c r="F180" s="55"/>
      <c r="G180" s="55"/>
      <c r="H180" s="16"/>
      <c r="I180" s="16"/>
    </row>
    <row r="181" spans="4:9">
      <c r="D181" s="55"/>
      <c r="E181" s="55"/>
      <c r="F181" s="55"/>
      <c r="G181" s="55"/>
      <c r="H181" s="16"/>
      <c r="I181" s="16"/>
    </row>
    <row r="182" spans="4:9">
      <c r="D182" s="55"/>
      <c r="E182" s="55"/>
      <c r="F182" s="55"/>
      <c r="G182" s="55"/>
      <c r="H182" s="16"/>
      <c r="I182" s="16"/>
    </row>
    <row r="183" spans="4:9">
      <c r="D183" s="55"/>
      <c r="E183" s="55"/>
      <c r="F183" s="55"/>
      <c r="G183" s="55"/>
      <c r="H183" s="16"/>
      <c r="I183" s="16"/>
    </row>
    <row r="184" spans="4:9">
      <c r="D184" s="55"/>
      <c r="E184" s="55"/>
      <c r="F184" s="55"/>
      <c r="G184" s="55"/>
      <c r="H184" s="16"/>
      <c r="I184" s="16"/>
    </row>
    <row r="185" spans="4:9">
      <c r="D185" s="55"/>
      <c r="E185" s="55"/>
      <c r="F185" s="55"/>
      <c r="G185" s="55"/>
      <c r="H185" s="16"/>
      <c r="I185" s="16"/>
    </row>
    <row r="186" spans="4:9">
      <c r="D186" s="55"/>
      <c r="E186" s="55"/>
      <c r="F186" s="55"/>
      <c r="G186" s="55"/>
      <c r="H186" s="16"/>
      <c r="I186" s="16"/>
    </row>
    <row r="187" spans="4:9">
      <c r="D187" s="55"/>
      <c r="E187" s="55"/>
      <c r="F187" s="55"/>
      <c r="G187" s="55"/>
      <c r="H187" s="16"/>
      <c r="I187" s="16"/>
    </row>
    <row r="188" spans="4:9">
      <c r="D188" s="55"/>
      <c r="E188" s="55"/>
      <c r="F188" s="55"/>
      <c r="G188" s="55"/>
      <c r="H188" s="16"/>
      <c r="I188" s="16"/>
    </row>
    <row r="189" spans="4:9">
      <c r="D189" s="55"/>
      <c r="E189" s="55"/>
      <c r="F189" s="55"/>
      <c r="G189" s="55"/>
      <c r="H189" s="16"/>
      <c r="I189" s="16"/>
    </row>
    <row r="190" spans="4:9">
      <c r="D190" s="55"/>
      <c r="E190" s="55"/>
      <c r="F190" s="55"/>
      <c r="G190" s="55"/>
      <c r="H190" s="16"/>
      <c r="I190" s="16"/>
    </row>
    <row r="191" spans="4:9">
      <c r="D191" s="55"/>
      <c r="E191" s="55"/>
      <c r="F191" s="55"/>
      <c r="G191" s="55"/>
      <c r="H191" s="16"/>
      <c r="I191" s="16"/>
    </row>
    <row r="192" spans="4:9">
      <c r="D192" s="55"/>
      <c r="E192" s="55"/>
      <c r="F192" s="55"/>
      <c r="G192" s="55"/>
      <c r="H192" s="16"/>
      <c r="I192" s="16"/>
    </row>
    <row r="193" spans="4:9">
      <c r="D193" s="55"/>
      <c r="E193" s="55"/>
      <c r="F193" s="55"/>
      <c r="G193" s="55"/>
      <c r="H193" s="16"/>
      <c r="I193" s="16"/>
    </row>
    <row r="194" spans="4:9">
      <c r="D194" s="55"/>
      <c r="E194" s="55"/>
      <c r="F194" s="55"/>
      <c r="G194" s="55"/>
      <c r="H194" s="16"/>
      <c r="I194" s="16"/>
    </row>
    <row r="195" spans="4:9">
      <c r="D195" s="55"/>
      <c r="E195" s="55"/>
      <c r="F195" s="55"/>
      <c r="G195" s="55"/>
      <c r="H195" s="16"/>
      <c r="I195" s="16"/>
    </row>
    <row r="196" spans="4:9">
      <c r="D196" s="55"/>
      <c r="E196" s="55"/>
      <c r="F196" s="55"/>
      <c r="G196" s="55"/>
      <c r="H196" s="16"/>
      <c r="I196" s="16"/>
    </row>
    <row r="197" spans="4:9">
      <c r="D197" s="55"/>
      <c r="E197" s="55"/>
      <c r="F197" s="55"/>
      <c r="G197" s="55"/>
      <c r="H197" s="16"/>
      <c r="I197" s="16"/>
    </row>
    <row r="198" spans="4:9">
      <c r="D198" s="55"/>
      <c r="E198" s="55"/>
      <c r="F198" s="55"/>
      <c r="G198" s="55"/>
      <c r="H198" s="16"/>
      <c r="I198" s="16"/>
    </row>
    <row r="199" spans="4:9">
      <c r="D199" s="55"/>
      <c r="E199" s="55"/>
      <c r="F199" s="55"/>
      <c r="G199" s="55"/>
      <c r="H199" s="16"/>
      <c r="I199" s="16"/>
    </row>
    <row r="200" spans="4:9">
      <c r="D200" s="55"/>
      <c r="E200" s="55"/>
      <c r="F200" s="55"/>
      <c r="G200" s="55"/>
      <c r="H200" s="16"/>
      <c r="I200" s="16"/>
    </row>
    <row r="201" spans="4:9">
      <c r="D201" s="55"/>
      <c r="E201" s="55"/>
      <c r="F201" s="55"/>
      <c r="G201" s="55"/>
      <c r="H201" s="16"/>
      <c r="I201" s="16"/>
    </row>
    <row r="202" spans="4:9">
      <c r="D202" s="55"/>
      <c r="E202" s="55"/>
      <c r="F202" s="55"/>
      <c r="G202" s="55"/>
      <c r="H202" s="16"/>
      <c r="I202" s="16"/>
    </row>
    <row r="203" spans="4:9">
      <c r="D203" s="55"/>
      <c r="E203" s="55"/>
      <c r="F203" s="55"/>
      <c r="G203" s="55"/>
      <c r="H203" s="16"/>
      <c r="I203" s="16"/>
    </row>
    <row r="204" spans="4:9">
      <c r="D204" s="55"/>
      <c r="E204" s="55"/>
      <c r="F204" s="55"/>
      <c r="G204" s="55"/>
      <c r="H204" s="16"/>
      <c r="I204" s="16"/>
    </row>
    <row r="205" spans="4:9">
      <c r="D205" s="55"/>
      <c r="E205" s="55"/>
      <c r="F205" s="55"/>
      <c r="G205" s="55"/>
      <c r="H205" s="16"/>
      <c r="I205" s="16"/>
    </row>
    <row r="206" spans="4:9">
      <c r="D206" s="55"/>
      <c r="E206" s="55"/>
      <c r="F206" s="55"/>
      <c r="G206" s="55"/>
      <c r="H206" s="16"/>
      <c r="I206" s="16"/>
    </row>
    <row r="207" spans="4:9">
      <c r="D207" s="55"/>
      <c r="E207" s="55"/>
      <c r="F207" s="55"/>
      <c r="G207" s="55"/>
      <c r="H207" s="16"/>
      <c r="I207" s="16"/>
    </row>
    <row r="208" spans="4:9">
      <c r="D208" s="55"/>
      <c r="E208" s="55"/>
      <c r="F208" s="55"/>
      <c r="G208" s="55"/>
      <c r="H208" s="16"/>
      <c r="I208" s="16"/>
    </row>
    <row r="209" spans="4:9">
      <c r="D209" s="55"/>
      <c r="E209" s="55"/>
      <c r="F209" s="55"/>
      <c r="G209" s="55"/>
      <c r="H209" s="16"/>
      <c r="I209" s="16"/>
    </row>
    <row r="210" spans="4:9">
      <c r="D210" s="55"/>
      <c r="E210" s="55"/>
      <c r="F210" s="55"/>
      <c r="G210" s="55"/>
      <c r="H210" s="16"/>
      <c r="I210" s="16"/>
    </row>
    <row r="211" spans="4:9">
      <c r="D211" s="55"/>
      <c r="E211" s="55"/>
      <c r="F211" s="55"/>
      <c r="G211" s="55"/>
      <c r="H211" s="16"/>
      <c r="I211" s="16"/>
    </row>
    <row r="212" spans="4:9">
      <c r="D212" s="55"/>
      <c r="E212" s="55"/>
      <c r="F212" s="55"/>
      <c r="G212" s="55"/>
      <c r="H212" s="16"/>
      <c r="I212" s="16"/>
    </row>
    <row r="213" spans="4:9">
      <c r="D213" s="55"/>
      <c r="E213" s="55"/>
      <c r="F213" s="55"/>
      <c r="G213" s="55"/>
      <c r="H213" s="16"/>
      <c r="I213" s="16"/>
    </row>
    <row r="214" spans="4:9">
      <c r="D214" s="55"/>
      <c r="E214" s="55"/>
      <c r="F214" s="55"/>
      <c r="G214" s="55"/>
      <c r="H214" s="16"/>
      <c r="I214" s="16"/>
    </row>
    <row r="215" spans="4:9">
      <c r="D215" s="55"/>
      <c r="E215" s="55"/>
      <c r="F215" s="55"/>
      <c r="G215" s="55"/>
      <c r="H215" s="16"/>
      <c r="I215" s="16"/>
    </row>
    <row r="216" spans="4:9">
      <c r="D216" s="55"/>
      <c r="E216" s="55"/>
      <c r="F216" s="55"/>
      <c r="G216" s="55"/>
      <c r="H216" s="16"/>
      <c r="I216" s="16"/>
    </row>
    <row r="217" spans="4:9">
      <c r="D217" s="55"/>
      <c r="E217" s="55"/>
      <c r="F217" s="55"/>
      <c r="G217" s="55"/>
      <c r="H217" s="16"/>
      <c r="I217" s="16"/>
    </row>
    <row r="218" spans="4:9">
      <c r="D218" s="55"/>
      <c r="E218" s="55"/>
      <c r="F218" s="55"/>
      <c r="G218" s="55"/>
      <c r="H218" s="16"/>
      <c r="I218" s="16"/>
    </row>
    <row r="219" spans="4:9">
      <c r="D219" s="55"/>
      <c r="E219" s="55"/>
      <c r="F219" s="55"/>
      <c r="G219" s="55"/>
      <c r="H219" s="16"/>
      <c r="I219" s="16"/>
    </row>
    <row r="220" spans="4:9">
      <c r="D220" s="55"/>
      <c r="E220" s="55"/>
      <c r="F220" s="55"/>
      <c r="G220" s="55"/>
      <c r="H220" s="16"/>
      <c r="I220" s="16"/>
    </row>
    <row r="221" spans="4:9">
      <c r="D221" s="55"/>
      <c r="E221" s="55"/>
      <c r="F221" s="55"/>
      <c r="G221" s="55"/>
      <c r="H221" s="16"/>
      <c r="I221" s="16"/>
    </row>
    <row r="222" spans="4:9">
      <c r="D222" s="55"/>
      <c r="E222" s="55"/>
      <c r="F222" s="55"/>
      <c r="G222" s="55"/>
      <c r="H222" s="16"/>
      <c r="I222" s="16"/>
    </row>
    <row r="223" spans="4:9">
      <c r="D223" s="55"/>
      <c r="E223" s="55"/>
      <c r="F223" s="55"/>
      <c r="G223" s="55"/>
      <c r="H223" s="16"/>
      <c r="I223" s="16"/>
    </row>
    <row r="224" spans="4:9">
      <c r="D224" s="55"/>
      <c r="E224" s="55"/>
      <c r="F224" s="55"/>
      <c r="G224" s="55"/>
      <c r="H224" s="16"/>
      <c r="I224" s="16"/>
    </row>
    <row r="225" spans="4:9">
      <c r="D225" s="55"/>
      <c r="E225" s="55"/>
      <c r="F225" s="55"/>
      <c r="G225" s="55"/>
      <c r="H225" s="16"/>
      <c r="I225" s="16"/>
    </row>
    <row r="226" spans="4:9">
      <c r="D226" s="55"/>
      <c r="E226" s="55"/>
      <c r="F226" s="55"/>
      <c r="G226" s="55"/>
      <c r="H226" s="16"/>
      <c r="I226" s="16"/>
    </row>
    <row r="227" spans="4:9">
      <c r="D227" s="55"/>
      <c r="E227" s="55"/>
      <c r="F227" s="55"/>
      <c r="G227" s="55"/>
      <c r="H227" s="16"/>
      <c r="I227" s="16"/>
    </row>
    <row r="228" spans="4:9">
      <c r="D228" s="55"/>
      <c r="E228" s="55"/>
      <c r="F228" s="55"/>
      <c r="G228" s="55"/>
      <c r="H228" s="16"/>
      <c r="I228" s="16"/>
    </row>
    <row r="229" spans="4:9">
      <c r="D229" s="55"/>
      <c r="E229" s="55"/>
      <c r="F229" s="55"/>
      <c r="G229" s="55"/>
      <c r="H229" s="16"/>
      <c r="I229" s="16"/>
    </row>
    <row r="230" spans="4:9">
      <c r="D230" s="55"/>
      <c r="E230" s="55"/>
      <c r="F230" s="55"/>
      <c r="G230" s="55"/>
      <c r="H230" s="16"/>
      <c r="I230" s="16"/>
    </row>
    <row r="231" spans="4:9">
      <c r="D231" s="55"/>
      <c r="E231" s="55"/>
      <c r="F231" s="55"/>
      <c r="G231" s="55"/>
      <c r="H231" s="16"/>
      <c r="I231" s="16"/>
    </row>
    <row r="232" spans="4:9">
      <c r="D232" s="55"/>
      <c r="E232" s="55"/>
      <c r="F232" s="55"/>
      <c r="G232" s="55"/>
      <c r="H232" s="16"/>
      <c r="I232" s="16"/>
    </row>
    <row r="233" spans="4:9">
      <c r="D233" s="55"/>
      <c r="E233" s="55"/>
      <c r="F233" s="55"/>
      <c r="G233" s="55"/>
      <c r="H233" s="16"/>
      <c r="I233" s="16"/>
    </row>
    <row r="234" spans="4:9">
      <c r="D234" s="55"/>
      <c r="E234" s="55"/>
      <c r="F234" s="55"/>
      <c r="G234" s="55"/>
      <c r="H234" s="16"/>
      <c r="I234" s="16"/>
    </row>
    <row r="235" spans="4:9">
      <c r="D235" s="55"/>
      <c r="E235" s="55"/>
      <c r="F235" s="55"/>
      <c r="G235" s="55"/>
      <c r="H235" s="16"/>
      <c r="I235" s="16"/>
    </row>
    <row r="236" spans="4:9">
      <c r="D236" s="55"/>
      <c r="E236" s="55"/>
      <c r="F236" s="55"/>
      <c r="G236" s="55"/>
      <c r="H236" s="16"/>
      <c r="I236" s="16"/>
    </row>
    <row r="237" spans="4:9">
      <c r="D237" s="55"/>
      <c r="E237" s="55"/>
      <c r="F237" s="55"/>
      <c r="G237" s="55"/>
      <c r="H237" s="16"/>
      <c r="I237" s="16"/>
    </row>
    <row r="238" spans="4:9">
      <c r="D238" s="55"/>
      <c r="E238" s="55"/>
      <c r="F238" s="55"/>
      <c r="G238" s="55"/>
      <c r="H238" s="16"/>
      <c r="I238" s="16"/>
    </row>
    <row r="239" spans="4:9">
      <c r="D239" s="55"/>
      <c r="E239" s="55"/>
      <c r="F239" s="55"/>
      <c r="G239" s="55"/>
      <c r="H239" s="16"/>
      <c r="I239" s="16"/>
    </row>
    <row r="240" spans="4:9">
      <c r="D240" s="55"/>
      <c r="E240" s="55"/>
      <c r="F240" s="55"/>
      <c r="G240" s="55"/>
      <c r="H240" s="16"/>
      <c r="I240" s="16"/>
    </row>
    <row r="241" spans="4:9">
      <c r="D241" s="55"/>
      <c r="E241" s="55"/>
      <c r="F241" s="55"/>
      <c r="G241" s="55"/>
      <c r="H241" s="16"/>
      <c r="I241" s="16"/>
    </row>
    <row r="242" spans="4:9">
      <c r="D242" s="55"/>
      <c r="E242" s="55"/>
      <c r="F242" s="55"/>
      <c r="G242" s="55"/>
      <c r="H242" s="16"/>
      <c r="I242" s="16"/>
    </row>
    <row r="243" spans="4:9">
      <c r="D243" s="55"/>
      <c r="E243" s="55"/>
      <c r="F243" s="55"/>
      <c r="G243" s="55"/>
      <c r="H243" s="16"/>
      <c r="I243" s="16"/>
    </row>
    <row r="244" spans="4:9">
      <c r="D244" s="55"/>
      <c r="E244" s="55"/>
      <c r="F244" s="55"/>
      <c r="G244" s="55"/>
      <c r="H244" s="16"/>
      <c r="I244" s="16"/>
    </row>
    <row r="245" spans="4:9">
      <c r="D245" s="55"/>
      <c r="E245" s="55"/>
      <c r="F245" s="55"/>
      <c r="G245" s="55"/>
      <c r="H245" s="16"/>
      <c r="I245" s="16"/>
    </row>
    <row r="246" spans="4:9">
      <c r="D246" s="55"/>
      <c r="E246" s="55"/>
      <c r="F246" s="55"/>
      <c r="G246" s="55"/>
      <c r="H246" s="16"/>
      <c r="I246" s="16"/>
    </row>
    <row r="247" spans="4:9">
      <c r="D247" s="55"/>
      <c r="E247" s="55"/>
      <c r="F247" s="55"/>
      <c r="G247" s="55"/>
      <c r="H247" s="16"/>
      <c r="I247" s="16"/>
    </row>
    <row r="248" spans="4:9">
      <c r="D248" s="55"/>
      <c r="E248" s="55"/>
      <c r="F248" s="55"/>
      <c r="G248" s="55"/>
      <c r="H248" s="16"/>
      <c r="I248" s="16"/>
    </row>
    <row r="249" spans="4:9">
      <c r="D249" s="55"/>
      <c r="E249" s="55"/>
      <c r="F249" s="55"/>
      <c r="G249" s="55"/>
      <c r="H249" s="16"/>
      <c r="I249" s="16"/>
    </row>
    <row r="250" spans="4:9">
      <c r="D250" s="55"/>
      <c r="E250" s="55"/>
      <c r="F250" s="55"/>
      <c r="G250" s="55"/>
      <c r="H250" s="16"/>
      <c r="I250" s="16"/>
    </row>
    <row r="251" spans="4:9">
      <c r="D251" s="55"/>
      <c r="E251" s="55"/>
      <c r="F251" s="55"/>
      <c r="G251" s="55"/>
      <c r="H251" s="16"/>
      <c r="I251" s="16"/>
    </row>
    <row r="252" spans="4:9">
      <c r="D252" s="55"/>
      <c r="E252" s="55"/>
      <c r="F252" s="55"/>
      <c r="G252" s="55"/>
      <c r="H252" s="16"/>
      <c r="I252" s="16"/>
    </row>
    <row r="253" spans="4:9">
      <c r="D253" s="55"/>
      <c r="E253" s="55"/>
      <c r="F253" s="55"/>
      <c r="G253" s="55"/>
      <c r="H253" s="16"/>
      <c r="I253" s="16"/>
    </row>
    <row r="254" spans="4:9">
      <c r="D254" s="55"/>
      <c r="E254" s="55"/>
      <c r="F254" s="55"/>
      <c r="G254" s="55"/>
      <c r="H254" s="16"/>
      <c r="I254" s="16"/>
    </row>
    <row r="255" spans="4:9">
      <c r="D255" s="55"/>
      <c r="E255" s="55"/>
      <c r="F255" s="55"/>
      <c r="G255" s="55"/>
      <c r="H255" s="16"/>
      <c r="I255" s="16"/>
    </row>
    <row r="256" spans="4:9">
      <c r="D256" s="55"/>
      <c r="E256" s="55"/>
      <c r="F256" s="55"/>
      <c r="G256" s="55"/>
      <c r="H256" s="16"/>
      <c r="I256" s="16"/>
    </row>
    <row r="257" spans="4:9">
      <c r="D257" s="55"/>
      <c r="E257" s="55"/>
      <c r="F257" s="55"/>
      <c r="G257" s="55"/>
      <c r="H257" s="16"/>
      <c r="I257" s="16"/>
    </row>
    <row r="258" spans="4:9">
      <c r="D258" s="55"/>
      <c r="E258" s="55"/>
      <c r="F258" s="55"/>
      <c r="G258" s="55"/>
      <c r="H258" s="16"/>
      <c r="I258" s="16"/>
    </row>
    <row r="259" spans="4:9">
      <c r="D259" s="55"/>
      <c r="E259" s="55"/>
      <c r="F259" s="55"/>
      <c r="G259" s="55"/>
      <c r="H259" s="16"/>
      <c r="I259" s="16"/>
    </row>
    <row r="260" spans="4:9">
      <c r="D260" s="55"/>
      <c r="E260" s="55"/>
      <c r="F260" s="55"/>
      <c r="G260" s="55"/>
      <c r="H260" s="16"/>
      <c r="I260" s="16"/>
    </row>
    <row r="261" spans="4:9">
      <c r="D261" s="55"/>
      <c r="E261" s="55"/>
      <c r="F261" s="55"/>
      <c r="G261" s="55"/>
      <c r="H261" s="16"/>
      <c r="I261" s="16"/>
    </row>
    <row r="262" spans="4:9">
      <c r="D262" s="55"/>
      <c r="E262" s="55"/>
      <c r="F262" s="55"/>
      <c r="G262" s="55"/>
      <c r="H262" s="16"/>
      <c r="I262" s="16"/>
    </row>
    <row r="263" spans="4:9">
      <c r="D263" s="55"/>
      <c r="E263" s="55"/>
      <c r="F263" s="55"/>
      <c r="G263" s="55"/>
      <c r="H263" s="16"/>
      <c r="I263" s="16"/>
    </row>
    <row r="264" spans="4:9">
      <c r="D264" s="55"/>
      <c r="E264" s="55"/>
      <c r="F264" s="55"/>
      <c r="G264" s="55"/>
      <c r="H264" s="16"/>
      <c r="I264" s="16"/>
    </row>
    <row r="265" spans="4:9">
      <c r="D265" s="55"/>
      <c r="E265" s="55"/>
      <c r="F265" s="55"/>
      <c r="G265" s="55"/>
      <c r="H265" s="16"/>
      <c r="I265" s="16"/>
    </row>
    <row r="266" spans="4:9">
      <c r="D266" s="55"/>
      <c r="E266" s="55"/>
      <c r="F266" s="55"/>
      <c r="G266" s="55"/>
    </row>
    <row r="267" spans="4:9">
      <c r="D267" s="55"/>
      <c r="E267" s="55"/>
      <c r="F267" s="55"/>
      <c r="G267" s="55"/>
    </row>
    <row r="268" spans="4:9">
      <c r="D268" s="55"/>
      <c r="E268" s="55"/>
      <c r="F268" s="55"/>
      <c r="G268" s="55"/>
    </row>
    <row r="269" spans="4:9">
      <c r="D269" s="55"/>
      <c r="E269" s="55"/>
      <c r="F269" s="55"/>
      <c r="G269" s="55"/>
    </row>
    <row r="270" spans="4:9">
      <c r="D270" s="55"/>
      <c r="E270" s="55"/>
      <c r="F270" s="55"/>
      <c r="G270" s="55"/>
    </row>
    <row r="271" spans="4:9">
      <c r="D271" s="55"/>
      <c r="E271" s="55"/>
      <c r="F271" s="55"/>
      <c r="G271" s="55"/>
    </row>
    <row r="272" spans="4:9">
      <c r="D272" s="55"/>
      <c r="E272" s="55"/>
      <c r="F272" s="55"/>
      <c r="G272" s="55"/>
    </row>
    <row r="273" spans="4:7">
      <c r="D273" s="55"/>
      <c r="E273" s="55"/>
      <c r="F273" s="55"/>
      <c r="G273" s="55"/>
    </row>
    <row r="274" spans="4:7">
      <c r="D274" s="55"/>
      <c r="E274" s="55"/>
      <c r="F274" s="55"/>
      <c r="G274" s="55"/>
    </row>
    <row r="275" spans="4:7">
      <c r="D275" s="55"/>
      <c r="E275" s="55"/>
      <c r="F275" s="55"/>
      <c r="G275" s="55"/>
    </row>
    <row r="276" spans="4:7">
      <c r="D276" s="55"/>
      <c r="E276" s="55"/>
      <c r="F276" s="55"/>
      <c r="G276" s="55"/>
    </row>
    <row r="277" spans="4:7">
      <c r="D277" s="55"/>
      <c r="E277" s="55"/>
      <c r="F277" s="55"/>
      <c r="G277" s="55"/>
    </row>
    <row r="278" spans="4:7">
      <c r="D278" s="55"/>
      <c r="E278" s="55"/>
      <c r="F278" s="55"/>
      <c r="G278" s="55"/>
    </row>
    <row r="279" spans="4:7">
      <c r="D279" s="55"/>
      <c r="E279" s="55"/>
      <c r="F279" s="55"/>
      <c r="G279" s="55"/>
    </row>
    <row r="280" spans="4:7">
      <c r="D280" s="55"/>
      <c r="E280" s="55"/>
      <c r="F280" s="55"/>
      <c r="G280" s="55"/>
    </row>
    <row r="281" spans="4:7">
      <c r="D281" s="55"/>
      <c r="E281" s="55"/>
      <c r="F281" s="55"/>
      <c r="G281" s="55"/>
    </row>
    <row r="282" spans="4:7">
      <c r="D282" s="55"/>
      <c r="E282" s="55"/>
      <c r="F282" s="55"/>
      <c r="G282" s="55"/>
    </row>
    <row r="283" spans="4:7">
      <c r="D283" s="55"/>
      <c r="E283" s="55"/>
      <c r="F283" s="55"/>
      <c r="G283" s="55"/>
    </row>
    <row r="284" spans="4:7">
      <c r="D284" s="55"/>
      <c r="E284" s="55"/>
      <c r="F284" s="55"/>
      <c r="G284" s="55"/>
    </row>
    <row r="285" spans="4:7">
      <c r="D285" s="55"/>
      <c r="E285" s="55"/>
      <c r="F285" s="55"/>
      <c r="G285" s="55"/>
    </row>
    <row r="286" spans="4:7">
      <c r="D286" s="55"/>
      <c r="E286" s="55"/>
      <c r="F286" s="55"/>
      <c r="G286" s="55"/>
    </row>
    <row r="287" spans="4:7">
      <c r="D287" s="55"/>
      <c r="E287" s="55"/>
      <c r="F287" s="55"/>
      <c r="G287" s="55"/>
    </row>
    <row r="288" spans="4:7">
      <c r="D288" s="55"/>
      <c r="E288" s="55"/>
      <c r="F288" s="55"/>
      <c r="G288" s="55"/>
    </row>
  </sheetData>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A1C2-7161-475E-9267-64FE9E1E6EEA}">
  <dimension ref="A1:D14194"/>
  <sheetViews>
    <sheetView workbookViewId="0">
      <selection activeCell="C20" sqref="C20"/>
    </sheetView>
  </sheetViews>
  <sheetFormatPr defaultRowHeight="13.2"/>
  <cols>
    <col min="1" max="1" width="55.88671875" customWidth="1"/>
    <col min="2" max="2" width="20.44140625" bestFit="1" customWidth="1"/>
    <col min="3" max="3" width="49" bestFit="1" customWidth="1"/>
    <col min="4" max="4" width="70.109375" bestFit="1" customWidth="1"/>
  </cols>
  <sheetData>
    <row r="1" spans="1:4">
      <c r="B1" t="s">
        <v>2055</v>
      </c>
      <c r="C1" t="s">
        <v>2056</v>
      </c>
      <c r="D1" t="s">
        <v>2057</v>
      </c>
    </row>
    <row r="2" spans="1:4">
      <c r="A2" t="str">
        <f>B2&amp;C2</f>
        <v>2375001506訪問介護</v>
      </c>
      <c r="B2">
        <v>2375001506</v>
      </c>
      <c r="C2" t="s">
        <v>1854</v>
      </c>
      <c r="D2" t="s">
        <v>2480</v>
      </c>
    </row>
    <row r="3" spans="1:4">
      <c r="A3" t="str">
        <f t="shared" ref="A3:A66" si="0">B3&amp;C3</f>
        <v>2375001506訪問型サービス（独自）</v>
      </c>
      <c r="B3">
        <v>2375001506</v>
      </c>
      <c r="C3" t="s">
        <v>2454</v>
      </c>
      <c r="D3" t="s">
        <v>2480</v>
      </c>
    </row>
    <row r="4" spans="1:4">
      <c r="A4" t="str">
        <f t="shared" si="0"/>
        <v>23A5000162訪問型サービス（独自）</v>
      </c>
      <c r="B4" t="s">
        <v>2058</v>
      </c>
      <c r="C4" t="s">
        <v>2454</v>
      </c>
      <c r="D4" t="s">
        <v>2480</v>
      </c>
    </row>
    <row r="5" spans="1:4">
      <c r="A5" t="str">
        <f t="shared" si="0"/>
        <v>2373802301訪問介護</v>
      </c>
      <c r="B5">
        <v>2373802301</v>
      </c>
      <c r="C5" t="s">
        <v>1854</v>
      </c>
      <c r="D5" t="s">
        <v>2481</v>
      </c>
    </row>
    <row r="6" spans="1:4">
      <c r="A6" t="str">
        <f t="shared" si="0"/>
        <v>23A3800282訪問型サービス（独自）</v>
      </c>
      <c r="B6" t="s">
        <v>2059</v>
      </c>
      <c r="C6" t="s">
        <v>2454</v>
      </c>
      <c r="D6" t="s">
        <v>2481</v>
      </c>
    </row>
    <row r="7" spans="1:4">
      <c r="A7" t="str">
        <f t="shared" si="0"/>
        <v>2373600366通所型サービス（独自）</v>
      </c>
      <c r="B7">
        <v>2373600366</v>
      </c>
      <c r="C7" t="s">
        <v>2455</v>
      </c>
      <c r="D7" t="s">
        <v>2482</v>
      </c>
    </row>
    <row r="8" spans="1:4">
      <c r="A8" t="str">
        <f t="shared" si="0"/>
        <v>2373600366通所型サービス（独自）</v>
      </c>
      <c r="B8">
        <v>2373600366</v>
      </c>
      <c r="C8" t="s">
        <v>2455</v>
      </c>
      <c r="D8" t="s">
        <v>2482</v>
      </c>
    </row>
    <row r="9" spans="1:4">
      <c r="A9" t="str">
        <f t="shared" si="0"/>
        <v>2373600366通所介護</v>
      </c>
      <c r="B9">
        <v>2373600366</v>
      </c>
      <c r="C9" t="s">
        <v>1857</v>
      </c>
      <c r="D9" t="s">
        <v>2482</v>
      </c>
    </row>
    <row r="10" spans="1:4">
      <c r="A10" t="str">
        <f t="shared" si="0"/>
        <v>2374101604通所介護</v>
      </c>
      <c r="B10">
        <v>2374101604</v>
      </c>
      <c r="C10" t="s">
        <v>1857</v>
      </c>
      <c r="D10" t="s">
        <v>2483</v>
      </c>
    </row>
    <row r="11" spans="1:4">
      <c r="A11" t="str">
        <f t="shared" si="0"/>
        <v>2374101554訪問介護</v>
      </c>
      <c r="B11">
        <v>2374101554</v>
      </c>
      <c r="C11" t="s">
        <v>1854</v>
      </c>
      <c r="D11" t="s">
        <v>2484</v>
      </c>
    </row>
    <row r="12" spans="1:4">
      <c r="A12" t="str">
        <f t="shared" si="0"/>
        <v>2364190211訪問看護</v>
      </c>
      <c r="B12">
        <v>2364190211</v>
      </c>
      <c r="C12" t="s">
        <v>2002</v>
      </c>
      <c r="D12" t="s">
        <v>2485</v>
      </c>
    </row>
    <row r="13" spans="1:4">
      <c r="A13" t="str">
        <f t="shared" si="0"/>
        <v>2374200695居宅介護支援</v>
      </c>
      <c r="B13">
        <v>2374200695</v>
      </c>
      <c r="C13" t="s">
        <v>2456</v>
      </c>
      <c r="D13" t="s">
        <v>2486</v>
      </c>
    </row>
    <row r="14" spans="1:4">
      <c r="A14" t="str">
        <f t="shared" si="0"/>
        <v>2374100853訪問介護</v>
      </c>
      <c r="B14">
        <v>2374100853</v>
      </c>
      <c r="C14" t="s">
        <v>1854</v>
      </c>
      <c r="D14" t="s">
        <v>2487</v>
      </c>
    </row>
    <row r="15" spans="1:4">
      <c r="A15" t="str">
        <f t="shared" si="0"/>
        <v>23A4100310通所型サービス（独自）</v>
      </c>
      <c r="B15" t="s">
        <v>2060</v>
      </c>
      <c r="C15" t="s">
        <v>2455</v>
      </c>
      <c r="D15" t="s">
        <v>2483</v>
      </c>
    </row>
    <row r="16" spans="1:4">
      <c r="A16" t="str">
        <f t="shared" si="0"/>
        <v>2372205357居宅介護支援</v>
      </c>
      <c r="B16">
        <v>2372205357</v>
      </c>
      <c r="C16" t="s">
        <v>2456</v>
      </c>
      <c r="D16" t="s">
        <v>2488</v>
      </c>
    </row>
    <row r="17" spans="1:4">
      <c r="A17" t="str">
        <f t="shared" si="0"/>
        <v>2372203105通所介護</v>
      </c>
      <c r="B17">
        <v>2372203105</v>
      </c>
      <c r="C17" t="s">
        <v>1857</v>
      </c>
      <c r="D17" t="s">
        <v>2489</v>
      </c>
    </row>
    <row r="18" spans="1:4">
      <c r="A18" t="str">
        <f t="shared" si="0"/>
        <v>2372203105通所型サービス（独自）</v>
      </c>
      <c r="B18">
        <v>2372203105</v>
      </c>
      <c r="C18" t="s">
        <v>2455</v>
      </c>
      <c r="D18" t="s">
        <v>2489</v>
      </c>
    </row>
    <row r="19" spans="1:4">
      <c r="A19" t="str">
        <f t="shared" si="0"/>
        <v>2372203725地域密着型通所介護</v>
      </c>
      <c r="B19">
        <v>2372203725</v>
      </c>
      <c r="C19" t="s">
        <v>1858</v>
      </c>
      <c r="D19" t="s">
        <v>2490</v>
      </c>
    </row>
    <row r="20" spans="1:4">
      <c r="A20" t="str">
        <f t="shared" si="0"/>
        <v>2372203725通所型サービス（独自）</v>
      </c>
      <c r="B20">
        <v>2372203725</v>
      </c>
      <c r="C20" t="s">
        <v>2455</v>
      </c>
      <c r="D20" t="s">
        <v>2490</v>
      </c>
    </row>
    <row r="21" spans="1:4">
      <c r="A21" t="str">
        <f t="shared" si="0"/>
        <v>2372205571通所介護</v>
      </c>
      <c r="B21">
        <v>2372205571</v>
      </c>
      <c r="C21" t="s">
        <v>1857</v>
      </c>
      <c r="D21" t="s">
        <v>2491</v>
      </c>
    </row>
    <row r="22" spans="1:4">
      <c r="A22" t="str">
        <f t="shared" si="0"/>
        <v>2372205571通所型サービス（独自）</v>
      </c>
      <c r="B22">
        <v>2372205571</v>
      </c>
      <c r="C22" t="s">
        <v>2455</v>
      </c>
      <c r="D22" t="s">
        <v>2491</v>
      </c>
    </row>
    <row r="23" spans="1:4">
      <c r="A23" t="str">
        <f t="shared" si="0"/>
        <v>2372206223通所介護</v>
      </c>
      <c r="B23">
        <v>2372206223</v>
      </c>
      <c r="C23" t="s">
        <v>1857</v>
      </c>
      <c r="D23" t="s">
        <v>2492</v>
      </c>
    </row>
    <row r="24" spans="1:4">
      <c r="A24" t="str">
        <f t="shared" si="0"/>
        <v>2372206223通所型サービス（独自）</v>
      </c>
      <c r="B24">
        <v>2372206223</v>
      </c>
      <c r="C24" t="s">
        <v>2455</v>
      </c>
      <c r="D24" t="s">
        <v>2492</v>
      </c>
    </row>
    <row r="25" spans="1:4">
      <c r="A25" t="str">
        <f t="shared" si="0"/>
        <v>2350880007介護老人保健施設</v>
      </c>
      <c r="B25">
        <v>2350880007</v>
      </c>
      <c r="C25" t="s">
        <v>1862</v>
      </c>
      <c r="D25" t="s">
        <v>2493</v>
      </c>
    </row>
    <row r="26" spans="1:4">
      <c r="A26" t="str">
        <f t="shared" si="0"/>
        <v>2350880007短期入所療養介護（老健）</v>
      </c>
      <c r="B26">
        <v>2350880007</v>
      </c>
      <c r="C26" t="s">
        <v>1966</v>
      </c>
      <c r="D26" t="s">
        <v>2493</v>
      </c>
    </row>
    <row r="27" spans="1:4">
      <c r="A27" t="str">
        <f t="shared" si="0"/>
        <v>2350880007通所リハビリテーション</v>
      </c>
      <c r="B27">
        <v>2350880007</v>
      </c>
      <c r="C27" t="s">
        <v>2457</v>
      </c>
      <c r="D27" t="s">
        <v>2493</v>
      </c>
    </row>
    <row r="28" spans="1:4">
      <c r="A28" t="str">
        <f t="shared" si="0"/>
        <v>2350880007介護予防通所リハビリテーション</v>
      </c>
      <c r="B28">
        <v>2350880007</v>
      </c>
      <c r="C28" t="s">
        <v>2458</v>
      </c>
      <c r="D28" t="s">
        <v>2493</v>
      </c>
    </row>
    <row r="29" spans="1:4">
      <c r="A29" t="str">
        <f t="shared" si="0"/>
        <v>2350880007訪問リハビリテーション</v>
      </c>
      <c r="B29">
        <v>2350880007</v>
      </c>
      <c r="C29" t="s">
        <v>2007</v>
      </c>
      <c r="D29" t="s">
        <v>2493</v>
      </c>
    </row>
    <row r="30" spans="1:4">
      <c r="A30" t="str">
        <f t="shared" si="0"/>
        <v>2350880007介護予防訪問リハビリテーション</v>
      </c>
      <c r="B30">
        <v>2350880007</v>
      </c>
      <c r="C30" t="s">
        <v>2009</v>
      </c>
      <c r="D30" t="s">
        <v>2493</v>
      </c>
    </row>
    <row r="31" spans="1:4">
      <c r="A31" t="str">
        <f t="shared" si="0"/>
        <v>2370800258居宅介護支援</v>
      </c>
      <c r="B31">
        <v>2370800258</v>
      </c>
      <c r="C31" t="s">
        <v>2456</v>
      </c>
      <c r="D31" t="s">
        <v>2494</v>
      </c>
    </row>
    <row r="32" spans="1:4">
      <c r="A32" t="str">
        <f t="shared" si="0"/>
        <v>2394900068地域密着型通所介護</v>
      </c>
      <c r="B32">
        <v>2394900068</v>
      </c>
      <c r="C32" t="s">
        <v>1858</v>
      </c>
      <c r="D32" t="s">
        <v>2495</v>
      </c>
    </row>
    <row r="33" spans="1:4">
      <c r="A33" t="str">
        <f t="shared" si="0"/>
        <v>2394900068認知症対応型通所介護</v>
      </c>
      <c r="B33">
        <v>2394900068</v>
      </c>
      <c r="C33" t="s">
        <v>2459</v>
      </c>
      <c r="D33" t="s">
        <v>2495</v>
      </c>
    </row>
    <row r="34" spans="1:4">
      <c r="A34" t="str">
        <f t="shared" si="0"/>
        <v>2374900229訪問介護</v>
      </c>
      <c r="B34">
        <v>2374900229</v>
      </c>
      <c r="C34" t="s">
        <v>1854</v>
      </c>
      <c r="D34" t="s">
        <v>2496</v>
      </c>
    </row>
    <row r="35" spans="1:4">
      <c r="A35" t="str">
        <f t="shared" si="0"/>
        <v>2394900068通所型サービス（独自／定率）</v>
      </c>
      <c r="B35">
        <v>2394900068</v>
      </c>
      <c r="C35" t="s">
        <v>2460</v>
      </c>
      <c r="D35" t="s">
        <v>2495</v>
      </c>
    </row>
    <row r="36" spans="1:4">
      <c r="A36" t="str">
        <f t="shared" si="0"/>
        <v>2376000804訪問介護</v>
      </c>
      <c r="B36">
        <v>2376000804</v>
      </c>
      <c r="C36" t="s">
        <v>1854</v>
      </c>
      <c r="D36" t="s">
        <v>2497</v>
      </c>
    </row>
    <row r="37" spans="1:4">
      <c r="A37" t="str">
        <f t="shared" si="0"/>
        <v>2373101084通所介護</v>
      </c>
      <c r="B37">
        <v>2373101084</v>
      </c>
      <c r="C37" t="s">
        <v>1857</v>
      </c>
      <c r="D37" t="s">
        <v>2498</v>
      </c>
    </row>
    <row r="38" spans="1:4">
      <c r="A38" t="str">
        <f t="shared" si="0"/>
        <v>2373101084通所型サービス（独自）</v>
      </c>
      <c r="B38">
        <v>2373101084</v>
      </c>
      <c r="C38" t="s">
        <v>2455</v>
      </c>
      <c r="D38" t="s">
        <v>2498</v>
      </c>
    </row>
    <row r="39" spans="1:4">
      <c r="A39" t="str">
        <f t="shared" si="0"/>
        <v>2393000886地域密着型通所介護</v>
      </c>
      <c r="B39">
        <v>2393000886</v>
      </c>
      <c r="C39" t="s">
        <v>1858</v>
      </c>
      <c r="D39" t="s">
        <v>2499</v>
      </c>
    </row>
    <row r="40" spans="1:4">
      <c r="A40" t="str">
        <f t="shared" si="0"/>
        <v>2393000886通所型サービス（独自）</v>
      </c>
      <c r="B40">
        <v>2393000886</v>
      </c>
      <c r="C40" t="s">
        <v>2455</v>
      </c>
      <c r="D40" t="s">
        <v>2499</v>
      </c>
    </row>
    <row r="41" spans="1:4">
      <c r="A41" t="str">
        <f t="shared" si="0"/>
        <v>2370301398特定施設入居者生活介護</v>
      </c>
      <c r="B41">
        <v>2370301398</v>
      </c>
      <c r="C41" t="s">
        <v>2461</v>
      </c>
      <c r="D41" t="s">
        <v>2500</v>
      </c>
    </row>
    <row r="42" spans="1:4">
      <c r="A42" t="str">
        <f t="shared" si="0"/>
        <v>2371003118特定施設入居者生活介護</v>
      </c>
      <c r="B42">
        <v>2371003118</v>
      </c>
      <c r="C42" t="s">
        <v>2461</v>
      </c>
      <c r="D42" t="s">
        <v>2501</v>
      </c>
    </row>
    <row r="43" spans="1:4">
      <c r="A43" t="str">
        <f t="shared" si="0"/>
        <v>2370301398介護予防特定施設入居者生活介護</v>
      </c>
      <c r="B43">
        <v>2370301398</v>
      </c>
      <c r="C43" t="s">
        <v>2462</v>
      </c>
      <c r="D43" t="s">
        <v>2502</v>
      </c>
    </row>
    <row r="44" spans="1:4">
      <c r="A44" t="str">
        <f t="shared" si="0"/>
        <v>2371003118介護予防特定施設入居者生活介護</v>
      </c>
      <c r="B44">
        <v>2371003118</v>
      </c>
      <c r="C44" t="s">
        <v>2462</v>
      </c>
      <c r="D44" t="s">
        <v>2501</v>
      </c>
    </row>
    <row r="45" spans="1:4">
      <c r="A45" t="str">
        <f t="shared" si="0"/>
        <v>2364690061訪問看護</v>
      </c>
      <c r="B45">
        <v>2364690061</v>
      </c>
      <c r="C45" t="s">
        <v>2002</v>
      </c>
      <c r="D45" t="s">
        <v>2503</v>
      </c>
    </row>
    <row r="46" spans="1:4">
      <c r="A46" t="str">
        <f t="shared" si="0"/>
        <v>2371600525介護老人福祉施設</v>
      </c>
      <c r="B46">
        <v>2371600525</v>
      </c>
      <c r="C46" t="s">
        <v>1860</v>
      </c>
      <c r="D46" t="s">
        <v>2504</v>
      </c>
    </row>
    <row r="47" spans="1:4">
      <c r="A47" t="str">
        <f t="shared" si="0"/>
        <v>2371600533短期入所生活介護</v>
      </c>
      <c r="B47">
        <v>2371600533</v>
      </c>
      <c r="C47" t="s">
        <v>1958</v>
      </c>
      <c r="D47" t="s">
        <v>2505</v>
      </c>
    </row>
    <row r="48" spans="1:4">
      <c r="A48" t="str">
        <f t="shared" si="0"/>
        <v>2371600533介護予防短期入所生活介護</v>
      </c>
      <c r="B48">
        <v>2371600533</v>
      </c>
      <c r="C48" t="s">
        <v>1961</v>
      </c>
      <c r="D48" t="s">
        <v>2505</v>
      </c>
    </row>
    <row r="49" spans="1:4">
      <c r="A49" t="str">
        <f t="shared" si="0"/>
        <v>2374501290訪問介護</v>
      </c>
      <c r="B49">
        <v>2374501290</v>
      </c>
      <c r="C49" t="s">
        <v>1854</v>
      </c>
      <c r="D49" t="s">
        <v>2506</v>
      </c>
    </row>
    <row r="50" spans="1:4">
      <c r="A50" t="str">
        <f t="shared" si="0"/>
        <v>2374501068通所介護</v>
      </c>
      <c r="B50">
        <v>2374501068</v>
      </c>
      <c r="C50" t="s">
        <v>1857</v>
      </c>
      <c r="D50" t="s">
        <v>2507</v>
      </c>
    </row>
    <row r="51" spans="1:4">
      <c r="A51" t="str">
        <f t="shared" si="0"/>
        <v>2394000109小規模多機能型居宅介護</v>
      </c>
      <c r="B51">
        <v>2394000109</v>
      </c>
      <c r="C51" t="s">
        <v>1925</v>
      </c>
      <c r="D51" t="s">
        <v>2508</v>
      </c>
    </row>
    <row r="52" spans="1:4">
      <c r="A52" t="str">
        <f t="shared" si="0"/>
        <v>2394000109介護予防小規模多機能型居宅介護</v>
      </c>
      <c r="B52">
        <v>2394000109</v>
      </c>
      <c r="C52" t="s">
        <v>2463</v>
      </c>
      <c r="D52" t="s">
        <v>2508</v>
      </c>
    </row>
    <row r="53" spans="1:4">
      <c r="A53" t="str">
        <f t="shared" si="0"/>
        <v>2370100147介護老人福祉施設</v>
      </c>
      <c r="B53">
        <v>2370100147</v>
      </c>
      <c r="C53" t="s">
        <v>1860</v>
      </c>
      <c r="D53" t="s">
        <v>2509</v>
      </c>
    </row>
    <row r="54" spans="1:4">
      <c r="A54" t="str">
        <f t="shared" si="0"/>
        <v>2370100147短期入所生活介護</v>
      </c>
      <c r="B54">
        <v>2370100147</v>
      </c>
      <c r="C54" t="s">
        <v>1958</v>
      </c>
      <c r="D54" t="s">
        <v>2509</v>
      </c>
    </row>
    <row r="55" spans="1:4">
      <c r="A55" t="str">
        <f t="shared" si="0"/>
        <v>2370100147介護予防短期入所生活介護</v>
      </c>
      <c r="B55">
        <v>2370100147</v>
      </c>
      <c r="C55" t="s">
        <v>1961</v>
      </c>
      <c r="D55" t="s">
        <v>2509</v>
      </c>
    </row>
    <row r="56" spans="1:4">
      <c r="A56" t="str">
        <f t="shared" si="0"/>
        <v>2370100360地域密着型通所介護</v>
      </c>
      <c r="B56">
        <v>2370100360</v>
      </c>
      <c r="C56" t="s">
        <v>1858</v>
      </c>
      <c r="D56" t="s">
        <v>2510</v>
      </c>
    </row>
    <row r="57" spans="1:4">
      <c r="A57" t="str">
        <f t="shared" si="0"/>
        <v>2370100360通所型サービス（独自）</v>
      </c>
      <c r="B57">
        <v>2370100360</v>
      </c>
      <c r="C57" t="s">
        <v>2455</v>
      </c>
      <c r="D57" t="s">
        <v>2510</v>
      </c>
    </row>
    <row r="58" spans="1:4">
      <c r="A58" t="str">
        <f t="shared" si="0"/>
        <v>2370100113居宅介護支援</v>
      </c>
      <c r="B58">
        <v>2370100113</v>
      </c>
      <c r="C58" t="s">
        <v>2456</v>
      </c>
      <c r="D58" t="s">
        <v>2511</v>
      </c>
    </row>
    <row r="59" spans="1:4">
      <c r="A59" t="str">
        <f t="shared" si="0"/>
        <v>2374300669地域密着型通所介護</v>
      </c>
      <c r="B59">
        <v>2374300669</v>
      </c>
      <c r="C59" t="s">
        <v>1858</v>
      </c>
      <c r="D59" t="s">
        <v>2512</v>
      </c>
    </row>
    <row r="60" spans="1:4">
      <c r="A60" t="str">
        <f t="shared" si="0"/>
        <v>2374300669通所型サービス（独自）</v>
      </c>
      <c r="B60">
        <v>2374300669</v>
      </c>
      <c r="C60" t="s">
        <v>2455</v>
      </c>
      <c r="D60" t="s">
        <v>2512</v>
      </c>
    </row>
    <row r="61" spans="1:4">
      <c r="A61" t="str">
        <f t="shared" si="0"/>
        <v>2373400486認知症対応型共同生活介護</v>
      </c>
      <c r="B61">
        <v>2373400486</v>
      </c>
      <c r="C61" t="s">
        <v>1942</v>
      </c>
      <c r="D61" t="s">
        <v>2513</v>
      </c>
    </row>
    <row r="62" spans="1:4">
      <c r="A62" t="str">
        <f t="shared" si="0"/>
        <v>2372502118訪問介護</v>
      </c>
      <c r="B62">
        <v>2372502118</v>
      </c>
      <c r="C62" t="s">
        <v>1854</v>
      </c>
      <c r="D62" t="s">
        <v>2514</v>
      </c>
    </row>
    <row r="63" spans="1:4">
      <c r="A63" t="str">
        <f t="shared" si="0"/>
        <v>2372502118居宅介護支援</v>
      </c>
      <c r="B63">
        <v>2372502118</v>
      </c>
      <c r="C63" t="s">
        <v>2456</v>
      </c>
      <c r="D63" t="s">
        <v>2514</v>
      </c>
    </row>
    <row r="64" spans="1:4">
      <c r="A64" t="str">
        <f t="shared" si="0"/>
        <v>2372502118訪問型サービス（独自）</v>
      </c>
      <c r="B64">
        <v>2372502118</v>
      </c>
      <c r="C64" t="s">
        <v>2454</v>
      </c>
      <c r="D64" t="s">
        <v>2514</v>
      </c>
    </row>
    <row r="65" spans="1:4">
      <c r="A65" t="str">
        <f t="shared" si="0"/>
        <v>2372502118訪問型サービス（独自／定率）</v>
      </c>
      <c r="B65">
        <v>2372502118</v>
      </c>
      <c r="C65" t="s">
        <v>2464</v>
      </c>
      <c r="D65" t="s">
        <v>2514</v>
      </c>
    </row>
    <row r="66" spans="1:4">
      <c r="A66" t="str">
        <f t="shared" si="0"/>
        <v>2375701170通所介護</v>
      </c>
      <c r="B66">
        <v>2375701170</v>
      </c>
      <c r="C66" t="s">
        <v>1857</v>
      </c>
      <c r="D66" t="s">
        <v>2515</v>
      </c>
    </row>
    <row r="67" spans="1:4">
      <c r="A67" t="str">
        <f t="shared" ref="A67:A130" si="1">B67&amp;C67</f>
        <v>2375701170通所型サービス（独自）</v>
      </c>
      <c r="B67">
        <v>2375701170</v>
      </c>
      <c r="C67" t="s">
        <v>2455</v>
      </c>
      <c r="D67" t="s">
        <v>2515</v>
      </c>
    </row>
    <row r="68" spans="1:4">
      <c r="A68" t="str">
        <f t="shared" si="1"/>
        <v>2371102381介護老人福祉施設</v>
      </c>
      <c r="B68">
        <v>2371102381</v>
      </c>
      <c r="C68" t="s">
        <v>1860</v>
      </c>
      <c r="D68" t="s">
        <v>2516</v>
      </c>
    </row>
    <row r="69" spans="1:4">
      <c r="A69" t="str">
        <f t="shared" si="1"/>
        <v>2371102365短期入所生活介護</v>
      </c>
      <c r="B69">
        <v>2371102365</v>
      </c>
      <c r="C69" t="s">
        <v>1958</v>
      </c>
      <c r="D69" t="s">
        <v>2517</v>
      </c>
    </row>
    <row r="70" spans="1:4">
      <c r="A70" t="str">
        <f t="shared" si="1"/>
        <v>2371102365介護予防短期入所生活介護</v>
      </c>
      <c r="B70">
        <v>2371102365</v>
      </c>
      <c r="C70" t="s">
        <v>1961</v>
      </c>
      <c r="D70" t="s">
        <v>2517</v>
      </c>
    </row>
    <row r="71" spans="1:4">
      <c r="A71" t="str">
        <f t="shared" si="1"/>
        <v>2371102407通所介護</v>
      </c>
      <c r="B71">
        <v>2371102407</v>
      </c>
      <c r="C71" t="s">
        <v>1857</v>
      </c>
      <c r="D71" t="s">
        <v>2518</v>
      </c>
    </row>
    <row r="72" spans="1:4">
      <c r="A72" t="str">
        <f t="shared" si="1"/>
        <v>23A1100263通所型サービス（独自）</v>
      </c>
      <c r="B72" t="s">
        <v>2061</v>
      </c>
      <c r="C72" t="s">
        <v>2455</v>
      </c>
      <c r="D72" t="s">
        <v>2518</v>
      </c>
    </row>
    <row r="73" spans="1:4">
      <c r="A73" t="str">
        <f t="shared" si="1"/>
        <v>23A1100263通所型サービス（独自／定率）</v>
      </c>
      <c r="B73" t="s">
        <v>2061</v>
      </c>
      <c r="C73" t="s">
        <v>2460</v>
      </c>
      <c r="D73" t="s">
        <v>2518</v>
      </c>
    </row>
    <row r="74" spans="1:4">
      <c r="A74" t="str">
        <f t="shared" si="1"/>
        <v>2371102506居宅介護支援</v>
      </c>
      <c r="B74">
        <v>2371102506</v>
      </c>
      <c r="C74" t="s">
        <v>2456</v>
      </c>
      <c r="D74" t="s">
        <v>2519</v>
      </c>
    </row>
    <row r="75" spans="1:4">
      <c r="A75" t="str">
        <f t="shared" si="1"/>
        <v>2362590073訪問看護</v>
      </c>
      <c r="B75">
        <v>2362590073</v>
      </c>
      <c r="C75" t="s">
        <v>2002</v>
      </c>
      <c r="D75" t="s">
        <v>2520</v>
      </c>
    </row>
    <row r="76" spans="1:4">
      <c r="A76" t="str">
        <f t="shared" si="1"/>
        <v>2362590073介護予防訪問看護</v>
      </c>
      <c r="B76">
        <v>2362590073</v>
      </c>
      <c r="C76" t="s">
        <v>2005</v>
      </c>
      <c r="D76" t="s">
        <v>2520</v>
      </c>
    </row>
    <row r="77" spans="1:4">
      <c r="A77" t="str">
        <f t="shared" si="1"/>
        <v>2372502324通所介護</v>
      </c>
      <c r="B77">
        <v>2372502324</v>
      </c>
      <c r="C77" t="s">
        <v>1857</v>
      </c>
      <c r="D77" t="s">
        <v>2521</v>
      </c>
    </row>
    <row r="78" spans="1:4">
      <c r="A78" t="str">
        <f t="shared" si="1"/>
        <v>2372502324通所型サービス（独自）</v>
      </c>
      <c r="B78">
        <v>2372502324</v>
      </c>
      <c r="C78" t="s">
        <v>2455</v>
      </c>
      <c r="D78" t="s">
        <v>2521</v>
      </c>
    </row>
    <row r="79" spans="1:4">
      <c r="A79" t="str">
        <f t="shared" si="1"/>
        <v>2375700891認知症対応型共同生活介護</v>
      </c>
      <c r="B79">
        <v>2375700891</v>
      </c>
      <c r="C79" t="s">
        <v>1942</v>
      </c>
      <c r="D79" t="s">
        <v>2522</v>
      </c>
    </row>
    <row r="80" spans="1:4">
      <c r="A80" t="str">
        <f t="shared" si="1"/>
        <v>2375700891介護予防認知症対応型共同生活介護</v>
      </c>
      <c r="B80">
        <v>2375700891</v>
      </c>
      <c r="C80" t="s">
        <v>1948</v>
      </c>
      <c r="D80" t="s">
        <v>2522</v>
      </c>
    </row>
    <row r="81" spans="1:4">
      <c r="A81" t="str">
        <f t="shared" si="1"/>
        <v>2395700228小規模多機能型居宅介護</v>
      </c>
      <c r="B81">
        <v>2395700228</v>
      </c>
      <c r="C81" t="s">
        <v>1925</v>
      </c>
      <c r="D81" t="s">
        <v>2523</v>
      </c>
    </row>
    <row r="82" spans="1:4">
      <c r="A82" t="str">
        <f t="shared" si="1"/>
        <v>2395700228介護予防小規模多機能型居宅介護</v>
      </c>
      <c r="B82">
        <v>2395700228</v>
      </c>
      <c r="C82" t="s">
        <v>2463</v>
      </c>
      <c r="D82" t="s">
        <v>2523</v>
      </c>
    </row>
    <row r="83" spans="1:4">
      <c r="A83" t="str">
        <f t="shared" si="1"/>
        <v>2317200406通所リハビリテーション</v>
      </c>
      <c r="B83">
        <v>2317200406</v>
      </c>
      <c r="C83" t="s">
        <v>2457</v>
      </c>
      <c r="D83" t="s">
        <v>2524</v>
      </c>
    </row>
    <row r="84" spans="1:4">
      <c r="A84" t="str">
        <f t="shared" si="1"/>
        <v>2317200406介護予防通所リハビリテーション</v>
      </c>
      <c r="B84">
        <v>2317200406</v>
      </c>
      <c r="C84" t="s">
        <v>2458</v>
      </c>
      <c r="D84" t="s">
        <v>2524</v>
      </c>
    </row>
    <row r="85" spans="1:4">
      <c r="A85" t="str">
        <f t="shared" si="1"/>
        <v>2374900807居宅介護支援</v>
      </c>
      <c r="B85">
        <v>2374900807</v>
      </c>
      <c r="C85" t="s">
        <v>2456</v>
      </c>
      <c r="D85" t="s">
        <v>2525</v>
      </c>
    </row>
    <row r="86" spans="1:4">
      <c r="A86" t="str">
        <f t="shared" si="1"/>
        <v>2370700193訪問介護</v>
      </c>
      <c r="B86">
        <v>2370700193</v>
      </c>
      <c r="C86" t="s">
        <v>1854</v>
      </c>
      <c r="D86" t="s">
        <v>2526</v>
      </c>
    </row>
    <row r="87" spans="1:4">
      <c r="A87" t="str">
        <f t="shared" si="1"/>
        <v>2370700193訪問型サービス（独自）</v>
      </c>
      <c r="B87">
        <v>2370700193</v>
      </c>
      <c r="C87" t="s">
        <v>2454</v>
      </c>
      <c r="D87" t="s">
        <v>2526</v>
      </c>
    </row>
    <row r="88" spans="1:4">
      <c r="A88" t="str">
        <f t="shared" si="1"/>
        <v>2373300819特定施設入居者生活介護</v>
      </c>
      <c r="B88">
        <v>2373300819</v>
      </c>
      <c r="C88" t="s">
        <v>2461</v>
      </c>
      <c r="D88" t="s">
        <v>2527</v>
      </c>
    </row>
    <row r="89" spans="1:4">
      <c r="A89" t="str">
        <f t="shared" si="1"/>
        <v>2373300819介護予防特定施設入居者生活介護</v>
      </c>
      <c r="B89">
        <v>2373300819</v>
      </c>
      <c r="C89" t="s">
        <v>2462</v>
      </c>
      <c r="D89" t="s">
        <v>2527</v>
      </c>
    </row>
    <row r="90" spans="1:4">
      <c r="A90" t="str">
        <f t="shared" si="1"/>
        <v>2373100722認知症対応型共同生活介護</v>
      </c>
      <c r="B90">
        <v>2373100722</v>
      </c>
      <c r="C90" t="s">
        <v>1942</v>
      </c>
      <c r="D90" t="s">
        <v>2528</v>
      </c>
    </row>
    <row r="91" spans="1:4">
      <c r="A91" t="str">
        <f t="shared" si="1"/>
        <v>2371401353認知症対応型共同生活介護</v>
      </c>
      <c r="B91">
        <v>2371401353</v>
      </c>
      <c r="C91" t="s">
        <v>1942</v>
      </c>
      <c r="D91" t="s">
        <v>2529</v>
      </c>
    </row>
    <row r="92" spans="1:4">
      <c r="A92" t="str">
        <f t="shared" si="1"/>
        <v>2371401437認知症対応型共同生活介護</v>
      </c>
      <c r="B92">
        <v>2371401437</v>
      </c>
      <c r="C92" t="s">
        <v>1942</v>
      </c>
      <c r="D92" t="s">
        <v>2530</v>
      </c>
    </row>
    <row r="93" spans="1:4">
      <c r="A93" t="str">
        <f t="shared" si="1"/>
        <v>2372001434特定施設入居者生活介護</v>
      </c>
      <c r="B93">
        <v>2372001434</v>
      </c>
      <c r="C93" t="s">
        <v>2461</v>
      </c>
      <c r="D93" t="s">
        <v>2531</v>
      </c>
    </row>
    <row r="94" spans="1:4">
      <c r="A94" t="str">
        <f t="shared" si="1"/>
        <v>2372001434介護予防特定施設入居者生活介護</v>
      </c>
      <c r="B94">
        <v>2372001434</v>
      </c>
      <c r="C94" t="s">
        <v>2462</v>
      </c>
      <c r="D94" t="s">
        <v>2531</v>
      </c>
    </row>
    <row r="95" spans="1:4">
      <c r="A95" t="str">
        <f t="shared" si="1"/>
        <v>2390900039認知症対応型共同生活介護</v>
      </c>
      <c r="B95">
        <v>2390900039</v>
      </c>
      <c r="C95" t="s">
        <v>1942</v>
      </c>
      <c r="D95" t="s">
        <v>2532</v>
      </c>
    </row>
    <row r="96" spans="1:4">
      <c r="A96" t="str">
        <f t="shared" si="1"/>
        <v>2372505756訪問介護</v>
      </c>
      <c r="B96">
        <v>2372505756</v>
      </c>
      <c r="C96" t="s">
        <v>1854</v>
      </c>
      <c r="D96" t="s">
        <v>2533</v>
      </c>
    </row>
    <row r="97" spans="1:4">
      <c r="A97" t="str">
        <f t="shared" si="1"/>
        <v>2362590446訪問看護</v>
      </c>
      <c r="B97">
        <v>2362590446</v>
      </c>
      <c r="C97" t="s">
        <v>2002</v>
      </c>
      <c r="D97" t="s">
        <v>2534</v>
      </c>
    </row>
    <row r="98" spans="1:4">
      <c r="A98" t="str">
        <f t="shared" si="1"/>
        <v>2375600281介護老人福祉施設</v>
      </c>
      <c r="B98">
        <v>2375600281</v>
      </c>
      <c r="C98" t="s">
        <v>1860</v>
      </c>
      <c r="D98" t="s">
        <v>2535</v>
      </c>
    </row>
    <row r="99" spans="1:4">
      <c r="A99" t="str">
        <f t="shared" si="1"/>
        <v>2375600281短期入所生活介護</v>
      </c>
      <c r="B99">
        <v>2375600281</v>
      </c>
      <c r="C99" t="s">
        <v>1958</v>
      </c>
      <c r="D99" t="s">
        <v>2535</v>
      </c>
    </row>
    <row r="100" spans="1:4">
      <c r="A100" t="str">
        <f t="shared" si="1"/>
        <v>2375600281介護予防短期入所生活介護</v>
      </c>
      <c r="B100">
        <v>2375600281</v>
      </c>
      <c r="C100" t="s">
        <v>1961</v>
      </c>
      <c r="D100" t="s">
        <v>2535</v>
      </c>
    </row>
    <row r="101" spans="1:4">
      <c r="A101" t="str">
        <f t="shared" si="1"/>
        <v>2375600703通所介護</v>
      </c>
      <c r="B101">
        <v>2375600703</v>
      </c>
      <c r="C101" t="s">
        <v>1857</v>
      </c>
      <c r="D101" t="s">
        <v>2536</v>
      </c>
    </row>
    <row r="102" spans="1:4">
      <c r="A102" t="str">
        <f t="shared" si="1"/>
        <v>2375600703通所型サービス（独自）</v>
      </c>
      <c r="B102">
        <v>2375600703</v>
      </c>
      <c r="C102" t="s">
        <v>2455</v>
      </c>
      <c r="D102" t="s">
        <v>2536</v>
      </c>
    </row>
    <row r="103" spans="1:4">
      <c r="A103" t="str">
        <f t="shared" si="1"/>
        <v>2375600695通所介護</v>
      </c>
      <c r="B103">
        <v>2375600695</v>
      </c>
      <c r="C103" t="s">
        <v>1857</v>
      </c>
      <c r="D103" t="s">
        <v>2537</v>
      </c>
    </row>
    <row r="104" spans="1:4">
      <c r="A104" t="str">
        <f t="shared" si="1"/>
        <v>2375600695通所型サービス（独自）</v>
      </c>
      <c r="B104">
        <v>2375600695</v>
      </c>
      <c r="C104" t="s">
        <v>2455</v>
      </c>
      <c r="D104" t="s">
        <v>2537</v>
      </c>
    </row>
    <row r="105" spans="1:4">
      <c r="A105" t="str">
        <f t="shared" si="1"/>
        <v>2375601271通所介護</v>
      </c>
      <c r="B105">
        <v>2375601271</v>
      </c>
      <c r="C105" t="s">
        <v>1857</v>
      </c>
      <c r="D105" t="s">
        <v>2538</v>
      </c>
    </row>
    <row r="106" spans="1:4">
      <c r="A106" t="str">
        <f t="shared" si="1"/>
        <v>2375601271通所型サービス（独自）</v>
      </c>
      <c r="B106">
        <v>2375601271</v>
      </c>
      <c r="C106" t="s">
        <v>2455</v>
      </c>
      <c r="D106" t="s">
        <v>2538</v>
      </c>
    </row>
    <row r="107" spans="1:4">
      <c r="A107" t="str">
        <f t="shared" si="1"/>
        <v>2375600943居宅介護支援</v>
      </c>
      <c r="B107">
        <v>2375600943</v>
      </c>
      <c r="C107" t="s">
        <v>2456</v>
      </c>
      <c r="D107" t="s">
        <v>2539</v>
      </c>
    </row>
    <row r="108" spans="1:4">
      <c r="A108" t="str">
        <f t="shared" si="1"/>
        <v>2373101456地域密着型通所介護</v>
      </c>
      <c r="B108">
        <v>2373101456</v>
      </c>
      <c r="C108" t="s">
        <v>1858</v>
      </c>
      <c r="D108" t="s">
        <v>2540</v>
      </c>
    </row>
    <row r="109" spans="1:4">
      <c r="A109" t="str">
        <f t="shared" si="1"/>
        <v>2373101456通所型サービス（独自）</v>
      </c>
      <c r="B109">
        <v>2373101456</v>
      </c>
      <c r="C109" t="s">
        <v>2455</v>
      </c>
      <c r="D109" t="s">
        <v>2540</v>
      </c>
    </row>
    <row r="110" spans="1:4">
      <c r="A110" t="str">
        <f t="shared" si="1"/>
        <v>2376100711訪問介護</v>
      </c>
      <c r="B110">
        <v>2376100711</v>
      </c>
      <c r="C110" t="s">
        <v>1854</v>
      </c>
      <c r="D110" t="s">
        <v>2541</v>
      </c>
    </row>
    <row r="111" spans="1:4">
      <c r="A111" t="str">
        <f t="shared" si="1"/>
        <v>2371400900認知症対応型共同生活介護</v>
      </c>
      <c r="B111">
        <v>2371400900</v>
      </c>
      <c r="C111" t="s">
        <v>1942</v>
      </c>
      <c r="D111" t="s">
        <v>2542</v>
      </c>
    </row>
    <row r="112" spans="1:4">
      <c r="A112" t="str">
        <f t="shared" si="1"/>
        <v>2371400900介護予防認知症対応型共同生活介護</v>
      </c>
      <c r="B112">
        <v>2371400900</v>
      </c>
      <c r="C112" t="s">
        <v>1948</v>
      </c>
      <c r="D112" t="s">
        <v>2542</v>
      </c>
    </row>
    <row r="113" spans="1:4">
      <c r="A113" t="str">
        <f t="shared" si="1"/>
        <v>2371000502通所リハビリテーション</v>
      </c>
      <c r="B113">
        <v>2371000502</v>
      </c>
      <c r="C113" t="s">
        <v>2457</v>
      </c>
      <c r="D113" t="s">
        <v>2543</v>
      </c>
    </row>
    <row r="114" spans="1:4">
      <c r="A114" t="str">
        <f t="shared" si="1"/>
        <v>2371000502介護予防通所リハビリテーション</v>
      </c>
      <c r="B114">
        <v>2371000502</v>
      </c>
      <c r="C114" t="s">
        <v>2458</v>
      </c>
      <c r="D114" t="s">
        <v>2543</v>
      </c>
    </row>
    <row r="115" spans="1:4">
      <c r="A115" t="str">
        <f t="shared" si="1"/>
        <v>2391000037認知症対応型通所介護</v>
      </c>
      <c r="B115">
        <v>2391000037</v>
      </c>
      <c r="C115" t="s">
        <v>2459</v>
      </c>
      <c r="D115" t="s">
        <v>2544</v>
      </c>
    </row>
    <row r="116" spans="1:4">
      <c r="A116" t="str">
        <f t="shared" si="1"/>
        <v>2391000037介護予防認知症対応型通所介護</v>
      </c>
      <c r="B116">
        <v>2391000037</v>
      </c>
      <c r="C116" t="s">
        <v>2465</v>
      </c>
      <c r="D116" t="s">
        <v>2544</v>
      </c>
    </row>
    <row r="117" spans="1:4">
      <c r="A117" t="str">
        <f t="shared" si="1"/>
        <v>2371001617認知症対応型共同生活介護</v>
      </c>
      <c r="B117">
        <v>2371001617</v>
      </c>
      <c r="C117" t="s">
        <v>1942</v>
      </c>
      <c r="D117" t="s">
        <v>2545</v>
      </c>
    </row>
    <row r="118" spans="1:4">
      <c r="A118" t="str">
        <f t="shared" si="1"/>
        <v>2371001617介護予防認知症対応型共同生活介護</v>
      </c>
      <c r="B118">
        <v>2371001617</v>
      </c>
      <c r="C118" t="s">
        <v>1948</v>
      </c>
      <c r="D118" t="s">
        <v>2545</v>
      </c>
    </row>
    <row r="119" spans="1:4">
      <c r="A119" t="str">
        <f t="shared" si="1"/>
        <v>2351080078介護老人保健施設</v>
      </c>
      <c r="B119">
        <v>2351080078</v>
      </c>
      <c r="C119" t="s">
        <v>1862</v>
      </c>
      <c r="D119" t="s">
        <v>2546</v>
      </c>
    </row>
    <row r="120" spans="1:4">
      <c r="A120" t="str">
        <f t="shared" si="1"/>
        <v>2351080078短期入所療養介護（老健）</v>
      </c>
      <c r="B120">
        <v>2351080078</v>
      </c>
      <c r="C120" t="s">
        <v>1966</v>
      </c>
      <c r="D120" t="s">
        <v>2547</v>
      </c>
    </row>
    <row r="121" spans="1:4">
      <c r="A121" t="str">
        <f t="shared" si="1"/>
        <v>2351080078介護予防短期入所療養介護（老健）</v>
      </c>
      <c r="B121">
        <v>2351080078</v>
      </c>
      <c r="C121" t="s">
        <v>1969</v>
      </c>
      <c r="D121" t="s">
        <v>2547</v>
      </c>
    </row>
    <row r="122" spans="1:4">
      <c r="A122" t="str">
        <f t="shared" si="1"/>
        <v>2351080078通所リハビリテーション</v>
      </c>
      <c r="B122">
        <v>2351080078</v>
      </c>
      <c r="C122" t="s">
        <v>2457</v>
      </c>
      <c r="D122" t="s">
        <v>2546</v>
      </c>
    </row>
    <row r="123" spans="1:4">
      <c r="A123" t="str">
        <f t="shared" si="1"/>
        <v>2351080078介護予防通所リハビリテーション</v>
      </c>
      <c r="B123">
        <v>2351080078</v>
      </c>
      <c r="C123" t="s">
        <v>2458</v>
      </c>
      <c r="D123" t="s">
        <v>2546</v>
      </c>
    </row>
    <row r="124" spans="1:4">
      <c r="A124" t="str">
        <f t="shared" si="1"/>
        <v>2351080078訪問リハビリテーション</v>
      </c>
      <c r="B124">
        <v>2351080078</v>
      </c>
      <c r="C124" t="s">
        <v>2007</v>
      </c>
      <c r="D124" t="s">
        <v>2546</v>
      </c>
    </row>
    <row r="125" spans="1:4">
      <c r="A125" t="str">
        <f t="shared" si="1"/>
        <v>2351080078介護予防訪問リハビリテーション</v>
      </c>
      <c r="B125">
        <v>2351080078</v>
      </c>
      <c r="C125" t="s">
        <v>2009</v>
      </c>
      <c r="D125" t="s">
        <v>2546</v>
      </c>
    </row>
    <row r="126" spans="1:4">
      <c r="A126" t="str">
        <f t="shared" si="1"/>
        <v>2371001948居宅介護支援</v>
      </c>
      <c r="B126">
        <v>2371001948</v>
      </c>
      <c r="C126" t="s">
        <v>2456</v>
      </c>
      <c r="D126" t="s">
        <v>2548</v>
      </c>
    </row>
    <row r="127" spans="1:4">
      <c r="A127" t="str">
        <f t="shared" si="1"/>
        <v>2393100231地域密着型通所介護</v>
      </c>
      <c r="B127">
        <v>2393100231</v>
      </c>
      <c r="C127" t="s">
        <v>1858</v>
      </c>
      <c r="D127" t="s">
        <v>2549</v>
      </c>
    </row>
    <row r="128" spans="1:4">
      <c r="A128" t="str">
        <f t="shared" si="1"/>
        <v>2393100231通所型サービス（独自）</v>
      </c>
      <c r="B128">
        <v>2393100231</v>
      </c>
      <c r="C128" t="s">
        <v>2455</v>
      </c>
      <c r="D128" t="s">
        <v>2549</v>
      </c>
    </row>
    <row r="129" spans="1:4">
      <c r="A129" t="str">
        <f t="shared" si="1"/>
        <v>2373102322居宅介護支援</v>
      </c>
      <c r="B129">
        <v>2373102322</v>
      </c>
      <c r="C129" t="s">
        <v>2456</v>
      </c>
      <c r="D129" t="s">
        <v>2550</v>
      </c>
    </row>
    <row r="130" spans="1:4">
      <c r="A130" t="str">
        <f t="shared" si="1"/>
        <v>2370503233訪問介護</v>
      </c>
      <c r="B130">
        <v>2370503233</v>
      </c>
      <c r="C130" t="s">
        <v>1854</v>
      </c>
      <c r="D130" t="s">
        <v>2551</v>
      </c>
    </row>
    <row r="131" spans="1:4">
      <c r="A131" t="str">
        <f t="shared" ref="A131:A194" si="2">B131&amp;C131</f>
        <v>2371402591訪問介護</v>
      </c>
      <c r="B131">
        <v>2371402591</v>
      </c>
      <c r="C131" t="s">
        <v>1854</v>
      </c>
      <c r="D131" t="s">
        <v>2552</v>
      </c>
    </row>
    <row r="132" spans="1:4">
      <c r="A132" t="str">
        <f t="shared" si="2"/>
        <v>2375201049訪問介護</v>
      </c>
      <c r="B132">
        <v>2375201049</v>
      </c>
      <c r="C132" t="s">
        <v>1854</v>
      </c>
      <c r="D132" t="s">
        <v>2553</v>
      </c>
    </row>
    <row r="133" spans="1:4">
      <c r="A133" t="str">
        <f t="shared" si="2"/>
        <v>2374201214通所介護</v>
      </c>
      <c r="B133">
        <v>2374201214</v>
      </c>
      <c r="C133" t="s">
        <v>1857</v>
      </c>
      <c r="D133" t="s">
        <v>2554</v>
      </c>
    </row>
    <row r="134" spans="1:4">
      <c r="A134" t="str">
        <f t="shared" si="2"/>
        <v>23A4200128通所型サービス（独自）</v>
      </c>
      <c r="B134" t="s">
        <v>2062</v>
      </c>
      <c r="C134" t="s">
        <v>2455</v>
      </c>
      <c r="D134" t="s">
        <v>2554</v>
      </c>
    </row>
    <row r="135" spans="1:4">
      <c r="A135" t="str">
        <f t="shared" si="2"/>
        <v>2374501050訪問介護</v>
      </c>
      <c r="B135">
        <v>2374501050</v>
      </c>
      <c r="C135" t="s">
        <v>1854</v>
      </c>
      <c r="D135" t="s">
        <v>2555</v>
      </c>
    </row>
    <row r="136" spans="1:4">
      <c r="A136" t="str">
        <f t="shared" si="2"/>
        <v>2374501050訪問型サービス（独自）</v>
      </c>
      <c r="B136">
        <v>2374501050</v>
      </c>
      <c r="C136" t="s">
        <v>2454</v>
      </c>
      <c r="D136" t="s">
        <v>2555</v>
      </c>
    </row>
    <row r="137" spans="1:4">
      <c r="A137" t="str">
        <f t="shared" si="2"/>
        <v>2393000092認知症対応型共同生活介護</v>
      </c>
      <c r="B137">
        <v>2393000092</v>
      </c>
      <c r="C137" t="s">
        <v>1942</v>
      </c>
      <c r="D137" t="s">
        <v>2556</v>
      </c>
    </row>
    <row r="138" spans="1:4">
      <c r="A138" t="str">
        <f t="shared" si="2"/>
        <v>2393000092介護予防認知症対応型共同生活介護</v>
      </c>
      <c r="B138">
        <v>2393000092</v>
      </c>
      <c r="C138" t="s">
        <v>1948</v>
      </c>
      <c r="D138" t="s">
        <v>2556</v>
      </c>
    </row>
    <row r="139" spans="1:4">
      <c r="A139" t="str">
        <f t="shared" si="2"/>
        <v>2371200649通所介護</v>
      </c>
      <c r="B139">
        <v>2371200649</v>
      </c>
      <c r="C139" t="s">
        <v>1857</v>
      </c>
      <c r="D139" t="s">
        <v>2557</v>
      </c>
    </row>
    <row r="140" spans="1:4">
      <c r="A140" t="str">
        <f t="shared" si="2"/>
        <v>2371200649通所型サービス（独自）</v>
      </c>
      <c r="B140">
        <v>2371200649</v>
      </c>
      <c r="C140" t="s">
        <v>2455</v>
      </c>
      <c r="D140" t="s">
        <v>2557</v>
      </c>
    </row>
    <row r="141" spans="1:4">
      <c r="A141" t="str">
        <f t="shared" si="2"/>
        <v>2371200649認知症対応型共同生活介護</v>
      </c>
      <c r="B141">
        <v>2371200649</v>
      </c>
      <c r="C141" t="s">
        <v>1942</v>
      </c>
      <c r="D141" t="s">
        <v>2557</v>
      </c>
    </row>
    <row r="142" spans="1:4">
      <c r="A142" t="str">
        <f t="shared" si="2"/>
        <v>2371200649介護予防認知症対応型共同生活介護</v>
      </c>
      <c r="B142">
        <v>2371200649</v>
      </c>
      <c r="C142" t="s">
        <v>1948</v>
      </c>
      <c r="D142" t="s">
        <v>2557</v>
      </c>
    </row>
    <row r="143" spans="1:4">
      <c r="A143" t="str">
        <f t="shared" si="2"/>
        <v>2372101341通所介護</v>
      </c>
      <c r="B143">
        <v>2372101341</v>
      </c>
      <c r="C143" t="s">
        <v>1857</v>
      </c>
      <c r="D143" t="s">
        <v>2558</v>
      </c>
    </row>
    <row r="144" spans="1:4">
      <c r="A144" t="str">
        <f t="shared" si="2"/>
        <v>2372101341通所型サービス（独自）</v>
      </c>
      <c r="B144">
        <v>2372101341</v>
      </c>
      <c r="C144" t="s">
        <v>2455</v>
      </c>
      <c r="D144" t="s">
        <v>2558</v>
      </c>
    </row>
    <row r="145" spans="1:4">
      <c r="A145" t="str">
        <f t="shared" si="2"/>
        <v>2372101341認知症対応型共同生活介護</v>
      </c>
      <c r="B145">
        <v>2372101341</v>
      </c>
      <c r="C145" t="s">
        <v>1942</v>
      </c>
      <c r="D145" t="s">
        <v>2558</v>
      </c>
    </row>
    <row r="146" spans="1:4">
      <c r="A146" t="str">
        <f t="shared" si="2"/>
        <v>2372101341介護予防認知症対応型共同生活介護</v>
      </c>
      <c r="B146">
        <v>2372101341</v>
      </c>
      <c r="C146" t="s">
        <v>1948</v>
      </c>
      <c r="D146" t="s">
        <v>2558</v>
      </c>
    </row>
    <row r="147" spans="1:4">
      <c r="A147" t="str">
        <f t="shared" si="2"/>
        <v>2372001384通所介護</v>
      </c>
      <c r="B147">
        <v>2372001384</v>
      </c>
      <c r="C147" t="s">
        <v>1857</v>
      </c>
      <c r="D147" t="s">
        <v>2559</v>
      </c>
    </row>
    <row r="148" spans="1:4">
      <c r="A148" t="str">
        <f t="shared" si="2"/>
        <v>2372001384通所型サービス（独自）</v>
      </c>
      <c r="B148">
        <v>2372001384</v>
      </c>
      <c r="C148" t="s">
        <v>2455</v>
      </c>
      <c r="D148" t="s">
        <v>2559</v>
      </c>
    </row>
    <row r="149" spans="1:4">
      <c r="A149" t="str">
        <f t="shared" si="2"/>
        <v>2372001384認知症対応型共同生活介護</v>
      </c>
      <c r="B149">
        <v>2372001384</v>
      </c>
      <c r="C149" t="s">
        <v>1942</v>
      </c>
      <c r="D149" t="s">
        <v>2559</v>
      </c>
    </row>
    <row r="150" spans="1:4">
      <c r="A150" t="str">
        <f t="shared" si="2"/>
        <v>2372001384介護予防認知症対応型共同生活介護</v>
      </c>
      <c r="B150">
        <v>2372001384</v>
      </c>
      <c r="C150" t="s">
        <v>1948</v>
      </c>
      <c r="D150" t="s">
        <v>2559</v>
      </c>
    </row>
    <row r="151" spans="1:4">
      <c r="A151" t="str">
        <f t="shared" si="2"/>
        <v>2371301058通所介護</v>
      </c>
      <c r="B151">
        <v>2371301058</v>
      </c>
      <c r="C151" t="s">
        <v>1857</v>
      </c>
      <c r="D151" t="s">
        <v>2560</v>
      </c>
    </row>
    <row r="152" spans="1:4">
      <c r="A152" t="str">
        <f t="shared" si="2"/>
        <v>2371301058通所型サービス（独自）</v>
      </c>
      <c r="B152">
        <v>2371301058</v>
      </c>
      <c r="C152" t="s">
        <v>2455</v>
      </c>
      <c r="D152" t="s">
        <v>2560</v>
      </c>
    </row>
    <row r="153" spans="1:4">
      <c r="A153" t="str">
        <f t="shared" si="2"/>
        <v>2371301058特定施設入居者生活介護</v>
      </c>
      <c r="B153">
        <v>2371301058</v>
      </c>
      <c r="C153" t="s">
        <v>2461</v>
      </c>
      <c r="D153" t="s">
        <v>2560</v>
      </c>
    </row>
    <row r="154" spans="1:4">
      <c r="A154" t="str">
        <f t="shared" si="2"/>
        <v>2371301058介護予防特定施設入居者生活介護</v>
      </c>
      <c r="B154">
        <v>2371301058</v>
      </c>
      <c r="C154" t="s">
        <v>2462</v>
      </c>
      <c r="D154" t="s">
        <v>2560</v>
      </c>
    </row>
    <row r="155" spans="1:4">
      <c r="A155" t="str">
        <f t="shared" si="2"/>
        <v>2373900758通所介護</v>
      </c>
      <c r="B155">
        <v>2373900758</v>
      </c>
      <c r="C155" t="s">
        <v>1857</v>
      </c>
      <c r="D155" t="s">
        <v>2561</v>
      </c>
    </row>
    <row r="156" spans="1:4">
      <c r="A156" t="str">
        <f t="shared" si="2"/>
        <v>2373900758通所型サービス（独自）</v>
      </c>
      <c r="B156">
        <v>2373900758</v>
      </c>
      <c r="C156" t="s">
        <v>2455</v>
      </c>
      <c r="D156" t="s">
        <v>2561</v>
      </c>
    </row>
    <row r="157" spans="1:4">
      <c r="A157" t="str">
        <f t="shared" si="2"/>
        <v>2373900766短期入所生活介護</v>
      </c>
      <c r="B157">
        <v>2373900766</v>
      </c>
      <c r="C157" t="s">
        <v>1958</v>
      </c>
      <c r="D157" t="s">
        <v>2561</v>
      </c>
    </row>
    <row r="158" spans="1:4">
      <c r="A158" t="str">
        <f t="shared" si="2"/>
        <v>2373900766介護予防短期入所生活介護</v>
      </c>
      <c r="B158">
        <v>2373900766</v>
      </c>
      <c r="C158" t="s">
        <v>1961</v>
      </c>
      <c r="D158" t="s">
        <v>2561</v>
      </c>
    </row>
    <row r="159" spans="1:4">
      <c r="A159" t="str">
        <f t="shared" si="2"/>
        <v>2373600663通所介護</v>
      </c>
      <c r="B159">
        <v>2373600663</v>
      </c>
      <c r="C159" t="s">
        <v>1857</v>
      </c>
      <c r="D159" t="s">
        <v>2562</v>
      </c>
    </row>
    <row r="160" spans="1:4">
      <c r="A160" t="str">
        <f t="shared" si="2"/>
        <v>2373600663通所型サービス（独自）</v>
      </c>
      <c r="B160">
        <v>2373600663</v>
      </c>
      <c r="C160" t="s">
        <v>2455</v>
      </c>
      <c r="D160" t="s">
        <v>2562</v>
      </c>
    </row>
    <row r="161" spans="1:4">
      <c r="A161" t="str">
        <f t="shared" si="2"/>
        <v>2373600671短期入所生活介護</v>
      </c>
      <c r="B161">
        <v>2373600671</v>
      </c>
      <c r="C161" t="s">
        <v>1958</v>
      </c>
      <c r="D161" t="s">
        <v>2562</v>
      </c>
    </row>
    <row r="162" spans="1:4">
      <c r="A162" t="str">
        <f t="shared" si="2"/>
        <v>2373600671介護予防短期入所生活介護</v>
      </c>
      <c r="B162">
        <v>2373600671</v>
      </c>
      <c r="C162" t="s">
        <v>1961</v>
      </c>
      <c r="D162" t="s">
        <v>2562</v>
      </c>
    </row>
    <row r="163" spans="1:4">
      <c r="A163" t="str">
        <f t="shared" si="2"/>
        <v>2374700330通所介護</v>
      </c>
      <c r="B163">
        <v>2374700330</v>
      </c>
      <c r="C163" t="s">
        <v>1857</v>
      </c>
      <c r="D163" t="s">
        <v>2563</v>
      </c>
    </row>
    <row r="164" spans="1:4">
      <c r="A164" t="str">
        <f t="shared" si="2"/>
        <v>2374700330通所型サービス（独自）</v>
      </c>
      <c r="B164">
        <v>2374700330</v>
      </c>
      <c r="C164" t="s">
        <v>2455</v>
      </c>
      <c r="D164" t="s">
        <v>2563</v>
      </c>
    </row>
    <row r="165" spans="1:4">
      <c r="A165" t="str">
        <f t="shared" si="2"/>
        <v>2374700348短期入所生活介護</v>
      </c>
      <c r="B165">
        <v>2374700348</v>
      </c>
      <c r="C165" t="s">
        <v>1958</v>
      </c>
      <c r="D165" t="s">
        <v>2563</v>
      </c>
    </row>
    <row r="166" spans="1:4">
      <c r="A166" t="str">
        <f t="shared" si="2"/>
        <v>2374700348介護予防短期入所生活介護</v>
      </c>
      <c r="B166">
        <v>2374700348</v>
      </c>
      <c r="C166" t="s">
        <v>1961</v>
      </c>
      <c r="D166" t="s">
        <v>2563</v>
      </c>
    </row>
    <row r="167" spans="1:4">
      <c r="A167" t="str">
        <f t="shared" si="2"/>
        <v>2392500084認知症対応型共同生活介護</v>
      </c>
      <c r="B167">
        <v>2392500084</v>
      </c>
      <c r="C167" t="s">
        <v>1942</v>
      </c>
      <c r="D167" t="s">
        <v>2564</v>
      </c>
    </row>
    <row r="168" spans="1:4">
      <c r="A168" t="str">
        <f t="shared" si="2"/>
        <v>2392500084介護予防認知症対応型共同生活介護</v>
      </c>
      <c r="B168">
        <v>2392500084</v>
      </c>
      <c r="C168" t="s">
        <v>1948</v>
      </c>
      <c r="D168" t="s">
        <v>2564</v>
      </c>
    </row>
    <row r="169" spans="1:4">
      <c r="A169" t="str">
        <f t="shared" si="2"/>
        <v>2391300114認知症対応型共同生活介護</v>
      </c>
      <c r="B169">
        <v>2391300114</v>
      </c>
      <c r="C169" t="s">
        <v>1942</v>
      </c>
      <c r="D169" t="s">
        <v>2565</v>
      </c>
    </row>
    <row r="170" spans="1:4">
      <c r="A170" t="str">
        <f t="shared" si="2"/>
        <v>2391300114介護予防認知症対応型共同生活介護</v>
      </c>
      <c r="B170">
        <v>2391300114</v>
      </c>
      <c r="C170" t="s">
        <v>1948</v>
      </c>
      <c r="D170" t="s">
        <v>2565</v>
      </c>
    </row>
    <row r="171" spans="1:4">
      <c r="A171" t="str">
        <f t="shared" si="2"/>
        <v>2374501233通所介護</v>
      </c>
      <c r="B171">
        <v>2374501233</v>
      </c>
      <c r="C171" t="s">
        <v>1857</v>
      </c>
      <c r="D171" t="s">
        <v>2566</v>
      </c>
    </row>
    <row r="172" spans="1:4">
      <c r="A172" t="str">
        <f t="shared" si="2"/>
        <v>2374501233通所型サービス（独自）</v>
      </c>
      <c r="B172">
        <v>2374501233</v>
      </c>
      <c r="C172" t="s">
        <v>2455</v>
      </c>
      <c r="D172" t="s">
        <v>2566</v>
      </c>
    </row>
    <row r="173" spans="1:4">
      <c r="A173" t="str">
        <f t="shared" si="2"/>
        <v>2374501241短期入所生活介護</v>
      </c>
      <c r="B173">
        <v>2374501241</v>
      </c>
      <c r="C173" t="s">
        <v>1958</v>
      </c>
      <c r="D173" t="s">
        <v>2566</v>
      </c>
    </row>
    <row r="174" spans="1:4">
      <c r="A174" t="str">
        <f t="shared" si="2"/>
        <v>2374501241介護予防短期入所生活介護</v>
      </c>
      <c r="B174">
        <v>2374501241</v>
      </c>
      <c r="C174" t="s">
        <v>1961</v>
      </c>
      <c r="D174" t="s">
        <v>2566</v>
      </c>
    </row>
    <row r="175" spans="1:4">
      <c r="A175" t="str">
        <f t="shared" si="2"/>
        <v>2374501258居宅介護支援</v>
      </c>
      <c r="B175">
        <v>2374501258</v>
      </c>
      <c r="C175" t="s">
        <v>2456</v>
      </c>
      <c r="D175" t="s">
        <v>2566</v>
      </c>
    </row>
    <row r="176" spans="1:4">
      <c r="A176" t="str">
        <f t="shared" si="2"/>
        <v>2391600364地域密着型通所介護</v>
      </c>
      <c r="B176">
        <v>2391600364</v>
      </c>
      <c r="C176" t="s">
        <v>1858</v>
      </c>
      <c r="D176" t="s">
        <v>2567</v>
      </c>
    </row>
    <row r="177" spans="1:4">
      <c r="A177" t="str">
        <f t="shared" si="2"/>
        <v>23A1600668通所型サービス（独自）</v>
      </c>
      <c r="B177" t="s">
        <v>2063</v>
      </c>
      <c r="C177" t="s">
        <v>2455</v>
      </c>
      <c r="D177" t="s">
        <v>2567</v>
      </c>
    </row>
    <row r="178" spans="1:4">
      <c r="A178" t="str">
        <f t="shared" si="2"/>
        <v>2371601770短期入所生活介護</v>
      </c>
      <c r="B178">
        <v>2371601770</v>
      </c>
      <c r="C178" t="s">
        <v>1958</v>
      </c>
      <c r="D178" t="s">
        <v>2567</v>
      </c>
    </row>
    <row r="179" spans="1:4">
      <c r="A179" t="str">
        <f t="shared" si="2"/>
        <v>2371601770介護予防短期入所生活介護</v>
      </c>
      <c r="B179">
        <v>2371601770</v>
      </c>
      <c r="C179" t="s">
        <v>1961</v>
      </c>
      <c r="D179" t="s">
        <v>2567</v>
      </c>
    </row>
    <row r="180" spans="1:4">
      <c r="A180" t="str">
        <f t="shared" si="2"/>
        <v>2370601755特定施設入居者生活介護</v>
      </c>
      <c r="B180">
        <v>2370601755</v>
      </c>
      <c r="C180" t="s">
        <v>2461</v>
      </c>
      <c r="D180" t="s">
        <v>2568</v>
      </c>
    </row>
    <row r="181" spans="1:4">
      <c r="A181" t="str">
        <f t="shared" si="2"/>
        <v>2370601755介護予防特定施設入居者生活介護</v>
      </c>
      <c r="B181">
        <v>2370601755</v>
      </c>
      <c r="C181" t="s">
        <v>2462</v>
      </c>
      <c r="D181" t="s">
        <v>2568</v>
      </c>
    </row>
    <row r="182" spans="1:4">
      <c r="A182" t="str">
        <f t="shared" si="2"/>
        <v>2370402303地域密着型通所介護</v>
      </c>
      <c r="B182">
        <v>2370402303</v>
      </c>
      <c r="C182" t="s">
        <v>1858</v>
      </c>
      <c r="D182" t="s">
        <v>2569</v>
      </c>
    </row>
    <row r="183" spans="1:4">
      <c r="A183" t="str">
        <f t="shared" si="2"/>
        <v>2370402303通所型サービス（独自）</v>
      </c>
      <c r="B183">
        <v>2370402303</v>
      </c>
      <c r="C183" t="s">
        <v>2455</v>
      </c>
      <c r="D183" t="s">
        <v>2569</v>
      </c>
    </row>
    <row r="184" spans="1:4">
      <c r="A184" t="str">
        <f t="shared" si="2"/>
        <v>2370402295特定施設入居者生活介護</v>
      </c>
      <c r="B184">
        <v>2370402295</v>
      </c>
      <c r="C184" t="s">
        <v>2461</v>
      </c>
      <c r="D184" t="s">
        <v>2569</v>
      </c>
    </row>
    <row r="185" spans="1:4">
      <c r="A185" t="str">
        <f t="shared" si="2"/>
        <v>2370402295介護予防特定施設入居者生活介護</v>
      </c>
      <c r="B185">
        <v>2370402295</v>
      </c>
      <c r="C185" t="s">
        <v>2462</v>
      </c>
      <c r="D185" t="s">
        <v>2569</v>
      </c>
    </row>
    <row r="186" spans="1:4">
      <c r="A186" t="str">
        <f t="shared" si="2"/>
        <v>2370404127居宅介護支援</v>
      </c>
      <c r="B186">
        <v>2370404127</v>
      </c>
      <c r="C186" t="s">
        <v>2456</v>
      </c>
      <c r="D186" t="s">
        <v>2569</v>
      </c>
    </row>
    <row r="187" spans="1:4">
      <c r="A187" t="str">
        <f t="shared" si="2"/>
        <v>2372401261通所介護</v>
      </c>
      <c r="B187">
        <v>2372401261</v>
      </c>
      <c r="C187" t="s">
        <v>1857</v>
      </c>
      <c r="D187" t="s">
        <v>2570</v>
      </c>
    </row>
    <row r="188" spans="1:4">
      <c r="A188" t="str">
        <f t="shared" si="2"/>
        <v>2372401261通所型サービス（独自）</v>
      </c>
      <c r="B188">
        <v>2372401261</v>
      </c>
      <c r="C188" t="s">
        <v>2455</v>
      </c>
      <c r="D188" t="s">
        <v>2570</v>
      </c>
    </row>
    <row r="189" spans="1:4">
      <c r="A189" t="str">
        <f t="shared" si="2"/>
        <v>2392400160認知症対応型共同生活介護</v>
      </c>
      <c r="B189">
        <v>2392400160</v>
      </c>
      <c r="C189" t="s">
        <v>1942</v>
      </c>
      <c r="D189" t="s">
        <v>2570</v>
      </c>
    </row>
    <row r="190" spans="1:4">
      <c r="A190" t="str">
        <f t="shared" si="2"/>
        <v>2392400160介護予防認知症対応型共同生活介護</v>
      </c>
      <c r="B190">
        <v>2392400160</v>
      </c>
      <c r="C190" t="s">
        <v>1948</v>
      </c>
      <c r="D190" t="s">
        <v>2570</v>
      </c>
    </row>
    <row r="191" spans="1:4">
      <c r="A191" t="str">
        <f t="shared" si="2"/>
        <v>2392000986定期巡回･随時対応型訪問介護看護</v>
      </c>
      <c r="B191">
        <v>2392000986</v>
      </c>
      <c r="C191" t="s">
        <v>1856</v>
      </c>
      <c r="D191" t="s">
        <v>2571</v>
      </c>
    </row>
    <row r="192" spans="1:4">
      <c r="A192" t="str">
        <f t="shared" si="2"/>
        <v>2393000985看護小規模多機能型居宅介護</v>
      </c>
      <c r="B192">
        <v>2393000985</v>
      </c>
      <c r="C192" t="s">
        <v>1859</v>
      </c>
      <c r="D192" t="s">
        <v>2572</v>
      </c>
    </row>
    <row r="193" spans="1:4">
      <c r="A193" t="str">
        <f t="shared" si="2"/>
        <v>2363090537訪問看護</v>
      </c>
      <c r="B193">
        <v>2363090537</v>
      </c>
      <c r="C193" t="s">
        <v>2002</v>
      </c>
      <c r="D193" t="s">
        <v>2573</v>
      </c>
    </row>
    <row r="194" spans="1:4">
      <c r="A194" t="str">
        <f t="shared" si="2"/>
        <v>2363090537介護予防訪問看護</v>
      </c>
      <c r="B194">
        <v>2363090537</v>
      </c>
      <c r="C194" t="s">
        <v>2005</v>
      </c>
      <c r="D194" t="s">
        <v>2573</v>
      </c>
    </row>
    <row r="195" spans="1:4">
      <c r="A195" t="str">
        <f t="shared" ref="A195:A258" si="3">B195&amp;C195</f>
        <v>2372601779地域密着型通所介護</v>
      </c>
      <c r="B195">
        <v>2372601779</v>
      </c>
      <c r="C195" t="s">
        <v>1858</v>
      </c>
      <c r="D195" t="s">
        <v>2574</v>
      </c>
    </row>
    <row r="196" spans="1:4">
      <c r="A196" t="str">
        <f t="shared" si="3"/>
        <v>2372601779通所型サービス（独自）</v>
      </c>
      <c r="B196">
        <v>2372601779</v>
      </c>
      <c r="C196" t="s">
        <v>2455</v>
      </c>
      <c r="D196" t="s">
        <v>2574</v>
      </c>
    </row>
    <row r="197" spans="1:4">
      <c r="A197" t="str">
        <f t="shared" si="3"/>
        <v>2372601811訪問介護</v>
      </c>
      <c r="B197">
        <v>2372601811</v>
      </c>
      <c r="C197" t="s">
        <v>1854</v>
      </c>
      <c r="D197" t="s">
        <v>2575</v>
      </c>
    </row>
    <row r="198" spans="1:4">
      <c r="A198" t="str">
        <f t="shared" si="3"/>
        <v>2372601811訪問型サービス（独自）</v>
      </c>
      <c r="B198">
        <v>2372601811</v>
      </c>
      <c r="C198" t="s">
        <v>2454</v>
      </c>
      <c r="D198" t="s">
        <v>2575</v>
      </c>
    </row>
    <row r="199" spans="1:4">
      <c r="A199" t="str">
        <f t="shared" si="3"/>
        <v>2372600995居宅介護支援</v>
      </c>
      <c r="B199">
        <v>2372600995</v>
      </c>
      <c r="C199" t="s">
        <v>2456</v>
      </c>
      <c r="D199" t="s">
        <v>2576</v>
      </c>
    </row>
    <row r="200" spans="1:4">
      <c r="A200" t="str">
        <f t="shared" si="3"/>
        <v>2370400273訪問介護</v>
      </c>
      <c r="B200">
        <v>2370400273</v>
      </c>
      <c r="C200" t="s">
        <v>1854</v>
      </c>
      <c r="D200" t="s">
        <v>2577</v>
      </c>
    </row>
    <row r="201" spans="1:4">
      <c r="A201" t="str">
        <f t="shared" si="3"/>
        <v>2370400273訪問型サービス（独自）</v>
      </c>
      <c r="B201">
        <v>2370400273</v>
      </c>
      <c r="C201" t="s">
        <v>2454</v>
      </c>
      <c r="D201" t="s">
        <v>2577</v>
      </c>
    </row>
    <row r="202" spans="1:4">
      <c r="A202" t="str">
        <f t="shared" si="3"/>
        <v>2372302501通所型サービス（独自）</v>
      </c>
      <c r="B202">
        <v>2372302501</v>
      </c>
      <c r="C202" t="s">
        <v>2455</v>
      </c>
      <c r="D202" t="s">
        <v>2578</v>
      </c>
    </row>
    <row r="203" spans="1:4">
      <c r="A203" t="str">
        <f t="shared" si="3"/>
        <v>2372302501通所型サービス（独自）</v>
      </c>
      <c r="B203">
        <v>2372302501</v>
      </c>
      <c r="C203" t="s">
        <v>2455</v>
      </c>
      <c r="D203" t="s">
        <v>2578</v>
      </c>
    </row>
    <row r="204" spans="1:4">
      <c r="A204" t="str">
        <f t="shared" si="3"/>
        <v>2372302501通所介護</v>
      </c>
      <c r="B204">
        <v>2372302501</v>
      </c>
      <c r="C204" t="s">
        <v>1857</v>
      </c>
      <c r="D204" t="s">
        <v>2578</v>
      </c>
    </row>
    <row r="205" spans="1:4">
      <c r="A205" t="str">
        <f t="shared" si="3"/>
        <v>2392500852地域密着型介護老人福祉施設</v>
      </c>
      <c r="B205">
        <v>2392500852</v>
      </c>
      <c r="C205" t="s">
        <v>1861</v>
      </c>
      <c r="D205" t="s">
        <v>2579</v>
      </c>
    </row>
    <row r="206" spans="1:4">
      <c r="A206" t="str">
        <f t="shared" si="3"/>
        <v>2372505996短期入所生活介護</v>
      </c>
      <c r="B206">
        <v>2372505996</v>
      </c>
      <c r="C206" t="s">
        <v>1958</v>
      </c>
      <c r="D206" t="s">
        <v>2580</v>
      </c>
    </row>
    <row r="207" spans="1:4">
      <c r="A207" t="str">
        <f t="shared" si="3"/>
        <v>2372505996介護予防短期入所生活介護</v>
      </c>
      <c r="B207">
        <v>2372505996</v>
      </c>
      <c r="C207" t="s">
        <v>1961</v>
      </c>
      <c r="D207" t="s">
        <v>2580</v>
      </c>
    </row>
    <row r="208" spans="1:4">
      <c r="A208" t="str">
        <f t="shared" si="3"/>
        <v>2353680016通所リハビリテーション</v>
      </c>
      <c r="B208">
        <v>2353680016</v>
      </c>
      <c r="C208" t="s">
        <v>2457</v>
      </c>
      <c r="D208" t="s">
        <v>2581</v>
      </c>
    </row>
    <row r="209" spans="1:4">
      <c r="A209" t="str">
        <f t="shared" si="3"/>
        <v>2353680016介護予防通所リハビリテーション</v>
      </c>
      <c r="B209">
        <v>2353680016</v>
      </c>
      <c r="C209" t="s">
        <v>2458</v>
      </c>
      <c r="D209" t="s">
        <v>2581</v>
      </c>
    </row>
    <row r="210" spans="1:4">
      <c r="A210" t="str">
        <f t="shared" si="3"/>
        <v>2353680016介護老人保健施設</v>
      </c>
      <c r="B210">
        <v>2353680016</v>
      </c>
      <c r="C210" t="s">
        <v>1862</v>
      </c>
      <c r="D210" t="s">
        <v>2581</v>
      </c>
    </row>
    <row r="211" spans="1:4">
      <c r="A211" t="str">
        <f t="shared" si="3"/>
        <v>2353680016短期入所療養介護（老健）</v>
      </c>
      <c r="B211">
        <v>2353680016</v>
      </c>
      <c r="C211" t="s">
        <v>1966</v>
      </c>
      <c r="D211" t="s">
        <v>2581</v>
      </c>
    </row>
    <row r="212" spans="1:4">
      <c r="A212" t="str">
        <f t="shared" si="3"/>
        <v>2353680016介護予防短期入所療養介護（老健）</v>
      </c>
      <c r="B212">
        <v>2353680016</v>
      </c>
      <c r="C212" t="s">
        <v>1969</v>
      </c>
      <c r="D212" t="s">
        <v>2581</v>
      </c>
    </row>
    <row r="213" spans="1:4">
      <c r="A213" t="str">
        <f t="shared" si="3"/>
        <v>2373400585通所リハビリテーション</v>
      </c>
      <c r="B213">
        <v>2373400585</v>
      </c>
      <c r="C213" t="s">
        <v>2457</v>
      </c>
      <c r="D213" t="s">
        <v>2582</v>
      </c>
    </row>
    <row r="214" spans="1:4">
      <c r="A214" t="str">
        <f t="shared" si="3"/>
        <v>2373400585介護予防通所リハビリテーション</v>
      </c>
      <c r="B214">
        <v>2373400585</v>
      </c>
      <c r="C214" t="s">
        <v>2458</v>
      </c>
      <c r="D214" t="s">
        <v>2582</v>
      </c>
    </row>
    <row r="215" spans="1:4">
      <c r="A215" t="str">
        <f t="shared" si="3"/>
        <v>2373400577通所介護</v>
      </c>
      <c r="B215">
        <v>2373400577</v>
      </c>
      <c r="C215" t="s">
        <v>1857</v>
      </c>
      <c r="D215" t="s">
        <v>2583</v>
      </c>
    </row>
    <row r="216" spans="1:4">
      <c r="A216" t="str">
        <f t="shared" si="3"/>
        <v>2373400593短期入所生活介護</v>
      </c>
      <c r="B216">
        <v>2373400593</v>
      </c>
      <c r="C216" t="s">
        <v>1958</v>
      </c>
      <c r="D216" t="s">
        <v>2584</v>
      </c>
    </row>
    <row r="217" spans="1:4">
      <c r="A217" t="str">
        <f t="shared" si="3"/>
        <v>2373400593介護予防短期入所生活介護</v>
      </c>
      <c r="B217">
        <v>2373400593</v>
      </c>
      <c r="C217" t="s">
        <v>1961</v>
      </c>
      <c r="D217" t="s">
        <v>2584</v>
      </c>
    </row>
    <row r="218" spans="1:4">
      <c r="A218" t="str">
        <f t="shared" si="3"/>
        <v>2373400601居宅介護支援</v>
      </c>
      <c r="B218">
        <v>2373400601</v>
      </c>
      <c r="C218" t="s">
        <v>2456</v>
      </c>
      <c r="D218" t="s">
        <v>2585</v>
      </c>
    </row>
    <row r="219" spans="1:4">
      <c r="A219" t="str">
        <f t="shared" si="3"/>
        <v>2374200661訪問介護</v>
      </c>
      <c r="B219">
        <v>2374200661</v>
      </c>
      <c r="C219" t="s">
        <v>1854</v>
      </c>
      <c r="D219" t="s">
        <v>2586</v>
      </c>
    </row>
    <row r="220" spans="1:4">
      <c r="A220" t="str">
        <f t="shared" si="3"/>
        <v>2374200661訪問型サービス（独自）</v>
      </c>
      <c r="B220">
        <v>2374200661</v>
      </c>
      <c r="C220" t="s">
        <v>2454</v>
      </c>
      <c r="D220" t="s">
        <v>2586</v>
      </c>
    </row>
    <row r="221" spans="1:4">
      <c r="A221" t="str">
        <f t="shared" si="3"/>
        <v>2374200851居宅介護支援</v>
      </c>
      <c r="B221">
        <v>2374200851</v>
      </c>
      <c r="C221" t="s">
        <v>2456</v>
      </c>
      <c r="D221" t="s">
        <v>2587</v>
      </c>
    </row>
    <row r="222" spans="1:4">
      <c r="A222" t="str">
        <f t="shared" si="3"/>
        <v>2374301030居宅介護支援</v>
      </c>
      <c r="B222">
        <v>2374301030</v>
      </c>
      <c r="C222" t="s">
        <v>2456</v>
      </c>
      <c r="D222" t="s">
        <v>2588</v>
      </c>
    </row>
    <row r="223" spans="1:4">
      <c r="A223" t="str">
        <f t="shared" si="3"/>
        <v>2373500855居宅介護支援</v>
      </c>
      <c r="B223">
        <v>2373500855</v>
      </c>
      <c r="C223" t="s">
        <v>2456</v>
      </c>
      <c r="D223" t="s">
        <v>2589</v>
      </c>
    </row>
    <row r="224" spans="1:4">
      <c r="A224" t="str">
        <f t="shared" si="3"/>
        <v>2371304219訪問介護</v>
      </c>
      <c r="B224">
        <v>2371304219</v>
      </c>
      <c r="C224" t="s">
        <v>1854</v>
      </c>
      <c r="D224" t="s">
        <v>2590</v>
      </c>
    </row>
    <row r="225" spans="1:4">
      <c r="A225" t="str">
        <f t="shared" si="3"/>
        <v>2372900353訪問介護</v>
      </c>
      <c r="B225">
        <v>2372900353</v>
      </c>
      <c r="C225" t="s">
        <v>1854</v>
      </c>
      <c r="D225" t="s">
        <v>2591</v>
      </c>
    </row>
    <row r="226" spans="1:4">
      <c r="A226" t="str">
        <f t="shared" si="3"/>
        <v>2372900353訪問型サービス（独自）</v>
      </c>
      <c r="B226">
        <v>2372900353</v>
      </c>
      <c r="C226" t="s">
        <v>2454</v>
      </c>
      <c r="D226" t="s">
        <v>2591</v>
      </c>
    </row>
    <row r="227" spans="1:4">
      <c r="A227" t="str">
        <f t="shared" si="3"/>
        <v>2304900018介護予防支援</v>
      </c>
      <c r="B227">
        <v>2304900018</v>
      </c>
      <c r="C227" t="s">
        <v>2466</v>
      </c>
      <c r="D227" t="s">
        <v>2592</v>
      </c>
    </row>
    <row r="228" spans="1:4">
      <c r="A228" t="str">
        <f t="shared" si="3"/>
        <v>2304900018介護予防ケアマネジメント</v>
      </c>
      <c r="B228">
        <v>2304900018</v>
      </c>
      <c r="C228" t="s">
        <v>2467</v>
      </c>
      <c r="D228" t="s">
        <v>2592</v>
      </c>
    </row>
    <row r="229" spans="1:4">
      <c r="A229" t="str">
        <f t="shared" si="3"/>
        <v>2374900047居宅介護支援</v>
      </c>
      <c r="B229">
        <v>2374900047</v>
      </c>
      <c r="C229" t="s">
        <v>2456</v>
      </c>
      <c r="D229" t="s">
        <v>2593</v>
      </c>
    </row>
    <row r="230" spans="1:4">
      <c r="A230" t="str">
        <f t="shared" si="3"/>
        <v>2364990024介護予防訪問看護</v>
      </c>
      <c r="B230">
        <v>2364990024</v>
      </c>
      <c r="C230" t="s">
        <v>2005</v>
      </c>
      <c r="D230" t="s">
        <v>2594</v>
      </c>
    </row>
    <row r="231" spans="1:4">
      <c r="A231" t="str">
        <f t="shared" si="3"/>
        <v>2364990024訪問看護</v>
      </c>
      <c r="B231">
        <v>2364990024</v>
      </c>
      <c r="C231" t="s">
        <v>2002</v>
      </c>
      <c r="D231" t="s">
        <v>2594</v>
      </c>
    </row>
    <row r="232" spans="1:4">
      <c r="A232" t="str">
        <f t="shared" si="3"/>
        <v>2354980001介護老人保健施設</v>
      </c>
      <c r="B232">
        <v>2354980001</v>
      </c>
      <c r="C232" t="s">
        <v>1862</v>
      </c>
      <c r="D232" t="s">
        <v>2595</v>
      </c>
    </row>
    <row r="233" spans="1:4">
      <c r="A233" t="str">
        <f t="shared" si="3"/>
        <v>2354980001短期入所療養介護（老健）</v>
      </c>
      <c r="B233">
        <v>2354980001</v>
      </c>
      <c r="C233" t="s">
        <v>1966</v>
      </c>
      <c r="D233" t="s">
        <v>2595</v>
      </c>
    </row>
    <row r="234" spans="1:4">
      <c r="A234" t="str">
        <f t="shared" si="3"/>
        <v>2354980001介護予防短期入所療養介護（老健）</v>
      </c>
      <c r="B234">
        <v>2354980001</v>
      </c>
      <c r="C234" t="s">
        <v>1969</v>
      </c>
      <c r="D234" t="s">
        <v>2595</v>
      </c>
    </row>
    <row r="235" spans="1:4">
      <c r="A235" t="str">
        <f t="shared" si="3"/>
        <v>2354980001通所リハビリテーション</v>
      </c>
      <c r="B235">
        <v>2354980001</v>
      </c>
      <c r="C235" t="s">
        <v>2457</v>
      </c>
      <c r="D235" t="s">
        <v>2595</v>
      </c>
    </row>
    <row r="236" spans="1:4">
      <c r="A236" t="str">
        <f t="shared" si="3"/>
        <v>2354980001介護予防通所リハビリテーション</v>
      </c>
      <c r="B236">
        <v>2354980001</v>
      </c>
      <c r="C236" t="s">
        <v>2458</v>
      </c>
      <c r="D236" t="s">
        <v>2595</v>
      </c>
    </row>
    <row r="237" spans="1:4">
      <c r="A237" t="str">
        <f t="shared" si="3"/>
        <v>2354980043訪問リハビリテーション</v>
      </c>
      <c r="B237">
        <v>2354980043</v>
      </c>
      <c r="C237" t="s">
        <v>2007</v>
      </c>
      <c r="D237" t="s">
        <v>2596</v>
      </c>
    </row>
    <row r="238" spans="1:4">
      <c r="A238" t="str">
        <f t="shared" si="3"/>
        <v>2354980043介護予防訪問リハビリテーション</v>
      </c>
      <c r="B238">
        <v>2354980043</v>
      </c>
      <c r="C238" t="s">
        <v>2009</v>
      </c>
      <c r="D238" t="s">
        <v>2596</v>
      </c>
    </row>
    <row r="239" spans="1:4">
      <c r="A239" t="str">
        <f t="shared" si="3"/>
        <v>2374901433特定施設入居者生活介護</v>
      </c>
      <c r="B239">
        <v>2374901433</v>
      </c>
      <c r="C239" t="s">
        <v>2461</v>
      </c>
      <c r="D239" t="s">
        <v>2597</v>
      </c>
    </row>
    <row r="240" spans="1:4">
      <c r="A240" t="str">
        <f t="shared" si="3"/>
        <v>2374901433介護予防特定施設入居者生活介護</v>
      </c>
      <c r="B240">
        <v>2374901433</v>
      </c>
      <c r="C240" t="s">
        <v>2462</v>
      </c>
      <c r="D240" t="s">
        <v>2597</v>
      </c>
    </row>
    <row r="241" spans="1:4">
      <c r="A241" t="str">
        <f t="shared" si="3"/>
        <v>2372901021訪問介護</v>
      </c>
      <c r="B241">
        <v>2372901021</v>
      </c>
      <c r="C241" t="s">
        <v>1854</v>
      </c>
      <c r="D241" t="s">
        <v>2598</v>
      </c>
    </row>
    <row r="242" spans="1:4">
      <c r="A242" t="str">
        <f t="shared" si="3"/>
        <v>2372901021訪問型サービス（独自）</v>
      </c>
      <c r="B242">
        <v>2372901021</v>
      </c>
      <c r="C242" t="s">
        <v>2454</v>
      </c>
      <c r="D242" t="s">
        <v>2598</v>
      </c>
    </row>
    <row r="243" spans="1:4">
      <c r="A243" t="str">
        <f t="shared" si="3"/>
        <v>2372901153居宅介護支援</v>
      </c>
      <c r="B243">
        <v>2372901153</v>
      </c>
      <c r="C243" t="s">
        <v>2456</v>
      </c>
      <c r="D243" t="s">
        <v>2598</v>
      </c>
    </row>
    <row r="244" spans="1:4">
      <c r="A244" t="str">
        <f t="shared" si="3"/>
        <v>2355380003介護老人保健施設</v>
      </c>
      <c r="B244">
        <v>2355380003</v>
      </c>
      <c r="C244" t="s">
        <v>1862</v>
      </c>
      <c r="D244" t="s">
        <v>2599</v>
      </c>
    </row>
    <row r="245" spans="1:4">
      <c r="A245" t="str">
        <f t="shared" si="3"/>
        <v>2355380003短期入所療養介護（老健）</v>
      </c>
      <c r="B245">
        <v>2355380003</v>
      </c>
      <c r="C245" t="s">
        <v>1966</v>
      </c>
      <c r="D245" t="s">
        <v>2599</v>
      </c>
    </row>
    <row r="246" spans="1:4">
      <c r="A246" t="str">
        <f t="shared" si="3"/>
        <v>2355380003介護予防短期入所療養介護（老健）</v>
      </c>
      <c r="B246">
        <v>2355380003</v>
      </c>
      <c r="C246" t="s">
        <v>1969</v>
      </c>
      <c r="D246" t="s">
        <v>2599</v>
      </c>
    </row>
    <row r="247" spans="1:4">
      <c r="A247" t="str">
        <f t="shared" si="3"/>
        <v>2355380003通所リハビリテーション</v>
      </c>
      <c r="B247">
        <v>2355380003</v>
      </c>
      <c r="C247" t="s">
        <v>2457</v>
      </c>
      <c r="D247" t="s">
        <v>2599</v>
      </c>
    </row>
    <row r="248" spans="1:4">
      <c r="A248" t="str">
        <f t="shared" si="3"/>
        <v>2355380003介護予防通所リハビリテーション</v>
      </c>
      <c r="B248">
        <v>2355380003</v>
      </c>
      <c r="C248" t="s">
        <v>2458</v>
      </c>
      <c r="D248" t="s">
        <v>2599</v>
      </c>
    </row>
    <row r="249" spans="1:4">
      <c r="A249" t="str">
        <f t="shared" si="3"/>
        <v>2375300197居宅介護支援</v>
      </c>
      <c r="B249">
        <v>2375300197</v>
      </c>
      <c r="C249" t="s">
        <v>2456</v>
      </c>
      <c r="D249" t="s">
        <v>2600</v>
      </c>
    </row>
    <row r="250" spans="1:4">
      <c r="A250" t="str">
        <f t="shared" si="3"/>
        <v>2315300414訪問リハビリテーション</v>
      </c>
      <c r="B250">
        <v>2315300414</v>
      </c>
      <c r="C250" t="s">
        <v>2007</v>
      </c>
      <c r="D250" t="s">
        <v>2601</v>
      </c>
    </row>
    <row r="251" spans="1:4">
      <c r="A251" t="str">
        <f t="shared" si="3"/>
        <v>2315300414介護予防訪問リハビリテーション</v>
      </c>
      <c r="B251">
        <v>2315300414</v>
      </c>
      <c r="C251" t="s">
        <v>2009</v>
      </c>
      <c r="D251" t="s">
        <v>2601</v>
      </c>
    </row>
    <row r="252" spans="1:4">
      <c r="A252" t="str">
        <f t="shared" si="3"/>
        <v>2372005039訪問介護</v>
      </c>
      <c r="B252">
        <v>2372005039</v>
      </c>
      <c r="C252" t="s">
        <v>1854</v>
      </c>
      <c r="D252" t="s">
        <v>2602</v>
      </c>
    </row>
    <row r="253" spans="1:4">
      <c r="A253" t="str">
        <f t="shared" si="3"/>
        <v>2392000549地域密着型通所介護</v>
      </c>
      <c r="B253">
        <v>2392000549</v>
      </c>
      <c r="C253" t="s">
        <v>1858</v>
      </c>
      <c r="D253" t="s">
        <v>2603</v>
      </c>
    </row>
    <row r="254" spans="1:4">
      <c r="A254" t="str">
        <f t="shared" si="3"/>
        <v>2392000556地域密着型通所介護</v>
      </c>
      <c r="B254">
        <v>2392000556</v>
      </c>
      <c r="C254" t="s">
        <v>1858</v>
      </c>
      <c r="D254" t="s">
        <v>2604</v>
      </c>
    </row>
    <row r="255" spans="1:4">
      <c r="A255" t="str">
        <f t="shared" si="3"/>
        <v>2372004644通所型サービス（独自）</v>
      </c>
      <c r="B255">
        <v>2372004644</v>
      </c>
      <c r="C255" t="s">
        <v>2455</v>
      </c>
      <c r="D255" t="s">
        <v>2604</v>
      </c>
    </row>
    <row r="256" spans="1:4">
      <c r="A256" t="str">
        <f t="shared" si="3"/>
        <v>2372005377通所介護</v>
      </c>
      <c r="B256">
        <v>2372005377</v>
      </c>
      <c r="C256" t="s">
        <v>1857</v>
      </c>
      <c r="D256" t="s">
        <v>2605</v>
      </c>
    </row>
    <row r="257" spans="1:4">
      <c r="A257" t="str">
        <f t="shared" si="3"/>
        <v>2392000853地域密着型通所介護</v>
      </c>
      <c r="B257">
        <v>2392000853</v>
      </c>
      <c r="C257" t="s">
        <v>1858</v>
      </c>
      <c r="D257" t="s">
        <v>2606</v>
      </c>
    </row>
    <row r="258" spans="1:4">
      <c r="A258" t="str">
        <f t="shared" si="3"/>
        <v>2392000853通所型サービス（独自）</v>
      </c>
      <c r="B258">
        <v>2392000853</v>
      </c>
      <c r="C258" t="s">
        <v>2455</v>
      </c>
      <c r="D258" t="s">
        <v>2606</v>
      </c>
    </row>
    <row r="259" spans="1:4">
      <c r="A259" t="str">
        <f t="shared" ref="A259:A322" si="4">B259&amp;C259</f>
        <v>2372005039訪問型サービス（独自）</v>
      </c>
      <c r="B259">
        <v>2372005039</v>
      </c>
      <c r="C259" t="s">
        <v>2454</v>
      </c>
      <c r="D259" t="s">
        <v>2602</v>
      </c>
    </row>
    <row r="260" spans="1:4">
      <c r="A260" t="str">
        <f t="shared" si="4"/>
        <v>2373902044訪問型サービス（独自）</v>
      </c>
      <c r="B260">
        <v>2373902044</v>
      </c>
      <c r="C260" t="s">
        <v>2454</v>
      </c>
      <c r="D260" t="s">
        <v>2607</v>
      </c>
    </row>
    <row r="261" spans="1:4">
      <c r="A261" t="str">
        <f t="shared" si="4"/>
        <v>2373902044訪問型サービス（独自）</v>
      </c>
      <c r="B261">
        <v>2373902044</v>
      </c>
      <c r="C261" t="s">
        <v>2454</v>
      </c>
      <c r="D261" t="s">
        <v>2607</v>
      </c>
    </row>
    <row r="262" spans="1:4">
      <c r="A262" t="str">
        <f t="shared" si="4"/>
        <v>2373902044訪問介護</v>
      </c>
      <c r="B262">
        <v>2373902044</v>
      </c>
      <c r="C262" t="s">
        <v>1854</v>
      </c>
      <c r="D262" t="s">
        <v>2607</v>
      </c>
    </row>
    <row r="263" spans="1:4">
      <c r="A263" t="str">
        <f t="shared" si="4"/>
        <v>2364990131訪問看護</v>
      </c>
      <c r="B263">
        <v>2364990131</v>
      </c>
      <c r="C263" t="s">
        <v>2002</v>
      </c>
      <c r="D263" t="s">
        <v>2608</v>
      </c>
    </row>
    <row r="264" spans="1:4">
      <c r="A264" t="str">
        <f t="shared" si="4"/>
        <v>2364990131介護予防訪問看護</v>
      </c>
      <c r="B264">
        <v>2364990131</v>
      </c>
      <c r="C264" t="s">
        <v>2005</v>
      </c>
      <c r="D264" t="s">
        <v>2608</v>
      </c>
    </row>
    <row r="265" spans="1:4">
      <c r="A265" t="str">
        <f t="shared" si="4"/>
        <v>2371102324通所介護</v>
      </c>
      <c r="B265">
        <v>2371102324</v>
      </c>
      <c r="C265" t="s">
        <v>1857</v>
      </c>
      <c r="D265" t="s">
        <v>2609</v>
      </c>
    </row>
    <row r="266" spans="1:4">
      <c r="A266" t="str">
        <f t="shared" si="4"/>
        <v>23A1100198通所型サービス（独自）</v>
      </c>
      <c r="B266" t="s">
        <v>2064</v>
      </c>
      <c r="C266" t="s">
        <v>2455</v>
      </c>
      <c r="D266" t="s">
        <v>2609</v>
      </c>
    </row>
    <row r="267" spans="1:4">
      <c r="A267" t="str">
        <f t="shared" si="4"/>
        <v>2371102852特定施設入居者生活介護</v>
      </c>
      <c r="B267">
        <v>2371102852</v>
      </c>
      <c r="C267" t="s">
        <v>2461</v>
      </c>
      <c r="D267" t="s">
        <v>2610</v>
      </c>
    </row>
    <row r="268" spans="1:4">
      <c r="A268" t="str">
        <f t="shared" si="4"/>
        <v>2371102852介護予防特定施設入居者生活介護</v>
      </c>
      <c r="B268">
        <v>2371102852</v>
      </c>
      <c r="C268" t="s">
        <v>2462</v>
      </c>
      <c r="D268" t="s">
        <v>2610</v>
      </c>
    </row>
    <row r="269" spans="1:4">
      <c r="A269" t="str">
        <f t="shared" si="4"/>
        <v>2371102316居宅介護支援</v>
      </c>
      <c r="B269">
        <v>2371102316</v>
      </c>
      <c r="C269" t="s">
        <v>2456</v>
      </c>
      <c r="D269" t="s">
        <v>2611</v>
      </c>
    </row>
    <row r="270" spans="1:4">
      <c r="A270" t="str">
        <f t="shared" si="4"/>
        <v>2372506200訪問介護</v>
      </c>
      <c r="B270">
        <v>2372506200</v>
      </c>
      <c r="C270" t="s">
        <v>1854</v>
      </c>
      <c r="D270" t="s">
        <v>2612</v>
      </c>
    </row>
    <row r="271" spans="1:4">
      <c r="A271" t="str">
        <f t="shared" si="4"/>
        <v>2370400471訪問介護</v>
      </c>
      <c r="B271">
        <v>2370400471</v>
      </c>
      <c r="C271" t="s">
        <v>1854</v>
      </c>
      <c r="D271" t="s">
        <v>2613</v>
      </c>
    </row>
    <row r="272" spans="1:4">
      <c r="A272" t="str">
        <f t="shared" si="4"/>
        <v>2370400471訪問型サービス（独自）</v>
      </c>
      <c r="B272">
        <v>2370400471</v>
      </c>
      <c r="C272" t="s">
        <v>2454</v>
      </c>
      <c r="D272" t="s">
        <v>2613</v>
      </c>
    </row>
    <row r="273" spans="1:4">
      <c r="A273" t="str">
        <f t="shared" si="4"/>
        <v>2370400984通所介護</v>
      </c>
      <c r="B273">
        <v>2370400984</v>
      </c>
      <c r="C273" t="s">
        <v>1857</v>
      </c>
      <c r="D273" t="s">
        <v>2614</v>
      </c>
    </row>
    <row r="274" spans="1:4">
      <c r="A274" t="str">
        <f t="shared" si="4"/>
        <v>2370400984通所型サービス（独自）</v>
      </c>
      <c r="B274">
        <v>2370400984</v>
      </c>
      <c r="C274" t="s">
        <v>2455</v>
      </c>
      <c r="D274" t="s">
        <v>2614</v>
      </c>
    </row>
    <row r="275" spans="1:4">
      <c r="A275" t="str">
        <f t="shared" si="4"/>
        <v>2360490110訪問看護</v>
      </c>
      <c r="B275">
        <v>2360490110</v>
      </c>
      <c r="C275" t="s">
        <v>2002</v>
      </c>
      <c r="D275" t="s">
        <v>2615</v>
      </c>
    </row>
    <row r="276" spans="1:4">
      <c r="A276" t="str">
        <f t="shared" si="4"/>
        <v>2360490110介護予防訪問看護</v>
      </c>
      <c r="B276">
        <v>2360490110</v>
      </c>
      <c r="C276" t="s">
        <v>2005</v>
      </c>
      <c r="D276" t="s">
        <v>2615</v>
      </c>
    </row>
    <row r="277" spans="1:4">
      <c r="A277" t="str">
        <f t="shared" si="4"/>
        <v>2370400034居宅介護支援</v>
      </c>
      <c r="B277">
        <v>2370400034</v>
      </c>
      <c r="C277" t="s">
        <v>2456</v>
      </c>
      <c r="D277" t="s">
        <v>2616</v>
      </c>
    </row>
    <row r="278" spans="1:4">
      <c r="A278" t="str">
        <f t="shared" si="4"/>
        <v>2373201595通所介護</v>
      </c>
      <c r="B278">
        <v>2373201595</v>
      </c>
      <c r="C278" t="s">
        <v>1857</v>
      </c>
      <c r="D278" t="s">
        <v>2617</v>
      </c>
    </row>
    <row r="279" spans="1:4">
      <c r="A279" t="str">
        <f t="shared" si="4"/>
        <v>2373201595通所型サービス（独自）</v>
      </c>
      <c r="B279">
        <v>2373201595</v>
      </c>
      <c r="C279" t="s">
        <v>2455</v>
      </c>
      <c r="D279" t="s">
        <v>2617</v>
      </c>
    </row>
    <row r="280" spans="1:4">
      <c r="A280" t="str">
        <f t="shared" si="4"/>
        <v>2393200395地域密着型通所介護</v>
      </c>
      <c r="B280">
        <v>2393200395</v>
      </c>
      <c r="C280" t="s">
        <v>1858</v>
      </c>
      <c r="D280" t="s">
        <v>2618</v>
      </c>
    </row>
    <row r="281" spans="1:4">
      <c r="A281" t="str">
        <f t="shared" si="4"/>
        <v>2393200395通所型サービス（独自）</v>
      </c>
      <c r="B281">
        <v>2393200395</v>
      </c>
      <c r="C281" t="s">
        <v>2455</v>
      </c>
      <c r="D281" t="s">
        <v>2618</v>
      </c>
    </row>
    <row r="282" spans="1:4">
      <c r="A282" t="str">
        <f t="shared" si="4"/>
        <v>2313201259通所リハビリテーション</v>
      </c>
      <c r="B282">
        <v>2313201259</v>
      </c>
      <c r="C282" t="s">
        <v>2457</v>
      </c>
      <c r="D282" t="s">
        <v>2619</v>
      </c>
    </row>
    <row r="283" spans="1:4">
      <c r="A283" t="str">
        <f t="shared" si="4"/>
        <v>2313201259介護予防通所リハビリテーション</v>
      </c>
      <c r="B283">
        <v>2313201259</v>
      </c>
      <c r="C283" t="s">
        <v>2458</v>
      </c>
      <c r="D283" t="s">
        <v>2619</v>
      </c>
    </row>
    <row r="284" spans="1:4">
      <c r="A284" t="str">
        <f t="shared" si="4"/>
        <v>2313201259訪問リハビリテーション</v>
      </c>
      <c r="B284">
        <v>2313201259</v>
      </c>
      <c r="C284" t="s">
        <v>2007</v>
      </c>
      <c r="D284" t="s">
        <v>2619</v>
      </c>
    </row>
    <row r="285" spans="1:4">
      <c r="A285" t="str">
        <f t="shared" si="4"/>
        <v>2313201259介護予防訪問リハビリテーション</v>
      </c>
      <c r="B285">
        <v>2313201259</v>
      </c>
      <c r="C285" t="s">
        <v>2009</v>
      </c>
      <c r="D285" t="s">
        <v>2619</v>
      </c>
    </row>
    <row r="286" spans="1:4">
      <c r="A286" t="str">
        <f t="shared" si="4"/>
        <v>2371401205介護老人福祉施設</v>
      </c>
      <c r="B286">
        <v>2371401205</v>
      </c>
      <c r="C286" t="s">
        <v>1860</v>
      </c>
      <c r="D286" t="s">
        <v>2620</v>
      </c>
    </row>
    <row r="287" spans="1:4">
      <c r="A287" t="str">
        <f t="shared" si="4"/>
        <v>2371401213短期入所生活介護</v>
      </c>
      <c r="B287">
        <v>2371401213</v>
      </c>
      <c r="C287" t="s">
        <v>1958</v>
      </c>
      <c r="D287" t="s">
        <v>2621</v>
      </c>
    </row>
    <row r="288" spans="1:4">
      <c r="A288" t="str">
        <f t="shared" si="4"/>
        <v>2371403755居宅介護支援</v>
      </c>
      <c r="B288">
        <v>2371403755</v>
      </c>
      <c r="C288" t="s">
        <v>2456</v>
      </c>
      <c r="D288" t="s">
        <v>2622</v>
      </c>
    </row>
    <row r="289" spans="1:4">
      <c r="A289" t="str">
        <f t="shared" si="4"/>
        <v>2372700738通所型サービス（独自）</v>
      </c>
      <c r="B289">
        <v>2372700738</v>
      </c>
      <c r="C289" t="s">
        <v>2455</v>
      </c>
      <c r="D289" t="s">
        <v>2623</v>
      </c>
    </row>
    <row r="290" spans="1:4">
      <c r="A290" t="str">
        <f t="shared" si="4"/>
        <v>2372700738通所型サービス（独自）</v>
      </c>
      <c r="B290">
        <v>2372700738</v>
      </c>
      <c r="C290" t="s">
        <v>2455</v>
      </c>
      <c r="D290" t="s">
        <v>2623</v>
      </c>
    </row>
    <row r="291" spans="1:4">
      <c r="A291" t="str">
        <f t="shared" si="4"/>
        <v>2372700738通所型サービス（独自）</v>
      </c>
      <c r="B291">
        <v>2372700738</v>
      </c>
      <c r="C291" t="s">
        <v>2455</v>
      </c>
      <c r="D291" t="s">
        <v>2623</v>
      </c>
    </row>
    <row r="292" spans="1:4">
      <c r="A292" t="str">
        <f t="shared" si="4"/>
        <v>2377200494通所介護</v>
      </c>
      <c r="B292">
        <v>2377200494</v>
      </c>
      <c r="C292" t="s">
        <v>1857</v>
      </c>
      <c r="D292" t="s">
        <v>2624</v>
      </c>
    </row>
    <row r="293" spans="1:4">
      <c r="A293" t="str">
        <f t="shared" si="4"/>
        <v>23A7200034通所型サービス（独自）</v>
      </c>
      <c r="B293" t="s">
        <v>2065</v>
      </c>
      <c r="C293" t="s">
        <v>2455</v>
      </c>
      <c r="D293" t="s">
        <v>2624</v>
      </c>
    </row>
    <row r="294" spans="1:4">
      <c r="A294" t="str">
        <f t="shared" si="4"/>
        <v>2364290045訪問看護</v>
      </c>
      <c r="B294">
        <v>2364290045</v>
      </c>
      <c r="C294" t="s">
        <v>2002</v>
      </c>
      <c r="D294" t="s">
        <v>2625</v>
      </c>
    </row>
    <row r="295" spans="1:4">
      <c r="A295" t="str">
        <f t="shared" si="4"/>
        <v>2364290045介護予防訪問看護</v>
      </c>
      <c r="B295">
        <v>2364290045</v>
      </c>
      <c r="C295" t="s">
        <v>2005</v>
      </c>
      <c r="D295" t="s">
        <v>2625</v>
      </c>
    </row>
    <row r="296" spans="1:4">
      <c r="A296" t="str">
        <f t="shared" si="4"/>
        <v>2395700079認知症対応型共同生活介護</v>
      </c>
      <c r="B296">
        <v>2395700079</v>
      </c>
      <c r="C296" t="s">
        <v>1942</v>
      </c>
      <c r="D296" t="s">
        <v>2626</v>
      </c>
    </row>
    <row r="297" spans="1:4">
      <c r="A297" t="str">
        <f t="shared" si="4"/>
        <v>2395700236認知症対応型通所介護</v>
      </c>
      <c r="B297">
        <v>2395700236</v>
      </c>
      <c r="C297" t="s">
        <v>2459</v>
      </c>
      <c r="D297" t="s">
        <v>2626</v>
      </c>
    </row>
    <row r="298" spans="1:4">
      <c r="A298" t="str">
        <f t="shared" si="4"/>
        <v>2371404555居宅介護支援</v>
      </c>
      <c r="B298">
        <v>2371404555</v>
      </c>
      <c r="C298" t="s">
        <v>2456</v>
      </c>
      <c r="D298" t="s">
        <v>2627</v>
      </c>
    </row>
    <row r="299" spans="1:4">
      <c r="A299" t="str">
        <f t="shared" si="4"/>
        <v>2372102943訪問介護</v>
      </c>
      <c r="B299">
        <v>2372102943</v>
      </c>
      <c r="C299" t="s">
        <v>1854</v>
      </c>
      <c r="D299" t="s">
        <v>2628</v>
      </c>
    </row>
    <row r="300" spans="1:4">
      <c r="A300" t="str">
        <f t="shared" si="4"/>
        <v>2372102943訪問型サービス（独自）</v>
      </c>
      <c r="B300">
        <v>2372102943</v>
      </c>
      <c r="C300" t="s">
        <v>2454</v>
      </c>
      <c r="D300" t="s">
        <v>2628</v>
      </c>
    </row>
    <row r="301" spans="1:4">
      <c r="A301" t="str">
        <f t="shared" si="4"/>
        <v>2372300182通所リハビリテーション</v>
      </c>
      <c r="B301">
        <v>2372300182</v>
      </c>
      <c r="C301" t="s">
        <v>2457</v>
      </c>
      <c r="D301" t="s">
        <v>2629</v>
      </c>
    </row>
    <row r="302" spans="1:4">
      <c r="A302" t="str">
        <f t="shared" si="4"/>
        <v>2372300182介護予防通所リハビリテーション</v>
      </c>
      <c r="B302">
        <v>2372300182</v>
      </c>
      <c r="C302" t="s">
        <v>2458</v>
      </c>
      <c r="D302" t="s">
        <v>2629</v>
      </c>
    </row>
    <row r="303" spans="1:4">
      <c r="A303" t="str">
        <f t="shared" si="4"/>
        <v>2312300664訪問リハビリテーション</v>
      </c>
      <c r="B303">
        <v>2312300664</v>
      </c>
      <c r="C303" t="s">
        <v>2007</v>
      </c>
      <c r="D303" t="s">
        <v>2630</v>
      </c>
    </row>
    <row r="304" spans="1:4">
      <c r="A304" t="str">
        <f t="shared" si="4"/>
        <v>2372300190居宅介護支援</v>
      </c>
      <c r="B304">
        <v>2372300190</v>
      </c>
      <c r="C304" t="s">
        <v>2456</v>
      </c>
      <c r="D304" t="s">
        <v>2631</v>
      </c>
    </row>
    <row r="305" spans="1:4">
      <c r="A305" t="str">
        <f t="shared" si="4"/>
        <v>2372300240訪問介護</v>
      </c>
      <c r="B305">
        <v>2372300240</v>
      </c>
      <c r="C305" t="s">
        <v>1854</v>
      </c>
      <c r="D305" t="s">
        <v>2632</v>
      </c>
    </row>
    <row r="306" spans="1:4">
      <c r="A306" t="str">
        <f t="shared" si="4"/>
        <v>2372300240訪問型サービス（独自）</v>
      </c>
      <c r="B306">
        <v>2372300240</v>
      </c>
      <c r="C306" t="s">
        <v>2454</v>
      </c>
      <c r="D306" t="s">
        <v>2632</v>
      </c>
    </row>
    <row r="307" spans="1:4">
      <c r="A307" t="str">
        <f t="shared" si="4"/>
        <v>2372300240訪問型サービス（独自／定率）</v>
      </c>
      <c r="B307">
        <v>2372300240</v>
      </c>
      <c r="C307" t="s">
        <v>2464</v>
      </c>
      <c r="D307" t="s">
        <v>2632</v>
      </c>
    </row>
    <row r="308" spans="1:4">
      <c r="A308" t="str">
        <f t="shared" si="4"/>
        <v>2372300265居宅介護支援</v>
      </c>
      <c r="B308">
        <v>2372300265</v>
      </c>
      <c r="C308" t="s">
        <v>2456</v>
      </c>
      <c r="D308" t="s">
        <v>2633</v>
      </c>
    </row>
    <row r="309" spans="1:4">
      <c r="A309" t="str">
        <f t="shared" si="4"/>
        <v>2362390029訪問看護</v>
      </c>
      <c r="B309">
        <v>2362390029</v>
      </c>
      <c r="C309" t="s">
        <v>2002</v>
      </c>
      <c r="D309" t="s">
        <v>2634</v>
      </c>
    </row>
    <row r="310" spans="1:4">
      <c r="A310" t="str">
        <f t="shared" si="4"/>
        <v>2362390029介護予防訪問看護</v>
      </c>
      <c r="B310">
        <v>2362390029</v>
      </c>
      <c r="C310" t="s">
        <v>2005</v>
      </c>
      <c r="D310" t="s">
        <v>2634</v>
      </c>
    </row>
    <row r="311" spans="1:4">
      <c r="A311" t="str">
        <f t="shared" si="4"/>
        <v>2370502110訪問介護</v>
      </c>
      <c r="B311">
        <v>2370502110</v>
      </c>
      <c r="C311" t="s">
        <v>1854</v>
      </c>
      <c r="D311" t="s">
        <v>2635</v>
      </c>
    </row>
    <row r="312" spans="1:4">
      <c r="A312" t="str">
        <f t="shared" si="4"/>
        <v>2312005149通所リハビリテーション</v>
      </c>
      <c r="B312">
        <v>2312005149</v>
      </c>
      <c r="C312" t="s">
        <v>2457</v>
      </c>
      <c r="D312" t="s">
        <v>2636</v>
      </c>
    </row>
    <row r="313" spans="1:4">
      <c r="A313" t="str">
        <f t="shared" si="4"/>
        <v>2312005149介護予防通所リハビリテーション</v>
      </c>
      <c r="B313">
        <v>2312005149</v>
      </c>
      <c r="C313" t="s">
        <v>2458</v>
      </c>
      <c r="D313" t="s">
        <v>2636</v>
      </c>
    </row>
    <row r="314" spans="1:4">
      <c r="A314" t="str">
        <f t="shared" si="4"/>
        <v>2371303518居宅介護支援</v>
      </c>
      <c r="B314">
        <v>2371303518</v>
      </c>
      <c r="C314" t="s">
        <v>2456</v>
      </c>
      <c r="D314" t="s">
        <v>2637</v>
      </c>
    </row>
    <row r="315" spans="1:4">
      <c r="A315" t="str">
        <f t="shared" si="4"/>
        <v>2371304771通所介護</v>
      </c>
      <c r="B315">
        <v>2371304771</v>
      </c>
      <c r="C315" t="s">
        <v>1857</v>
      </c>
      <c r="D315" t="s">
        <v>2638</v>
      </c>
    </row>
    <row r="316" spans="1:4">
      <c r="A316" t="str">
        <f t="shared" si="4"/>
        <v>23A1301333通所型サービス（独自）</v>
      </c>
      <c r="B316" t="s">
        <v>2066</v>
      </c>
      <c r="C316" t="s">
        <v>2455</v>
      </c>
      <c r="D316" t="s">
        <v>2638</v>
      </c>
    </row>
    <row r="317" spans="1:4">
      <c r="A317" t="str">
        <f t="shared" si="4"/>
        <v>2391300510地域密着型通所介護</v>
      </c>
      <c r="B317">
        <v>2391300510</v>
      </c>
      <c r="C317" t="s">
        <v>1858</v>
      </c>
      <c r="D317" t="s">
        <v>2639</v>
      </c>
    </row>
    <row r="318" spans="1:4">
      <c r="A318" t="str">
        <f t="shared" si="4"/>
        <v>23A1301325通所型サービス（独自）</v>
      </c>
      <c r="B318" t="s">
        <v>2067</v>
      </c>
      <c r="C318" t="s">
        <v>2455</v>
      </c>
      <c r="D318" t="s">
        <v>2639</v>
      </c>
    </row>
    <row r="319" spans="1:4">
      <c r="A319" t="str">
        <f t="shared" si="4"/>
        <v>2375600273介護老人福祉施設</v>
      </c>
      <c r="B319">
        <v>2375600273</v>
      </c>
      <c r="C319" t="s">
        <v>1860</v>
      </c>
      <c r="D319" t="s">
        <v>2640</v>
      </c>
    </row>
    <row r="320" spans="1:4">
      <c r="A320" t="str">
        <f t="shared" si="4"/>
        <v>2375600273短期入所生活介護</v>
      </c>
      <c r="B320">
        <v>2375600273</v>
      </c>
      <c r="C320" t="s">
        <v>1958</v>
      </c>
      <c r="D320" t="s">
        <v>2640</v>
      </c>
    </row>
    <row r="321" spans="1:4">
      <c r="A321" t="str">
        <f t="shared" si="4"/>
        <v>2375600273介護予防短期入所生活介護</v>
      </c>
      <c r="B321">
        <v>2375600273</v>
      </c>
      <c r="C321" t="s">
        <v>1961</v>
      </c>
      <c r="D321" t="s">
        <v>2640</v>
      </c>
    </row>
    <row r="322" spans="1:4">
      <c r="A322" t="str">
        <f t="shared" si="4"/>
        <v>2375600414通所介護</v>
      </c>
      <c r="B322">
        <v>2375600414</v>
      </c>
      <c r="C322" t="s">
        <v>1857</v>
      </c>
      <c r="D322" t="s">
        <v>2641</v>
      </c>
    </row>
    <row r="323" spans="1:4">
      <c r="A323" t="str">
        <f t="shared" ref="A323:A386" si="5">B323&amp;C323</f>
        <v>2375600414通所型サービス（独自）</v>
      </c>
      <c r="B323">
        <v>2375600414</v>
      </c>
      <c r="C323" t="s">
        <v>2455</v>
      </c>
      <c r="D323" t="s">
        <v>2641</v>
      </c>
    </row>
    <row r="324" spans="1:4">
      <c r="A324" t="str">
        <f t="shared" si="5"/>
        <v>2395600055認知症対応型共同生活介護</v>
      </c>
      <c r="B324">
        <v>2395600055</v>
      </c>
      <c r="C324" t="s">
        <v>1942</v>
      </c>
      <c r="D324" t="s">
        <v>2642</v>
      </c>
    </row>
    <row r="325" spans="1:4">
      <c r="A325" t="str">
        <f t="shared" si="5"/>
        <v>2375600422居宅介護支援</v>
      </c>
      <c r="B325">
        <v>2375600422</v>
      </c>
      <c r="C325" t="s">
        <v>2456</v>
      </c>
      <c r="D325" t="s">
        <v>2643</v>
      </c>
    </row>
    <row r="326" spans="1:4">
      <c r="A326" t="str">
        <f t="shared" si="5"/>
        <v>2377100462地域密着型通所介護</v>
      </c>
      <c r="B326">
        <v>2377100462</v>
      </c>
      <c r="C326" t="s">
        <v>1858</v>
      </c>
      <c r="D326" t="s">
        <v>2644</v>
      </c>
    </row>
    <row r="327" spans="1:4">
      <c r="A327" t="str">
        <f t="shared" si="5"/>
        <v>2377100462通所型サービス（独自）</v>
      </c>
      <c r="B327">
        <v>2377100462</v>
      </c>
      <c r="C327" t="s">
        <v>2455</v>
      </c>
      <c r="D327" t="s">
        <v>2644</v>
      </c>
    </row>
    <row r="328" spans="1:4">
      <c r="A328" t="str">
        <f t="shared" si="5"/>
        <v>2363990116介護予防訪問看護</v>
      </c>
      <c r="B328">
        <v>2363990116</v>
      </c>
      <c r="C328" t="s">
        <v>2005</v>
      </c>
      <c r="D328" t="s">
        <v>2645</v>
      </c>
    </row>
    <row r="329" spans="1:4">
      <c r="A329" t="str">
        <f t="shared" si="5"/>
        <v>2363990116介護予防訪問看護</v>
      </c>
      <c r="B329">
        <v>2363990116</v>
      </c>
      <c r="C329" t="s">
        <v>2005</v>
      </c>
      <c r="D329" t="s">
        <v>2645</v>
      </c>
    </row>
    <row r="330" spans="1:4">
      <c r="A330" t="str">
        <f t="shared" si="5"/>
        <v>2363990116介護予防訪問看護</v>
      </c>
      <c r="B330">
        <v>2363990116</v>
      </c>
      <c r="C330" t="s">
        <v>2005</v>
      </c>
      <c r="D330" t="s">
        <v>2645</v>
      </c>
    </row>
    <row r="331" spans="1:4">
      <c r="A331" t="str">
        <f t="shared" si="5"/>
        <v>2363990116介護予防訪問看護</v>
      </c>
      <c r="B331">
        <v>2363990116</v>
      </c>
      <c r="C331" t="s">
        <v>2005</v>
      </c>
      <c r="D331" t="s">
        <v>2645</v>
      </c>
    </row>
    <row r="332" spans="1:4">
      <c r="A332" t="str">
        <f t="shared" si="5"/>
        <v>2363990116介護予防訪問看護</v>
      </c>
      <c r="B332">
        <v>2363990116</v>
      </c>
      <c r="C332" t="s">
        <v>2005</v>
      </c>
      <c r="D332" t="s">
        <v>2645</v>
      </c>
    </row>
    <row r="333" spans="1:4">
      <c r="A333" t="str">
        <f t="shared" si="5"/>
        <v>2363990116介護予防訪問看護</v>
      </c>
      <c r="B333">
        <v>2363990116</v>
      </c>
      <c r="C333" t="s">
        <v>2005</v>
      </c>
      <c r="D333" t="s">
        <v>2645</v>
      </c>
    </row>
    <row r="334" spans="1:4">
      <c r="A334" t="str">
        <f t="shared" si="5"/>
        <v>2373901624通所型サービス（独自）</v>
      </c>
      <c r="B334">
        <v>2373901624</v>
      </c>
      <c r="C334" t="s">
        <v>2455</v>
      </c>
      <c r="D334" t="s">
        <v>2646</v>
      </c>
    </row>
    <row r="335" spans="1:4">
      <c r="A335" t="str">
        <f t="shared" si="5"/>
        <v>2373901624通所型サービス（独自）</v>
      </c>
      <c r="B335">
        <v>2373901624</v>
      </c>
      <c r="C335" t="s">
        <v>2455</v>
      </c>
      <c r="D335" t="s">
        <v>2646</v>
      </c>
    </row>
    <row r="336" spans="1:4">
      <c r="A336" t="str">
        <f t="shared" si="5"/>
        <v>2373901624通所型サービス（独自）</v>
      </c>
      <c r="B336">
        <v>2373901624</v>
      </c>
      <c r="C336" t="s">
        <v>2455</v>
      </c>
      <c r="D336" t="s">
        <v>2646</v>
      </c>
    </row>
    <row r="337" spans="1:4">
      <c r="A337" t="str">
        <f t="shared" si="5"/>
        <v>2373901624通所介護</v>
      </c>
      <c r="B337">
        <v>2373901624</v>
      </c>
      <c r="C337" t="s">
        <v>1857</v>
      </c>
      <c r="D337" t="s">
        <v>2647</v>
      </c>
    </row>
    <row r="338" spans="1:4">
      <c r="A338" t="str">
        <f t="shared" si="5"/>
        <v>2373901541訪問介護</v>
      </c>
      <c r="B338">
        <v>2373901541</v>
      </c>
      <c r="C338" t="s">
        <v>1854</v>
      </c>
      <c r="D338" t="s">
        <v>2648</v>
      </c>
    </row>
    <row r="339" spans="1:4">
      <c r="A339" t="str">
        <f t="shared" si="5"/>
        <v>2373901541訪問型サービス（独自）</v>
      </c>
      <c r="B339">
        <v>2373901541</v>
      </c>
      <c r="C339" t="s">
        <v>2454</v>
      </c>
      <c r="D339" t="s">
        <v>2648</v>
      </c>
    </row>
    <row r="340" spans="1:4">
      <c r="A340" t="str">
        <f t="shared" si="5"/>
        <v>2363990116訪問看護</v>
      </c>
      <c r="B340">
        <v>2363990116</v>
      </c>
      <c r="C340" t="s">
        <v>2002</v>
      </c>
      <c r="D340" t="s">
        <v>2645</v>
      </c>
    </row>
    <row r="341" spans="1:4">
      <c r="A341" t="str">
        <f t="shared" si="5"/>
        <v>2373901558居宅介護支援</v>
      </c>
      <c r="B341">
        <v>2373901558</v>
      </c>
      <c r="C341" t="s">
        <v>2456</v>
      </c>
      <c r="D341" t="s">
        <v>2649</v>
      </c>
    </row>
    <row r="342" spans="1:4">
      <c r="A342" t="str">
        <f t="shared" si="5"/>
        <v>2373901558介護予防支援</v>
      </c>
      <c r="B342">
        <v>2373901558</v>
      </c>
      <c r="C342" t="s">
        <v>2466</v>
      </c>
      <c r="D342" t="s">
        <v>2649</v>
      </c>
    </row>
    <row r="343" spans="1:4">
      <c r="A343" t="str">
        <f t="shared" si="5"/>
        <v>2355080009介護老人保健施設</v>
      </c>
      <c r="B343">
        <v>2355080009</v>
      </c>
      <c r="C343" t="s">
        <v>1862</v>
      </c>
      <c r="D343" t="s">
        <v>2650</v>
      </c>
    </row>
    <row r="344" spans="1:4">
      <c r="A344" t="str">
        <f t="shared" si="5"/>
        <v>2355080009短期入所療養介護（老健）</v>
      </c>
      <c r="B344">
        <v>2355080009</v>
      </c>
      <c r="C344" t="s">
        <v>1966</v>
      </c>
      <c r="D344" t="s">
        <v>2650</v>
      </c>
    </row>
    <row r="345" spans="1:4">
      <c r="A345" t="str">
        <f t="shared" si="5"/>
        <v>2355080009介護予防短期入所療養介護（老健）</v>
      </c>
      <c r="B345">
        <v>2355080009</v>
      </c>
      <c r="C345" t="s">
        <v>1969</v>
      </c>
      <c r="D345" t="s">
        <v>2650</v>
      </c>
    </row>
    <row r="346" spans="1:4">
      <c r="A346" t="str">
        <f t="shared" si="5"/>
        <v>2355080009通所リハビリテーション</v>
      </c>
      <c r="B346">
        <v>2355080009</v>
      </c>
      <c r="C346" t="s">
        <v>2457</v>
      </c>
      <c r="D346" t="s">
        <v>2650</v>
      </c>
    </row>
    <row r="347" spans="1:4">
      <c r="A347" t="str">
        <f t="shared" si="5"/>
        <v>2355080009介護予防通所リハビリテーション</v>
      </c>
      <c r="B347">
        <v>2355080009</v>
      </c>
      <c r="C347" t="s">
        <v>2458</v>
      </c>
      <c r="D347" t="s">
        <v>2650</v>
      </c>
    </row>
    <row r="348" spans="1:4">
      <c r="A348" t="str">
        <f t="shared" si="5"/>
        <v>2375000375認知症対応型共同生活介護</v>
      </c>
      <c r="B348">
        <v>2375000375</v>
      </c>
      <c r="C348" t="s">
        <v>1942</v>
      </c>
      <c r="D348" t="s">
        <v>2651</v>
      </c>
    </row>
    <row r="349" spans="1:4">
      <c r="A349" t="str">
        <f t="shared" si="5"/>
        <v>2375000375介護予防認知症対応型共同生活介護</v>
      </c>
      <c r="B349">
        <v>2375000375</v>
      </c>
      <c r="C349" t="s">
        <v>1948</v>
      </c>
      <c r="D349" t="s">
        <v>2651</v>
      </c>
    </row>
    <row r="350" spans="1:4">
      <c r="A350" t="str">
        <f t="shared" si="5"/>
        <v>2390400451地域密着型通所介護</v>
      </c>
      <c r="B350">
        <v>2390400451</v>
      </c>
      <c r="C350" t="s">
        <v>1858</v>
      </c>
      <c r="D350" t="s">
        <v>2652</v>
      </c>
    </row>
    <row r="351" spans="1:4">
      <c r="A351" t="str">
        <f t="shared" si="5"/>
        <v>2370401438居宅介護支援</v>
      </c>
      <c r="B351">
        <v>2370401438</v>
      </c>
      <c r="C351" t="s">
        <v>2456</v>
      </c>
      <c r="D351" t="s">
        <v>2653</v>
      </c>
    </row>
    <row r="352" spans="1:4">
      <c r="A352" t="str">
        <f t="shared" si="5"/>
        <v>2377601147通所介護</v>
      </c>
      <c r="B352">
        <v>2377601147</v>
      </c>
      <c r="C352" t="s">
        <v>1857</v>
      </c>
      <c r="D352" t="s">
        <v>2654</v>
      </c>
    </row>
    <row r="353" spans="1:4">
      <c r="A353" t="str">
        <f t="shared" si="5"/>
        <v>2377600750居宅介護支援</v>
      </c>
      <c r="B353">
        <v>2377600750</v>
      </c>
      <c r="C353" t="s">
        <v>2456</v>
      </c>
      <c r="D353" t="s">
        <v>2655</v>
      </c>
    </row>
    <row r="354" spans="1:4">
      <c r="A354" t="str">
        <f t="shared" si="5"/>
        <v>23A2500552訪問型サービス（独自／定率）</v>
      </c>
      <c r="B354" t="s">
        <v>2068</v>
      </c>
      <c r="C354" t="s">
        <v>2464</v>
      </c>
      <c r="D354" t="s">
        <v>2656</v>
      </c>
    </row>
    <row r="355" spans="1:4">
      <c r="A355" t="str">
        <f t="shared" si="5"/>
        <v>23A2500552訪問型サービス（独自／定率）</v>
      </c>
      <c r="B355" t="s">
        <v>2068</v>
      </c>
      <c r="C355" t="s">
        <v>2464</v>
      </c>
      <c r="D355" t="s">
        <v>2656</v>
      </c>
    </row>
    <row r="356" spans="1:4">
      <c r="A356" t="str">
        <f t="shared" si="5"/>
        <v>2372505079居宅介護支援</v>
      </c>
      <c r="B356">
        <v>2372505079</v>
      </c>
      <c r="C356" t="s">
        <v>2456</v>
      </c>
      <c r="D356" t="s">
        <v>2657</v>
      </c>
    </row>
    <row r="357" spans="1:4">
      <c r="A357" t="str">
        <f t="shared" si="5"/>
        <v>2370902153訪問介護</v>
      </c>
      <c r="B357">
        <v>2370902153</v>
      </c>
      <c r="C357" t="s">
        <v>1854</v>
      </c>
      <c r="D357" t="s">
        <v>2656</v>
      </c>
    </row>
    <row r="358" spans="1:4">
      <c r="A358" t="str">
        <f t="shared" si="5"/>
        <v>23A0900531訪問型サービス（独自）</v>
      </c>
      <c r="B358" t="s">
        <v>2069</v>
      </c>
      <c r="C358" t="s">
        <v>2454</v>
      </c>
      <c r="D358" t="s">
        <v>2656</v>
      </c>
    </row>
    <row r="359" spans="1:4">
      <c r="A359" t="str">
        <f t="shared" si="5"/>
        <v>23A2500552訪問型サービス（独自）</v>
      </c>
      <c r="B359" t="s">
        <v>2068</v>
      </c>
      <c r="C359" t="s">
        <v>2454</v>
      </c>
      <c r="D359" t="s">
        <v>2656</v>
      </c>
    </row>
    <row r="360" spans="1:4">
      <c r="A360" t="str">
        <f t="shared" si="5"/>
        <v>2372502183通所型サービス（独自）</v>
      </c>
      <c r="B360">
        <v>2372502183</v>
      </c>
      <c r="C360" t="s">
        <v>2455</v>
      </c>
      <c r="D360" t="s">
        <v>2658</v>
      </c>
    </row>
    <row r="361" spans="1:4">
      <c r="A361" t="str">
        <f t="shared" si="5"/>
        <v>2372502183通所型サービス（独自）</v>
      </c>
      <c r="B361">
        <v>2372502183</v>
      </c>
      <c r="C361" t="s">
        <v>2455</v>
      </c>
      <c r="D361" t="s">
        <v>2658</v>
      </c>
    </row>
    <row r="362" spans="1:4">
      <c r="A362" t="str">
        <f t="shared" si="5"/>
        <v>2372500468通所型サービス（独自）</v>
      </c>
      <c r="B362">
        <v>2372500468</v>
      </c>
      <c r="C362" t="s">
        <v>2455</v>
      </c>
      <c r="D362" t="s">
        <v>2659</v>
      </c>
    </row>
    <row r="363" spans="1:4">
      <c r="A363" t="str">
        <f t="shared" si="5"/>
        <v>2372500468通所型サービス（独自）</v>
      </c>
      <c r="B363">
        <v>2372500468</v>
      </c>
      <c r="C363" t="s">
        <v>2455</v>
      </c>
      <c r="D363" t="s">
        <v>2659</v>
      </c>
    </row>
    <row r="364" spans="1:4">
      <c r="A364" t="str">
        <f t="shared" si="5"/>
        <v>2374200877通所型サービス（独自）</v>
      </c>
      <c r="B364">
        <v>2374200877</v>
      </c>
      <c r="C364" t="s">
        <v>2455</v>
      </c>
      <c r="D364" t="s">
        <v>2660</v>
      </c>
    </row>
    <row r="365" spans="1:4">
      <c r="A365" t="str">
        <f t="shared" si="5"/>
        <v>2374200877通所型サービス（独自）</v>
      </c>
      <c r="B365">
        <v>2374200877</v>
      </c>
      <c r="C365" t="s">
        <v>2455</v>
      </c>
      <c r="D365" t="s">
        <v>2660</v>
      </c>
    </row>
    <row r="366" spans="1:4">
      <c r="A366" t="str">
        <f t="shared" si="5"/>
        <v>2372500179介護老人福祉施設</v>
      </c>
      <c r="B366">
        <v>2372500179</v>
      </c>
      <c r="C366" t="s">
        <v>1860</v>
      </c>
      <c r="D366" t="s">
        <v>2661</v>
      </c>
    </row>
    <row r="367" spans="1:4">
      <c r="A367" t="str">
        <f t="shared" si="5"/>
        <v>2372500179短期入所生活介護</v>
      </c>
      <c r="B367">
        <v>2372500179</v>
      </c>
      <c r="C367" t="s">
        <v>1958</v>
      </c>
      <c r="D367" t="s">
        <v>2661</v>
      </c>
    </row>
    <row r="368" spans="1:4">
      <c r="A368" t="str">
        <f t="shared" si="5"/>
        <v>2372500179介護予防短期入所生活介護</v>
      </c>
      <c r="B368">
        <v>2372500179</v>
      </c>
      <c r="C368" t="s">
        <v>1961</v>
      </c>
      <c r="D368" t="s">
        <v>2661</v>
      </c>
    </row>
    <row r="369" spans="1:4">
      <c r="A369" t="str">
        <f t="shared" si="5"/>
        <v>2372500476短期入所生活介護</v>
      </c>
      <c r="B369">
        <v>2372500476</v>
      </c>
      <c r="C369" t="s">
        <v>1958</v>
      </c>
      <c r="D369" t="s">
        <v>2661</v>
      </c>
    </row>
    <row r="370" spans="1:4">
      <c r="A370" t="str">
        <f t="shared" si="5"/>
        <v>2372500476介護予防短期入所生活介護</v>
      </c>
      <c r="B370">
        <v>2372500476</v>
      </c>
      <c r="C370" t="s">
        <v>1961</v>
      </c>
      <c r="D370" t="s">
        <v>2661</v>
      </c>
    </row>
    <row r="371" spans="1:4">
      <c r="A371" t="str">
        <f t="shared" si="5"/>
        <v>2372500468通所介護</v>
      </c>
      <c r="B371">
        <v>2372500468</v>
      </c>
      <c r="C371" t="s">
        <v>1857</v>
      </c>
      <c r="D371" t="s">
        <v>2659</v>
      </c>
    </row>
    <row r="372" spans="1:4">
      <c r="A372" t="str">
        <f t="shared" si="5"/>
        <v>2372500468認知症対応型通所介護</v>
      </c>
      <c r="B372">
        <v>2372500468</v>
      </c>
      <c r="C372" t="s">
        <v>2459</v>
      </c>
      <c r="D372" t="s">
        <v>2659</v>
      </c>
    </row>
    <row r="373" spans="1:4">
      <c r="A373" t="str">
        <f t="shared" si="5"/>
        <v>2372500468介護予防認知症対応型通所介護</v>
      </c>
      <c r="B373">
        <v>2372500468</v>
      </c>
      <c r="C373" t="s">
        <v>2465</v>
      </c>
      <c r="D373" t="s">
        <v>2659</v>
      </c>
    </row>
    <row r="374" spans="1:4">
      <c r="A374" t="str">
        <f t="shared" si="5"/>
        <v>2372500443訪問介護</v>
      </c>
      <c r="B374">
        <v>2372500443</v>
      </c>
      <c r="C374" t="s">
        <v>1854</v>
      </c>
      <c r="D374" t="s">
        <v>2662</v>
      </c>
    </row>
    <row r="375" spans="1:4">
      <c r="A375" t="str">
        <f t="shared" si="5"/>
        <v>2372500443訪問型サービス（独自）</v>
      </c>
      <c r="B375">
        <v>2372500443</v>
      </c>
      <c r="C375" t="s">
        <v>2454</v>
      </c>
      <c r="D375" t="s">
        <v>2662</v>
      </c>
    </row>
    <row r="376" spans="1:4">
      <c r="A376" t="str">
        <f t="shared" si="5"/>
        <v>2372500443訪問型サービス（独自／定率）</v>
      </c>
      <c r="B376">
        <v>2372500443</v>
      </c>
      <c r="C376" t="s">
        <v>2464</v>
      </c>
      <c r="D376" t="s">
        <v>2662</v>
      </c>
    </row>
    <row r="377" spans="1:4">
      <c r="A377" t="str">
        <f t="shared" si="5"/>
        <v>2372500484認知症対応型共同生活介護</v>
      </c>
      <c r="B377">
        <v>2372500484</v>
      </c>
      <c r="C377" t="s">
        <v>1942</v>
      </c>
      <c r="D377" t="s">
        <v>2663</v>
      </c>
    </row>
    <row r="378" spans="1:4">
      <c r="A378" t="str">
        <f t="shared" si="5"/>
        <v>2372500484介護予防認知症対応型共同生活介護</v>
      </c>
      <c r="B378">
        <v>2372500484</v>
      </c>
      <c r="C378" t="s">
        <v>1948</v>
      </c>
      <c r="D378" t="s">
        <v>2663</v>
      </c>
    </row>
    <row r="379" spans="1:4">
      <c r="A379" t="str">
        <f t="shared" si="5"/>
        <v>2372500013居宅介護支援</v>
      </c>
      <c r="B379">
        <v>2372500013</v>
      </c>
      <c r="C379" t="s">
        <v>2456</v>
      </c>
      <c r="D379" t="s">
        <v>2664</v>
      </c>
    </row>
    <row r="380" spans="1:4">
      <c r="A380" t="str">
        <f t="shared" si="5"/>
        <v>2372500013介護予防支援</v>
      </c>
      <c r="B380">
        <v>2372500013</v>
      </c>
      <c r="C380" t="s">
        <v>2466</v>
      </c>
      <c r="D380" t="s">
        <v>2664</v>
      </c>
    </row>
    <row r="381" spans="1:4">
      <c r="A381" t="str">
        <f t="shared" si="5"/>
        <v>2372502159介護老人福祉施設</v>
      </c>
      <c r="B381">
        <v>2372502159</v>
      </c>
      <c r="C381" t="s">
        <v>1860</v>
      </c>
      <c r="D381" t="s">
        <v>2665</v>
      </c>
    </row>
    <row r="382" spans="1:4">
      <c r="A382" t="str">
        <f t="shared" si="5"/>
        <v>2372502159短期入所生活介護</v>
      </c>
      <c r="B382">
        <v>2372502159</v>
      </c>
      <c r="C382" t="s">
        <v>1958</v>
      </c>
      <c r="D382" t="s">
        <v>2665</v>
      </c>
    </row>
    <row r="383" spans="1:4">
      <c r="A383" t="str">
        <f t="shared" si="5"/>
        <v>2372502159介護予防短期入所生活介護</v>
      </c>
      <c r="B383">
        <v>2372502159</v>
      </c>
      <c r="C383" t="s">
        <v>1961</v>
      </c>
      <c r="D383" t="s">
        <v>2665</v>
      </c>
    </row>
    <row r="384" spans="1:4">
      <c r="A384" t="str">
        <f t="shared" si="5"/>
        <v>2372502183通所介護</v>
      </c>
      <c r="B384">
        <v>2372502183</v>
      </c>
      <c r="C384" t="s">
        <v>1857</v>
      </c>
      <c r="D384" t="s">
        <v>2658</v>
      </c>
    </row>
    <row r="385" spans="1:4">
      <c r="A385" t="str">
        <f t="shared" si="5"/>
        <v>2392500019認知症対応型通所介護</v>
      </c>
      <c r="B385">
        <v>2392500019</v>
      </c>
      <c r="C385" t="s">
        <v>2459</v>
      </c>
      <c r="D385" t="s">
        <v>2658</v>
      </c>
    </row>
    <row r="386" spans="1:4">
      <c r="A386" t="str">
        <f t="shared" si="5"/>
        <v>2392500019介護予防認知症対応型通所介護</v>
      </c>
      <c r="B386">
        <v>2392500019</v>
      </c>
      <c r="C386" t="s">
        <v>2465</v>
      </c>
      <c r="D386" t="s">
        <v>2658</v>
      </c>
    </row>
    <row r="387" spans="1:4">
      <c r="A387" t="str">
        <f t="shared" ref="A387:A450" si="6">B387&amp;C387</f>
        <v>2372502209居宅介護支援</v>
      </c>
      <c r="B387">
        <v>2372502209</v>
      </c>
      <c r="C387" t="s">
        <v>2456</v>
      </c>
      <c r="D387" t="s">
        <v>2666</v>
      </c>
    </row>
    <row r="388" spans="1:4">
      <c r="A388" t="str">
        <f t="shared" si="6"/>
        <v>2373000237介護老人福祉施設</v>
      </c>
      <c r="B388">
        <v>2373000237</v>
      </c>
      <c r="C388" t="s">
        <v>1860</v>
      </c>
      <c r="D388" t="s">
        <v>2667</v>
      </c>
    </row>
    <row r="389" spans="1:4">
      <c r="A389" t="str">
        <f t="shared" si="6"/>
        <v>2373000237短期入所生活介護</v>
      </c>
      <c r="B389">
        <v>2373000237</v>
      </c>
      <c r="C389" t="s">
        <v>1958</v>
      </c>
      <c r="D389" t="s">
        <v>2667</v>
      </c>
    </row>
    <row r="390" spans="1:4">
      <c r="A390" t="str">
        <f t="shared" si="6"/>
        <v>2373000237介護予防短期入所生活介護</v>
      </c>
      <c r="B390">
        <v>2373000237</v>
      </c>
      <c r="C390" t="s">
        <v>1961</v>
      </c>
      <c r="D390" t="s">
        <v>2667</v>
      </c>
    </row>
    <row r="391" spans="1:4">
      <c r="A391" t="str">
        <f t="shared" si="6"/>
        <v>2373000450通所介護</v>
      </c>
      <c r="B391">
        <v>2373000450</v>
      </c>
      <c r="C391" t="s">
        <v>1857</v>
      </c>
      <c r="D391" t="s">
        <v>2668</v>
      </c>
    </row>
    <row r="392" spans="1:4">
      <c r="A392" t="str">
        <f t="shared" si="6"/>
        <v>2373000450通所型サービス（独自）</v>
      </c>
      <c r="B392">
        <v>2373000450</v>
      </c>
      <c r="C392" t="s">
        <v>2455</v>
      </c>
      <c r="D392" t="s">
        <v>2668</v>
      </c>
    </row>
    <row r="393" spans="1:4">
      <c r="A393" t="str">
        <f t="shared" si="6"/>
        <v>2373000450認知症対応型通所介護</v>
      </c>
      <c r="B393">
        <v>2373000450</v>
      </c>
      <c r="C393" t="s">
        <v>2459</v>
      </c>
      <c r="D393" t="s">
        <v>2668</v>
      </c>
    </row>
    <row r="394" spans="1:4">
      <c r="A394" t="str">
        <f t="shared" si="6"/>
        <v>2373000450介護予防認知症対応型通所介護</v>
      </c>
      <c r="B394">
        <v>2373000450</v>
      </c>
      <c r="C394" t="s">
        <v>2465</v>
      </c>
      <c r="D394" t="s">
        <v>2668</v>
      </c>
    </row>
    <row r="395" spans="1:4">
      <c r="A395" t="str">
        <f t="shared" si="6"/>
        <v>2373000443訪問介護</v>
      </c>
      <c r="B395">
        <v>2373000443</v>
      </c>
      <c r="C395" t="s">
        <v>1854</v>
      </c>
      <c r="D395" t="s">
        <v>2669</v>
      </c>
    </row>
    <row r="396" spans="1:4">
      <c r="A396" t="str">
        <f t="shared" si="6"/>
        <v>2373000443訪問型サービス（独自）</v>
      </c>
      <c r="B396">
        <v>2373000443</v>
      </c>
      <c r="C396" t="s">
        <v>2454</v>
      </c>
      <c r="D396" t="s">
        <v>2669</v>
      </c>
    </row>
    <row r="397" spans="1:4">
      <c r="A397" t="str">
        <f t="shared" si="6"/>
        <v>2373000021居宅介護支援</v>
      </c>
      <c r="B397">
        <v>2373000021</v>
      </c>
      <c r="C397" t="s">
        <v>2456</v>
      </c>
      <c r="D397" t="s">
        <v>2670</v>
      </c>
    </row>
    <row r="398" spans="1:4">
      <c r="A398" t="str">
        <f t="shared" si="6"/>
        <v>2373002191介護老人福祉施設</v>
      </c>
      <c r="B398">
        <v>2373002191</v>
      </c>
      <c r="C398" t="s">
        <v>1860</v>
      </c>
      <c r="D398" t="s">
        <v>2671</v>
      </c>
    </row>
    <row r="399" spans="1:4">
      <c r="A399" t="str">
        <f t="shared" si="6"/>
        <v>2373002225短期入所生活介護</v>
      </c>
      <c r="B399">
        <v>2373002225</v>
      </c>
      <c r="C399" t="s">
        <v>1958</v>
      </c>
      <c r="D399" t="s">
        <v>2671</v>
      </c>
    </row>
    <row r="400" spans="1:4">
      <c r="A400" t="str">
        <f t="shared" si="6"/>
        <v>2373002225介護予防短期入所生活介護</v>
      </c>
      <c r="B400">
        <v>2373002225</v>
      </c>
      <c r="C400" t="s">
        <v>1961</v>
      </c>
      <c r="D400" t="s">
        <v>2671</v>
      </c>
    </row>
    <row r="401" spans="1:4">
      <c r="A401" t="str">
        <f t="shared" si="6"/>
        <v>2373002217通所介護</v>
      </c>
      <c r="B401">
        <v>2373002217</v>
      </c>
      <c r="C401" t="s">
        <v>1857</v>
      </c>
      <c r="D401" t="s">
        <v>2672</v>
      </c>
    </row>
    <row r="402" spans="1:4">
      <c r="A402" t="str">
        <f t="shared" si="6"/>
        <v>2373002217通所型サービス（独自）</v>
      </c>
      <c r="B402">
        <v>2373002217</v>
      </c>
      <c r="C402" t="s">
        <v>2455</v>
      </c>
      <c r="D402" t="s">
        <v>2672</v>
      </c>
    </row>
    <row r="403" spans="1:4">
      <c r="A403" t="str">
        <f t="shared" si="6"/>
        <v>2393000076認知症対応型通所介護</v>
      </c>
      <c r="B403">
        <v>2393000076</v>
      </c>
      <c r="C403" t="s">
        <v>2459</v>
      </c>
      <c r="D403" t="s">
        <v>2672</v>
      </c>
    </row>
    <row r="404" spans="1:4">
      <c r="A404" t="str">
        <f t="shared" si="6"/>
        <v>2393000076介護予防認知症対応型通所介護</v>
      </c>
      <c r="B404">
        <v>2393000076</v>
      </c>
      <c r="C404" t="s">
        <v>2465</v>
      </c>
      <c r="D404" t="s">
        <v>2672</v>
      </c>
    </row>
    <row r="405" spans="1:4">
      <c r="A405" t="str">
        <f t="shared" si="6"/>
        <v>2373002183居宅介護支援</v>
      </c>
      <c r="B405">
        <v>2373002183</v>
      </c>
      <c r="C405" t="s">
        <v>2456</v>
      </c>
      <c r="D405" t="s">
        <v>2673</v>
      </c>
    </row>
    <row r="406" spans="1:4">
      <c r="A406" t="str">
        <f t="shared" si="6"/>
        <v>2393000274地域密着型介護老人福祉施設</v>
      </c>
      <c r="B406">
        <v>2393000274</v>
      </c>
      <c r="C406" t="s">
        <v>1861</v>
      </c>
      <c r="D406" t="s">
        <v>2674</v>
      </c>
    </row>
    <row r="407" spans="1:4">
      <c r="A407" t="str">
        <f t="shared" si="6"/>
        <v>2373004387短期入所生活介護</v>
      </c>
      <c r="B407">
        <v>2373004387</v>
      </c>
      <c r="C407" t="s">
        <v>1958</v>
      </c>
      <c r="D407" t="s">
        <v>2674</v>
      </c>
    </row>
    <row r="408" spans="1:4">
      <c r="A408" t="str">
        <f t="shared" si="6"/>
        <v>2373004387介護予防短期入所生活介護</v>
      </c>
      <c r="B408">
        <v>2373004387</v>
      </c>
      <c r="C408" t="s">
        <v>1961</v>
      </c>
      <c r="D408" t="s">
        <v>2674</v>
      </c>
    </row>
    <row r="409" spans="1:4">
      <c r="A409" t="str">
        <f t="shared" si="6"/>
        <v>2373002944居宅介護支援</v>
      </c>
      <c r="B409">
        <v>2373002944</v>
      </c>
      <c r="C409" t="s">
        <v>2456</v>
      </c>
      <c r="D409" t="s">
        <v>2675</v>
      </c>
    </row>
    <row r="410" spans="1:4">
      <c r="A410" t="str">
        <f t="shared" si="6"/>
        <v>2373001243通所介護</v>
      </c>
      <c r="B410">
        <v>2373001243</v>
      </c>
      <c r="C410" t="s">
        <v>1857</v>
      </c>
      <c r="D410" t="s">
        <v>2676</v>
      </c>
    </row>
    <row r="411" spans="1:4">
      <c r="A411" t="str">
        <f t="shared" si="6"/>
        <v>2373001243通所型サービス（独自）</v>
      </c>
      <c r="B411">
        <v>2373001243</v>
      </c>
      <c r="C411" t="s">
        <v>2455</v>
      </c>
      <c r="D411" t="s">
        <v>2676</v>
      </c>
    </row>
    <row r="412" spans="1:4">
      <c r="A412" t="str">
        <f t="shared" si="6"/>
        <v>2373004650特定施設入居者生活介護</v>
      </c>
      <c r="B412">
        <v>2373004650</v>
      </c>
      <c r="C412" t="s">
        <v>2461</v>
      </c>
      <c r="D412" t="s">
        <v>2677</v>
      </c>
    </row>
    <row r="413" spans="1:4">
      <c r="A413" t="str">
        <f t="shared" si="6"/>
        <v>2373004650介護予防特定施設入居者生活介護</v>
      </c>
      <c r="B413">
        <v>2373004650</v>
      </c>
      <c r="C413" t="s">
        <v>2462</v>
      </c>
      <c r="D413" t="s">
        <v>2677</v>
      </c>
    </row>
    <row r="414" spans="1:4">
      <c r="A414" t="str">
        <f t="shared" si="6"/>
        <v>2374200927介護老人福祉施設</v>
      </c>
      <c r="B414">
        <v>2374200927</v>
      </c>
      <c r="C414" t="s">
        <v>1860</v>
      </c>
      <c r="D414" t="s">
        <v>2678</v>
      </c>
    </row>
    <row r="415" spans="1:4">
      <c r="A415" t="str">
        <f t="shared" si="6"/>
        <v>2374200927短期入所生活介護</v>
      </c>
      <c r="B415">
        <v>2374200927</v>
      </c>
      <c r="C415" t="s">
        <v>1958</v>
      </c>
      <c r="D415" t="s">
        <v>2678</v>
      </c>
    </row>
    <row r="416" spans="1:4">
      <c r="A416" t="str">
        <f t="shared" si="6"/>
        <v>2374200927介護予防短期入所生活介護</v>
      </c>
      <c r="B416">
        <v>2374200927</v>
      </c>
      <c r="C416" t="s">
        <v>1961</v>
      </c>
      <c r="D416" t="s">
        <v>2678</v>
      </c>
    </row>
    <row r="417" spans="1:4">
      <c r="A417" t="str">
        <f t="shared" si="6"/>
        <v>2374200885短期入所生活介護</v>
      </c>
      <c r="B417">
        <v>2374200885</v>
      </c>
      <c r="C417" t="s">
        <v>1958</v>
      </c>
      <c r="D417" t="s">
        <v>2678</v>
      </c>
    </row>
    <row r="418" spans="1:4">
      <c r="A418" t="str">
        <f t="shared" si="6"/>
        <v>2374200885介護予防短期入所生活介護</v>
      </c>
      <c r="B418">
        <v>2374200885</v>
      </c>
      <c r="C418" t="s">
        <v>1961</v>
      </c>
      <c r="D418" t="s">
        <v>2678</v>
      </c>
    </row>
    <row r="419" spans="1:4">
      <c r="A419" t="str">
        <f t="shared" si="6"/>
        <v>2374200877通所介護</v>
      </c>
      <c r="B419">
        <v>2374200877</v>
      </c>
      <c r="C419" t="s">
        <v>1857</v>
      </c>
      <c r="D419" t="s">
        <v>2660</v>
      </c>
    </row>
    <row r="420" spans="1:4">
      <c r="A420" t="str">
        <f t="shared" si="6"/>
        <v>2394200071認知症対応型通所介護</v>
      </c>
      <c r="B420">
        <v>2394200071</v>
      </c>
      <c r="C420" t="s">
        <v>2459</v>
      </c>
      <c r="D420" t="s">
        <v>2660</v>
      </c>
    </row>
    <row r="421" spans="1:4">
      <c r="A421" t="str">
        <f t="shared" si="6"/>
        <v>2394200071介護予防認知症対応型通所介護</v>
      </c>
      <c r="B421">
        <v>2394200071</v>
      </c>
      <c r="C421" t="s">
        <v>2465</v>
      </c>
      <c r="D421" t="s">
        <v>2660</v>
      </c>
    </row>
    <row r="422" spans="1:4">
      <c r="A422" t="str">
        <f t="shared" si="6"/>
        <v>2374200893居宅介護支援</v>
      </c>
      <c r="B422">
        <v>2374200893</v>
      </c>
      <c r="C422" t="s">
        <v>2456</v>
      </c>
      <c r="D422" t="s">
        <v>2679</v>
      </c>
    </row>
    <row r="423" spans="1:4">
      <c r="A423" t="str">
        <f t="shared" si="6"/>
        <v>2371402583訪問型サービス（独自）</v>
      </c>
      <c r="B423">
        <v>2371402583</v>
      </c>
      <c r="C423" t="s">
        <v>2454</v>
      </c>
      <c r="D423" t="s">
        <v>2680</v>
      </c>
    </row>
    <row r="424" spans="1:4">
      <c r="A424" t="str">
        <f t="shared" si="6"/>
        <v>2371402583訪問型サービス（独自）</v>
      </c>
      <c r="B424">
        <v>2371402583</v>
      </c>
      <c r="C424" t="s">
        <v>2454</v>
      </c>
      <c r="D424" t="s">
        <v>2680</v>
      </c>
    </row>
    <row r="425" spans="1:4">
      <c r="A425" t="str">
        <f t="shared" si="6"/>
        <v>2371402583訪問介護</v>
      </c>
      <c r="B425">
        <v>2371402583</v>
      </c>
      <c r="C425" t="s">
        <v>1854</v>
      </c>
      <c r="D425" t="s">
        <v>2680</v>
      </c>
    </row>
    <row r="426" spans="1:4">
      <c r="A426" t="str">
        <f t="shared" si="6"/>
        <v>2372504460地域密着型通所介護</v>
      </c>
      <c r="B426">
        <v>2372504460</v>
      </c>
      <c r="C426" t="s">
        <v>1858</v>
      </c>
      <c r="D426" t="s">
        <v>2681</v>
      </c>
    </row>
    <row r="427" spans="1:4">
      <c r="A427" t="str">
        <f t="shared" si="6"/>
        <v>2372504460通所型サービス（独自／定率）</v>
      </c>
      <c r="B427">
        <v>2372504460</v>
      </c>
      <c r="C427" t="s">
        <v>2460</v>
      </c>
      <c r="D427" t="s">
        <v>2681</v>
      </c>
    </row>
    <row r="428" spans="1:4">
      <c r="A428" t="str">
        <f t="shared" si="6"/>
        <v>23A2500495通所型サービス（独自）</v>
      </c>
      <c r="B428" t="s">
        <v>2070</v>
      </c>
      <c r="C428" t="s">
        <v>2455</v>
      </c>
      <c r="D428" t="s">
        <v>2681</v>
      </c>
    </row>
    <row r="429" spans="1:4">
      <c r="A429" t="str">
        <f t="shared" si="6"/>
        <v>2373800842通所介護</v>
      </c>
      <c r="B429">
        <v>2373800842</v>
      </c>
      <c r="C429" t="s">
        <v>1857</v>
      </c>
      <c r="D429" t="s">
        <v>2682</v>
      </c>
    </row>
    <row r="430" spans="1:4">
      <c r="A430" t="str">
        <f t="shared" si="6"/>
        <v>2373800842通所型サービス（独自）</v>
      </c>
      <c r="B430">
        <v>2373800842</v>
      </c>
      <c r="C430" t="s">
        <v>2455</v>
      </c>
      <c r="D430" t="s">
        <v>2682</v>
      </c>
    </row>
    <row r="431" spans="1:4">
      <c r="A431" t="str">
        <f t="shared" si="6"/>
        <v>2361590165訪問看護</v>
      </c>
      <c r="B431">
        <v>2361590165</v>
      </c>
      <c r="C431" t="s">
        <v>2002</v>
      </c>
      <c r="D431" t="s">
        <v>2683</v>
      </c>
    </row>
    <row r="432" spans="1:4">
      <c r="A432" t="str">
        <f t="shared" si="6"/>
        <v>2372503348訪問介護</v>
      </c>
      <c r="B432">
        <v>2372503348</v>
      </c>
      <c r="C432" t="s">
        <v>1854</v>
      </c>
      <c r="D432" t="s">
        <v>2684</v>
      </c>
    </row>
    <row r="433" spans="1:4">
      <c r="A433" t="str">
        <f t="shared" si="6"/>
        <v>2371603974居宅介護支援</v>
      </c>
      <c r="B433">
        <v>2371603974</v>
      </c>
      <c r="C433" t="s">
        <v>2456</v>
      </c>
      <c r="D433" t="s">
        <v>2685</v>
      </c>
    </row>
    <row r="434" spans="1:4">
      <c r="A434" t="str">
        <f t="shared" si="6"/>
        <v>2371603974介護予防支援</v>
      </c>
      <c r="B434">
        <v>2371603974</v>
      </c>
      <c r="C434" t="s">
        <v>2466</v>
      </c>
      <c r="D434" t="s">
        <v>2685</v>
      </c>
    </row>
    <row r="435" spans="1:4">
      <c r="A435" t="str">
        <f t="shared" si="6"/>
        <v>2377500208通所型サービス（独自）</v>
      </c>
      <c r="B435">
        <v>2377500208</v>
      </c>
      <c r="C435" t="s">
        <v>2455</v>
      </c>
      <c r="D435" t="s">
        <v>2686</v>
      </c>
    </row>
    <row r="436" spans="1:4">
      <c r="A436" t="str">
        <f t="shared" si="6"/>
        <v>2377500208通所型サービス（独自）</v>
      </c>
      <c r="B436">
        <v>2377500208</v>
      </c>
      <c r="C436" t="s">
        <v>2455</v>
      </c>
      <c r="D436" t="s">
        <v>2686</v>
      </c>
    </row>
    <row r="437" spans="1:4">
      <c r="A437" t="str">
        <f t="shared" si="6"/>
        <v>2377500208通所型サービス（独自）</v>
      </c>
      <c r="B437">
        <v>2377500208</v>
      </c>
      <c r="C437" t="s">
        <v>2455</v>
      </c>
      <c r="D437" t="s">
        <v>2686</v>
      </c>
    </row>
    <row r="438" spans="1:4">
      <c r="A438" t="str">
        <f t="shared" si="6"/>
        <v>2377500208通所型サービス（独自）</v>
      </c>
      <c r="B438">
        <v>2377500208</v>
      </c>
      <c r="C438" t="s">
        <v>2455</v>
      </c>
      <c r="D438" t="s">
        <v>2686</v>
      </c>
    </row>
    <row r="439" spans="1:4">
      <c r="A439" t="str">
        <f t="shared" si="6"/>
        <v>2377500208通所型サービス（独自）</v>
      </c>
      <c r="B439">
        <v>2377500208</v>
      </c>
      <c r="C439" t="s">
        <v>2455</v>
      </c>
      <c r="D439" t="s">
        <v>2686</v>
      </c>
    </row>
    <row r="440" spans="1:4">
      <c r="A440" t="str">
        <f t="shared" si="6"/>
        <v>2377500307居宅介護支援</v>
      </c>
      <c r="B440">
        <v>2377500307</v>
      </c>
      <c r="C440" t="s">
        <v>2456</v>
      </c>
      <c r="D440" t="s">
        <v>2687</v>
      </c>
    </row>
    <row r="441" spans="1:4">
      <c r="A441" t="str">
        <f t="shared" si="6"/>
        <v>2367590029介護予防訪問看護</v>
      </c>
      <c r="B441">
        <v>2367590029</v>
      </c>
      <c r="C441" t="s">
        <v>2005</v>
      </c>
      <c r="D441" t="s">
        <v>2688</v>
      </c>
    </row>
    <row r="442" spans="1:4">
      <c r="A442" t="str">
        <f t="shared" si="6"/>
        <v>2367590029訪問看護</v>
      </c>
      <c r="B442">
        <v>2367590029</v>
      </c>
      <c r="C442" t="s">
        <v>2002</v>
      </c>
      <c r="D442" t="s">
        <v>2688</v>
      </c>
    </row>
    <row r="443" spans="1:4">
      <c r="A443" t="str">
        <f t="shared" si="6"/>
        <v>2377500281通所介護</v>
      </c>
      <c r="B443">
        <v>2377500281</v>
      </c>
      <c r="C443" t="s">
        <v>1857</v>
      </c>
      <c r="D443" t="s">
        <v>2689</v>
      </c>
    </row>
    <row r="444" spans="1:4">
      <c r="A444" t="str">
        <f t="shared" si="6"/>
        <v>2377500505通所介護</v>
      </c>
      <c r="B444">
        <v>2377500505</v>
      </c>
      <c r="C444" t="s">
        <v>1857</v>
      </c>
      <c r="D444" t="s">
        <v>2690</v>
      </c>
    </row>
    <row r="445" spans="1:4">
      <c r="A445" t="str">
        <f t="shared" si="6"/>
        <v>2353880012通所リハビリテーション</v>
      </c>
      <c r="B445">
        <v>2353880012</v>
      </c>
      <c r="C445" t="s">
        <v>2457</v>
      </c>
      <c r="D445" t="s">
        <v>2691</v>
      </c>
    </row>
    <row r="446" spans="1:4">
      <c r="A446" t="str">
        <f t="shared" si="6"/>
        <v>2353880012介護予防通所リハビリテーション</v>
      </c>
      <c r="B446">
        <v>2353880012</v>
      </c>
      <c r="C446" t="s">
        <v>2458</v>
      </c>
      <c r="D446" t="s">
        <v>2691</v>
      </c>
    </row>
    <row r="447" spans="1:4">
      <c r="A447" t="str">
        <f t="shared" si="6"/>
        <v>2353880012介護老人保健施設</v>
      </c>
      <c r="B447">
        <v>2353880012</v>
      </c>
      <c r="C447" t="s">
        <v>1862</v>
      </c>
      <c r="D447" t="s">
        <v>2691</v>
      </c>
    </row>
    <row r="448" spans="1:4">
      <c r="A448" t="str">
        <f t="shared" si="6"/>
        <v>2353880012短期入所療養介護（老健）</v>
      </c>
      <c r="B448">
        <v>2353880012</v>
      </c>
      <c r="C448" t="s">
        <v>1966</v>
      </c>
      <c r="D448" t="s">
        <v>2691</v>
      </c>
    </row>
    <row r="449" spans="1:4">
      <c r="A449" t="str">
        <f t="shared" si="6"/>
        <v>2353880012介護予防短期入所療養介護（老健）</v>
      </c>
      <c r="B449">
        <v>2353880012</v>
      </c>
      <c r="C449" t="s">
        <v>1969</v>
      </c>
      <c r="D449" t="s">
        <v>2691</v>
      </c>
    </row>
    <row r="450" spans="1:4">
      <c r="A450" t="str">
        <f t="shared" si="6"/>
        <v>2373800180居宅介護支援</v>
      </c>
      <c r="B450">
        <v>2373800180</v>
      </c>
      <c r="C450" t="s">
        <v>2456</v>
      </c>
      <c r="D450" t="s">
        <v>2692</v>
      </c>
    </row>
    <row r="451" spans="1:4">
      <c r="A451" t="str">
        <f t="shared" ref="A451:A514" si="7">B451&amp;C451</f>
        <v>2376000853訪問介護</v>
      </c>
      <c r="B451">
        <v>2376000853</v>
      </c>
      <c r="C451" t="s">
        <v>1854</v>
      </c>
      <c r="D451" t="s">
        <v>2693</v>
      </c>
    </row>
    <row r="452" spans="1:4">
      <c r="A452" t="str">
        <f t="shared" si="7"/>
        <v>2376000853訪問型サービス（独自）</v>
      </c>
      <c r="B452">
        <v>2376000853</v>
      </c>
      <c r="C452" t="s">
        <v>2454</v>
      </c>
      <c r="D452" t="s">
        <v>2693</v>
      </c>
    </row>
    <row r="453" spans="1:4">
      <c r="A453" t="str">
        <f t="shared" si="7"/>
        <v>2366090112訪問看護</v>
      </c>
      <c r="B453">
        <v>2366090112</v>
      </c>
      <c r="C453" t="s">
        <v>2002</v>
      </c>
      <c r="D453" t="s">
        <v>2694</v>
      </c>
    </row>
    <row r="454" spans="1:4">
      <c r="A454" t="str">
        <f t="shared" si="7"/>
        <v>2373900915介護老人福祉施設</v>
      </c>
      <c r="B454">
        <v>2373900915</v>
      </c>
      <c r="C454" t="s">
        <v>1860</v>
      </c>
      <c r="D454" t="s">
        <v>2695</v>
      </c>
    </row>
    <row r="455" spans="1:4">
      <c r="A455" t="str">
        <f t="shared" si="7"/>
        <v>2393900051地域密着型介護老人福祉施設</v>
      </c>
      <c r="B455">
        <v>2393900051</v>
      </c>
      <c r="C455" t="s">
        <v>1861</v>
      </c>
      <c r="D455" t="s">
        <v>2696</v>
      </c>
    </row>
    <row r="456" spans="1:4">
      <c r="A456" t="str">
        <f t="shared" si="7"/>
        <v>2370600468訪問介護</v>
      </c>
      <c r="B456">
        <v>2370600468</v>
      </c>
      <c r="C456" t="s">
        <v>1854</v>
      </c>
      <c r="D456" t="s">
        <v>2697</v>
      </c>
    </row>
    <row r="457" spans="1:4">
      <c r="A457" t="str">
        <f t="shared" si="7"/>
        <v>2370600468訪問型サービス（独自）</v>
      </c>
      <c r="B457">
        <v>2370600468</v>
      </c>
      <c r="C457" t="s">
        <v>2454</v>
      </c>
      <c r="D457" t="s">
        <v>2697</v>
      </c>
    </row>
    <row r="458" spans="1:4">
      <c r="A458" t="str">
        <f t="shared" si="7"/>
        <v>2392300261地域密着型通所介護</v>
      </c>
      <c r="B458">
        <v>2392300261</v>
      </c>
      <c r="C458" t="s">
        <v>1858</v>
      </c>
      <c r="D458" t="s">
        <v>2698</v>
      </c>
    </row>
    <row r="459" spans="1:4">
      <c r="A459" t="str">
        <f t="shared" si="7"/>
        <v>2362390094訪問看護</v>
      </c>
      <c r="B459">
        <v>2362390094</v>
      </c>
      <c r="C459" t="s">
        <v>2002</v>
      </c>
      <c r="D459" t="s">
        <v>2699</v>
      </c>
    </row>
    <row r="460" spans="1:4">
      <c r="A460" t="str">
        <f t="shared" si="7"/>
        <v>2372301925居宅介護支援</v>
      </c>
      <c r="B460">
        <v>2372301925</v>
      </c>
      <c r="C460" t="s">
        <v>2456</v>
      </c>
      <c r="D460" t="s">
        <v>2700</v>
      </c>
    </row>
    <row r="461" spans="1:4">
      <c r="A461" t="str">
        <f t="shared" si="7"/>
        <v>2372301925介護予防支援</v>
      </c>
      <c r="B461">
        <v>2372301925</v>
      </c>
      <c r="C461" t="s">
        <v>2466</v>
      </c>
      <c r="D461" t="s">
        <v>2700</v>
      </c>
    </row>
    <row r="462" spans="1:4">
      <c r="A462" t="str">
        <f t="shared" si="7"/>
        <v>2373601034居宅介護支援</v>
      </c>
      <c r="B462">
        <v>2373601034</v>
      </c>
      <c r="C462" t="s">
        <v>2456</v>
      </c>
      <c r="D462" t="s">
        <v>2701</v>
      </c>
    </row>
    <row r="463" spans="1:4">
      <c r="A463" t="str">
        <f t="shared" si="7"/>
        <v>2371102738居宅介護支援</v>
      </c>
      <c r="B463">
        <v>2371102738</v>
      </c>
      <c r="C463" t="s">
        <v>2456</v>
      </c>
      <c r="D463" t="s">
        <v>2702</v>
      </c>
    </row>
    <row r="464" spans="1:4">
      <c r="A464" t="str">
        <f t="shared" si="7"/>
        <v>2372701314訪問介護</v>
      </c>
      <c r="B464">
        <v>2372701314</v>
      </c>
      <c r="C464" t="s">
        <v>1854</v>
      </c>
      <c r="D464" t="s">
        <v>2703</v>
      </c>
    </row>
    <row r="465" spans="1:4">
      <c r="A465" t="str">
        <f t="shared" si="7"/>
        <v>2367390115訪問看護</v>
      </c>
      <c r="B465">
        <v>2367390115</v>
      </c>
      <c r="C465" t="s">
        <v>2002</v>
      </c>
      <c r="D465" t="s">
        <v>2704</v>
      </c>
    </row>
    <row r="466" spans="1:4">
      <c r="A466" t="str">
        <f t="shared" si="7"/>
        <v>2371600129介護老人福祉施設</v>
      </c>
      <c r="B466">
        <v>2371600129</v>
      </c>
      <c r="C466" t="s">
        <v>1860</v>
      </c>
      <c r="D466" t="s">
        <v>2705</v>
      </c>
    </row>
    <row r="467" spans="1:4">
      <c r="A467" t="str">
        <f t="shared" si="7"/>
        <v>2371600228短期入所生活介護</v>
      </c>
      <c r="B467">
        <v>2371600228</v>
      </c>
      <c r="C467" t="s">
        <v>1958</v>
      </c>
      <c r="D467" t="s">
        <v>2706</v>
      </c>
    </row>
    <row r="468" spans="1:4">
      <c r="A468" t="str">
        <f t="shared" si="7"/>
        <v>2371600210通所介護</v>
      </c>
      <c r="B468">
        <v>2371600210</v>
      </c>
      <c r="C468" t="s">
        <v>1857</v>
      </c>
      <c r="D468" t="s">
        <v>2707</v>
      </c>
    </row>
    <row r="469" spans="1:4">
      <c r="A469" t="str">
        <f t="shared" si="7"/>
        <v>2371600210通所型サービス（独自）</v>
      </c>
      <c r="B469">
        <v>2371600210</v>
      </c>
      <c r="C469" t="s">
        <v>2455</v>
      </c>
      <c r="D469" t="s">
        <v>2707</v>
      </c>
    </row>
    <row r="470" spans="1:4">
      <c r="A470" t="str">
        <f t="shared" si="7"/>
        <v>2371600202居宅介護支援</v>
      </c>
      <c r="B470">
        <v>2371600202</v>
      </c>
      <c r="C470" t="s">
        <v>2456</v>
      </c>
      <c r="D470" t="s">
        <v>2708</v>
      </c>
    </row>
    <row r="471" spans="1:4">
      <c r="A471" t="str">
        <f t="shared" si="7"/>
        <v>2371600202介護予防支援</v>
      </c>
      <c r="B471">
        <v>2371600202</v>
      </c>
      <c r="C471" t="s">
        <v>2466</v>
      </c>
      <c r="D471" t="s">
        <v>2708</v>
      </c>
    </row>
    <row r="472" spans="1:4">
      <c r="A472" t="str">
        <f t="shared" si="7"/>
        <v>2375701261特定施設入居者生活介護</v>
      </c>
      <c r="B472">
        <v>2375701261</v>
      </c>
      <c r="C472" t="s">
        <v>2461</v>
      </c>
      <c r="D472" t="s">
        <v>2709</v>
      </c>
    </row>
    <row r="473" spans="1:4">
      <c r="A473" t="str">
        <f t="shared" si="7"/>
        <v>2375700404通所型サービス（独自）</v>
      </c>
      <c r="B473">
        <v>2375700404</v>
      </c>
      <c r="C473" t="s">
        <v>2455</v>
      </c>
      <c r="D473" t="s">
        <v>2710</v>
      </c>
    </row>
    <row r="474" spans="1:4">
      <c r="A474" t="str">
        <f t="shared" si="7"/>
        <v>2360390179訪問看護</v>
      </c>
      <c r="B474">
        <v>2360390179</v>
      </c>
      <c r="C474" t="s">
        <v>2002</v>
      </c>
      <c r="D474" t="s">
        <v>2711</v>
      </c>
    </row>
    <row r="475" spans="1:4">
      <c r="A475" t="str">
        <f t="shared" si="7"/>
        <v>2370302123訪問介護</v>
      </c>
      <c r="B475">
        <v>2370302123</v>
      </c>
      <c r="C475" t="s">
        <v>1854</v>
      </c>
      <c r="D475" t="s">
        <v>2712</v>
      </c>
    </row>
    <row r="476" spans="1:4">
      <c r="A476" t="str">
        <f t="shared" si="7"/>
        <v>2376100455通所型サービス（独自）</v>
      </c>
      <c r="B476">
        <v>2376100455</v>
      </c>
      <c r="C476" t="s">
        <v>2455</v>
      </c>
      <c r="D476" t="s">
        <v>2713</v>
      </c>
    </row>
    <row r="477" spans="1:4">
      <c r="A477" t="str">
        <f t="shared" si="7"/>
        <v>2376100455通所型サービス（独自）</v>
      </c>
      <c r="B477">
        <v>2376100455</v>
      </c>
      <c r="C477" t="s">
        <v>2455</v>
      </c>
      <c r="D477" t="s">
        <v>2713</v>
      </c>
    </row>
    <row r="478" spans="1:4">
      <c r="A478" t="str">
        <f t="shared" si="7"/>
        <v>2376100455地域密着型通所介護</v>
      </c>
      <c r="B478">
        <v>2376100455</v>
      </c>
      <c r="C478" t="s">
        <v>1858</v>
      </c>
      <c r="D478" t="s">
        <v>2713</v>
      </c>
    </row>
    <row r="479" spans="1:4">
      <c r="A479" t="str">
        <f t="shared" si="7"/>
        <v>2371200730認知症対応型共同生活介護</v>
      </c>
      <c r="B479">
        <v>2371200730</v>
      </c>
      <c r="C479" t="s">
        <v>1942</v>
      </c>
      <c r="D479" t="s">
        <v>2714</v>
      </c>
    </row>
    <row r="480" spans="1:4">
      <c r="A480" t="str">
        <f t="shared" si="7"/>
        <v>2371200730介護予防認知症対応型共同生活介護</v>
      </c>
      <c r="B480">
        <v>2371200730</v>
      </c>
      <c r="C480" t="s">
        <v>1948</v>
      </c>
      <c r="D480" t="s">
        <v>2714</v>
      </c>
    </row>
    <row r="481" spans="1:4">
      <c r="A481" t="str">
        <f t="shared" si="7"/>
        <v>2312600402通所リハビリテーション</v>
      </c>
      <c r="B481">
        <v>2312600402</v>
      </c>
      <c r="C481" t="s">
        <v>2457</v>
      </c>
      <c r="D481" t="s">
        <v>2715</v>
      </c>
    </row>
    <row r="482" spans="1:4">
      <c r="A482" t="str">
        <f t="shared" si="7"/>
        <v>2312600402介護予防通所リハビリテーション</v>
      </c>
      <c r="B482">
        <v>2312600402</v>
      </c>
      <c r="C482" t="s">
        <v>2458</v>
      </c>
      <c r="D482" t="s">
        <v>2715</v>
      </c>
    </row>
    <row r="483" spans="1:4">
      <c r="A483" t="str">
        <f t="shared" si="7"/>
        <v>2372602926通所介護</v>
      </c>
      <c r="B483">
        <v>2372602926</v>
      </c>
      <c r="C483" t="s">
        <v>1857</v>
      </c>
      <c r="D483" t="s">
        <v>2716</v>
      </c>
    </row>
    <row r="484" spans="1:4">
      <c r="A484" t="str">
        <f t="shared" si="7"/>
        <v>2392600447地域密着型通所介護</v>
      </c>
      <c r="B484">
        <v>2392600447</v>
      </c>
      <c r="C484" t="s">
        <v>1858</v>
      </c>
      <c r="D484" t="s">
        <v>2717</v>
      </c>
    </row>
    <row r="485" spans="1:4">
      <c r="A485" t="str">
        <f t="shared" si="7"/>
        <v>2372602306訪問介護</v>
      </c>
      <c r="B485">
        <v>2372602306</v>
      </c>
      <c r="C485" t="s">
        <v>1854</v>
      </c>
      <c r="D485" t="s">
        <v>2718</v>
      </c>
    </row>
    <row r="486" spans="1:4">
      <c r="A486" t="str">
        <f t="shared" si="7"/>
        <v>2372602926通所型サービス（独自）</v>
      </c>
      <c r="B486">
        <v>2372602926</v>
      </c>
      <c r="C486" t="s">
        <v>2455</v>
      </c>
      <c r="D486" t="s">
        <v>2716</v>
      </c>
    </row>
    <row r="487" spans="1:4">
      <c r="A487" t="str">
        <f t="shared" si="7"/>
        <v>2392600447通所型サービス（独自）</v>
      </c>
      <c r="B487">
        <v>2392600447</v>
      </c>
      <c r="C487" t="s">
        <v>2455</v>
      </c>
      <c r="D487" t="s">
        <v>2717</v>
      </c>
    </row>
    <row r="488" spans="1:4">
      <c r="A488" t="str">
        <f t="shared" si="7"/>
        <v>2372602306訪問型サービス（独自）</v>
      </c>
      <c r="B488">
        <v>2372602306</v>
      </c>
      <c r="C488" t="s">
        <v>2454</v>
      </c>
      <c r="D488" t="s">
        <v>2718</v>
      </c>
    </row>
    <row r="489" spans="1:4">
      <c r="A489" t="str">
        <f t="shared" si="7"/>
        <v>2312600402訪問リハビリテーション</v>
      </c>
      <c r="B489">
        <v>2312600402</v>
      </c>
      <c r="C489" t="s">
        <v>2007</v>
      </c>
      <c r="D489" t="s">
        <v>2715</v>
      </c>
    </row>
    <row r="490" spans="1:4">
      <c r="A490" t="str">
        <f t="shared" si="7"/>
        <v>2312600402介護予防訪問リハビリテーション</v>
      </c>
      <c r="B490">
        <v>2312600402</v>
      </c>
      <c r="C490" t="s">
        <v>2009</v>
      </c>
      <c r="D490" t="s">
        <v>2715</v>
      </c>
    </row>
    <row r="491" spans="1:4">
      <c r="A491" t="str">
        <f t="shared" si="7"/>
        <v>2370802353訪問介護</v>
      </c>
      <c r="B491">
        <v>2370802353</v>
      </c>
      <c r="C491" t="s">
        <v>1854</v>
      </c>
      <c r="D491" t="s">
        <v>2719</v>
      </c>
    </row>
    <row r="492" spans="1:4">
      <c r="A492" t="str">
        <f t="shared" si="7"/>
        <v>23A0800459訪問型サービス（独自）</v>
      </c>
      <c r="B492" t="s">
        <v>2071</v>
      </c>
      <c r="C492" t="s">
        <v>2454</v>
      </c>
      <c r="D492" t="s">
        <v>2719</v>
      </c>
    </row>
    <row r="493" spans="1:4">
      <c r="A493" t="str">
        <f t="shared" si="7"/>
        <v>2370504207通所介護</v>
      </c>
      <c r="B493">
        <v>2370504207</v>
      </c>
      <c r="C493" t="s">
        <v>1857</v>
      </c>
      <c r="D493" t="s">
        <v>2720</v>
      </c>
    </row>
    <row r="494" spans="1:4">
      <c r="A494" t="str">
        <f t="shared" si="7"/>
        <v>23A0501057通所型サービス（独自）</v>
      </c>
      <c r="B494" t="s">
        <v>2072</v>
      </c>
      <c r="C494" t="s">
        <v>2455</v>
      </c>
      <c r="D494" t="s">
        <v>2720</v>
      </c>
    </row>
    <row r="495" spans="1:4">
      <c r="A495" t="str">
        <f t="shared" si="7"/>
        <v>2391400658地域密着型通所介護</v>
      </c>
      <c r="B495">
        <v>2391400658</v>
      </c>
      <c r="C495" t="s">
        <v>1858</v>
      </c>
      <c r="D495" t="s">
        <v>2721</v>
      </c>
    </row>
    <row r="496" spans="1:4">
      <c r="A496" t="str">
        <f t="shared" si="7"/>
        <v>23A1401489通所型サービス（独自）</v>
      </c>
      <c r="B496" t="s">
        <v>2073</v>
      </c>
      <c r="C496" t="s">
        <v>2455</v>
      </c>
      <c r="D496" t="s">
        <v>2721</v>
      </c>
    </row>
    <row r="497" spans="1:4">
      <c r="A497" t="str">
        <f t="shared" si="7"/>
        <v>2360890111訪問看護</v>
      </c>
      <c r="B497">
        <v>2360890111</v>
      </c>
      <c r="C497" t="s">
        <v>2002</v>
      </c>
      <c r="D497" t="s">
        <v>2722</v>
      </c>
    </row>
    <row r="498" spans="1:4">
      <c r="A498" t="str">
        <f t="shared" si="7"/>
        <v>2361090539訪問看護</v>
      </c>
      <c r="B498">
        <v>2361090539</v>
      </c>
      <c r="C498" t="s">
        <v>2002</v>
      </c>
      <c r="D498" t="s">
        <v>2723</v>
      </c>
    </row>
    <row r="499" spans="1:4">
      <c r="A499" t="str">
        <f t="shared" si="7"/>
        <v>2360790493訪問看護</v>
      </c>
      <c r="B499">
        <v>2360790493</v>
      </c>
      <c r="C499" t="s">
        <v>2002</v>
      </c>
      <c r="D499" t="s">
        <v>2724</v>
      </c>
    </row>
    <row r="500" spans="1:4">
      <c r="A500" t="str">
        <f t="shared" si="7"/>
        <v>2361690775訪問看護</v>
      </c>
      <c r="B500">
        <v>2361690775</v>
      </c>
      <c r="C500" t="s">
        <v>2002</v>
      </c>
      <c r="D500" t="s">
        <v>2725</v>
      </c>
    </row>
    <row r="501" spans="1:4">
      <c r="A501" t="str">
        <f t="shared" si="7"/>
        <v>2375300262認知症対応型共同生活介護</v>
      </c>
      <c r="B501">
        <v>2375300262</v>
      </c>
      <c r="C501" t="s">
        <v>1942</v>
      </c>
      <c r="D501" t="s">
        <v>2726</v>
      </c>
    </row>
    <row r="502" spans="1:4">
      <c r="A502" t="str">
        <f t="shared" si="7"/>
        <v>2375300262認知症対応型共同生活介護（短期利用型）</v>
      </c>
      <c r="B502">
        <v>2375300262</v>
      </c>
      <c r="C502" t="s">
        <v>2468</v>
      </c>
      <c r="D502" t="s">
        <v>2726</v>
      </c>
    </row>
    <row r="503" spans="1:4">
      <c r="A503" t="str">
        <f t="shared" si="7"/>
        <v>2373600424認知症対応型共同生活介護</v>
      </c>
      <c r="B503">
        <v>2373600424</v>
      </c>
      <c r="C503" t="s">
        <v>1942</v>
      </c>
      <c r="D503" t="s">
        <v>2727</v>
      </c>
    </row>
    <row r="504" spans="1:4">
      <c r="A504" t="str">
        <f t="shared" si="7"/>
        <v>2373600424介護予防認知症対応型共同生活介護</v>
      </c>
      <c r="B504">
        <v>2373600424</v>
      </c>
      <c r="C504" t="s">
        <v>1948</v>
      </c>
      <c r="D504" t="s">
        <v>2727</v>
      </c>
    </row>
    <row r="505" spans="1:4">
      <c r="A505" t="str">
        <f t="shared" si="7"/>
        <v>2393400094認知症対応型共同生活介護</v>
      </c>
      <c r="B505">
        <v>2393400094</v>
      </c>
      <c r="C505" t="s">
        <v>1942</v>
      </c>
      <c r="D505" t="s">
        <v>2728</v>
      </c>
    </row>
    <row r="506" spans="1:4">
      <c r="A506" t="str">
        <f t="shared" si="7"/>
        <v>2393400094介護予防認知症対応型共同生活介護</v>
      </c>
      <c r="B506">
        <v>2393400094</v>
      </c>
      <c r="C506" t="s">
        <v>1948</v>
      </c>
      <c r="D506" t="s">
        <v>2728</v>
      </c>
    </row>
    <row r="507" spans="1:4">
      <c r="A507" t="str">
        <f t="shared" si="7"/>
        <v>2372700662訪問介護</v>
      </c>
      <c r="B507">
        <v>2372700662</v>
      </c>
      <c r="C507" t="s">
        <v>1854</v>
      </c>
      <c r="D507" t="s">
        <v>2729</v>
      </c>
    </row>
    <row r="508" spans="1:4">
      <c r="A508" t="str">
        <f t="shared" si="7"/>
        <v>2372700662訪問型サービス（独自）</v>
      </c>
      <c r="B508">
        <v>2372700662</v>
      </c>
      <c r="C508" t="s">
        <v>2454</v>
      </c>
      <c r="D508" t="s">
        <v>2729</v>
      </c>
    </row>
    <row r="509" spans="1:4">
      <c r="A509" t="str">
        <f t="shared" si="7"/>
        <v>2372700688通所介護</v>
      </c>
      <c r="B509">
        <v>2372700688</v>
      </c>
      <c r="C509" t="s">
        <v>1857</v>
      </c>
      <c r="D509" t="s">
        <v>2730</v>
      </c>
    </row>
    <row r="510" spans="1:4">
      <c r="A510" t="str">
        <f t="shared" si="7"/>
        <v>2372700688通所型サービス（独自）</v>
      </c>
      <c r="B510">
        <v>2372700688</v>
      </c>
      <c r="C510" t="s">
        <v>2455</v>
      </c>
      <c r="D510" t="s">
        <v>2730</v>
      </c>
    </row>
    <row r="511" spans="1:4">
      <c r="A511" t="str">
        <f t="shared" si="7"/>
        <v>2372700696居宅介護支援</v>
      </c>
      <c r="B511">
        <v>2372700696</v>
      </c>
      <c r="C511" t="s">
        <v>2456</v>
      </c>
      <c r="D511" t="s">
        <v>2731</v>
      </c>
    </row>
    <row r="512" spans="1:4">
      <c r="A512" t="str">
        <f t="shared" si="7"/>
        <v>2372503454訪問介護</v>
      </c>
      <c r="B512">
        <v>2372503454</v>
      </c>
      <c r="C512" t="s">
        <v>1854</v>
      </c>
      <c r="D512" t="s">
        <v>2732</v>
      </c>
    </row>
    <row r="513" spans="1:4">
      <c r="A513" t="str">
        <f t="shared" si="7"/>
        <v>2372503454訪問型サービス（独自）</v>
      </c>
      <c r="B513">
        <v>2372503454</v>
      </c>
      <c r="C513" t="s">
        <v>2454</v>
      </c>
      <c r="D513" t="s">
        <v>2733</v>
      </c>
    </row>
    <row r="514" spans="1:4">
      <c r="A514" t="str">
        <f t="shared" si="7"/>
        <v>2372503488通所介護</v>
      </c>
      <c r="B514">
        <v>2372503488</v>
      </c>
      <c r="C514" t="s">
        <v>1857</v>
      </c>
      <c r="D514" t="s">
        <v>2734</v>
      </c>
    </row>
    <row r="515" spans="1:4">
      <c r="A515" t="str">
        <f t="shared" ref="A515:A578" si="8">B515&amp;C515</f>
        <v>2372503488通所型サービス（独自）</v>
      </c>
      <c r="B515">
        <v>2372503488</v>
      </c>
      <c r="C515" t="s">
        <v>2455</v>
      </c>
      <c r="D515" t="s">
        <v>2734</v>
      </c>
    </row>
    <row r="516" spans="1:4">
      <c r="A516" t="str">
        <f t="shared" si="8"/>
        <v>2310703679訪問リハビリテーション</v>
      </c>
      <c r="B516">
        <v>2310703679</v>
      </c>
      <c r="C516" t="s">
        <v>2007</v>
      </c>
      <c r="D516" t="s">
        <v>2735</v>
      </c>
    </row>
    <row r="517" spans="1:4">
      <c r="A517" t="str">
        <f t="shared" si="8"/>
        <v>2372502530通所型サービス（独自）</v>
      </c>
      <c r="B517">
        <v>2372502530</v>
      </c>
      <c r="C517" t="s">
        <v>2455</v>
      </c>
      <c r="D517" t="s">
        <v>2736</v>
      </c>
    </row>
    <row r="518" spans="1:4">
      <c r="A518" t="str">
        <f t="shared" si="8"/>
        <v>2372502530通所型サービス（独自）</v>
      </c>
      <c r="B518">
        <v>2372502530</v>
      </c>
      <c r="C518" t="s">
        <v>2455</v>
      </c>
      <c r="D518" t="s">
        <v>2736</v>
      </c>
    </row>
    <row r="519" spans="1:4">
      <c r="A519" t="str">
        <f t="shared" si="8"/>
        <v>2372502530通所介護</v>
      </c>
      <c r="B519">
        <v>2372502530</v>
      </c>
      <c r="C519" t="s">
        <v>1857</v>
      </c>
      <c r="D519" t="s">
        <v>2736</v>
      </c>
    </row>
    <row r="520" spans="1:4">
      <c r="A520" t="str">
        <f t="shared" si="8"/>
        <v>2372502522訪問介護</v>
      </c>
      <c r="B520">
        <v>2372502522</v>
      </c>
      <c r="C520" t="s">
        <v>1854</v>
      </c>
      <c r="D520" t="s">
        <v>2737</v>
      </c>
    </row>
    <row r="521" spans="1:4">
      <c r="A521" t="str">
        <f t="shared" si="8"/>
        <v>2372506218訪問介護</v>
      </c>
      <c r="B521">
        <v>2372506218</v>
      </c>
      <c r="C521" t="s">
        <v>1854</v>
      </c>
      <c r="D521" t="s">
        <v>2738</v>
      </c>
    </row>
    <row r="522" spans="1:4">
      <c r="A522" t="str">
        <f t="shared" si="8"/>
        <v>2362590172訪問看護</v>
      </c>
      <c r="B522">
        <v>2362590172</v>
      </c>
      <c r="C522" t="s">
        <v>2002</v>
      </c>
      <c r="D522" t="s">
        <v>2739</v>
      </c>
    </row>
    <row r="523" spans="1:4">
      <c r="A523" t="str">
        <f t="shared" si="8"/>
        <v>2362590172介護予防訪問看護</v>
      </c>
      <c r="B523">
        <v>2362590172</v>
      </c>
      <c r="C523" t="s">
        <v>2005</v>
      </c>
      <c r="D523" t="s">
        <v>2739</v>
      </c>
    </row>
    <row r="524" spans="1:4">
      <c r="A524" t="str">
        <f t="shared" si="8"/>
        <v>2372502522訪問型サービス（独自）</v>
      </c>
      <c r="B524">
        <v>2372502522</v>
      </c>
      <c r="C524" t="s">
        <v>2454</v>
      </c>
      <c r="D524" t="s">
        <v>2737</v>
      </c>
    </row>
    <row r="525" spans="1:4">
      <c r="A525" t="str">
        <f t="shared" si="8"/>
        <v>2372502563居宅介護支援</v>
      </c>
      <c r="B525">
        <v>2372502563</v>
      </c>
      <c r="C525" t="s">
        <v>2456</v>
      </c>
      <c r="D525" t="s">
        <v>2740</v>
      </c>
    </row>
    <row r="526" spans="1:4">
      <c r="A526" t="str">
        <f t="shared" si="8"/>
        <v>2370403723居宅介護支援</v>
      </c>
      <c r="B526">
        <v>2370403723</v>
      </c>
      <c r="C526" t="s">
        <v>2456</v>
      </c>
      <c r="D526" t="s">
        <v>2741</v>
      </c>
    </row>
    <row r="527" spans="1:4">
      <c r="A527" t="str">
        <f t="shared" si="8"/>
        <v>23A1401174通所型サービス（独自）</v>
      </c>
      <c r="B527" t="s">
        <v>2074</v>
      </c>
      <c r="C527" t="s">
        <v>2455</v>
      </c>
      <c r="D527" t="s">
        <v>2742</v>
      </c>
    </row>
    <row r="528" spans="1:4">
      <c r="A528" t="str">
        <f t="shared" si="8"/>
        <v>23A1401174通所型サービス（独自）</v>
      </c>
      <c r="B528" t="s">
        <v>2074</v>
      </c>
      <c r="C528" t="s">
        <v>2455</v>
      </c>
      <c r="D528" t="s">
        <v>2742</v>
      </c>
    </row>
    <row r="529" spans="1:4">
      <c r="A529" t="str">
        <f t="shared" si="8"/>
        <v>2371502622訪問介護</v>
      </c>
      <c r="B529">
        <v>2371502622</v>
      </c>
      <c r="C529" t="s">
        <v>1854</v>
      </c>
      <c r="D529" t="s">
        <v>2743</v>
      </c>
    </row>
    <row r="530" spans="1:4">
      <c r="A530" t="str">
        <f t="shared" si="8"/>
        <v>2374501969通所介護</v>
      </c>
      <c r="B530">
        <v>2374501969</v>
      </c>
      <c r="C530" t="s">
        <v>1857</v>
      </c>
      <c r="D530" t="s">
        <v>2744</v>
      </c>
    </row>
    <row r="531" spans="1:4">
      <c r="A531" t="str">
        <f t="shared" si="8"/>
        <v>2374501969通所型サービス（独自）</v>
      </c>
      <c r="B531">
        <v>2374501969</v>
      </c>
      <c r="C531" t="s">
        <v>2455</v>
      </c>
      <c r="D531" t="s">
        <v>2744</v>
      </c>
    </row>
    <row r="532" spans="1:4">
      <c r="A532" t="str">
        <f t="shared" si="8"/>
        <v>23A4500071通所型サービス（独自）</v>
      </c>
      <c r="B532" t="s">
        <v>2075</v>
      </c>
      <c r="C532" t="s">
        <v>2455</v>
      </c>
      <c r="D532" t="s">
        <v>2744</v>
      </c>
    </row>
    <row r="533" spans="1:4">
      <c r="A533" t="str">
        <f t="shared" si="8"/>
        <v>2371404415通所介護</v>
      </c>
      <c r="B533">
        <v>2371404415</v>
      </c>
      <c r="C533" t="s">
        <v>1857</v>
      </c>
      <c r="D533" t="s">
        <v>2742</v>
      </c>
    </row>
    <row r="534" spans="1:4">
      <c r="A534" t="str">
        <f t="shared" si="8"/>
        <v>2361590249訪問看護</v>
      </c>
      <c r="B534">
        <v>2361590249</v>
      </c>
      <c r="C534" t="s">
        <v>2002</v>
      </c>
      <c r="D534" t="s">
        <v>2745</v>
      </c>
    </row>
    <row r="535" spans="1:4">
      <c r="A535" t="str">
        <f t="shared" si="8"/>
        <v>2372005401訪問介護</v>
      </c>
      <c r="B535">
        <v>2372005401</v>
      </c>
      <c r="C535" t="s">
        <v>1854</v>
      </c>
      <c r="D535" t="s">
        <v>2746</v>
      </c>
    </row>
    <row r="536" spans="1:4">
      <c r="A536" t="str">
        <f t="shared" si="8"/>
        <v>2372005401訪問型サービス（独自）</v>
      </c>
      <c r="B536">
        <v>2372005401</v>
      </c>
      <c r="C536" t="s">
        <v>2454</v>
      </c>
      <c r="D536" t="s">
        <v>2746</v>
      </c>
    </row>
    <row r="537" spans="1:4">
      <c r="A537" t="str">
        <f t="shared" si="8"/>
        <v>2375701196介護老人福祉施設</v>
      </c>
      <c r="B537">
        <v>2375701196</v>
      </c>
      <c r="C537" t="s">
        <v>1860</v>
      </c>
      <c r="D537" t="s">
        <v>2747</v>
      </c>
    </row>
    <row r="538" spans="1:4">
      <c r="A538" t="str">
        <f t="shared" si="8"/>
        <v>2375701204通所介護</v>
      </c>
      <c r="B538">
        <v>2375701204</v>
      </c>
      <c r="C538" t="s">
        <v>1857</v>
      </c>
      <c r="D538" t="s">
        <v>2748</v>
      </c>
    </row>
    <row r="539" spans="1:4">
      <c r="A539" t="str">
        <f t="shared" si="8"/>
        <v>2375701204通所型サービス（独自）</v>
      </c>
      <c r="B539">
        <v>2375701204</v>
      </c>
      <c r="C539" t="s">
        <v>2455</v>
      </c>
      <c r="D539" t="s">
        <v>2748</v>
      </c>
    </row>
    <row r="540" spans="1:4">
      <c r="A540" t="str">
        <f t="shared" si="8"/>
        <v>2375701212短期入所生活介護</v>
      </c>
      <c r="B540">
        <v>2375701212</v>
      </c>
      <c r="C540" t="s">
        <v>1958</v>
      </c>
      <c r="D540" t="s">
        <v>2749</v>
      </c>
    </row>
    <row r="541" spans="1:4">
      <c r="A541" t="str">
        <f t="shared" si="8"/>
        <v>2375701816通所介護</v>
      </c>
      <c r="B541">
        <v>2375701816</v>
      </c>
      <c r="C541" t="s">
        <v>1857</v>
      </c>
      <c r="D541" t="s">
        <v>2750</v>
      </c>
    </row>
    <row r="542" spans="1:4">
      <c r="A542" t="str">
        <f t="shared" si="8"/>
        <v>2375701816通所型サービス（独自）</v>
      </c>
      <c r="B542">
        <v>2375701816</v>
      </c>
      <c r="C542" t="s">
        <v>2455</v>
      </c>
      <c r="D542" t="s">
        <v>2750</v>
      </c>
    </row>
    <row r="543" spans="1:4">
      <c r="A543" t="str">
        <f t="shared" si="8"/>
        <v>2395700186認知症対応型共同生活介護</v>
      </c>
      <c r="B543">
        <v>2395700186</v>
      </c>
      <c r="C543" t="s">
        <v>1942</v>
      </c>
      <c r="D543" t="s">
        <v>2751</v>
      </c>
    </row>
    <row r="544" spans="1:4">
      <c r="A544" t="str">
        <f t="shared" si="8"/>
        <v>2395700194認知症対応型通所介護</v>
      </c>
      <c r="B544">
        <v>2395700194</v>
      </c>
      <c r="C544" t="s">
        <v>2459</v>
      </c>
      <c r="D544" t="s">
        <v>2752</v>
      </c>
    </row>
    <row r="545" spans="1:4">
      <c r="A545" t="str">
        <f t="shared" si="8"/>
        <v>23A0700592通所型サービス（独自）</v>
      </c>
      <c r="B545" t="s">
        <v>2076</v>
      </c>
      <c r="C545" t="s">
        <v>2455</v>
      </c>
      <c r="D545" t="s">
        <v>2753</v>
      </c>
    </row>
    <row r="546" spans="1:4">
      <c r="A546" t="str">
        <f t="shared" si="8"/>
        <v>2370702835通所介護</v>
      </c>
      <c r="B546">
        <v>2370702835</v>
      </c>
      <c r="C546" t="s">
        <v>1857</v>
      </c>
      <c r="D546" t="s">
        <v>2754</v>
      </c>
    </row>
    <row r="547" spans="1:4">
      <c r="A547" t="str">
        <f t="shared" si="8"/>
        <v>2375701436居宅介護支援</v>
      </c>
      <c r="B547">
        <v>2375701436</v>
      </c>
      <c r="C547" t="s">
        <v>2456</v>
      </c>
      <c r="D547" t="s">
        <v>2755</v>
      </c>
    </row>
    <row r="548" spans="1:4">
      <c r="A548" t="str">
        <f t="shared" si="8"/>
        <v>2370700607居宅介護支援</v>
      </c>
      <c r="B548">
        <v>2370700607</v>
      </c>
      <c r="C548" t="s">
        <v>2456</v>
      </c>
      <c r="D548" t="s">
        <v>2756</v>
      </c>
    </row>
    <row r="549" spans="1:4">
      <c r="A549" t="str">
        <f t="shared" si="8"/>
        <v>2372301792訪問介護</v>
      </c>
      <c r="B549">
        <v>2372301792</v>
      </c>
      <c r="C549" t="s">
        <v>1854</v>
      </c>
      <c r="D549" t="s">
        <v>2757</v>
      </c>
    </row>
    <row r="550" spans="1:4">
      <c r="A550" t="str">
        <f t="shared" si="8"/>
        <v>23A4500105通所型サービス（独自）</v>
      </c>
      <c r="B550" t="s">
        <v>2077</v>
      </c>
      <c r="C550" t="s">
        <v>2455</v>
      </c>
      <c r="D550" t="s">
        <v>2758</v>
      </c>
    </row>
    <row r="551" spans="1:4">
      <c r="A551" t="str">
        <f t="shared" si="8"/>
        <v>23A4500105通所型サービス（独自）</v>
      </c>
      <c r="B551" t="s">
        <v>2077</v>
      </c>
      <c r="C551" t="s">
        <v>2455</v>
      </c>
      <c r="D551" t="s">
        <v>2758</v>
      </c>
    </row>
    <row r="552" spans="1:4">
      <c r="A552" t="str">
        <f t="shared" si="8"/>
        <v>23A0500893通所型サービス（独自）</v>
      </c>
      <c r="B552" t="s">
        <v>2078</v>
      </c>
      <c r="C552" t="s">
        <v>2455</v>
      </c>
      <c r="D552" t="s">
        <v>2759</v>
      </c>
    </row>
    <row r="553" spans="1:4">
      <c r="A553" t="str">
        <f t="shared" si="8"/>
        <v>23A0500893通所型サービス（独自）</v>
      </c>
      <c r="B553" t="s">
        <v>2078</v>
      </c>
      <c r="C553" t="s">
        <v>2455</v>
      </c>
      <c r="D553" t="s">
        <v>2759</v>
      </c>
    </row>
    <row r="554" spans="1:4">
      <c r="A554" t="str">
        <f t="shared" si="8"/>
        <v>2370504082通所介護</v>
      </c>
      <c r="B554">
        <v>2370504082</v>
      </c>
      <c r="C554" t="s">
        <v>1857</v>
      </c>
      <c r="D554" t="s">
        <v>2759</v>
      </c>
    </row>
    <row r="555" spans="1:4">
      <c r="A555" t="str">
        <f t="shared" si="8"/>
        <v>2374502066通所介護</v>
      </c>
      <c r="B555">
        <v>2374502066</v>
      </c>
      <c r="C555" t="s">
        <v>1857</v>
      </c>
      <c r="D555" t="s">
        <v>2758</v>
      </c>
    </row>
    <row r="556" spans="1:4">
      <c r="A556" t="str">
        <f t="shared" si="8"/>
        <v>2374502066通所型サービス（独自）</v>
      </c>
      <c r="B556">
        <v>2374502066</v>
      </c>
      <c r="C556" t="s">
        <v>2455</v>
      </c>
      <c r="D556" t="s">
        <v>2758</v>
      </c>
    </row>
    <row r="557" spans="1:4">
      <c r="A557" t="str">
        <f t="shared" si="8"/>
        <v>2372900015特定施設入居者生活介護</v>
      </c>
      <c r="B557">
        <v>2372900015</v>
      </c>
      <c r="C557" t="s">
        <v>2461</v>
      </c>
      <c r="D557" t="s">
        <v>2760</v>
      </c>
    </row>
    <row r="558" spans="1:4">
      <c r="A558" t="str">
        <f t="shared" si="8"/>
        <v>2372900015介護予防特定施設入居者生活介護</v>
      </c>
      <c r="B558">
        <v>2372900015</v>
      </c>
      <c r="C558" t="s">
        <v>2462</v>
      </c>
      <c r="D558" t="s">
        <v>2760</v>
      </c>
    </row>
    <row r="559" spans="1:4">
      <c r="A559" t="str">
        <f t="shared" si="8"/>
        <v>2395600121定期巡回･随時対応型訪問介護看護</v>
      </c>
      <c r="B559">
        <v>2395600121</v>
      </c>
      <c r="C559" t="s">
        <v>1856</v>
      </c>
      <c r="D559" t="s">
        <v>2761</v>
      </c>
    </row>
    <row r="560" spans="1:4">
      <c r="A560" t="str">
        <f t="shared" si="8"/>
        <v>2365690144訪問看護</v>
      </c>
      <c r="B560">
        <v>2365690144</v>
      </c>
      <c r="C560" t="s">
        <v>2002</v>
      </c>
      <c r="D560" t="s">
        <v>2762</v>
      </c>
    </row>
    <row r="561" spans="1:4">
      <c r="A561" t="str">
        <f t="shared" si="8"/>
        <v>2365690144介護予防訪問看護</v>
      </c>
      <c r="B561">
        <v>2365690144</v>
      </c>
      <c r="C561" t="s">
        <v>2005</v>
      </c>
      <c r="D561" t="s">
        <v>2762</v>
      </c>
    </row>
    <row r="562" spans="1:4">
      <c r="A562" t="str">
        <f t="shared" si="8"/>
        <v>2371300191認知症対応型共同生活介護</v>
      </c>
      <c r="B562">
        <v>2371300191</v>
      </c>
      <c r="C562" t="s">
        <v>1942</v>
      </c>
      <c r="D562" t="s">
        <v>2763</v>
      </c>
    </row>
    <row r="563" spans="1:4">
      <c r="A563" t="str">
        <f t="shared" si="8"/>
        <v>2371300191介護予防認知症対応型共同生活介護</v>
      </c>
      <c r="B563">
        <v>2371300191</v>
      </c>
      <c r="C563" t="s">
        <v>1948</v>
      </c>
      <c r="D563" t="s">
        <v>2763</v>
      </c>
    </row>
    <row r="564" spans="1:4">
      <c r="A564" t="str">
        <f t="shared" si="8"/>
        <v>2371301090認知症対応型共同生活介護</v>
      </c>
      <c r="B564">
        <v>2371301090</v>
      </c>
      <c r="C564" t="s">
        <v>1942</v>
      </c>
      <c r="D564" t="s">
        <v>2764</v>
      </c>
    </row>
    <row r="565" spans="1:4">
      <c r="A565" t="str">
        <f t="shared" si="8"/>
        <v>2371301090介護予防認知症対応型共同生活介護</v>
      </c>
      <c r="B565">
        <v>2371301090</v>
      </c>
      <c r="C565" t="s">
        <v>1948</v>
      </c>
      <c r="D565" t="s">
        <v>2764</v>
      </c>
    </row>
    <row r="566" spans="1:4">
      <c r="A566" t="str">
        <f t="shared" si="8"/>
        <v>2371300720認知症対応型共同生活介護</v>
      </c>
      <c r="B566">
        <v>2371300720</v>
      </c>
      <c r="C566" t="s">
        <v>1942</v>
      </c>
      <c r="D566" t="s">
        <v>2765</v>
      </c>
    </row>
    <row r="567" spans="1:4">
      <c r="A567" t="str">
        <f t="shared" si="8"/>
        <v>2371300720介護予防認知症対応型共同生活介護</v>
      </c>
      <c r="B567">
        <v>2371300720</v>
      </c>
      <c r="C567" t="s">
        <v>1948</v>
      </c>
      <c r="D567" t="s">
        <v>2765</v>
      </c>
    </row>
    <row r="568" spans="1:4">
      <c r="A568" t="str">
        <f t="shared" si="8"/>
        <v>2391300544認知症対応型共同生活介護</v>
      </c>
      <c r="B568">
        <v>2391300544</v>
      </c>
      <c r="C568" t="s">
        <v>1942</v>
      </c>
      <c r="D568" t="s">
        <v>2766</v>
      </c>
    </row>
    <row r="569" spans="1:4">
      <c r="A569" t="str">
        <f t="shared" si="8"/>
        <v>2391300544介護予防認知症対応型共同生活介護</v>
      </c>
      <c r="B569">
        <v>2391300544</v>
      </c>
      <c r="C569" t="s">
        <v>1948</v>
      </c>
      <c r="D569" t="s">
        <v>2766</v>
      </c>
    </row>
    <row r="570" spans="1:4">
      <c r="A570" t="str">
        <f t="shared" si="8"/>
        <v>2391300205小規模多機能型居宅介護</v>
      </c>
      <c r="B570">
        <v>2391300205</v>
      </c>
      <c r="C570" t="s">
        <v>1925</v>
      </c>
      <c r="D570" t="s">
        <v>2767</v>
      </c>
    </row>
    <row r="571" spans="1:4">
      <c r="A571" t="str">
        <f t="shared" si="8"/>
        <v>2391300205介護予防小規模多機能型居宅介護</v>
      </c>
      <c r="B571">
        <v>2391300205</v>
      </c>
      <c r="C571" t="s">
        <v>2463</v>
      </c>
      <c r="D571" t="s">
        <v>2767</v>
      </c>
    </row>
    <row r="572" spans="1:4">
      <c r="A572" t="str">
        <f t="shared" si="8"/>
        <v>2391300072小規模多機能型居宅介護</v>
      </c>
      <c r="B572">
        <v>2391300072</v>
      </c>
      <c r="C572" t="s">
        <v>1925</v>
      </c>
      <c r="D572" t="s">
        <v>2768</v>
      </c>
    </row>
    <row r="573" spans="1:4">
      <c r="A573" t="str">
        <f t="shared" si="8"/>
        <v>2391300072介護予防小規模多機能型居宅介護</v>
      </c>
      <c r="B573">
        <v>2391300072</v>
      </c>
      <c r="C573" t="s">
        <v>2463</v>
      </c>
      <c r="D573" t="s">
        <v>2768</v>
      </c>
    </row>
    <row r="574" spans="1:4">
      <c r="A574" t="str">
        <f t="shared" si="8"/>
        <v>2370501559訪問介護</v>
      </c>
      <c r="B574">
        <v>2370501559</v>
      </c>
      <c r="C574" t="s">
        <v>1854</v>
      </c>
      <c r="D574" t="s">
        <v>2769</v>
      </c>
    </row>
    <row r="575" spans="1:4">
      <c r="A575" t="str">
        <f t="shared" si="8"/>
        <v>2370501559訪問型サービス（独自）</v>
      </c>
      <c r="B575">
        <v>2370501559</v>
      </c>
      <c r="C575" t="s">
        <v>2454</v>
      </c>
      <c r="D575" t="s">
        <v>2769</v>
      </c>
    </row>
    <row r="576" spans="1:4">
      <c r="A576" t="str">
        <f t="shared" si="8"/>
        <v>2370501971通所介護</v>
      </c>
      <c r="B576">
        <v>2370501971</v>
      </c>
      <c r="C576" t="s">
        <v>1857</v>
      </c>
      <c r="D576" t="s">
        <v>2770</v>
      </c>
    </row>
    <row r="577" spans="1:4">
      <c r="A577" t="str">
        <f t="shared" si="8"/>
        <v>2370501971通所型サービス（独自）</v>
      </c>
      <c r="B577">
        <v>2370501971</v>
      </c>
      <c r="C577" t="s">
        <v>2455</v>
      </c>
      <c r="D577" t="s">
        <v>2770</v>
      </c>
    </row>
    <row r="578" spans="1:4">
      <c r="A578" t="str">
        <f t="shared" si="8"/>
        <v>2370502581地域密着型通所介護</v>
      </c>
      <c r="B578">
        <v>2370502581</v>
      </c>
      <c r="C578" t="s">
        <v>1858</v>
      </c>
      <c r="D578" t="s">
        <v>2771</v>
      </c>
    </row>
    <row r="579" spans="1:4">
      <c r="A579" t="str">
        <f t="shared" ref="A579:A642" si="9">B579&amp;C579</f>
        <v>2370502581通所型サービス（独自）</v>
      </c>
      <c r="B579">
        <v>2370502581</v>
      </c>
      <c r="C579" t="s">
        <v>2455</v>
      </c>
      <c r="D579" t="s">
        <v>2771</v>
      </c>
    </row>
    <row r="580" spans="1:4">
      <c r="A580" t="str">
        <f t="shared" si="9"/>
        <v>2370503894通所介護</v>
      </c>
      <c r="B580">
        <v>2370503894</v>
      </c>
      <c r="C580" t="s">
        <v>1857</v>
      </c>
      <c r="D580" t="s">
        <v>2772</v>
      </c>
    </row>
    <row r="581" spans="1:4">
      <c r="A581" t="str">
        <f t="shared" si="9"/>
        <v>23A0500158通所型サービス（独自）</v>
      </c>
      <c r="B581" t="s">
        <v>2079</v>
      </c>
      <c r="C581" t="s">
        <v>2455</v>
      </c>
      <c r="D581" t="s">
        <v>2773</v>
      </c>
    </row>
    <row r="582" spans="1:4">
      <c r="A582" t="str">
        <f t="shared" si="9"/>
        <v>2390500532地域密着型通所介護</v>
      </c>
      <c r="B582">
        <v>2390500532</v>
      </c>
      <c r="C582" t="s">
        <v>1858</v>
      </c>
      <c r="D582" t="s">
        <v>2774</v>
      </c>
    </row>
    <row r="583" spans="1:4">
      <c r="A583" t="str">
        <f t="shared" si="9"/>
        <v>23A0501073通所型サービス（独自）</v>
      </c>
      <c r="B583" t="s">
        <v>2080</v>
      </c>
      <c r="C583" t="s">
        <v>2455</v>
      </c>
      <c r="D583" t="s">
        <v>2774</v>
      </c>
    </row>
    <row r="584" spans="1:4">
      <c r="A584" t="str">
        <f t="shared" si="9"/>
        <v>2370501567居宅介護支援</v>
      </c>
      <c r="B584">
        <v>2370501567</v>
      </c>
      <c r="C584" t="s">
        <v>2456</v>
      </c>
      <c r="D584" t="s">
        <v>2775</v>
      </c>
    </row>
    <row r="585" spans="1:4">
      <c r="A585" t="str">
        <f t="shared" si="9"/>
        <v>2374800734居宅介護支援</v>
      </c>
      <c r="B585">
        <v>2374800734</v>
      </c>
      <c r="C585" t="s">
        <v>2456</v>
      </c>
      <c r="D585" t="s">
        <v>2776</v>
      </c>
    </row>
    <row r="586" spans="1:4">
      <c r="A586" t="str">
        <f t="shared" si="9"/>
        <v>2377300443通所介護</v>
      </c>
      <c r="B586">
        <v>2377300443</v>
      </c>
      <c r="C586" t="s">
        <v>1857</v>
      </c>
      <c r="D586" t="s">
        <v>2777</v>
      </c>
    </row>
    <row r="587" spans="1:4">
      <c r="A587" t="str">
        <f t="shared" si="9"/>
        <v>23A2500826訪問型サービス（独自）</v>
      </c>
      <c r="B587" t="s">
        <v>2081</v>
      </c>
      <c r="C587" t="s">
        <v>2454</v>
      </c>
      <c r="D587" t="s">
        <v>2778</v>
      </c>
    </row>
    <row r="588" spans="1:4">
      <c r="A588" t="str">
        <f t="shared" si="9"/>
        <v>23A2500826訪問型サービス（独自）</v>
      </c>
      <c r="B588" t="s">
        <v>2081</v>
      </c>
      <c r="C588" t="s">
        <v>2454</v>
      </c>
      <c r="D588" t="s">
        <v>2778</v>
      </c>
    </row>
    <row r="589" spans="1:4">
      <c r="A589" t="str">
        <f t="shared" si="9"/>
        <v>2372505822訪問介護</v>
      </c>
      <c r="B589">
        <v>2372505822</v>
      </c>
      <c r="C589" t="s">
        <v>1854</v>
      </c>
      <c r="D589" t="s">
        <v>2778</v>
      </c>
    </row>
    <row r="590" spans="1:4">
      <c r="A590" t="str">
        <f t="shared" si="9"/>
        <v>2372505822訪問型サービス（独自）</v>
      </c>
      <c r="B590">
        <v>2372505822</v>
      </c>
      <c r="C590" t="s">
        <v>2454</v>
      </c>
      <c r="D590" t="s">
        <v>2778</v>
      </c>
    </row>
    <row r="591" spans="1:4">
      <c r="A591" t="str">
        <f t="shared" si="9"/>
        <v>2370402857訪問介護</v>
      </c>
      <c r="B591">
        <v>2370402857</v>
      </c>
      <c r="C591" t="s">
        <v>1854</v>
      </c>
      <c r="D591" t="s">
        <v>2779</v>
      </c>
    </row>
    <row r="592" spans="1:4">
      <c r="A592" t="str">
        <f t="shared" si="9"/>
        <v>23A0400268訪問型サービス（独自）</v>
      </c>
      <c r="B592" t="s">
        <v>2082</v>
      </c>
      <c r="C592" t="s">
        <v>2454</v>
      </c>
      <c r="D592" t="s">
        <v>2779</v>
      </c>
    </row>
    <row r="593" spans="1:4">
      <c r="A593" t="str">
        <f t="shared" si="9"/>
        <v>23A0400268訪問型サービス（独自／定率）</v>
      </c>
      <c r="B593" t="s">
        <v>2082</v>
      </c>
      <c r="C593" t="s">
        <v>2464</v>
      </c>
      <c r="D593" t="s">
        <v>2779</v>
      </c>
    </row>
    <row r="594" spans="1:4">
      <c r="A594" t="str">
        <f t="shared" si="9"/>
        <v>2370402931居宅介護支援</v>
      </c>
      <c r="B594">
        <v>2370402931</v>
      </c>
      <c r="C594" t="s">
        <v>2456</v>
      </c>
      <c r="D594" t="s">
        <v>2780</v>
      </c>
    </row>
    <row r="595" spans="1:4">
      <c r="A595" t="str">
        <f t="shared" si="9"/>
        <v>2372400651特定施設入居者生活介護</v>
      </c>
      <c r="B595">
        <v>2372400651</v>
      </c>
      <c r="C595" t="s">
        <v>2461</v>
      </c>
      <c r="D595" t="s">
        <v>2781</v>
      </c>
    </row>
    <row r="596" spans="1:4">
      <c r="A596" t="str">
        <f t="shared" si="9"/>
        <v>2372400651介護予防特定施設入居者生活介護</v>
      </c>
      <c r="B596">
        <v>2372400651</v>
      </c>
      <c r="C596" t="s">
        <v>2462</v>
      </c>
      <c r="D596" t="s">
        <v>2781</v>
      </c>
    </row>
    <row r="597" spans="1:4">
      <c r="A597" t="str">
        <f t="shared" si="9"/>
        <v>2371600368訪問介護</v>
      </c>
      <c r="B597">
        <v>2371600368</v>
      </c>
      <c r="C597" t="s">
        <v>1854</v>
      </c>
      <c r="D597" t="s">
        <v>2782</v>
      </c>
    </row>
    <row r="598" spans="1:4">
      <c r="A598" t="str">
        <f t="shared" si="9"/>
        <v>2371600368訪問型サービス（独自）</v>
      </c>
      <c r="B598">
        <v>2371600368</v>
      </c>
      <c r="C598" t="s">
        <v>2454</v>
      </c>
      <c r="D598" t="s">
        <v>2782</v>
      </c>
    </row>
    <row r="599" spans="1:4">
      <c r="A599" t="str">
        <f t="shared" si="9"/>
        <v>23A2500032訪問型サービス（独自）</v>
      </c>
      <c r="B599" t="s">
        <v>2083</v>
      </c>
      <c r="C599" t="s">
        <v>2454</v>
      </c>
      <c r="D599" t="s">
        <v>2783</v>
      </c>
    </row>
    <row r="600" spans="1:4">
      <c r="A600" t="str">
        <f t="shared" si="9"/>
        <v>23A2500032訪問型サービス（独自）</v>
      </c>
      <c r="B600" t="s">
        <v>2083</v>
      </c>
      <c r="C600" t="s">
        <v>2454</v>
      </c>
      <c r="D600" t="s">
        <v>2783</v>
      </c>
    </row>
    <row r="601" spans="1:4">
      <c r="A601" t="str">
        <f t="shared" si="9"/>
        <v>23A2500032訪問型サービス（独自）</v>
      </c>
      <c r="B601" t="s">
        <v>2083</v>
      </c>
      <c r="C601" t="s">
        <v>2454</v>
      </c>
      <c r="D601" t="s">
        <v>2783</v>
      </c>
    </row>
    <row r="602" spans="1:4">
      <c r="A602" t="str">
        <f t="shared" si="9"/>
        <v>2371601721訪問型サービス（独自）</v>
      </c>
      <c r="B602">
        <v>2371601721</v>
      </c>
      <c r="C602" t="s">
        <v>2454</v>
      </c>
      <c r="D602" t="s">
        <v>2784</v>
      </c>
    </row>
    <row r="603" spans="1:4">
      <c r="A603" t="str">
        <f t="shared" si="9"/>
        <v>2371601721訪問型サービス（独自）</v>
      </c>
      <c r="B603">
        <v>2371601721</v>
      </c>
      <c r="C603" t="s">
        <v>2454</v>
      </c>
      <c r="D603" t="s">
        <v>2784</v>
      </c>
    </row>
    <row r="604" spans="1:4">
      <c r="A604" t="str">
        <f t="shared" si="9"/>
        <v>2371601721訪問介護</v>
      </c>
      <c r="B604">
        <v>2371601721</v>
      </c>
      <c r="C604" t="s">
        <v>1854</v>
      </c>
      <c r="D604" t="s">
        <v>2784</v>
      </c>
    </row>
    <row r="605" spans="1:4">
      <c r="A605" t="str">
        <f t="shared" si="9"/>
        <v>2372504924訪問介護</v>
      </c>
      <c r="B605">
        <v>2372504924</v>
      </c>
      <c r="C605" t="s">
        <v>1854</v>
      </c>
      <c r="D605" t="s">
        <v>2783</v>
      </c>
    </row>
    <row r="606" spans="1:4">
      <c r="A606" t="str">
        <f t="shared" si="9"/>
        <v>2392500530地域密着型通所介護</v>
      </c>
      <c r="B606">
        <v>2392500530</v>
      </c>
      <c r="C606" t="s">
        <v>1858</v>
      </c>
      <c r="D606" t="s">
        <v>2785</v>
      </c>
    </row>
    <row r="607" spans="1:4">
      <c r="A607" t="str">
        <f t="shared" si="9"/>
        <v>23A2500503通所型サービス（独自）</v>
      </c>
      <c r="B607" t="s">
        <v>2084</v>
      </c>
      <c r="C607" t="s">
        <v>2455</v>
      </c>
      <c r="D607" t="s">
        <v>2785</v>
      </c>
    </row>
    <row r="608" spans="1:4">
      <c r="A608" t="str">
        <f t="shared" si="9"/>
        <v>2374201404訪問介護</v>
      </c>
      <c r="B608">
        <v>2374201404</v>
      </c>
      <c r="C608" t="s">
        <v>1854</v>
      </c>
      <c r="D608" t="s">
        <v>2786</v>
      </c>
    </row>
    <row r="609" spans="1:4">
      <c r="A609" t="str">
        <f t="shared" si="9"/>
        <v>23A4200276訪問型サービス（独自）</v>
      </c>
      <c r="B609" t="s">
        <v>2085</v>
      </c>
      <c r="C609" t="s">
        <v>2454</v>
      </c>
      <c r="D609" t="s">
        <v>2786</v>
      </c>
    </row>
    <row r="610" spans="1:4">
      <c r="A610" t="str">
        <f t="shared" si="9"/>
        <v>2374201412通所介護</v>
      </c>
      <c r="B610">
        <v>2374201412</v>
      </c>
      <c r="C610" t="s">
        <v>1857</v>
      </c>
      <c r="D610" t="s">
        <v>2787</v>
      </c>
    </row>
    <row r="611" spans="1:4">
      <c r="A611" t="str">
        <f t="shared" si="9"/>
        <v>23A4200268通所型サービス（独自）</v>
      </c>
      <c r="B611" t="s">
        <v>2086</v>
      </c>
      <c r="C611" t="s">
        <v>2455</v>
      </c>
      <c r="D611" t="s">
        <v>2787</v>
      </c>
    </row>
    <row r="612" spans="1:4">
      <c r="A612" t="str">
        <f t="shared" si="9"/>
        <v>2370900470認知症対応型共同生活介護</v>
      </c>
      <c r="B612">
        <v>2370900470</v>
      </c>
      <c r="C612" t="s">
        <v>1942</v>
      </c>
      <c r="D612" t="s">
        <v>2788</v>
      </c>
    </row>
    <row r="613" spans="1:4">
      <c r="A613" t="str">
        <f t="shared" si="9"/>
        <v>2370900470介護予防認知症対応型共同生活介護</v>
      </c>
      <c r="B613">
        <v>2370900470</v>
      </c>
      <c r="C613" t="s">
        <v>1948</v>
      </c>
      <c r="D613" t="s">
        <v>2788</v>
      </c>
    </row>
    <row r="614" spans="1:4">
      <c r="A614" t="str">
        <f t="shared" si="9"/>
        <v>2391200207認知症対応型共同生活介護</v>
      </c>
      <c r="B614">
        <v>2391200207</v>
      </c>
      <c r="C614" t="s">
        <v>1942</v>
      </c>
      <c r="D614" t="s">
        <v>2789</v>
      </c>
    </row>
    <row r="615" spans="1:4">
      <c r="A615" t="str">
        <f t="shared" si="9"/>
        <v>2391200207介護予防認知症対応型共同生活介護</v>
      </c>
      <c r="B615">
        <v>2391200207</v>
      </c>
      <c r="C615" t="s">
        <v>1948</v>
      </c>
      <c r="D615" t="s">
        <v>2789</v>
      </c>
    </row>
    <row r="616" spans="1:4">
      <c r="A616" t="str">
        <f t="shared" si="9"/>
        <v>2391200181小規模多機能型居宅介護</v>
      </c>
      <c r="B616">
        <v>2391200181</v>
      </c>
      <c r="C616" t="s">
        <v>1925</v>
      </c>
      <c r="D616" t="s">
        <v>2790</v>
      </c>
    </row>
    <row r="617" spans="1:4">
      <c r="A617" t="str">
        <f t="shared" si="9"/>
        <v>2391200181介護予防小規模多機能型居宅介護</v>
      </c>
      <c r="B617">
        <v>2391200181</v>
      </c>
      <c r="C617" t="s">
        <v>2463</v>
      </c>
      <c r="D617" t="s">
        <v>2790</v>
      </c>
    </row>
    <row r="618" spans="1:4">
      <c r="A618" t="str">
        <f t="shared" si="9"/>
        <v>2375300270認知症対応型共同生活介護</v>
      </c>
      <c r="B618">
        <v>2375300270</v>
      </c>
      <c r="C618" t="s">
        <v>1942</v>
      </c>
      <c r="D618" t="s">
        <v>2791</v>
      </c>
    </row>
    <row r="619" spans="1:4">
      <c r="A619" t="str">
        <f t="shared" si="9"/>
        <v>2375300270介護予防認知症対応型共同生活介護</v>
      </c>
      <c r="B619">
        <v>2375300270</v>
      </c>
      <c r="C619" t="s">
        <v>1948</v>
      </c>
      <c r="D619" t="s">
        <v>2791</v>
      </c>
    </row>
    <row r="620" spans="1:4">
      <c r="A620" t="str">
        <f t="shared" si="9"/>
        <v>2397400017認知症対応型共同生活介護</v>
      </c>
      <c r="B620">
        <v>2397400017</v>
      </c>
      <c r="C620" t="s">
        <v>1942</v>
      </c>
      <c r="D620" t="s">
        <v>2792</v>
      </c>
    </row>
    <row r="621" spans="1:4">
      <c r="A621" t="str">
        <f t="shared" si="9"/>
        <v>2372401642通所介護</v>
      </c>
      <c r="B621">
        <v>2372401642</v>
      </c>
      <c r="C621" t="s">
        <v>1857</v>
      </c>
      <c r="D621" t="s">
        <v>2793</v>
      </c>
    </row>
    <row r="622" spans="1:4">
      <c r="A622" t="str">
        <f t="shared" si="9"/>
        <v>2372401642通所型サービス（独自）</v>
      </c>
      <c r="B622">
        <v>2372401642</v>
      </c>
      <c r="C622" t="s">
        <v>2455</v>
      </c>
      <c r="D622" t="s">
        <v>2793</v>
      </c>
    </row>
    <row r="623" spans="1:4">
      <c r="A623" t="str">
        <f t="shared" si="9"/>
        <v>2394400010認知症対応型共同生活介護</v>
      </c>
      <c r="B623">
        <v>2394400010</v>
      </c>
      <c r="C623" t="s">
        <v>1942</v>
      </c>
      <c r="D623" t="s">
        <v>2794</v>
      </c>
    </row>
    <row r="624" spans="1:4">
      <c r="A624" t="str">
        <f t="shared" si="9"/>
        <v>2394400010介護予防認知症対応型共同生活介護</v>
      </c>
      <c r="B624">
        <v>2394400010</v>
      </c>
      <c r="C624" t="s">
        <v>1948</v>
      </c>
      <c r="D624" t="s">
        <v>2794</v>
      </c>
    </row>
    <row r="625" spans="1:4">
      <c r="A625" t="str">
        <f t="shared" si="9"/>
        <v>2394400028小規模多機能型居宅介護</v>
      </c>
      <c r="B625">
        <v>2394400028</v>
      </c>
      <c r="C625" t="s">
        <v>1925</v>
      </c>
      <c r="D625" t="s">
        <v>2795</v>
      </c>
    </row>
    <row r="626" spans="1:4">
      <c r="A626" t="str">
        <f t="shared" si="9"/>
        <v>2394400028介護予防小規模多機能型居宅介護</v>
      </c>
      <c r="B626">
        <v>2394400028</v>
      </c>
      <c r="C626" t="s">
        <v>2463</v>
      </c>
      <c r="D626" t="s">
        <v>2795</v>
      </c>
    </row>
    <row r="627" spans="1:4">
      <c r="A627" t="str">
        <f t="shared" si="9"/>
        <v>2311403154通所リハビリテーション</v>
      </c>
      <c r="B627">
        <v>2311403154</v>
      </c>
      <c r="C627" t="s">
        <v>2457</v>
      </c>
      <c r="D627" t="s">
        <v>2796</v>
      </c>
    </row>
    <row r="628" spans="1:4">
      <c r="A628" t="str">
        <f t="shared" si="9"/>
        <v>2371304961居宅介護支援</v>
      </c>
      <c r="B628">
        <v>2371304961</v>
      </c>
      <c r="C628" t="s">
        <v>2456</v>
      </c>
      <c r="D628" t="s">
        <v>2797</v>
      </c>
    </row>
    <row r="629" spans="1:4">
      <c r="A629" t="str">
        <f t="shared" si="9"/>
        <v>2373301304通所介護</v>
      </c>
      <c r="B629">
        <v>2373301304</v>
      </c>
      <c r="C629" t="s">
        <v>1857</v>
      </c>
      <c r="D629" t="s">
        <v>2798</v>
      </c>
    </row>
    <row r="630" spans="1:4">
      <c r="A630" t="str">
        <f t="shared" si="9"/>
        <v>2373301304通所型サービス（独自）</v>
      </c>
      <c r="B630">
        <v>2373301304</v>
      </c>
      <c r="C630" t="s">
        <v>2455</v>
      </c>
      <c r="D630" t="s">
        <v>2798</v>
      </c>
    </row>
    <row r="631" spans="1:4">
      <c r="A631" t="str">
        <f t="shared" si="9"/>
        <v>2391100332地域密着型通所介護</v>
      </c>
      <c r="B631">
        <v>2391100332</v>
      </c>
      <c r="C631" t="s">
        <v>1858</v>
      </c>
      <c r="D631" t="s">
        <v>2799</v>
      </c>
    </row>
    <row r="632" spans="1:4">
      <c r="A632" t="str">
        <f t="shared" si="9"/>
        <v>23A1100529通所型サービス（独自）</v>
      </c>
      <c r="B632" t="s">
        <v>2087</v>
      </c>
      <c r="C632" t="s">
        <v>2455</v>
      </c>
      <c r="D632" t="s">
        <v>2799</v>
      </c>
    </row>
    <row r="633" spans="1:4">
      <c r="A633" t="str">
        <f t="shared" si="9"/>
        <v>2371102761訪問介護</v>
      </c>
      <c r="B633">
        <v>2371102761</v>
      </c>
      <c r="C633" t="s">
        <v>1854</v>
      </c>
      <c r="D633" t="s">
        <v>2800</v>
      </c>
    </row>
    <row r="634" spans="1:4">
      <c r="A634" t="str">
        <f t="shared" si="9"/>
        <v>23A1100602訪問型サービス（独自）</v>
      </c>
      <c r="B634" t="s">
        <v>2088</v>
      </c>
      <c r="C634" t="s">
        <v>2454</v>
      </c>
      <c r="D634" t="s">
        <v>2800</v>
      </c>
    </row>
    <row r="635" spans="1:4">
      <c r="A635" t="str">
        <f t="shared" si="9"/>
        <v>2352280057介護老人保健施設</v>
      </c>
      <c r="B635">
        <v>2352280057</v>
      </c>
      <c r="C635" t="s">
        <v>1862</v>
      </c>
      <c r="D635" t="s">
        <v>2801</v>
      </c>
    </row>
    <row r="636" spans="1:4">
      <c r="A636" t="str">
        <f t="shared" si="9"/>
        <v>2352280057短期入所療養介護（老健）</v>
      </c>
      <c r="B636">
        <v>2352280057</v>
      </c>
      <c r="C636" t="s">
        <v>1966</v>
      </c>
      <c r="D636" t="s">
        <v>2801</v>
      </c>
    </row>
    <row r="637" spans="1:4">
      <c r="A637" t="str">
        <f t="shared" si="9"/>
        <v>2352280057介護予防短期入所療養介護（老健）</v>
      </c>
      <c r="B637">
        <v>2352280057</v>
      </c>
      <c r="C637" t="s">
        <v>1969</v>
      </c>
      <c r="D637" t="s">
        <v>2801</v>
      </c>
    </row>
    <row r="638" spans="1:4">
      <c r="A638" t="str">
        <f t="shared" si="9"/>
        <v>2352280057通所リハビリテーション</v>
      </c>
      <c r="B638">
        <v>2352280057</v>
      </c>
      <c r="C638" t="s">
        <v>2457</v>
      </c>
      <c r="D638" t="s">
        <v>2801</v>
      </c>
    </row>
    <row r="639" spans="1:4">
      <c r="A639" t="str">
        <f t="shared" si="9"/>
        <v>2352280057介護予防通所リハビリテーション</v>
      </c>
      <c r="B639">
        <v>2352280057</v>
      </c>
      <c r="C639" t="s">
        <v>2458</v>
      </c>
      <c r="D639" t="s">
        <v>2801</v>
      </c>
    </row>
    <row r="640" spans="1:4">
      <c r="A640" t="str">
        <f t="shared" si="9"/>
        <v>2353780006介護老人保健施設</v>
      </c>
      <c r="B640">
        <v>2353780006</v>
      </c>
      <c r="C640" t="s">
        <v>1862</v>
      </c>
      <c r="D640" t="s">
        <v>2802</v>
      </c>
    </row>
    <row r="641" spans="1:4">
      <c r="A641" t="str">
        <f t="shared" si="9"/>
        <v>2353780006短期入所療養介護（老健）</v>
      </c>
      <c r="B641">
        <v>2353780006</v>
      </c>
      <c r="C641" t="s">
        <v>1966</v>
      </c>
      <c r="D641" t="s">
        <v>2802</v>
      </c>
    </row>
    <row r="642" spans="1:4">
      <c r="A642" t="str">
        <f t="shared" si="9"/>
        <v>2353780006介護予防短期入所療養介護（老健）</v>
      </c>
      <c r="B642">
        <v>2353780006</v>
      </c>
      <c r="C642" t="s">
        <v>1969</v>
      </c>
      <c r="D642" t="s">
        <v>2802</v>
      </c>
    </row>
    <row r="643" spans="1:4">
      <c r="A643" t="str">
        <f t="shared" ref="A643:A706" si="10">B643&amp;C643</f>
        <v>2312203827通所リハビリテーション</v>
      </c>
      <c r="B643">
        <v>2312203827</v>
      </c>
      <c r="C643" t="s">
        <v>2457</v>
      </c>
      <c r="D643" t="s">
        <v>2803</v>
      </c>
    </row>
    <row r="644" spans="1:4">
      <c r="A644" t="str">
        <f t="shared" si="10"/>
        <v>2312203827介護予防通所リハビリテーション</v>
      </c>
      <c r="B644">
        <v>2312203827</v>
      </c>
      <c r="C644" t="s">
        <v>2458</v>
      </c>
      <c r="D644" t="s">
        <v>2803</v>
      </c>
    </row>
    <row r="645" spans="1:4">
      <c r="A645" t="str">
        <f t="shared" si="10"/>
        <v>2363790011訪問看護</v>
      </c>
      <c r="B645">
        <v>2363790011</v>
      </c>
      <c r="C645" t="s">
        <v>2002</v>
      </c>
      <c r="D645" t="s">
        <v>2804</v>
      </c>
    </row>
    <row r="646" spans="1:4">
      <c r="A646" t="str">
        <f t="shared" si="10"/>
        <v>2363790011介護予防訪問看護</v>
      </c>
      <c r="B646">
        <v>2363790011</v>
      </c>
      <c r="C646" t="s">
        <v>2005</v>
      </c>
      <c r="D646" t="s">
        <v>2804</v>
      </c>
    </row>
    <row r="647" spans="1:4">
      <c r="A647" t="str">
        <f t="shared" si="10"/>
        <v>2362290724訪問看護</v>
      </c>
      <c r="B647">
        <v>2362290724</v>
      </c>
      <c r="C647" t="s">
        <v>2002</v>
      </c>
      <c r="D647" t="s">
        <v>2805</v>
      </c>
    </row>
    <row r="648" spans="1:4">
      <c r="A648" t="str">
        <f t="shared" si="10"/>
        <v>2362290724介護予防訪問看護</v>
      </c>
      <c r="B648">
        <v>2362290724</v>
      </c>
      <c r="C648" t="s">
        <v>2005</v>
      </c>
      <c r="D648" t="s">
        <v>2805</v>
      </c>
    </row>
    <row r="649" spans="1:4">
      <c r="A649" t="str">
        <f t="shared" si="10"/>
        <v>2373700042居宅介護支援</v>
      </c>
      <c r="B649">
        <v>2373700042</v>
      </c>
      <c r="C649" t="s">
        <v>2456</v>
      </c>
      <c r="D649" t="s">
        <v>2806</v>
      </c>
    </row>
    <row r="650" spans="1:4">
      <c r="A650" t="str">
        <f t="shared" si="10"/>
        <v>2372202172居宅介護支援</v>
      </c>
      <c r="B650">
        <v>2372202172</v>
      </c>
      <c r="C650" t="s">
        <v>2456</v>
      </c>
      <c r="D650" t="s">
        <v>2807</v>
      </c>
    </row>
    <row r="651" spans="1:4">
      <c r="A651" t="str">
        <f t="shared" si="10"/>
        <v>2371003779訪問介護</v>
      </c>
      <c r="B651">
        <v>2371003779</v>
      </c>
      <c r="C651" t="s">
        <v>1854</v>
      </c>
      <c r="D651" t="s">
        <v>2808</v>
      </c>
    </row>
    <row r="652" spans="1:4">
      <c r="A652" t="str">
        <f t="shared" si="10"/>
        <v>2371003779訪問型サービス（独自）</v>
      </c>
      <c r="B652">
        <v>2371003779</v>
      </c>
      <c r="C652" t="s">
        <v>2454</v>
      </c>
      <c r="D652" t="s">
        <v>2808</v>
      </c>
    </row>
    <row r="653" spans="1:4">
      <c r="A653" t="str">
        <f t="shared" si="10"/>
        <v>2375602618訪問介護</v>
      </c>
      <c r="B653">
        <v>2375602618</v>
      </c>
      <c r="C653" t="s">
        <v>1854</v>
      </c>
      <c r="D653" t="s">
        <v>2809</v>
      </c>
    </row>
    <row r="654" spans="1:4">
      <c r="A654" t="str">
        <f t="shared" si="10"/>
        <v>2372506036訪問介護</v>
      </c>
      <c r="B654">
        <v>2372506036</v>
      </c>
      <c r="C654" t="s">
        <v>1854</v>
      </c>
      <c r="D654" t="s">
        <v>2810</v>
      </c>
    </row>
    <row r="655" spans="1:4">
      <c r="A655" t="str">
        <f t="shared" si="10"/>
        <v>2373802574訪問介護</v>
      </c>
      <c r="B655">
        <v>2373802574</v>
      </c>
      <c r="C655" t="s">
        <v>1854</v>
      </c>
      <c r="D655" t="s">
        <v>2811</v>
      </c>
    </row>
    <row r="656" spans="1:4">
      <c r="A656" t="str">
        <f t="shared" si="10"/>
        <v>2370305209訪問介護</v>
      </c>
      <c r="B656">
        <v>2370305209</v>
      </c>
      <c r="C656" t="s">
        <v>1854</v>
      </c>
      <c r="D656" t="s">
        <v>2812</v>
      </c>
    </row>
    <row r="657" spans="1:4">
      <c r="A657" t="str">
        <f t="shared" si="10"/>
        <v>2371405040訪問介護</v>
      </c>
      <c r="B657">
        <v>2371405040</v>
      </c>
      <c r="C657" t="s">
        <v>1854</v>
      </c>
      <c r="D657" t="s">
        <v>2813</v>
      </c>
    </row>
    <row r="658" spans="1:4">
      <c r="A658" t="str">
        <f t="shared" si="10"/>
        <v>2360390716訪問看護</v>
      </c>
      <c r="B658">
        <v>2360390716</v>
      </c>
      <c r="C658" t="s">
        <v>2002</v>
      </c>
      <c r="D658" t="s">
        <v>2814</v>
      </c>
    </row>
    <row r="659" spans="1:4">
      <c r="A659" t="str">
        <f t="shared" si="10"/>
        <v>2371603800訪問介護</v>
      </c>
      <c r="B659">
        <v>2371603800</v>
      </c>
      <c r="C659" t="s">
        <v>1854</v>
      </c>
      <c r="D659" t="s">
        <v>2815</v>
      </c>
    </row>
    <row r="660" spans="1:4">
      <c r="A660" t="str">
        <f t="shared" si="10"/>
        <v>23A1600916訪問型サービス（独自）</v>
      </c>
      <c r="B660" t="s">
        <v>2089</v>
      </c>
      <c r="C660" t="s">
        <v>2454</v>
      </c>
      <c r="D660" t="s">
        <v>2815</v>
      </c>
    </row>
    <row r="661" spans="1:4">
      <c r="A661" t="str">
        <f t="shared" si="10"/>
        <v>2361690551訪問看護</v>
      </c>
      <c r="B661">
        <v>2361690551</v>
      </c>
      <c r="C661" t="s">
        <v>2002</v>
      </c>
      <c r="D661" t="s">
        <v>2816</v>
      </c>
    </row>
    <row r="662" spans="1:4">
      <c r="A662" t="str">
        <f t="shared" si="10"/>
        <v>2391200066小規模多機能型居宅介護</v>
      </c>
      <c r="B662">
        <v>2391200066</v>
      </c>
      <c r="C662" t="s">
        <v>1925</v>
      </c>
      <c r="D662" t="s">
        <v>2817</v>
      </c>
    </row>
    <row r="663" spans="1:4">
      <c r="A663" t="str">
        <f t="shared" si="10"/>
        <v>2351180027介護老人保健施設</v>
      </c>
      <c r="B663">
        <v>2351180027</v>
      </c>
      <c r="C663" t="s">
        <v>1862</v>
      </c>
      <c r="D663" t="s">
        <v>2818</v>
      </c>
    </row>
    <row r="664" spans="1:4">
      <c r="A664" t="str">
        <f t="shared" si="10"/>
        <v>2351180027短期入所療養介護（老健）</v>
      </c>
      <c r="B664">
        <v>2351180027</v>
      </c>
      <c r="C664" t="s">
        <v>1966</v>
      </c>
      <c r="D664" t="s">
        <v>2818</v>
      </c>
    </row>
    <row r="665" spans="1:4">
      <c r="A665" t="str">
        <f t="shared" si="10"/>
        <v>2351180027介護予防短期入所療養介護（老健）</v>
      </c>
      <c r="B665">
        <v>2351180027</v>
      </c>
      <c r="C665" t="s">
        <v>1969</v>
      </c>
      <c r="D665" t="s">
        <v>2818</v>
      </c>
    </row>
    <row r="666" spans="1:4">
      <c r="A666" t="str">
        <f t="shared" si="10"/>
        <v>2351180027通所リハビリテーション</v>
      </c>
      <c r="B666">
        <v>2351180027</v>
      </c>
      <c r="C666" t="s">
        <v>2457</v>
      </c>
      <c r="D666" t="s">
        <v>2818</v>
      </c>
    </row>
    <row r="667" spans="1:4">
      <c r="A667" t="str">
        <f t="shared" si="10"/>
        <v>2351180027介護予防通所リハビリテーション</v>
      </c>
      <c r="B667">
        <v>2351180027</v>
      </c>
      <c r="C667" t="s">
        <v>2458</v>
      </c>
      <c r="D667" t="s">
        <v>2818</v>
      </c>
    </row>
    <row r="668" spans="1:4">
      <c r="A668" t="str">
        <f t="shared" si="10"/>
        <v>2350980013介護老人保健施設</v>
      </c>
      <c r="B668">
        <v>2350980013</v>
      </c>
      <c r="C668" t="s">
        <v>1862</v>
      </c>
      <c r="D668" t="s">
        <v>2819</v>
      </c>
    </row>
    <row r="669" spans="1:4">
      <c r="A669" t="str">
        <f t="shared" si="10"/>
        <v>2350980013短期入所療養介護（老健）</v>
      </c>
      <c r="B669">
        <v>2350980013</v>
      </c>
      <c r="C669" t="s">
        <v>1966</v>
      </c>
      <c r="D669" t="s">
        <v>2819</v>
      </c>
    </row>
    <row r="670" spans="1:4">
      <c r="A670" t="str">
        <f t="shared" si="10"/>
        <v>2350980013介護予防短期入所療養介護（老健）</v>
      </c>
      <c r="B670">
        <v>2350980013</v>
      </c>
      <c r="C670" t="s">
        <v>1969</v>
      </c>
      <c r="D670" t="s">
        <v>2819</v>
      </c>
    </row>
    <row r="671" spans="1:4">
      <c r="A671" t="str">
        <f t="shared" si="10"/>
        <v>2350980013通所リハビリテーション</v>
      </c>
      <c r="B671">
        <v>2350980013</v>
      </c>
      <c r="C671" t="s">
        <v>2457</v>
      </c>
      <c r="D671" t="s">
        <v>2819</v>
      </c>
    </row>
    <row r="672" spans="1:4">
      <c r="A672" t="str">
        <f t="shared" si="10"/>
        <v>2350980013介護予防通所リハビリテーション</v>
      </c>
      <c r="B672">
        <v>2350980013</v>
      </c>
      <c r="C672" t="s">
        <v>2458</v>
      </c>
      <c r="D672" t="s">
        <v>2819</v>
      </c>
    </row>
    <row r="673" spans="1:4">
      <c r="A673" t="str">
        <f t="shared" si="10"/>
        <v>2351180050介護老人保健施設</v>
      </c>
      <c r="B673">
        <v>2351180050</v>
      </c>
      <c r="C673" t="s">
        <v>1862</v>
      </c>
      <c r="D673" t="s">
        <v>2820</v>
      </c>
    </row>
    <row r="674" spans="1:4">
      <c r="A674" t="str">
        <f t="shared" si="10"/>
        <v>2351180050短期入所療養介護（老健）</v>
      </c>
      <c r="B674">
        <v>2351180050</v>
      </c>
      <c r="C674" t="s">
        <v>1966</v>
      </c>
      <c r="D674" t="s">
        <v>2820</v>
      </c>
    </row>
    <row r="675" spans="1:4">
      <c r="A675" t="str">
        <f t="shared" si="10"/>
        <v>2351180050介護予防短期入所療養介護（老健）</v>
      </c>
      <c r="B675">
        <v>2351180050</v>
      </c>
      <c r="C675" t="s">
        <v>1969</v>
      </c>
      <c r="D675" t="s">
        <v>2820</v>
      </c>
    </row>
    <row r="676" spans="1:4">
      <c r="A676" t="str">
        <f t="shared" si="10"/>
        <v>2351180050通所リハビリテーション</v>
      </c>
      <c r="B676">
        <v>2351180050</v>
      </c>
      <c r="C676" t="s">
        <v>2457</v>
      </c>
      <c r="D676" t="s">
        <v>2820</v>
      </c>
    </row>
    <row r="677" spans="1:4">
      <c r="A677" t="str">
        <f t="shared" si="10"/>
        <v>2351180050介護予防通所リハビリテーション</v>
      </c>
      <c r="B677">
        <v>2351180050</v>
      </c>
      <c r="C677" t="s">
        <v>2458</v>
      </c>
      <c r="D677" t="s">
        <v>2820</v>
      </c>
    </row>
    <row r="678" spans="1:4">
      <c r="A678" t="str">
        <f t="shared" si="10"/>
        <v>2370900959通所介護</v>
      </c>
      <c r="B678">
        <v>2370900959</v>
      </c>
      <c r="C678" t="s">
        <v>1857</v>
      </c>
      <c r="D678" t="s">
        <v>2821</v>
      </c>
    </row>
    <row r="679" spans="1:4">
      <c r="A679" t="str">
        <f t="shared" si="10"/>
        <v>2370900959通所型サービス（独自）</v>
      </c>
      <c r="B679">
        <v>2370900959</v>
      </c>
      <c r="C679" t="s">
        <v>2455</v>
      </c>
      <c r="D679" t="s">
        <v>2821</v>
      </c>
    </row>
    <row r="680" spans="1:4">
      <c r="A680" t="str">
        <f t="shared" si="10"/>
        <v>2310901711通所リハビリテーション</v>
      </c>
      <c r="B680">
        <v>2310901711</v>
      </c>
      <c r="C680" t="s">
        <v>2457</v>
      </c>
      <c r="D680" t="s">
        <v>2822</v>
      </c>
    </row>
    <row r="681" spans="1:4">
      <c r="A681" t="str">
        <f t="shared" si="10"/>
        <v>2310901711介護予防通所リハビリテーション</v>
      </c>
      <c r="B681">
        <v>2310901711</v>
      </c>
      <c r="C681" t="s">
        <v>2458</v>
      </c>
      <c r="D681" t="s">
        <v>2822</v>
      </c>
    </row>
    <row r="682" spans="1:4">
      <c r="A682" t="str">
        <f t="shared" si="10"/>
        <v>2370900108居宅介護支援</v>
      </c>
      <c r="B682">
        <v>2370900108</v>
      </c>
      <c r="C682" t="s">
        <v>2456</v>
      </c>
      <c r="D682" t="s">
        <v>2823</v>
      </c>
    </row>
    <row r="683" spans="1:4">
      <c r="A683" t="str">
        <f t="shared" si="10"/>
        <v>2370900108介護予防支援</v>
      </c>
      <c r="B683">
        <v>2370900108</v>
      </c>
      <c r="C683" t="s">
        <v>2466</v>
      </c>
      <c r="D683" t="s">
        <v>2823</v>
      </c>
    </row>
    <row r="684" spans="1:4">
      <c r="A684" t="str">
        <f t="shared" si="10"/>
        <v>2351180027訪問リハビリテーション</v>
      </c>
      <c r="B684">
        <v>2351180027</v>
      </c>
      <c r="C684" t="s">
        <v>2007</v>
      </c>
      <c r="D684" t="s">
        <v>2818</v>
      </c>
    </row>
    <row r="685" spans="1:4">
      <c r="A685" t="str">
        <f t="shared" si="10"/>
        <v>2351180027介護予防訪問リハビリテーション</v>
      </c>
      <c r="B685">
        <v>2351180027</v>
      </c>
      <c r="C685" t="s">
        <v>2009</v>
      </c>
      <c r="D685" t="s">
        <v>2818</v>
      </c>
    </row>
    <row r="686" spans="1:4">
      <c r="A686" t="str">
        <f t="shared" si="10"/>
        <v>2371100377居宅介護支援</v>
      </c>
      <c r="B686">
        <v>2371100377</v>
      </c>
      <c r="C686" t="s">
        <v>2456</v>
      </c>
      <c r="D686" t="s">
        <v>2824</v>
      </c>
    </row>
    <row r="687" spans="1:4">
      <c r="A687" t="str">
        <f t="shared" si="10"/>
        <v>2371100377介護予防支援</v>
      </c>
      <c r="B687">
        <v>2371100377</v>
      </c>
      <c r="C687" t="s">
        <v>2466</v>
      </c>
      <c r="D687" t="s">
        <v>2824</v>
      </c>
    </row>
    <row r="688" spans="1:4">
      <c r="A688" t="str">
        <f t="shared" si="10"/>
        <v>2350980013訪問リハビリテーション</v>
      </c>
      <c r="B688">
        <v>2350980013</v>
      </c>
      <c r="C688" t="s">
        <v>2007</v>
      </c>
      <c r="D688" t="s">
        <v>2819</v>
      </c>
    </row>
    <row r="689" spans="1:4">
      <c r="A689" t="str">
        <f t="shared" si="10"/>
        <v>2350980013介護予防訪問リハビリテーション</v>
      </c>
      <c r="B689">
        <v>2350980013</v>
      </c>
      <c r="C689" t="s">
        <v>2009</v>
      </c>
      <c r="D689" t="s">
        <v>2819</v>
      </c>
    </row>
    <row r="690" spans="1:4">
      <c r="A690" t="str">
        <f t="shared" si="10"/>
        <v>23A0900085通所型サービス（独自／定率）</v>
      </c>
      <c r="B690" t="s">
        <v>2090</v>
      </c>
      <c r="C690" t="s">
        <v>2460</v>
      </c>
      <c r="D690" t="s">
        <v>2825</v>
      </c>
    </row>
    <row r="691" spans="1:4">
      <c r="A691" t="str">
        <f t="shared" si="10"/>
        <v>2370900561居宅介護支援</v>
      </c>
      <c r="B691">
        <v>2370900561</v>
      </c>
      <c r="C691" t="s">
        <v>2456</v>
      </c>
      <c r="D691" t="s">
        <v>2826</v>
      </c>
    </row>
    <row r="692" spans="1:4">
      <c r="A692" t="str">
        <f t="shared" si="10"/>
        <v>2370900561介護予防支援</v>
      </c>
      <c r="B692">
        <v>2370900561</v>
      </c>
      <c r="C692" t="s">
        <v>2466</v>
      </c>
      <c r="D692" t="s">
        <v>2826</v>
      </c>
    </row>
    <row r="693" spans="1:4">
      <c r="A693" t="str">
        <f t="shared" si="10"/>
        <v>2351180050訪問リハビリテーション</v>
      </c>
      <c r="B693">
        <v>2351180050</v>
      </c>
      <c r="C693" t="s">
        <v>2007</v>
      </c>
      <c r="D693" t="s">
        <v>2820</v>
      </c>
    </row>
    <row r="694" spans="1:4">
      <c r="A694" t="str">
        <f t="shared" si="10"/>
        <v>2351180050介護予防訪問リハビリテーション</v>
      </c>
      <c r="B694">
        <v>2351180050</v>
      </c>
      <c r="C694" t="s">
        <v>2009</v>
      </c>
      <c r="D694" t="s">
        <v>2820</v>
      </c>
    </row>
    <row r="695" spans="1:4">
      <c r="A695" t="str">
        <f t="shared" si="10"/>
        <v>2371101425居宅介護支援</v>
      </c>
      <c r="B695">
        <v>2371101425</v>
      </c>
      <c r="C695" t="s">
        <v>2456</v>
      </c>
      <c r="D695" t="s">
        <v>2827</v>
      </c>
    </row>
    <row r="696" spans="1:4">
      <c r="A696" t="str">
        <f t="shared" si="10"/>
        <v>2371101425介護予防支援</v>
      </c>
      <c r="B696">
        <v>2371101425</v>
      </c>
      <c r="C696" t="s">
        <v>2466</v>
      </c>
      <c r="D696" t="s">
        <v>2827</v>
      </c>
    </row>
    <row r="697" spans="1:4">
      <c r="A697" t="str">
        <f t="shared" si="10"/>
        <v>2310900341訪問リハビリテーション</v>
      </c>
      <c r="B697">
        <v>2310900341</v>
      </c>
      <c r="C697" t="s">
        <v>2007</v>
      </c>
      <c r="D697" t="s">
        <v>2828</v>
      </c>
    </row>
    <row r="698" spans="1:4">
      <c r="A698" t="str">
        <f t="shared" si="10"/>
        <v>2310900341介護予防訪問リハビリテーション</v>
      </c>
      <c r="B698">
        <v>2310900341</v>
      </c>
      <c r="C698" t="s">
        <v>2009</v>
      </c>
      <c r="D698" t="s">
        <v>2828</v>
      </c>
    </row>
    <row r="699" spans="1:4">
      <c r="A699" t="str">
        <f t="shared" si="10"/>
        <v>2374800841訪問介護</v>
      </c>
      <c r="B699">
        <v>2374800841</v>
      </c>
      <c r="C699" t="s">
        <v>1854</v>
      </c>
      <c r="D699" t="s">
        <v>2829</v>
      </c>
    </row>
    <row r="700" spans="1:4">
      <c r="A700" t="str">
        <f t="shared" si="10"/>
        <v>2374800841訪問型サービス（独自）</v>
      </c>
      <c r="B700">
        <v>2374800841</v>
      </c>
      <c r="C700" t="s">
        <v>2454</v>
      </c>
      <c r="D700" t="s">
        <v>2829</v>
      </c>
    </row>
    <row r="701" spans="1:4">
      <c r="A701" t="str">
        <f t="shared" si="10"/>
        <v>23A4800117訪問型サービス（独自）</v>
      </c>
      <c r="B701" t="s">
        <v>2091</v>
      </c>
      <c r="C701" t="s">
        <v>2454</v>
      </c>
      <c r="D701" t="s">
        <v>2829</v>
      </c>
    </row>
    <row r="702" spans="1:4">
      <c r="A702" t="str">
        <f t="shared" si="10"/>
        <v>2392600470地域密着型通所介護</v>
      </c>
      <c r="B702">
        <v>2392600470</v>
      </c>
      <c r="C702" t="s">
        <v>1858</v>
      </c>
      <c r="D702" t="s">
        <v>2830</v>
      </c>
    </row>
    <row r="703" spans="1:4">
      <c r="A703" t="str">
        <f t="shared" si="10"/>
        <v>2392600470通所型サービス（独自）</v>
      </c>
      <c r="B703">
        <v>2392600470</v>
      </c>
      <c r="C703" t="s">
        <v>2455</v>
      </c>
      <c r="D703" t="s">
        <v>2830</v>
      </c>
    </row>
    <row r="704" spans="1:4">
      <c r="A704" t="str">
        <f t="shared" si="10"/>
        <v>2375500192通所型サービス（独自）</v>
      </c>
      <c r="B704">
        <v>2375500192</v>
      </c>
      <c r="C704" t="s">
        <v>2455</v>
      </c>
      <c r="D704" t="s">
        <v>2831</v>
      </c>
    </row>
    <row r="705" spans="1:4">
      <c r="A705" t="str">
        <f t="shared" si="10"/>
        <v>2375500192通所型サービス（独自）</v>
      </c>
      <c r="B705">
        <v>2375500192</v>
      </c>
      <c r="C705" t="s">
        <v>2455</v>
      </c>
      <c r="D705" t="s">
        <v>2831</v>
      </c>
    </row>
    <row r="706" spans="1:4">
      <c r="A706" t="str">
        <f t="shared" si="10"/>
        <v>2375500085介護老人福祉施設</v>
      </c>
      <c r="B706">
        <v>2375500085</v>
      </c>
      <c r="C706" t="s">
        <v>1860</v>
      </c>
      <c r="D706" t="s">
        <v>2832</v>
      </c>
    </row>
    <row r="707" spans="1:4">
      <c r="A707" t="str">
        <f t="shared" ref="A707:A770" si="11">B707&amp;C707</f>
        <v>2375500200短期入所生活介護</v>
      </c>
      <c r="B707">
        <v>2375500200</v>
      </c>
      <c r="C707" t="s">
        <v>1958</v>
      </c>
      <c r="D707" t="s">
        <v>2833</v>
      </c>
    </row>
    <row r="708" spans="1:4">
      <c r="A708" t="str">
        <f t="shared" si="11"/>
        <v>2375500200介護予防短期入所生活介護</v>
      </c>
      <c r="B708">
        <v>2375500200</v>
      </c>
      <c r="C708" t="s">
        <v>1961</v>
      </c>
      <c r="D708" t="s">
        <v>2833</v>
      </c>
    </row>
    <row r="709" spans="1:4">
      <c r="A709" t="str">
        <f t="shared" si="11"/>
        <v>2375500192通所介護</v>
      </c>
      <c r="B709">
        <v>2375500192</v>
      </c>
      <c r="C709" t="s">
        <v>1857</v>
      </c>
      <c r="D709" t="s">
        <v>2831</v>
      </c>
    </row>
    <row r="710" spans="1:4">
      <c r="A710" t="str">
        <f t="shared" si="11"/>
        <v>2353980028介護老人保健施設</v>
      </c>
      <c r="B710">
        <v>2353980028</v>
      </c>
      <c r="C710" t="s">
        <v>1862</v>
      </c>
      <c r="D710" t="s">
        <v>2834</v>
      </c>
    </row>
    <row r="711" spans="1:4">
      <c r="A711" t="str">
        <f t="shared" si="11"/>
        <v>2353980028短期入所療養介護（老健）</v>
      </c>
      <c r="B711">
        <v>2353980028</v>
      </c>
      <c r="C711" t="s">
        <v>1966</v>
      </c>
      <c r="D711" t="s">
        <v>2834</v>
      </c>
    </row>
    <row r="712" spans="1:4">
      <c r="A712" t="str">
        <f t="shared" si="11"/>
        <v>2353980028介護予防短期入所療養介護（老健）</v>
      </c>
      <c r="B712">
        <v>2353980028</v>
      </c>
      <c r="C712" t="s">
        <v>1969</v>
      </c>
      <c r="D712" t="s">
        <v>2834</v>
      </c>
    </row>
    <row r="713" spans="1:4">
      <c r="A713" t="str">
        <f t="shared" si="11"/>
        <v>2353980028通所リハビリテーション</v>
      </c>
      <c r="B713">
        <v>2353980028</v>
      </c>
      <c r="C713" t="s">
        <v>2457</v>
      </c>
      <c r="D713" t="s">
        <v>2834</v>
      </c>
    </row>
    <row r="714" spans="1:4">
      <c r="A714" t="str">
        <f t="shared" si="11"/>
        <v>2353980028介護予防通所リハビリテーション</v>
      </c>
      <c r="B714">
        <v>2353980028</v>
      </c>
      <c r="C714" t="s">
        <v>2458</v>
      </c>
      <c r="D714" t="s">
        <v>2834</v>
      </c>
    </row>
    <row r="715" spans="1:4">
      <c r="A715" t="str">
        <f t="shared" si="11"/>
        <v>2374901375居宅介護支援</v>
      </c>
      <c r="B715">
        <v>2374901375</v>
      </c>
      <c r="C715" t="s">
        <v>2456</v>
      </c>
      <c r="D715" t="s">
        <v>2835</v>
      </c>
    </row>
    <row r="716" spans="1:4">
      <c r="A716" t="str">
        <f t="shared" si="11"/>
        <v>2390900112地域密着型介護老人福祉施設</v>
      </c>
      <c r="B716">
        <v>2390900112</v>
      </c>
      <c r="C716" t="s">
        <v>1861</v>
      </c>
      <c r="D716" t="s">
        <v>2836</v>
      </c>
    </row>
    <row r="717" spans="1:4">
      <c r="A717" t="str">
        <f t="shared" si="11"/>
        <v>2370901353短期入所生活介護</v>
      </c>
      <c r="B717">
        <v>2370901353</v>
      </c>
      <c r="C717" t="s">
        <v>1958</v>
      </c>
      <c r="D717" t="s">
        <v>2837</v>
      </c>
    </row>
    <row r="718" spans="1:4">
      <c r="A718" t="str">
        <f t="shared" si="11"/>
        <v>2370901353介護予防短期入所生活介護</v>
      </c>
      <c r="B718">
        <v>2370901353</v>
      </c>
      <c r="C718" t="s">
        <v>1961</v>
      </c>
      <c r="D718" t="s">
        <v>2837</v>
      </c>
    </row>
    <row r="719" spans="1:4">
      <c r="A719" t="str">
        <f t="shared" si="11"/>
        <v>2370901585通所介護</v>
      </c>
      <c r="B719">
        <v>2370901585</v>
      </c>
      <c r="C719" t="s">
        <v>1857</v>
      </c>
      <c r="D719" t="s">
        <v>2838</v>
      </c>
    </row>
    <row r="720" spans="1:4">
      <c r="A720" t="str">
        <f t="shared" si="11"/>
        <v>2370901593介護老人福祉施設</v>
      </c>
      <c r="B720">
        <v>2370901593</v>
      </c>
      <c r="C720" t="s">
        <v>1860</v>
      </c>
      <c r="D720" t="s">
        <v>2838</v>
      </c>
    </row>
    <row r="721" spans="1:4">
      <c r="A721" t="str">
        <f t="shared" si="11"/>
        <v>2370901593短期入所生活介護</v>
      </c>
      <c r="B721">
        <v>2370901593</v>
      </c>
      <c r="C721" t="s">
        <v>1958</v>
      </c>
      <c r="D721" t="s">
        <v>2838</v>
      </c>
    </row>
    <row r="722" spans="1:4">
      <c r="A722" t="str">
        <f t="shared" si="11"/>
        <v>2370901593介護予防短期入所生活介護</v>
      </c>
      <c r="B722">
        <v>2370901593</v>
      </c>
      <c r="C722" t="s">
        <v>1961</v>
      </c>
      <c r="D722" t="s">
        <v>2838</v>
      </c>
    </row>
    <row r="723" spans="1:4">
      <c r="A723" t="str">
        <f t="shared" si="11"/>
        <v>23A0900218通所型サービス（独自）</v>
      </c>
      <c r="B723" t="s">
        <v>2092</v>
      </c>
      <c r="C723" t="s">
        <v>2455</v>
      </c>
      <c r="D723" t="s">
        <v>2838</v>
      </c>
    </row>
    <row r="724" spans="1:4">
      <c r="A724" t="str">
        <f t="shared" si="11"/>
        <v>2370901965介護老人福祉施設</v>
      </c>
      <c r="B724">
        <v>2370901965</v>
      </c>
      <c r="C724" t="s">
        <v>1860</v>
      </c>
      <c r="D724" t="s">
        <v>2839</v>
      </c>
    </row>
    <row r="725" spans="1:4">
      <c r="A725" t="str">
        <f t="shared" si="11"/>
        <v>2370901965短期入所生活介護</v>
      </c>
      <c r="B725">
        <v>2370901965</v>
      </c>
      <c r="C725" t="s">
        <v>1958</v>
      </c>
      <c r="D725" t="s">
        <v>2839</v>
      </c>
    </row>
    <row r="726" spans="1:4">
      <c r="A726" t="str">
        <f t="shared" si="11"/>
        <v>2370901965介護予防短期入所生活介護</v>
      </c>
      <c r="B726">
        <v>2370901965</v>
      </c>
      <c r="C726" t="s">
        <v>1961</v>
      </c>
      <c r="D726" t="s">
        <v>2839</v>
      </c>
    </row>
    <row r="727" spans="1:4">
      <c r="A727" t="str">
        <f t="shared" si="11"/>
        <v>2370901973居宅介護支援</v>
      </c>
      <c r="B727">
        <v>2370901973</v>
      </c>
      <c r="C727" t="s">
        <v>2456</v>
      </c>
      <c r="D727" t="s">
        <v>2840</v>
      </c>
    </row>
    <row r="728" spans="1:4">
      <c r="A728" t="str">
        <f t="shared" si="11"/>
        <v>2370901973介護予防支援</v>
      </c>
      <c r="B728">
        <v>2370901973</v>
      </c>
      <c r="C728" t="s">
        <v>2466</v>
      </c>
      <c r="D728" t="s">
        <v>2840</v>
      </c>
    </row>
    <row r="729" spans="1:4">
      <c r="A729" t="str">
        <f t="shared" si="11"/>
        <v>2377200155通所型サービス（独自）</v>
      </c>
      <c r="B729">
        <v>2377200155</v>
      </c>
      <c r="C729" t="s">
        <v>2455</v>
      </c>
      <c r="D729" t="s">
        <v>2841</v>
      </c>
    </row>
    <row r="730" spans="1:4">
      <c r="A730" t="str">
        <f t="shared" si="11"/>
        <v>2377200155通所型サービス（独自）</v>
      </c>
      <c r="B730">
        <v>2377200155</v>
      </c>
      <c r="C730" t="s">
        <v>2455</v>
      </c>
      <c r="D730" t="s">
        <v>2841</v>
      </c>
    </row>
    <row r="731" spans="1:4">
      <c r="A731" t="str">
        <f t="shared" si="11"/>
        <v>2377200155通所型サービス（独自）</v>
      </c>
      <c r="B731">
        <v>2377200155</v>
      </c>
      <c r="C731" t="s">
        <v>2455</v>
      </c>
      <c r="D731" t="s">
        <v>2841</v>
      </c>
    </row>
    <row r="732" spans="1:4">
      <c r="A732" t="str">
        <f t="shared" si="11"/>
        <v>2377200155通所介護</v>
      </c>
      <c r="B732">
        <v>2377200155</v>
      </c>
      <c r="C732" t="s">
        <v>1857</v>
      </c>
      <c r="D732" t="s">
        <v>2841</v>
      </c>
    </row>
    <row r="733" spans="1:4">
      <c r="A733" t="str">
        <f t="shared" si="11"/>
        <v>2377200163短期入所生活介護</v>
      </c>
      <c r="B733">
        <v>2377200163</v>
      </c>
      <c r="C733" t="s">
        <v>1958</v>
      </c>
      <c r="D733" t="s">
        <v>2842</v>
      </c>
    </row>
    <row r="734" spans="1:4">
      <c r="A734" t="str">
        <f t="shared" si="11"/>
        <v>2377200163介護予防短期入所生活介護</v>
      </c>
      <c r="B734">
        <v>2377200163</v>
      </c>
      <c r="C734" t="s">
        <v>1961</v>
      </c>
      <c r="D734" t="s">
        <v>2842</v>
      </c>
    </row>
    <row r="735" spans="1:4">
      <c r="A735" t="str">
        <f t="shared" si="11"/>
        <v>2372004248短期入所生活介護</v>
      </c>
      <c r="B735">
        <v>2372004248</v>
      </c>
      <c r="C735" t="s">
        <v>1958</v>
      </c>
      <c r="D735" t="s">
        <v>2843</v>
      </c>
    </row>
    <row r="736" spans="1:4">
      <c r="A736" t="str">
        <f t="shared" si="11"/>
        <v>2372004248介護予防短期入所生活介護</v>
      </c>
      <c r="B736">
        <v>2372004248</v>
      </c>
      <c r="C736" t="s">
        <v>1961</v>
      </c>
      <c r="D736" t="s">
        <v>2843</v>
      </c>
    </row>
    <row r="737" spans="1:4">
      <c r="A737" t="str">
        <f t="shared" si="11"/>
        <v>2372004255通所介護</v>
      </c>
      <c r="B737">
        <v>2372004255</v>
      </c>
      <c r="C737" t="s">
        <v>1857</v>
      </c>
      <c r="D737" t="s">
        <v>2844</v>
      </c>
    </row>
    <row r="738" spans="1:4">
      <c r="A738" t="str">
        <f t="shared" si="11"/>
        <v>2372004255通所型サービス（独自）</v>
      </c>
      <c r="B738">
        <v>2372004255</v>
      </c>
      <c r="C738" t="s">
        <v>2455</v>
      </c>
      <c r="D738" t="s">
        <v>2844</v>
      </c>
    </row>
    <row r="739" spans="1:4">
      <c r="A739" t="str">
        <f t="shared" si="11"/>
        <v>2372004370短期入所生活介護</v>
      </c>
      <c r="B739">
        <v>2372004370</v>
      </c>
      <c r="C739" t="s">
        <v>1958</v>
      </c>
      <c r="D739" t="s">
        <v>2845</v>
      </c>
    </row>
    <row r="740" spans="1:4">
      <c r="A740" t="str">
        <f t="shared" si="11"/>
        <v>2372004370介護予防短期入所生活介護</v>
      </c>
      <c r="B740">
        <v>2372004370</v>
      </c>
      <c r="C740" t="s">
        <v>1961</v>
      </c>
      <c r="D740" t="s">
        <v>2845</v>
      </c>
    </row>
    <row r="741" spans="1:4">
      <c r="A741" t="str">
        <f t="shared" si="11"/>
        <v>2372005070通所介護</v>
      </c>
      <c r="B741">
        <v>2372005070</v>
      </c>
      <c r="C741" t="s">
        <v>1857</v>
      </c>
      <c r="D741" t="s">
        <v>2846</v>
      </c>
    </row>
    <row r="742" spans="1:4">
      <c r="A742" t="str">
        <f t="shared" si="11"/>
        <v>2372005070通所型サービス（独自）</v>
      </c>
      <c r="B742">
        <v>2372005070</v>
      </c>
      <c r="C742" t="s">
        <v>2455</v>
      </c>
      <c r="D742" t="s">
        <v>2846</v>
      </c>
    </row>
    <row r="743" spans="1:4">
      <c r="A743" t="str">
        <f t="shared" si="11"/>
        <v>2372005278通所介護</v>
      </c>
      <c r="B743">
        <v>2372005278</v>
      </c>
      <c r="C743" t="s">
        <v>1857</v>
      </c>
      <c r="D743" t="s">
        <v>2847</v>
      </c>
    </row>
    <row r="744" spans="1:4">
      <c r="A744" t="str">
        <f t="shared" si="11"/>
        <v>2372005278通所型サービス（独自）</v>
      </c>
      <c r="B744">
        <v>2372005278</v>
      </c>
      <c r="C744" t="s">
        <v>2455</v>
      </c>
      <c r="D744" t="s">
        <v>2847</v>
      </c>
    </row>
    <row r="745" spans="1:4">
      <c r="A745" t="str">
        <f t="shared" si="11"/>
        <v>2372005468通所介護</v>
      </c>
      <c r="B745">
        <v>2372005468</v>
      </c>
      <c r="C745" t="s">
        <v>1857</v>
      </c>
      <c r="D745" t="s">
        <v>2848</v>
      </c>
    </row>
    <row r="746" spans="1:4">
      <c r="A746" t="str">
        <f t="shared" si="11"/>
        <v>2372005468通所型サービス（独自）</v>
      </c>
      <c r="B746">
        <v>2372005468</v>
      </c>
      <c r="C746" t="s">
        <v>2455</v>
      </c>
      <c r="D746" t="s">
        <v>2848</v>
      </c>
    </row>
    <row r="747" spans="1:4">
      <c r="A747" t="str">
        <f t="shared" si="11"/>
        <v>2372503462訪問介護</v>
      </c>
      <c r="B747">
        <v>2372503462</v>
      </c>
      <c r="C747" t="s">
        <v>1854</v>
      </c>
      <c r="D747" t="s">
        <v>2849</v>
      </c>
    </row>
    <row r="748" spans="1:4">
      <c r="A748" t="str">
        <f t="shared" si="11"/>
        <v>2372503462訪問型サービス（独自）</v>
      </c>
      <c r="B748">
        <v>2372503462</v>
      </c>
      <c r="C748" t="s">
        <v>2454</v>
      </c>
      <c r="D748" t="s">
        <v>2849</v>
      </c>
    </row>
    <row r="749" spans="1:4">
      <c r="A749" t="str">
        <f t="shared" si="11"/>
        <v>2372503462訪問型サービス（独自／定率）</v>
      </c>
      <c r="B749">
        <v>2372503462</v>
      </c>
      <c r="C749" t="s">
        <v>2464</v>
      </c>
      <c r="D749" t="s">
        <v>2849</v>
      </c>
    </row>
    <row r="750" spans="1:4">
      <c r="A750" t="str">
        <f t="shared" si="11"/>
        <v>2372503363地域密着型通所介護</v>
      </c>
      <c r="B750">
        <v>2372503363</v>
      </c>
      <c r="C750" t="s">
        <v>1858</v>
      </c>
      <c r="D750" t="s">
        <v>2850</v>
      </c>
    </row>
    <row r="751" spans="1:4">
      <c r="A751" t="str">
        <f t="shared" si="11"/>
        <v>2372503025居宅介護支援</v>
      </c>
      <c r="B751">
        <v>2372503025</v>
      </c>
      <c r="C751" t="s">
        <v>2456</v>
      </c>
      <c r="D751" t="s">
        <v>2851</v>
      </c>
    </row>
    <row r="752" spans="1:4">
      <c r="A752" t="str">
        <f t="shared" si="11"/>
        <v>2370305233訪問介護</v>
      </c>
      <c r="B752">
        <v>2370305233</v>
      </c>
      <c r="C752" t="s">
        <v>1854</v>
      </c>
      <c r="D752" t="s">
        <v>2852</v>
      </c>
    </row>
    <row r="753" spans="1:4">
      <c r="A753" t="str">
        <f t="shared" si="11"/>
        <v>23A0301441訪問型サービス（独自）</v>
      </c>
      <c r="B753" t="s">
        <v>2093</v>
      </c>
      <c r="C753" t="s">
        <v>2454</v>
      </c>
      <c r="D753" t="s">
        <v>2852</v>
      </c>
    </row>
    <row r="754" spans="1:4">
      <c r="A754" t="str">
        <f t="shared" si="11"/>
        <v>2372200150訪問介護</v>
      </c>
      <c r="B754">
        <v>2372200150</v>
      </c>
      <c r="C754" t="s">
        <v>1854</v>
      </c>
      <c r="D754" t="s">
        <v>2853</v>
      </c>
    </row>
    <row r="755" spans="1:4">
      <c r="A755" t="str">
        <f t="shared" si="11"/>
        <v>2372200150訪問型サービス（独自）</v>
      </c>
      <c r="B755">
        <v>2372200150</v>
      </c>
      <c r="C755" t="s">
        <v>2454</v>
      </c>
      <c r="D755" t="s">
        <v>2853</v>
      </c>
    </row>
    <row r="756" spans="1:4">
      <c r="A756" t="str">
        <f t="shared" si="11"/>
        <v>2372202610居宅介護支援</v>
      </c>
      <c r="B756">
        <v>2372202610</v>
      </c>
      <c r="C756" t="s">
        <v>2456</v>
      </c>
      <c r="D756" t="s">
        <v>2854</v>
      </c>
    </row>
    <row r="757" spans="1:4">
      <c r="A757" t="str">
        <f t="shared" si="11"/>
        <v>2371304102訪問介護</v>
      </c>
      <c r="B757">
        <v>2371304102</v>
      </c>
      <c r="C757" t="s">
        <v>1854</v>
      </c>
      <c r="D757" t="s">
        <v>2855</v>
      </c>
    </row>
    <row r="758" spans="1:4">
      <c r="A758" t="str">
        <f t="shared" si="11"/>
        <v>23A1300855訪問型サービス（独自）</v>
      </c>
      <c r="B758" t="s">
        <v>2094</v>
      </c>
      <c r="C758" t="s">
        <v>2454</v>
      </c>
      <c r="D758" t="s">
        <v>2855</v>
      </c>
    </row>
    <row r="759" spans="1:4">
      <c r="A759" t="str">
        <f t="shared" si="11"/>
        <v>2361390517訪問看護</v>
      </c>
      <c r="B759">
        <v>2361390517</v>
      </c>
      <c r="C759" t="s">
        <v>2002</v>
      </c>
      <c r="D759" t="s">
        <v>2856</v>
      </c>
    </row>
    <row r="760" spans="1:4">
      <c r="A760" t="str">
        <f t="shared" si="11"/>
        <v>2361390517介護予防訪問看護</v>
      </c>
      <c r="B760">
        <v>2361390517</v>
      </c>
      <c r="C760" t="s">
        <v>2005</v>
      </c>
      <c r="D760" t="s">
        <v>2856</v>
      </c>
    </row>
    <row r="761" spans="1:4">
      <c r="A761" t="str">
        <f t="shared" si="11"/>
        <v>2372301768通所介護</v>
      </c>
      <c r="B761">
        <v>2372301768</v>
      </c>
      <c r="C761" t="s">
        <v>1857</v>
      </c>
      <c r="D761" t="s">
        <v>2857</v>
      </c>
    </row>
    <row r="762" spans="1:4">
      <c r="A762" t="str">
        <f t="shared" si="11"/>
        <v>2374501548通所介護</v>
      </c>
      <c r="B762">
        <v>2374501548</v>
      </c>
      <c r="C762" t="s">
        <v>1857</v>
      </c>
      <c r="D762" t="s">
        <v>2858</v>
      </c>
    </row>
    <row r="763" spans="1:4">
      <c r="A763" t="str">
        <f t="shared" si="11"/>
        <v>2372301776居宅介護支援</v>
      </c>
      <c r="B763">
        <v>2372301776</v>
      </c>
      <c r="C763" t="s">
        <v>2456</v>
      </c>
      <c r="D763" t="s">
        <v>2859</v>
      </c>
    </row>
    <row r="764" spans="1:4">
      <c r="A764" t="str">
        <f t="shared" si="11"/>
        <v>2373400254認知症対応型共同生活介護</v>
      </c>
      <c r="B764">
        <v>2373400254</v>
      </c>
      <c r="C764" t="s">
        <v>1942</v>
      </c>
      <c r="D764" t="s">
        <v>2860</v>
      </c>
    </row>
    <row r="765" spans="1:4">
      <c r="A765" t="str">
        <f t="shared" si="11"/>
        <v>2393400185看護小規模多機能型居宅介護</v>
      </c>
      <c r="B765">
        <v>2393400185</v>
      </c>
      <c r="C765" t="s">
        <v>1859</v>
      </c>
      <c r="D765" t="s">
        <v>2861</v>
      </c>
    </row>
    <row r="766" spans="1:4">
      <c r="A766" t="str">
        <f t="shared" si="11"/>
        <v>2363490034介護予防訪問看護</v>
      </c>
      <c r="B766">
        <v>2363490034</v>
      </c>
      <c r="C766" t="s">
        <v>2005</v>
      </c>
      <c r="D766" t="s">
        <v>2862</v>
      </c>
    </row>
    <row r="767" spans="1:4">
      <c r="A767" t="str">
        <f t="shared" si="11"/>
        <v>2363490034訪問看護</v>
      </c>
      <c r="B767">
        <v>2363490034</v>
      </c>
      <c r="C767" t="s">
        <v>2002</v>
      </c>
      <c r="D767" t="s">
        <v>2862</v>
      </c>
    </row>
    <row r="768" spans="1:4">
      <c r="A768" t="str">
        <f t="shared" si="11"/>
        <v>2372101978訪問介護</v>
      </c>
      <c r="B768">
        <v>2372101978</v>
      </c>
      <c r="C768" t="s">
        <v>1854</v>
      </c>
      <c r="D768" t="s">
        <v>2863</v>
      </c>
    </row>
    <row r="769" spans="1:4">
      <c r="A769" t="str">
        <f t="shared" si="11"/>
        <v>2372101978訪問型サービス（独自）</v>
      </c>
      <c r="B769">
        <v>2372101978</v>
      </c>
      <c r="C769" t="s">
        <v>2454</v>
      </c>
      <c r="D769" t="s">
        <v>2863</v>
      </c>
    </row>
    <row r="770" spans="1:4">
      <c r="A770" t="str">
        <f t="shared" si="11"/>
        <v>2372103511地域密着型通所介護</v>
      </c>
      <c r="B770">
        <v>2372103511</v>
      </c>
      <c r="C770" t="s">
        <v>1858</v>
      </c>
      <c r="D770" t="s">
        <v>2864</v>
      </c>
    </row>
    <row r="771" spans="1:4">
      <c r="A771" t="str">
        <f t="shared" ref="A771:A834" si="12">B771&amp;C771</f>
        <v>2372103511通所型サービス（独自）</v>
      </c>
      <c r="B771">
        <v>2372103511</v>
      </c>
      <c r="C771" t="s">
        <v>2455</v>
      </c>
      <c r="D771" t="s">
        <v>2864</v>
      </c>
    </row>
    <row r="772" spans="1:4">
      <c r="A772" t="str">
        <f t="shared" si="12"/>
        <v>2392600207地域密着型介護老人福祉施設</v>
      </c>
      <c r="B772">
        <v>2392600207</v>
      </c>
      <c r="C772" t="s">
        <v>1861</v>
      </c>
      <c r="D772" t="s">
        <v>2865</v>
      </c>
    </row>
    <row r="773" spans="1:4">
      <c r="A773" t="str">
        <f t="shared" si="12"/>
        <v>2372602546短期入所生活介護</v>
      </c>
      <c r="B773">
        <v>2372602546</v>
      </c>
      <c r="C773" t="s">
        <v>1958</v>
      </c>
      <c r="D773" t="s">
        <v>2865</v>
      </c>
    </row>
    <row r="774" spans="1:4">
      <c r="A774" t="str">
        <f t="shared" si="12"/>
        <v>2372602546介護予防短期入所生活介護</v>
      </c>
      <c r="B774">
        <v>2372602546</v>
      </c>
      <c r="C774" t="s">
        <v>1961</v>
      </c>
      <c r="D774" t="s">
        <v>2865</v>
      </c>
    </row>
    <row r="775" spans="1:4">
      <c r="A775" t="str">
        <f t="shared" si="12"/>
        <v>2376000671通所介護</v>
      </c>
      <c r="B775">
        <v>2376000671</v>
      </c>
      <c r="C775" t="s">
        <v>1857</v>
      </c>
      <c r="D775" t="s">
        <v>2866</v>
      </c>
    </row>
    <row r="776" spans="1:4">
      <c r="A776" t="str">
        <f t="shared" si="12"/>
        <v>2376000671通所型サービス（独自）</v>
      </c>
      <c r="B776">
        <v>2376000671</v>
      </c>
      <c r="C776" t="s">
        <v>2455</v>
      </c>
      <c r="D776" t="s">
        <v>2866</v>
      </c>
    </row>
    <row r="777" spans="1:4">
      <c r="A777" t="str">
        <f t="shared" si="12"/>
        <v>2376000671通所型サービス（独自／定率）</v>
      </c>
      <c r="B777">
        <v>2376000671</v>
      </c>
      <c r="C777" t="s">
        <v>2460</v>
      </c>
      <c r="D777" t="s">
        <v>2866</v>
      </c>
    </row>
    <row r="778" spans="1:4">
      <c r="A778" t="str">
        <f t="shared" si="12"/>
        <v>2373201694介護老人福祉施設</v>
      </c>
      <c r="B778">
        <v>2373201694</v>
      </c>
      <c r="C778" t="s">
        <v>1860</v>
      </c>
      <c r="D778" t="s">
        <v>2867</v>
      </c>
    </row>
    <row r="779" spans="1:4">
      <c r="A779" t="str">
        <f t="shared" si="12"/>
        <v>2373201694介護予防短期入所生活介護</v>
      </c>
      <c r="B779">
        <v>2373201694</v>
      </c>
      <c r="C779" t="s">
        <v>1961</v>
      </c>
      <c r="D779" t="s">
        <v>2867</v>
      </c>
    </row>
    <row r="780" spans="1:4">
      <c r="A780" t="str">
        <f t="shared" si="12"/>
        <v>2393200312地域密着型通所介護</v>
      </c>
      <c r="B780">
        <v>2393200312</v>
      </c>
      <c r="C780" t="s">
        <v>1858</v>
      </c>
      <c r="D780" t="s">
        <v>2868</v>
      </c>
    </row>
    <row r="781" spans="1:4">
      <c r="A781" t="str">
        <f t="shared" si="12"/>
        <v>2393200312通所型サービス（独自）</v>
      </c>
      <c r="B781">
        <v>2393200312</v>
      </c>
      <c r="C781" t="s">
        <v>2455</v>
      </c>
      <c r="D781" t="s">
        <v>2868</v>
      </c>
    </row>
    <row r="782" spans="1:4">
      <c r="A782" t="str">
        <f t="shared" si="12"/>
        <v>2371604303訪問介護</v>
      </c>
      <c r="B782">
        <v>2371604303</v>
      </c>
      <c r="C782" t="s">
        <v>1854</v>
      </c>
      <c r="D782" t="s">
        <v>2869</v>
      </c>
    </row>
    <row r="783" spans="1:4">
      <c r="A783" t="str">
        <f t="shared" si="12"/>
        <v>2372401881訪問介護</v>
      </c>
      <c r="B783">
        <v>2372401881</v>
      </c>
      <c r="C783" t="s">
        <v>1854</v>
      </c>
      <c r="D783" t="s">
        <v>2870</v>
      </c>
    </row>
    <row r="784" spans="1:4">
      <c r="A784" t="str">
        <f t="shared" si="12"/>
        <v>2373102595訪問介護</v>
      </c>
      <c r="B784">
        <v>2373102595</v>
      </c>
      <c r="C784" t="s">
        <v>1854</v>
      </c>
      <c r="D784" t="s">
        <v>2871</v>
      </c>
    </row>
    <row r="785" spans="1:4">
      <c r="A785" t="str">
        <f t="shared" si="12"/>
        <v>2371504495訪問介護</v>
      </c>
      <c r="B785">
        <v>2371504495</v>
      </c>
      <c r="C785" t="s">
        <v>1854</v>
      </c>
      <c r="D785" t="s">
        <v>2872</v>
      </c>
    </row>
    <row r="786" spans="1:4">
      <c r="A786" t="str">
        <f t="shared" si="12"/>
        <v>2363190253訪問看護</v>
      </c>
      <c r="B786">
        <v>2363190253</v>
      </c>
      <c r="C786" t="s">
        <v>2002</v>
      </c>
      <c r="D786" t="s">
        <v>2873</v>
      </c>
    </row>
    <row r="787" spans="1:4">
      <c r="A787" t="str">
        <f t="shared" si="12"/>
        <v>2375702079通所型サービス（独自）</v>
      </c>
      <c r="B787">
        <v>2375702079</v>
      </c>
      <c r="C787" t="s">
        <v>2455</v>
      </c>
      <c r="D787" t="s">
        <v>2874</v>
      </c>
    </row>
    <row r="788" spans="1:4">
      <c r="A788" t="str">
        <f t="shared" si="12"/>
        <v>2375702079通所型サービス（独自）</v>
      </c>
      <c r="B788">
        <v>2375702079</v>
      </c>
      <c r="C788" t="s">
        <v>2455</v>
      </c>
      <c r="D788" t="s">
        <v>2874</v>
      </c>
    </row>
    <row r="789" spans="1:4">
      <c r="A789" t="str">
        <f t="shared" si="12"/>
        <v>2375702079通所介護</v>
      </c>
      <c r="B789">
        <v>2375702079</v>
      </c>
      <c r="C789" t="s">
        <v>1857</v>
      </c>
      <c r="D789" t="s">
        <v>2874</v>
      </c>
    </row>
    <row r="790" spans="1:4">
      <c r="A790" t="str">
        <f t="shared" si="12"/>
        <v>2375702087居宅介護支援</v>
      </c>
      <c r="B790">
        <v>2375702087</v>
      </c>
      <c r="C790" t="s">
        <v>2456</v>
      </c>
      <c r="D790" t="s">
        <v>2875</v>
      </c>
    </row>
    <row r="791" spans="1:4">
      <c r="A791" t="str">
        <f t="shared" si="12"/>
        <v>2370602886訪問介護</v>
      </c>
      <c r="B791">
        <v>2370602886</v>
      </c>
      <c r="C791" t="s">
        <v>1854</v>
      </c>
      <c r="D791" t="s">
        <v>2876</v>
      </c>
    </row>
    <row r="792" spans="1:4">
      <c r="A792" t="str">
        <f t="shared" si="12"/>
        <v>23A0600628訪問型サービス（独自）</v>
      </c>
      <c r="B792" t="s">
        <v>2095</v>
      </c>
      <c r="C792" t="s">
        <v>2454</v>
      </c>
      <c r="D792" t="s">
        <v>2876</v>
      </c>
    </row>
    <row r="793" spans="1:4">
      <c r="A793" t="str">
        <f t="shared" si="12"/>
        <v>2371400165介護老人福祉施設</v>
      </c>
      <c r="B793">
        <v>2371400165</v>
      </c>
      <c r="C793" t="s">
        <v>1860</v>
      </c>
      <c r="D793" t="s">
        <v>2877</v>
      </c>
    </row>
    <row r="794" spans="1:4">
      <c r="A794" t="str">
        <f t="shared" si="12"/>
        <v>2371400165短期入所生活介護</v>
      </c>
      <c r="B794">
        <v>2371400165</v>
      </c>
      <c r="C794" t="s">
        <v>1958</v>
      </c>
      <c r="D794" t="s">
        <v>2877</v>
      </c>
    </row>
    <row r="795" spans="1:4">
      <c r="A795" t="str">
        <f t="shared" si="12"/>
        <v>2371400165介護予防短期入所生活介護</v>
      </c>
      <c r="B795">
        <v>2371400165</v>
      </c>
      <c r="C795" t="s">
        <v>1961</v>
      </c>
      <c r="D795" t="s">
        <v>2877</v>
      </c>
    </row>
    <row r="796" spans="1:4">
      <c r="A796" t="str">
        <f t="shared" si="12"/>
        <v>2371403128介護老人福祉施設</v>
      </c>
      <c r="B796">
        <v>2371403128</v>
      </c>
      <c r="C796" t="s">
        <v>1860</v>
      </c>
      <c r="D796" t="s">
        <v>2878</v>
      </c>
    </row>
    <row r="797" spans="1:4">
      <c r="A797" t="str">
        <f t="shared" si="12"/>
        <v>2371400355通所介護</v>
      </c>
      <c r="B797">
        <v>2371400355</v>
      </c>
      <c r="C797" t="s">
        <v>1857</v>
      </c>
      <c r="D797" t="s">
        <v>2879</v>
      </c>
    </row>
    <row r="798" spans="1:4">
      <c r="A798" t="str">
        <f t="shared" si="12"/>
        <v>2371400355通所型サービス（独自）</v>
      </c>
      <c r="B798">
        <v>2371400355</v>
      </c>
      <c r="C798" t="s">
        <v>2455</v>
      </c>
      <c r="D798" t="s">
        <v>2879</v>
      </c>
    </row>
    <row r="799" spans="1:4">
      <c r="A799" t="str">
        <f t="shared" si="12"/>
        <v>2371400074居宅介護支援</v>
      </c>
      <c r="B799">
        <v>2371400074</v>
      </c>
      <c r="C799" t="s">
        <v>2456</v>
      </c>
      <c r="D799" t="s">
        <v>2880</v>
      </c>
    </row>
    <row r="800" spans="1:4">
      <c r="A800" t="str">
        <f t="shared" si="12"/>
        <v>2372400735通所型サービス（独自）</v>
      </c>
      <c r="B800">
        <v>2372400735</v>
      </c>
      <c r="C800" t="s">
        <v>2455</v>
      </c>
      <c r="D800" t="s">
        <v>2881</v>
      </c>
    </row>
    <row r="801" spans="1:4">
      <c r="A801" t="str">
        <f t="shared" si="12"/>
        <v>2372400735通所型サービス（独自）</v>
      </c>
      <c r="B801">
        <v>2372400735</v>
      </c>
      <c r="C801" t="s">
        <v>2455</v>
      </c>
      <c r="D801" t="s">
        <v>2881</v>
      </c>
    </row>
    <row r="802" spans="1:4">
      <c r="A802" t="str">
        <f t="shared" si="12"/>
        <v>2372400735通所介護</v>
      </c>
      <c r="B802">
        <v>2372400735</v>
      </c>
      <c r="C802" t="s">
        <v>1857</v>
      </c>
      <c r="D802" t="s">
        <v>2881</v>
      </c>
    </row>
    <row r="803" spans="1:4">
      <c r="A803" t="str">
        <f t="shared" si="12"/>
        <v>2373901467訪問介護</v>
      </c>
      <c r="B803">
        <v>2373901467</v>
      </c>
      <c r="C803" t="s">
        <v>1854</v>
      </c>
      <c r="D803" t="s">
        <v>2882</v>
      </c>
    </row>
    <row r="804" spans="1:4">
      <c r="A804" t="str">
        <f t="shared" si="12"/>
        <v>2373901475地域密着型通所介護</v>
      </c>
      <c r="B804">
        <v>2373901475</v>
      </c>
      <c r="C804" t="s">
        <v>1858</v>
      </c>
      <c r="D804" t="s">
        <v>2883</v>
      </c>
    </row>
    <row r="805" spans="1:4">
      <c r="A805" t="str">
        <f t="shared" si="12"/>
        <v>2373901467訪問型サービス（独自）</v>
      </c>
      <c r="B805">
        <v>2373901467</v>
      </c>
      <c r="C805" t="s">
        <v>2454</v>
      </c>
      <c r="D805" t="s">
        <v>2882</v>
      </c>
    </row>
    <row r="806" spans="1:4">
      <c r="A806" t="str">
        <f t="shared" si="12"/>
        <v>2373901475通所型サービス（独自）</v>
      </c>
      <c r="B806">
        <v>2373901475</v>
      </c>
      <c r="C806" t="s">
        <v>2455</v>
      </c>
      <c r="D806" t="s">
        <v>2883</v>
      </c>
    </row>
    <row r="807" spans="1:4">
      <c r="A807" t="str">
        <f t="shared" si="12"/>
        <v>2373901483居宅介護支援</v>
      </c>
      <c r="B807">
        <v>2373901483</v>
      </c>
      <c r="C807" t="s">
        <v>2456</v>
      </c>
      <c r="D807" t="s">
        <v>2884</v>
      </c>
    </row>
    <row r="808" spans="1:4">
      <c r="A808" t="str">
        <f t="shared" si="12"/>
        <v>2375601560通所型サービス（独自）</v>
      </c>
      <c r="B808">
        <v>2375601560</v>
      </c>
      <c r="C808" t="s">
        <v>2455</v>
      </c>
      <c r="D808" t="s">
        <v>2885</v>
      </c>
    </row>
    <row r="809" spans="1:4">
      <c r="A809" t="str">
        <f t="shared" si="12"/>
        <v>2375601560通所型サービス（独自）</v>
      </c>
      <c r="B809">
        <v>2375601560</v>
      </c>
      <c r="C809" t="s">
        <v>2455</v>
      </c>
      <c r="D809" t="s">
        <v>2885</v>
      </c>
    </row>
    <row r="810" spans="1:4">
      <c r="A810" t="str">
        <f t="shared" si="12"/>
        <v>2377200825通所型サービス（独自）</v>
      </c>
      <c r="B810">
        <v>2377200825</v>
      </c>
      <c r="C810" t="s">
        <v>2455</v>
      </c>
      <c r="D810" t="s">
        <v>2886</v>
      </c>
    </row>
    <row r="811" spans="1:4">
      <c r="A811" t="str">
        <f t="shared" si="12"/>
        <v>2377200825通所型サービス（独自）</v>
      </c>
      <c r="B811">
        <v>2377200825</v>
      </c>
      <c r="C811" t="s">
        <v>2455</v>
      </c>
      <c r="D811" t="s">
        <v>2886</v>
      </c>
    </row>
    <row r="812" spans="1:4">
      <c r="A812" t="str">
        <f t="shared" si="12"/>
        <v>2377200825通所型サービス（独自）</v>
      </c>
      <c r="B812">
        <v>2377200825</v>
      </c>
      <c r="C812" t="s">
        <v>2455</v>
      </c>
      <c r="D812" t="s">
        <v>2886</v>
      </c>
    </row>
    <row r="813" spans="1:4">
      <c r="A813" t="str">
        <f t="shared" si="12"/>
        <v>2375601552介護老人福祉施設</v>
      </c>
      <c r="B813">
        <v>2375601552</v>
      </c>
      <c r="C813" t="s">
        <v>1860</v>
      </c>
      <c r="D813" t="s">
        <v>2887</v>
      </c>
    </row>
    <row r="814" spans="1:4">
      <c r="A814" t="str">
        <f t="shared" si="12"/>
        <v>2375601552短期入所生活介護</v>
      </c>
      <c r="B814">
        <v>2375601552</v>
      </c>
      <c r="C814" t="s">
        <v>1958</v>
      </c>
      <c r="D814" t="s">
        <v>2888</v>
      </c>
    </row>
    <row r="815" spans="1:4">
      <c r="A815" t="str">
        <f t="shared" si="12"/>
        <v>2375601552介護予防短期入所生活介護</v>
      </c>
      <c r="B815">
        <v>2375601552</v>
      </c>
      <c r="C815" t="s">
        <v>1961</v>
      </c>
      <c r="D815" t="s">
        <v>2888</v>
      </c>
    </row>
    <row r="816" spans="1:4">
      <c r="A816" t="str">
        <f t="shared" si="12"/>
        <v>2375601560通所介護</v>
      </c>
      <c r="B816">
        <v>2375601560</v>
      </c>
      <c r="C816" t="s">
        <v>1857</v>
      </c>
      <c r="D816" t="s">
        <v>2885</v>
      </c>
    </row>
    <row r="817" spans="1:4">
      <c r="A817" t="str">
        <f t="shared" si="12"/>
        <v>2397200078認知症対応型共同生活介護</v>
      </c>
      <c r="B817">
        <v>2397200078</v>
      </c>
      <c r="C817" t="s">
        <v>1942</v>
      </c>
      <c r="D817" t="s">
        <v>2889</v>
      </c>
    </row>
    <row r="818" spans="1:4">
      <c r="A818" t="str">
        <f t="shared" si="12"/>
        <v>2397200078介護予防認知症対応型共同生活介護</v>
      </c>
      <c r="B818">
        <v>2397200078</v>
      </c>
      <c r="C818" t="s">
        <v>1948</v>
      </c>
      <c r="D818" t="s">
        <v>2889</v>
      </c>
    </row>
    <row r="819" spans="1:4">
      <c r="A819" t="str">
        <f t="shared" si="12"/>
        <v>2377200825通所介護</v>
      </c>
      <c r="B819">
        <v>2377200825</v>
      </c>
      <c r="C819" t="s">
        <v>1857</v>
      </c>
      <c r="D819" t="s">
        <v>2886</v>
      </c>
    </row>
    <row r="820" spans="1:4">
      <c r="A820" t="str">
        <f t="shared" si="12"/>
        <v>2377200171特定施設入居者生活介護</v>
      </c>
      <c r="B820">
        <v>2377200171</v>
      </c>
      <c r="C820" t="s">
        <v>2461</v>
      </c>
      <c r="D820" t="s">
        <v>2890</v>
      </c>
    </row>
    <row r="821" spans="1:4">
      <c r="A821" t="str">
        <f t="shared" si="12"/>
        <v>2377200171介護予防特定施設入居者生活介護</v>
      </c>
      <c r="B821">
        <v>2377200171</v>
      </c>
      <c r="C821" t="s">
        <v>2462</v>
      </c>
      <c r="D821" t="s">
        <v>2890</v>
      </c>
    </row>
    <row r="822" spans="1:4">
      <c r="A822" t="str">
        <f t="shared" si="12"/>
        <v>2370701902介護老人福祉施設</v>
      </c>
      <c r="B822">
        <v>2370701902</v>
      </c>
      <c r="C822" t="s">
        <v>1860</v>
      </c>
      <c r="D822" t="s">
        <v>2891</v>
      </c>
    </row>
    <row r="823" spans="1:4">
      <c r="A823" t="str">
        <f t="shared" si="12"/>
        <v>2370702017短期入所生活介護</v>
      </c>
      <c r="B823">
        <v>2370702017</v>
      </c>
      <c r="C823" t="s">
        <v>1958</v>
      </c>
      <c r="D823" t="s">
        <v>2892</v>
      </c>
    </row>
    <row r="824" spans="1:4">
      <c r="A824" t="str">
        <f t="shared" si="12"/>
        <v>2370702017介護予防短期入所生活介護</v>
      </c>
      <c r="B824">
        <v>2370702017</v>
      </c>
      <c r="C824" t="s">
        <v>1961</v>
      </c>
      <c r="D824" t="s">
        <v>2892</v>
      </c>
    </row>
    <row r="825" spans="1:4">
      <c r="A825" t="str">
        <f t="shared" si="12"/>
        <v>2372206322介護老人福祉施設</v>
      </c>
      <c r="B825">
        <v>2372206322</v>
      </c>
      <c r="C825" t="s">
        <v>1860</v>
      </c>
      <c r="D825" t="s">
        <v>2893</v>
      </c>
    </row>
    <row r="826" spans="1:4">
      <c r="A826" t="str">
        <f t="shared" si="12"/>
        <v>2372206322短期入所生活介護</v>
      </c>
      <c r="B826">
        <v>2372206322</v>
      </c>
      <c r="C826" t="s">
        <v>1958</v>
      </c>
      <c r="D826" t="s">
        <v>2894</v>
      </c>
    </row>
    <row r="827" spans="1:4">
      <c r="A827" t="str">
        <f t="shared" si="12"/>
        <v>2372206322介護予防短期入所生活介護</v>
      </c>
      <c r="B827">
        <v>2372206322</v>
      </c>
      <c r="C827" t="s">
        <v>1961</v>
      </c>
      <c r="D827" t="s">
        <v>2894</v>
      </c>
    </row>
    <row r="828" spans="1:4">
      <c r="A828" t="str">
        <f t="shared" si="12"/>
        <v>2372206330通所介護</v>
      </c>
      <c r="B828">
        <v>2372206330</v>
      </c>
      <c r="C828" t="s">
        <v>1857</v>
      </c>
      <c r="D828" t="s">
        <v>2895</v>
      </c>
    </row>
    <row r="829" spans="1:4">
      <c r="A829" t="str">
        <f t="shared" si="12"/>
        <v>2372206330通所型サービス（独自）</v>
      </c>
      <c r="B829">
        <v>2372206330</v>
      </c>
      <c r="C829" t="s">
        <v>2455</v>
      </c>
      <c r="D829" t="s">
        <v>2895</v>
      </c>
    </row>
    <row r="830" spans="1:4">
      <c r="A830" t="str">
        <f t="shared" si="12"/>
        <v>2375600729居宅介護支援</v>
      </c>
      <c r="B830">
        <v>2375600729</v>
      </c>
      <c r="C830" t="s">
        <v>2456</v>
      </c>
      <c r="D830" t="s">
        <v>2896</v>
      </c>
    </row>
    <row r="831" spans="1:4">
      <c r="A831" t="str">
        <f t="shared" si="12"/>
        <v>2373002688地域密着型通所介護</v>
      </c>
      <c r="B831">
        <v>2373002688</v>
      </c>
      <c r="C831" t="s">
        <v>1858</v>
      </c>
      <c r="D831" t="s">
        <v>2897</v>
      </c>
    </row>
    <row r="832" spans="1:4">
      <c r="A832" t="str">
        <f t="shared" si="12"/>
        <v>2373002688通所型サービス（独自）</v>
      </c>
      <c r="B832">
        <v>2373002688</v>
      </c>
      <c r="C832" t="s">
        <v>2455</v>
      </c>
      <c r="D832" t="s">
        <v>2897</v>
      </c>
    </row>
    <row r="833" spans="1:4">
      <c r="A833" t="str">
        <f t="shared" si="12"/>
        <v>2351680018介護老人保健施設</v>
      </c>
      <c r="B833">
        <v>2351680018</v>
      </c>
      <c r="C833" t="s">
        <v>1862</v>
      </c>
      <c r="D833" t="s">
        <v>2898</v>
      </c>
    </row>
    <row r="834" spans="1:4">
      <c r="A834" t="str">
        <f t="shared" si="12"/>
        <v>2351680018介護予防通所リハビリテーション</v>
      </c>
      <c r="B834">
        <v>2351680018</v>
      </c>
      <c r="C834" t="s">
        <v>2458</v>
      </c>
      <c r="D834" t="s">
        <v>2898</v>
      </c>
    </row>
    <row r="835" spans="1:4">
      <c r="A835" t="str">
        <f t="shared" ref="A835:A898" si="13">B835&amp;C835</f>
        <v>2317200133通所リハビリテーション</v>
      </c>
      <c r="B835">
        <v>2317200133</v>
      </c>
      <c r="C835" t="s">
        <v>2457</v>
      </c>
      <c r="D835" t="s">
        <v>2899</v>
      </c>
    </row>
    <row r="836" spans="1:4">
      <c r="A836" t="str">
        <f t="shared" si="13"/>
        <v>2317200133介護予防通所リハビリテーション</v>
      </c>
      <c r="B836">
        <v>2317200133</v>
      </c>
      <c r="C836" t="s">
        <v>2458</v>
      </c>
      <c r="D836" t="s">
        <v>2899</v>
      </c>
    </row>
    <row r="837" spans="1:4">
      <c r="A837" t="str">
        <f t="shared" si="13"/>
        <v>2396300010認知症対応型共同生活介護</v>
      </c>
      <c r="B837">
        <v>2396300010</v>
      </c>
      <c r="C837" t="s">
        <v>1942</v>
      </c>
      <c r="D837" t="s">
        <v>2900</v>
      </c>
    </row>
    <row r="838" spans="1:4">
      <c r="A838" t="str">
        <f t="shared" si="13"/>
        <v>2396300010介護予防認知症対応型共同生活介護</v>
      </c>
      <c r="B838">
        <v>2396300010</v>
      </c>
      <c r="C838" t="s">
        <v>1948</v>
      </c>
      <c r="D838" t="s">
        <v>2900</v>
      </c>
    </row>
    <row r="839" spans="1:4">
      <c r="A839" t="str">
        <f t="shared" si="13"/>
        <v>2372002325特定施設入居者生活介護</v>
      </c>
      <c r="B839">
        <v>2372002325</v>
      </c>
      <c r="C839" t="s">
        <v>2461</v>
      </c>
      <c r="D839" t="s">
        <v>2901</v>
      </c>
    </row>
    <row r="840" spans="1:4">
      <c r="A840" t="str">
        <f t="shared" si="13"/>
        <v>2372002325介護予防特定施設入居者生活介護</v>
      </c>
      <c r="B840">
        <v>2372002325</v>
      </c>
      <c r="C840" t="s">
        <v>2462</v>
      </c>
      <c r="D840" t="s">
        <v>2901</v>
      </c>
    </row>
    <row r="841" spans="1:4">
      <c r="A841" t="str">
        <f t="shared" si="13"/>
        <v>2372101481認知症対応型共同生活介護</v>
      </c>
      <c r="B841">
        <v>2372101481</v>
      </c>
      <c r="C841" t="s">
        <v>1942</v>
      </c>
      <c r="D841" t="s">
        <v>2902</v>
      </c>
    </row>
    <row r="842" spans="1:4">
      <c r="A842" t="str">
        <f t="shared" si="13"/>
        <v>2376200172認知症対応型共同生活介護</v>
      </c>
      <c r="B842">
        <v>2376200172</v>
      </c>
      <c r="C842" t="s">
        <v>1942</v>
      </c>
      <c r="D842" t="s">
        <v>2903</v>
      </c>
    </row>
    <row r="843" spans="1:4">
      <c r="A843" t="str">
        <f t="shared" si="13"/>
        <v>2376200172介護予防認知症対応型共同生活介護</v>
      </c>
      <c r="B843">
        <v>2376200172</v>
      </c>
      <c r="C843" t="s">
        <v>1948</v>
      </c>
      <c r="D843" t="s">
        <v>2903</v>
      </c>
    </row>
    <row r="844" spans="1:4">
      <c r="A844" t="str">
        <f t="shared" si="13"/>
        <v>2373900493認知症対応型共同生活介護</v>
      </c>
      <c r="B844">
        <v>2373900493</v>
      </c>
      <c r="C844" t="s">
        <v>1942</v>
      </c>
      <c r="D844" t="s">
        <v>2904</v>
      </c>
    </row>
    <row r="845" spans="1:4">
      <c r="A845" t="str">
        <f t="shared" si="13"/>
        <v>2371001559認知症対応型共同生活介護</v>
      </c>
      <c r="B845">
        <v>2371001559</v>
      </c>
      <c r="C845" t="s">
        <v>1942</v>
      </c>
      <c r="D845" t="s">
        <v>2905</v>
      </c>
    </row>
    <row r="846" spans="1:4">
      <c r="A846" t="str">
        <f t="shared" si="13"/>
        <v>2371401288認知症対応型共同生活介護</v>
      </c>
      <c r="B846">
        <v>2371401288</v>
      </c>
      <c r="C846" t="s">
        <v>1942</v>
      </c>
      <c r="D846" t="s">
        <v>2906</v>
      </c>
    </row>
    <row r="847" spans="1:4">
      <c r="A847" t="str">
        <f t="shared" si="13"/>
        <v>2371401288介護予防認知症対応型共同生活介護</v>
      </c>
      <c r="B847">
        <v>2371401288</v>
      </c>
      <c r="C847" t="s">
        <v>1948</v>
      </c>
      <c r="D847" t="s">
        <v>2906</v>
      </c>
    </row>
    <row r="848" spans="1:4">
      <c r="A848" t="str">
        <f t="shared" si="13"/>
        <v>2396300036認知症対応型共同生活介護</v>
      </c>
      <c r="B848">
        <v>2396300036</v>
      </c>
      <c r="C848" t="s">
        <v>1942</v>
      </c>
      <c r="D848" t="s">
        <v>2907</v>
      </c>
    </row>
    <row r="849" spans="1:4">
      <c r="A849" t="str">
        <f t="shared" si="13"/>
        <v>2376200149認知症対応型共同生活介護</v>
      </c>
      <c r="B849">
        <v>2376200149</v>
      </c>
      <c r="C849" t="s">
        <v>1942</v>
      </c>
      <c r="D849" t="s">
        <v>2908</v>
      </c>
    </row>
    <row r="850" spans="1:4">
      <c r="A850" t="str">
        <f t="shared" si="13"/>
        <v>2376200149介護予防認知症対応型共同生活介護</v>
      </c>
      <c r="B850">
        <v>2376200149</v>
      </c>
      <c r="C850" t="s">
        <v>1948</v>
      </c>
      <c r="D850" t="s">
        <v>2908</v>
      </c>
    </row>
    <row r="851" spans="1:4">
      <c r="A851" t="str">
        <f t="shared" si="13"/>
        <v>2376200230認知症対応型共同生活介護</v>
      </c>
      <c r="B851">
        <v>2376200230</v>
      </c>
      <c r="C851" t="s">
        <v>1942</v>
      </c>
      <c r="D851" t="s">
        <v>2909</v>
      </c>
    </row>
    <row r="852" spans="1:4">
      <c r="A852" t="str">
        <f t="shared" si="13"/>
        <v>2393000209認知症対応型通所介護</v>
      </c>
      <c r="B852">
        <v>2393000209</v>
      </c>
      <c r="C852" t="s">
        <v>2459</v>
      </c>
      <c r="D852" t="s">
        <v>2910</v>
      </c>
    </row>
    <row r="853" spans="1:4">
      <c r="A853" t="str">
        <f t="shared" si="13"/>
        <v>2373003066地域密着型通所介護</v>
      </c>
      <c r="B853">
        <v>2373003066</v>
      </c>
      <c r="C853" t="s">
        <v>1858</v>
      </c>
      <c r="D853" t="s">
        <v>2911</v>
      </c>
    </row>
    <row r="854" spans="1:4">
      <c r="A854" t="str">
        <f t="shared" si="13"/>
        <v>2373003066通所型サービス（独自）</v>
      </c>
      <c r="B854">
        <v>2373003066</v>
      </c>
      <c r="C854" t="s">
        <v>2455</v>
      </c>
      <c r="D854" t="s">
        <v>2912</v>
      </c>
    </row>
    <row r="855" spans="1:4">
      <c r="A855" t="str">
        <f t="shared" si="13"/>
        <v>2373003058居宅介護支援</v>
      </c>
      <c r="B855">
        <v>2373003058</v>
      </c>
      <c r="C855" t="s">
        <v>2456</v>
      </c>
      <c r="D855" t="s">
        <v>2913</v>
      </c>
    </row>
    <row r="856" spans="1:4">
      <c r="A856" t="str">
        <f t="shared" si="13"/>
        <v>2397500071地域密着型介護老人福祉施設</v>
      </c>
      <c r="B856">
        <v>2397500071</v>
      </c>
      <c r="C856" t="s">
        <v>1861</v>
      </c>
      <c r="D856" t="s">
        <v>2914</v>
      </c>
    </row>
    <row r="857" spans="1:4">
      <c r="A857" t="str">
        <f t="shared" si="13"/>
        <v>2371000973認知症対応型共同生活介護</v>
      </c>
      <c r="B857">
        <v>2371000973</v>
      </c>
      <c r="C857" t="s">
        <v>1942</v>
      </c>
      <c r="D857" t="s">
        <v>2915</v>
      </c>
    </row>
    <row r="858" spans="1:4">
      <c r="A858" t="str">
        <f t="shared" si="13"/>
        <v>2371000973介護予防認知症対応型共同生活介護</v>
      </c>
      <c r="B858">
        <v>2371000973</v>
      </c>
      <c r="C858" t="s">
        <v>1948</v>
      </c>
      <c r="D858" t="s">
        <v>2916</v>
      </c>
    </row>
    <row r="859" spans="1:4">
      <c r="A859" t="str">
        <f t="shared" si="13"/>
        <v>2371001088認知症対応型共同生活介護</v>
      </c>
      <c r="B859">
        <v>2371001088</v>
      </c>
      <c r="C859" t="s">
        <v>1942</v>
      </c>
      <c r="D859" t="s">
        <v>2917</v>
      </c>
    </row>
    <row r="860" spans="1:4">
      <c r="A860" t="str">
        <f t="shared" si="13"/>
        <v>2371001088介護予防認知症対応型共同生活介護</v>
      </c>
      <c r="B860">
        <v>2371001088</v>
      </c>
      <c r="C860" t="s">
        <v>1948</v>
      </c>
      <c r="D860" t="s">
        <v>2917</v>
      </c>
    </row>
    <row r="861" spans="1:4">
      <c r="A861" t="str">
        <f t="shared" si="13"/>
        <v>2371100716認知症対応型共同生活介護</v>
      </c>
      <c r="B861">
        <v>2371100716</v>
      </c>
      <c r="C861" t="s">
        <v>1942</v>
      </c>
      <c r="D861" t="s">
        <v>2918</v>
      </c>
    </row>
    <row r="862" spans="1:4">
      <c r="A862" t="str">
        <f t="shared" si="13"/>
        <v>2371100716介護予防認知症対応型共同生活介護</v>
      </c>
      <c r="B862">
        <v>2371100716</v>
      </c>
      <c r="C862" t="s">
        <v>1948</v>
      </c>
      <c r="D862" t="s">
        <v>2918</v>
      </c>
    </row>
    <row r="863" spans="1:4">
      <c r="A863" t="str">
        <f t="shared" si="13"/>
        <v>2371100948認知症対応型共同生活介護</v>
      </c>
      <c r="B863">
        <v>2371100948</v>
      </c>
      <c r="C863" t="s">
        <v>1942</v>
      </c>
      <c r="D863" t="s">
        <v>2919</v>
      </c>
    </row>
    <row r="864" spans="1:4">
      <c r="A864" t="str">
        <f t="shared" si="13"/>
        <v>2371100948介護予防認知症対応型共同生活介護</v>
      </c>
      <c r="B864">
        <v>2371100948</v>
      </c>
      <c r="C864" t="s">
        <v>1948</v>
      </c>
      <c r="D864" t="s">
        <v>2919</v>
      </c>
    </row>
    <row r="865" spans="1:4">
      <c r="A865" t="str">
        <f t="shared" si="13"/>
        <v>2394100107認知症対応型共同生活介護</v>
      </c>
      <c r="B865">
        <v>2394100107</v>
      </c>
      <c r="C865" t="s">
        <v>1942</v>
      </c>
      <c r="D865" t="s">
        <v>2920</v>
      </c>
    </row>
    <row r="866" spans="1:4">
      <c r="A866" t="str">
        <f t="shared" si="13"/>
        <v>2394100107介護予防認知症対応型共同生活介護</v>
      </c>
      <c r="B866">
        <v>2394100107</v>
      </c>
      <c r="C866" t="s">
        <v>1948</v>
      </c>
      <c r="D866" t="s">
        <v>2920</v>
      </c>
    </row>
    <row r="867" spans="1:4">
      <c r="A867" t="str">
        <f t="shared" si="13"/>
        <v>2371100757地域密着型通所介護</v>
      </c>
      <c r="B867">
        <v>2371100757</v>
      </c>
      <c r="C867" t="s">
        <v>1858</v>
      </c>
      <c r="D867" t="s">
        <v>2921</v>
      </c>
    </row>
    <row r="868" spans="1:4">
      <c r="A868" t="str">
        <f t="shared" si="13"/>
        <v>2371100757通所型サービス（独自）</v>
      </c>
      <c r="B868">
        <v>2371100757</v>
      </c>
      <c r="C868" t="s">
        <v>2455</v>
      </c>
      <c r="D868" t="s">
        <v>2921</v>
      </c>
    </row>
    <row r="869" spans="1:4">
      <c r="A869" t="str">
        <f t="shared" si="13"/>
        <v>2371403458訪問介護</v>
      </c>
      <c r="B869">
        <v>2371403458</v>
      </c>
      <c r="C869" t="s">
        <v>1854</v>
      </c>
      <c r="D869" t="s">
        <v>2922</v>
      </c>
    </row>
    <row r="870" spans="1:4">
      <c r="A870" t="str">
        <f t="shared" si="13"/>
        <v>23A1400457訪問型サービス（独自）</v>
      </c>
      <c r="B870" t="s">
        <v>2096</v>
      </c>
      <c r="C870" t="s">
        <v>2454</v>
      </c>
      <c r="D870" t="s">
        <v>2922</v>
      </c>
    </row>
    <row r="871" spans="1:4">
      <c r="A871" t="str">
        <f t="shared" si="13"/>
        <v>2374500086介護老人福祉施設</v>
      </c>
      <c r="B871">
        <v>2374500086</v>
      </c>
      <c r="C871" t="s">
        <v>1860</v>
      </c>
      <c r="D871" t="s">
        <v>2923</v>
      </c>
    </row>
    <row r="872" spans="1:4">
      <c r="A872" t="str">
        <f t="shared" si="13"/>
        <v>2374500136短期入所生活介護</v>
      </c>
      <c r="B872">
        <v>2374500136</v>
      </c>
      <c r="C872" t="s">
        <v>1958</v>
      </c>
      <c r="D872" t="s">
        <v>2924</v>
      </c>
    </row>
    <row r="873" spans="1:4">
      <c r="A873" t="str">
        <f t="shared" si="13"/>
        <v>2374500136介護予防短期入所生活介護</v>
      </c>
      <c r="B873">
        <v>2374500136</v>
      </c>
      <c r="C873" t="s">
        <v>1961</v>
      </c>
      <c r="D873" t="s">
        <v>2924</v>
      </c>
    </row>
    <row r="874" spans="1:4">
      <c r="A874" t="str">
        <f t="shared" si="13"/>
        <v>2374500060居宅介護支援</v>
      </c>
      <c r="B874">
        <v>2374500060</v>
      </c>
      <c r="C874" t="s">
        <v>2456</v>
      </c>
      <c r="D874" t="s">
        <v>2925</v>
      </c>
    </row>
    <row r="875" spans="1:4">
      <c r="A875" t="str">
        <f t="shared" si="13"/>
        <v>2391300122地域密着型介護老人福祉施設</v>
      </c>
      <c r="B875">
        <v>2391300122</v>
      </c>
      <c r="C875" t="s">
        <v>1861</v>
      </c>
      <c r="D875" t="s">
        <v>2926</v>
      </c>
    </row>
    <row r="876" spans="1:4">
      <c r="A876" t="str">
        <f t="shared" si="13"/>
        <v>2373902283通所介護</v>
      </c>
      <c r="B876">
        <v>2373902283</v>
      </c>
      <c r="C876" t="s">
        <v>1857</v>
      </c>
      <c r="D876" t="s">
        <v>2927</v>
      </c>
    </row>
    <row r="877" spans="1:4">
      <c r="A877" t="str">
        <f t="shared" si="13"/>
        <v>2373902283通所型サービス（独自）</v>
      </c>
      <c r="B877">
        <v>2373902283</v>
      </c>
      <c r="C877" t="s">
        <v>2455</v>
      </c>
      <c r="D877" t="s">
        <v>2927</v>
      </c>
    </row>
    <row r="878" spans="1:4">
      <c r="A878" t="str">
        <f t="shared" si="13"/>
        <v>2373902275訪問介護</v>
      </c>
      <c r="B878">
        <v>2373902275</v>
      </c>
      <c r="C878" t="s">
        <v>1854</v>
      </c>
      <c r="D878" t="s">
        <v>2928</v>
      </c>
    </row>
    <row r="879" spans="1:4">
      <c r="A879" t="str">
        <f t="shared" si="13"/>
        <v>2371502754通所型サービス（独自）</v>
      </c>
      <c r="B879">
        <v>2371502754</v>
      </c>
      <c r="C879" t="s">
        <v>2455</v>
      </c>
      <c r="D879" t="s">
        <v>2929</v>
      </c>
    </row>
    <row r="880" spans="1:4">
      <c r="A880" t="str">
        <f t="shared" si="13"/>
        <v>2371502754通所型サービス（独自）</v>
      </c>
      <c r="B880">
        <v>2371502754</v>
      </c>
      <c r="C880" t="s">
        <v>2455</v>
      </c>
      <c r="D880" t="s">
        <v>2929</v>
      </c>
    </row>
    <row r="881" spans="1:4">
      <c r="A881" t="str">
        <f t="shared" si="13"/>
        <v>2371502754通所型サービス（独自）</v>
      </c>
      <c r="B881">
        <v>2371502754</v>
      </c>
      <c r="C881" t="s">
        <v>2455</v>
      </c>
      <c r="D881" t="s">
        <v>2929</v>
      </c>
    </row>
    <row r="882" spans="1:4">
      <c r="A882" t="str">
        <f t="shared" si="13"/>
        <v>2371502754通所介護</v>
      </c>
      <c r="B882">
        <v>2371502754</v>
      </c>
      <c r="C882" t="s">
        <v>1857</v>
      </c>
      <c r="D882" t="s">
        <v>2929</v>
      </c>
    </row>
    <row r="883" spans="1:4">
      <c r="A883" t="str">
        <f t="shared" si="13"/>
        <v>2372601449訪問介護</v>
      </c>
      <c r="B883">
        <v>2372601449</v>
      </c>
      <c r="C883" t="s">
        <v>1854</v>
      </c>
      <c r="D883" t="s">
        <v>2930</v>
      </c>
    </row>
    <row r="884" spans="1:4">
      <c r="A884" t="str">
        <f t="shared" si="13"/>
        <v>2372601449訪問型サービス（独自）</v>
      </c>
      <c r="B884">
        <v>2372601449</v>
      </c>
      <c r="C884" t="s">
        <v>2454</v>
      </c>
      <c r="D884" t="s">
        <v>2930</v>
      </c>
    </row>
    <row r="885" spans="1:4">
      <c r="A885" t="str">
        <f t="shared" si="13"/>
        <v>2372601449訪問型サービス（独自／定率）</v>
      </c>
      <c r="B885">
        <v>2372601449</v>
      </c>
      <c r="C885" t="s">
        <v>2464</v>
      </c>
      <c r="D885" t="s">
        <v>2930</v>
      </c>
    </row>
    <row r="886" spans="1:4">
      <c r="A886" t="str">
        <f t="shared" si="13"/>
        <v>2372800348通所介護</v>
      </c>
      <c r="B886">
        <v>2372800348</v>
      </c>
      <c r="C886" t="s">
        <v>1857</v>
      </c>
      <c r="D886" t="s">
        <v>2931</v>
      </c>
    </row>
    <row r="887" spans="1:4">
      <c r="A887" t="str">
        <f t="shared" si="13"/>
        <v>2372800348通所型サービス（独自）</v>
      </c>
      <c r="B887">
        <v>2372800348</v>
      </c>
      <c r="C887" t="s">
        <v>2455</v>
      </c>
      <c r="D887" t="s">
        <v>2931</v>
      </c>
    </row>
    <row r="888" spans="1:4">
      <c r="A888" t="str">
        <f t="shared" si="13"/>
        <v>2371304748通所介護</v>
      </c>
      <c r="B888">
        <v>2371304748</v>
      </c>
      <c r="C888" t="s">
        <v>1857</v>
      </c>
      <c r="D888" t="s">
        <v>2932</v>
      </c>
    </row>
    <row r="889" spans="1:4">
      <c r="A889" t="str">
        <f t="shared" si="13"/>
        <v>2371304946訪問介護</v>
      </c>
      <c r="B889">
        <v>2371304946</v>
      </c>
      <c r="C889" t="s">
        <v>1854</v>
      </c>
      <c r="D889" t="s">
        <v>2933</v>
      </c>
    </row>
    <row r="890" spans="1:4">
      <c r="A890" t="str">
        <f t="shared" si="13"/>
        <v>23A1301457訪問型サービス（独自）</v>
      </c>
      <c r="B890" t="s">
        <v>2097</v>
      </c>
      <c r="C890" t="s">
        <v>2454</v>
      </c>
      <c r="D890" t="s">
        <v>2933</v>
      </c>
    </row>
    <row r="891" spans="1:4">
      <c r="A891" t="str">
        <f t="shared" si="13"/>
        <v>2361390749訪問看護</v>
      </c>
      <c r="B891">
        <v>2361390749</v>
      </c>
      <c r="C891" t="s">
        <v>2002</v>
      </c>
      <c r="D891" t="s">
        <v>2934</v>
      </c>
    </row>
    <row r="892" spans="1:4">
      <c r="A892" t="str">
        <f t="shared" si="13"/>
        <v>2353280031介護老人保健施設</v>
      </c>
      <c r="B892">
        <v>2353280031</v>
      </c>
      <c r="C892" t="s">
        <v>1862</v>
      </c>
      <c r="D892" t="s">
        <v>2935</v>
      </c>
    </row>
    <row r="893" spans="1:4">
      <c r="A893" t="str">
        <f t="shared" si="13"/>
        <v>2353280031短期入所療養介護（老健）</v>
      </c>
      <c r="B893">
        <v>2353280031</v>
      </c>
      <c r="C893" t="s">
        <v>1966</v>
      </c>
      <c r="D893" t="s">
        <v>2935</v>
      </c>
    </row>
    <row r="894" spans="1:4">
      <c r="A894" t="str">
        <f t="shared" si="13"/>
        <v>2353280031介護予防短期入所療養介護（老健）</v>
      </c>
      <c r="B894">
        <v>2353280031</v>
      </c>
      <c r="C894" t="s">
        <v>1969</v>
      </c>
      <c r="D894" t="s">
        <v>2935</v>
      </c>
    </row>
    <row r="895" spans="1:4">
      <c r="A895" t="str">
        <f t="shared" si="13"/>
        <v>2353280031通所リハビリテーション</v>
      </c>
      <c r="B895">
        <v>2353280031</v>
      </c>
      <c r="C895" t="s">
        <v>2457</v>
      </c>
      <c r="D895" t="s">
        <v>2935</v>
      </c>
    </row>
    <row r="896" spans="1:4">
      <c r="A896" t="str">
        <f t="shared" si="13"/>
        <v>2353280031介護予防通所リハビリテーション</v>
      </c>
      <c r="B896">
        <v>2353280031</v>
      </c>
      <c r="C896" t="s">
        <v>2458</v>
      </c>
      <c r="D896" t="s">
        <v>2935</v>
      </c>
    </row>
    <row r="897" spans="1:4">
      <c r="A897" t="str">
        <f t="shared" si="13"/>
        <v>2353280031訪問リハビリテーション</v>
      </c>
      <c r="B897">
        <v>2353280031</v>
      </c>
      <c r="C897" t="s">
        <v>2007</v>
      </c>
      <c r="D897" t="s">
        <v>2935</v>
      </c>
    </row>
    <row r="898" spans="1:4">
      <c r="A898" t="str">
        <f t="shared" si="13"/>
        <v>2373201256訪問型サービス（独自／定率）</v>
      </c>
      <c r="B898">
        <v>2373201256</v>
      </c>
      <c r="C898" t="s">
        <v>2464</v>
      </c>
      <c r="D898" t="s">
        <v>2936</v>
      </c>
    </row>
    <row r="899" spans="1:4">
      <c r="A899" t="str">
        <f t="shared" ref="A899:A962" si="14">B899&amp;C899</f>
        <v>2373201256訪問介護</v>
      </c>
      <c r="B899">
        <v>2373201256</v>
      </c>
      <c r="C899" t="s">
        <v>1854</v>
      </c>
      <c r="D899" t="s">
        <v>2936</v>
      </c>
    </row>
    <row r="900" spans="1:4">
      <c r="A900" t="str">
        <f t="shared" si="14"/>
        <v>2313201176通所リハビリテーション</v>
      </c>
      <c r="B900">
        <v>2313201176</v>
      </c>
      <c r="C900" t="s">
        <v>2457</v>
      </c>
      <c r="D900" t="s">
        <v>2937</v>
      </c>
    </row>
    <row r="901" spans="1:4">
      <c r="A901" t="str">
        <f t="shared" si="14"/>
        <v>2313201176介護予防通所リハビリテーション</v>
      </c>
      <c r="B901">
        <v>2313201176</v>
      </c>
      <c r="C901" t="s">
        <v>2458</v>
      </c>
      <c r="D901" t="s">
        <v>2937</v>
      </c>
    </row>
    <row r="902" spans="1:4">
      <c r="A902" t="str">
        <f t="shared" si="14"/>
        <v>2313201176訪問リハビリテーション</v>
      </c>
      <c r="B902">
        <v>2313201176</v>
      </c>
      <c r="C902" t="s">
        <v>2007</v>
      </c>
      <c r="D902" t="s">
        <v>2937</v>
      </c>
    </row>
    <row r="903" spans="1:4">
      <c r="A903" t="str">
        <f t="shared" si="14"/>
        <v>2313201176介護予防訪問リハビリテーション</v>
      </c>
      <c r="B903">
        <v>2313201176</v>
      </c>
      <c r="C903" t="s">
        <v>2009</v>
      </c>
      <c r="D903" t="s">
        <v>2937</v>
      </c>
    </row>
    <row r="904" spans="1:4">
      <c r="A904" t="str">
        <f t="shared" si="14"/>
        <v>2373201009居宅介護支援</v>
      </c>
      <c r="B904">
        <v>2373201009</v>
      </c>
      <c r="C904" t="s">
        <v>2456</v>
      </c>
      <c r="D904" t="s">
        <v>2938</v>
      </c>
    </row>
    <row r="905" spans="1:4">
      <c r="A905" t="str">
        <f t="shared" si="14"/>
        <v>2363290137訪問看護</v>
      </c>
      <c r="B905">
        <v>2363290137</v>
      </c>
      <c r="C905" t="s">
        <v>2002</v>
      </c>
      <c r="D905" t="s">
        <v>2939</v>
      </c>
    </row>
    <row r="906" spans="1:4">
      <c r="A906" t="str">
        <f t="shared" si="14"/>
        <v>2370304582居宅介護支援</v>
      </c>
      <c r="B906">
        <v>2370304582</v>
      </c>
      <c r="C906" t="s">
        <v>2456</v>
      </c>
      <c r="D906" t="s">
        <v>2940</v>
      </c>
    </row>
    <row r="907" spans="1:4">
      <c r="A907" t="str">
        <f t="shared" si="14"/>
        <v>2370304582介護予防支援</v>
      </c>
      <c r="B907">
        <v>2370304582</v>
      </c>
      <c r="C907" t="s">
        <v>2466</v>
      </c>
      <c r="D907" t="s">
        <v>2940</v>
      </c>
    </row>
    <row r="908" spans="1:4">
      <c r="A908" t="str">
        <f t="shared" si="14"/>
        <v>2360590117訪問看護</v>
      </c>
      <c r="B908">
        <v>2360590117</v>
      </c>
      <c r="C908" t="s">
        <v>2002</v>
      </c>
      <c r="D908" t="s">
        <v>2941</v>
      </c>
    </row>
    <row r="909" spans="1:4">
      <c r="A909" t="str">
        <f t="shared" si="14"/>
        <v>2360590117介護予防訪問看護</v>
      </c>
      <c r="B909">
        <v>2360590117</v>
      </c>
      <c r="C909" t="s">
        <v>2005</v>
      </c>
      <c r="D909" t="s">
        <v>2941</v>
      </c>
    </row>
    <row r="910" spans="1:4">
      <c r="A910" t="str">
        <f t="shared" si="14"/>
        <v>2370502789居宅介護支援</v>
      </c>
      <c r="B910">
        <v>2370502789</v>
      </c>
      <c r="C910" t="s">
        <v>2456</v>
      </c>
      <c r="D910" t="s">
        <v>2942</v>
      </c>
    </row>
    <row r="911" spans="1:4">
      <c r="A911" t="str">
        <f t="shared" si="14"/>
        <v>2371301488訪問介護</v>
      </c>
      <c r="B911">
        <v>2371301488</v>
      </c>
      <c r="C911" t="s">
        <v>1854</v>
      </c>
      <c r="D911" t="s">
        <v>2943</v>
      </c>
    </row>
    <row r="912" spans="1:4">
      <c r="A912" t="str">
        <f t="shared" si="14"/>
        <v>2371301488訪問型サービス（独自）</v>
      </c>
      <c r="B912">
        <v>2371301488</v>
      </c>
      <c r="C912" t="s">
        <v>2454</v>
      </c>
      <c r="D912" t="s">
        <v>2943</v>
      </c>
    </row>
    <row r="913" spans="1:4">
      <c r="A913" t="str">
        <f t="shared" si="14"/>
        <v>2375602477居宅介護支援</v>
      </c>
      <c r="B913">
        <v>2375602477</v>
      </c>
      <c r="C913" t="s">
        <v>2456</v>
      </c>
      <c r="D913" t="s">
        <v>2944</v>
      </c>
    </row>
    <row r="914" spans="1:4">
      <c r="A914" t="str">
        <f t="shared" si="14"/>
        <v>2370400877認知症対応型共同生活介護</v>
      </c>
      <c r="B914">
        <v>2370400877</v>
      </c>
      <c r="C914" t="s">
        <v>1942</v>
      </c>
      <c r="D914" t="s">
        <v>2945</v>
      </c>
    </row>
    <row r="915" spans="1:4">
      <c r="A915" t="str">
        <f t="shared" si="14"/>
        <v>2370400877介護予防認知症対応型共同生活介護</v>
      </c>
      <c r="B915">
        <v>2370400877</v>
      </c>
      <c r="C915" t="s">
        <v>1948</v>
      </c>
      <c r="D915" t="s">
        <v>2945</v>
      </c>
    </row>
    <row r="916" spans="1:4">
      <c r="A916" t="str">
        <f t="shared" si="14"/>
        <v>2370101210認知症対応型共同生活介護</v>
      </c>
      <c r="B916">
        <v>2370101210</v>
      </c>
      <c r="C916" t="s">
        <v>1942</v>
      </c>
      <c r="D916" t="s">
        <v>2946</v>
      </c>
    </row>
    <row r="917" spans="1:4">
      <c r="A917" t="str">
        <f t="shared" si="14"/>
        <v>2370101210介護予防認知症対応型共同生活介護</v>
      </c>
      <c r="B917">
        <v>2370101210</v>
      </c>
      <c r="C917" t="s">
        <v>1948</v>
      </c>
      <c r="D917" t="s">
        <v>2946</v>
      </c>
    </row>
    <row r="918" spans="1:4">
      <c r="A918" t="str">
        <f t="shared" si="14"/>
        <v>2390100069認知症対応型通所介護</v>
      </c>
      <c r="B918">
        <v>2390100069</v>
      </c>
      <c r="C918" t="s">
        <v>2459</v>
      </c>
      <c r="D918" t="s">
        <v>2946</v>
      </c>
    </row>
    <row r="919" spans="1:4">
      <c r="A919" t="str">
        <f t="shared" si="14"/>
        <v>2390100069介護予防認知症対応型通所介護</v>
      </c>
      <c r="B919">
        <v>2390100069</v>
      </c>
      <c r="C919" t="s">
        <v>2465</v>
      </c>
      <c r="D919" t="s">
        <v>2946</v>
      </c>
    </row>
    <row r="920" spans="1:4">
      <c r="A920" t="str">
        <f t="shared" si="14"/>
        <v>2352080051介護老人保健施設</v>
      </c>
      <c r="B920">
        <v>2352080051</v>
      </c>
      <c r="C920" t="s">
        <v>1862</v>
      </c>
      <c r="D920" t="s">
        <v>2947</v>
      </c>
    </row>
    <row r="921" spans="1:4">
      <c r="A921" t="str">
        <f t="shared" si="14"/>
        <v>2356380002介護老人保健施設</v>
      </c>
      <c r="B921">
        <v>2356380002</v>
      </c>
      <c r="C921" t="s">
        <v>1862</v>
      </c>
      <c r="D921" t="s">
        <v>2948</v>
      </c>
    </row>
    <row r="922" spans="1:4">
      <c r="A922" t="str">
        <f t="shared" si="14"/>
        <v>2356480000介護老人保健施設</v>
      </c>
      <c r="B922">
        <v>2356480000</v>
      </c>
      <c r="C922" t="s">
        <v>1862</v>
      </c>
      <c r="D922" t="s">
        <v>2949</v>
      </c>
    </row>
    <row r="923" spans="1:4">
      <c r="A923" t="str">
        <f t="shared" si="14"/>
        <v>2356680013介護老人保健施設</v>
      </c>
      <c r="B923">
        <v>2356680013</v>
      </c>
      <c r="C923" t="s">
        <v>1862</v>
      </c>
      <c r="D923" t="s">
        <v>2950</v>
      </c>
    </row>
    <row r="924" spans="1:4">
      <c r="A924" t="str">
        <f t="shared" si="14"/>
        <v>2372000980認知症対応型共同生活介護</v>
      </c>
      <c r="B924">
        <v>2372000980</v>
      </c>
      <c r="C924" t="s">
        <v>1942</v>
      </c>
      <c r="D924" t="s">
        <v>2951</v>
      </c>
    </row>
    <row r="925" spans="1:4">
      <c r="A925" t="str">
        <f t="shared" si="14"/>
        <v>2394000026認知症対応型共同生活介護</v>
      </c>
      <c r="B925">
        <v>2394000026</v>
      </c>
      <c r="C925" t="s">
        <v>1942</v>
      </c>
      <c r="D925" t="s">
        <v>2952</v>
      </c>
    </row>
    <row r="926" spans="1:4">
      <c r="A926" t="str">
        <f t="shared" si="14"/>
        <v>2394000067認知症対応型共同生活介護</v>
      </c>
      <c r="B926">
        <v>2394000067</v>
      </c>
      <c r="C926" t="s">
        <v>1942</v>
      </c>
      <c r="D926" t="s">
        <v>2953</v>
      </c>
    </row>
    <row r="927" spans="1:4">
      <c r="A927" t="str">
        <f t="shared" si="14"/>
        <v>2397100112認知症対応型共同生活介護</v>
      </c>
      <c r="B927">
        <v>2397100112</v>
      </c>
      <c r="C927" t="s">
        <v>1942</v>
      </c>
      <c r="D927" t="s">
        <v>2954</v>
      </c>
    </row>
    <row r="928" spans="1:4">
      <c r="A928" t="str">
        <f t="shared" si="14"/>
        <v>2397100112介護予防認知症対応型共同生活介護</v>
      </c>
      <c r="B928">
        <v>2397100112</v>
      </c>
      <c r="C928" t="s">
        <v>1948</v>
      </c>
      <c r="D928" t="s">
        <v>2954</v>
      </c>
    </row>
    <row r="929" spans="1:4">
      <c r="A929" t="str">
        <f t="shared" si="14"/>
        <v>2394000141認知症対応型共同生活介護</v>
      </c>
      <c r="B929">
        <v>2394000141</v>
      </c>
      <c r="C929" t="s">
        <v>1942</v>
      </c>
      <c r="D929" t="s">
        <v>2955</v>
      </c>
    </row>
    <row r="930" spans="1:4">
      <c r="A930" t="str">
        <f t="shared" si="14"/>
        <v>2372600599認知症対応型共同生活介護</v>
      </c>
      <c r="B930">
        <v>2372600599</v>
      </c>
      <c r="C930" t="s">
        <v>1942</v>
      </c>
      <c r="D930" t="s">
        <v>2956</v>
      </c>
    </row>
    <row r="931" spans="1:4">
      <c r="A931" t="str">
        <f t="shared" si="14"/>
        <v>2373700315認知症対応型共同生活介護</v>
      </c>
      <c r="B931">
        <v>2373700315</v>
      </c>
      <c r="C931" t="s">
        <v>1942</v>
      </c>
      <c r="D931" t="s">
        <v>2957</v>
      </c>
    </row>
    <row r="932" spans="1:4">
      <c r="A932" t="str">
        <f t="shared" si="14"/>
        <v>2393100256地域密着型特定施設入居者生活介護</v>
      </c>
      <c r="B932">
        <v>2393100256</v>
      </c>
      <c r="C932" t="s">
        <v>2469</v>
      </c>
      <c r="D932" t="s">
        <v>2958</v>
      </c>
    </row>
    <row r="933" spans="1:4">
      <c r="A933" t="str">
        <f t="shared" si="14"/>
        <v>2377500430特定施設入居者生活介護</v>
      </c>
      <c r="B933">
        <v>2377500430</v>
      </c>
      <c r="C933" t="s">
        <v>2461</v>
      </c>
      <c r="D933" t="s">
        <v>2959</v>
      </c>
    </row>
    <row r="934" spans="1:4">
      <c r="A934" t="str">
        <f t="shared" si="14"/>
        <v>2377500430介護予防特定施設入居者生活介護</v>
      </c>
      <c r="B934">
        <v>2377500430</v>
      </c>
      <c r="C934" t="s">
        <v>2462</v>
      </c>
      <c r="D934" t="s">
        <v>2959</v>
      </c>
    </row>
    <row r="935" spans="1:4">
      <c r="A935" t="str">
        <f t="shared" si="14"/>
        <v>2377300807特定施設入居者生活介護</v>
      </c>
      <c r="B935">
        <v>2377300807</v>
      </c>
      <c r="C935" t="s">
        <v>2461</v>
      </c>
      <c r="D935" t="s">
        <v>2960</v>
      </c>
    </row>
    <row r="936" spans="1:4">
      <c r="A936" t="str">
        <f t="shared" si="14"/>
        <v>2377300807介護予防特定施設入居者生活介護</v>
      </c>
      <c r="B936">
        <v>2377300807</v>
      </c>
      <c r="C936" t="s">
        <v>2462</v>
      </c>
      <c r="D936" t="s">
        <v>2960</v>
      </c>
    </row>
    <row r="937" spans="1:4">
      <c r="A937" t="str">
        <f t="shared" si="14"/>
        <v>2377500489特定施設入居者生活介護</v>
      </c>
      <c r="B937">
        <v>2377500489</v>
      </c>
      <c r="C937" t="s">
        <v>2461</v>
      </c>
      <c r="D937" t="s">
        <v>2961</v>
      </c>
    </row>
    <row r="938" spans="1:4">
      <c r="A938" t="str">
        <f t="shared" si="14"/>
        <v>2377500489介護予防特定施設入居者生活介護</v>
      </c>
      <c r="B938">
        <v>2377500489</v>
      </c>
      <c r="C938" t="s">
        <v>2462</v>
      </c>
      <c r="D938" t="s">
        <v>2961</v>
      </c>
    </row>
    <row r="939" spans="1:4">
      <c r="A939" t="str">
        <f t="shared" si="14"/>
        <v>2391500572認知症対応型共同生活介護</v>
      </c>
      <c r="B939">
        <v>2391500572</v>
      </c>
      <c r="C939" t="s">
        <v>1942</v>
      </c>
      <c r="D939" t="s">
        <v>2962</v>
      </c>
    </row>
    <row r="940" spans="1:4">
      <c r="A940" t="str">
        <f t="shared" si="14"/>
        <v>2391500572介護予防認知症対応型共同生活介護</v>
      </c>
      <c r="B940">
        <v>2391500572</v>
      </c>
      <c r="C940" t="s">
        <v>1948</v>
      </c>
      <c r="D940" t="s">
        <v>2962</v>
      </c>
    </row>
    <row r="941" spans="1:4">
      <c r="A941" t="str">
        <f t="shared" si="14"/>
        <v>2391500580認知症対応型共同生活介護</v>
      </c>
      <c r="B941">
        <v>2391500580</v>
      </c>
      <c r="C941" t="s">
        <v>1942</v>
      </c>
      <c r="D941" t="s">
        <v>2963</v>
      </c>
    </row>
    <row r="942" spans="1:4">
      <c r="A942" t="str">
        <f t="shared" si="14"/>
        <v>2391500580介護予防認知症対応型共同生活介護</v>
      </c>
      <c r="B942">
        <v>2391500580</v>
      </c>
      <c r="C942" t="s">
        <v>1948</v>
      </c>
      <c r="D942" t="s">
        <v>2963</v>
      </c>
    </row>
    <row r="943" spans="1:4">
      <c r="A943" t="str">
        <f t="shared" si="14"/>
        <v>2390100432地域密着型通所介護</v>
      </c>
      <c r="B943">
        <v>2390100432</v>
      </c>
      <c r="C943" t="s">
        <v>1858</v>
      </c>
      <c r="D943" t="s">
        <v>2964</v>
      </c>
    </row>
    <row r="944" spans="1:4">
      <c r="A944" t="str">
        <f t="shared" si="14"/>
        <v>23A0100017通所型サービス（独自）</v>
      </c>
      <c r="B944" t="s">
        <v>2098</v>
      </c>
      <c r="C944" t="s">
        <v>2455</v>
      </c>
      <c r="D944" t="s">
        <v>2964</v>
      </c>
    </row>
    <row r="945" spans="1:4">
      <c r="A945" t="str">
        <f t="shared" si="14"/>
        <v>2390100440認知症対応型共同生活介護</v>
      </c>
      <c r="B945">
        <v>2390100440</v>
      </c>
      <c r="C945" t="s">
        <v>1942</v>
      </c>
      <c r="D945" t="s">
        <v>2965</v>
      </c>
    </row>
    <row r="946" spans="1:4">
      <c r="A946" t="str">
        <f t="shared" si="14"/>
        <v>2390100440介護予防認知症対応型共同生活介護</v>
      </c>
      <c r="B946">
        <v>2390100440</v>
      </c>
      <c r="C946" t="s">
        <v>1948</v>
      </c>
      <c r="D946" t="s">
        <v>2965</v>
      </c>
    </row>
    <row r="947" spans="1:4">
      <c r="A947" t="str">
        <f t="shared" si="14"/>
        <v>2370103513特定施設入居者生活介護</v>
      </c>
      <c r="B947">
        <v>2370103513</v>
      </c>
      <c r="C947" t="s">
        <v>2461</v>
      </c>
      <c r="D947" t="s">
        <v>2966</v>
      </c>
    </row>
    <row r="948" spans="1:4">
      <c r="A948" t="str">
        <f t="shared" si="14"/>
        <v>2370103513介護予防特定施設入居者生活介護</v>
      </c>
      <c r="B948">
        <v>2370103513</v>
      </c>
      <c r="C948" t="s">
        <v>2462</v>
      </c>
      <c r="D948" t="s">
        <v>2966</v>
      </c>
    </row>
    <row r="949" spans="1:4">
      <c r="A949" t="str">
        <f t="shared" si="14"/>
        <v>2374200802地域密着型通所介護</v>
      </c>
      <c r="B949">
        <v>2374200802</v>
      </c>
      <c r="C949" t="s">
        <v>1858</v>
      </c>
      <c r="D949" t="s">
        <v>2967</v>
      </c>
    </row>
    <row r="950" spans="1:4">
      <c r="A950" t="str">
        <f t="shared" si="14"/>
        <v>2374200802通所型サービス（独自）</v>
      </c>
      <c r="B950">
        <v>2374200802</v>
      </c>
      <c r="C950" t="s">
        <v>2455</v>
      </c>
      <c r="D950" t="s">
        <v>2967</v>
      </c>
    </row>
    <row r="951" spans="1:4">
      <c r="A951" t="str">
        <f t="shared" si="14"/>
        <v>2310901778訪問リハビリテーション</v>
      </c>
      <c r="B951">
        <v>2310901778</v>
      </c>
      <c r="C951" t="s">
        <v>2007</v>
      </c>
      <c r="D951" t="s">
        <v>2968</v>
      </c>
    </row>
    <row r="952" spans="1:4">
      <c r="A952" t="str">
        <f t="shared" si="14"/>
        <v>2310901778介護予防訪問リハビリテーション</v>
      </c>
      <c r="B952">
        <v>2310901778</v>
      </c>
      <c r="C952" t="s">
        <v>2009</v>
      </c>
      <c r="D952" t="s">
        <v>2968</v>
      </c>
    </row>
    <row r="953" spans="1:4">
      <c r="A953" t="str">
        <f t="shared" si="14"/>
        <v>2371401916通所介護</v>
      </c>
      <c r="B953">
        <v>2371401916</v>
      </c>
      <c r="C953" t="s">
        <v>1857</v>
      </c>
      <c r="D953" t="s">
        <v>2969</v>
      </c>
    </row>
    <row r="954" spans="1:4">
      <c r="A954" t="str">
        <f t="shared" si="14"/>
        <v>2391500457地域密着型介護老人福祉施設</v>
      </c>
      <c r="B954">
        <v>2391500457</v>
      </c>
      <c r="C954" t="s">
        <v>1861</v>
      </c>
      <c r="D954" t="s">
        <v>2970</v>
      </c>
    </row>
    <row r="955" spans="1:4">
      <c r="A955" t="str">
        <f t="shared" si="14"/>
        <v>2391500465認知症対応型共同生活介護</v>
      </c>
      <c r="B955">
        <v>2391500465</v>
      </c>
      <c r="C955" t="s">
        <v>1942</v>
      </c>
      <c r="D955" t="s">
        <v>2970</v>
      </c>
    </row>
    <row r="956" spans="1:4">
      <c r="A956" t="str">
        <f t="shared" si="14"/>
        <v>2391500465介護予防認知症対応型共同生活介護</v>
      </c>
      <c r="B956">
        <v>2391500465</v>
      </c>
      <c r="C956" t="s">
        <v>1948</v>
      </c>
      <c r="D956" t="s">
        <v>2970</v>
      </c>
    </row>
    <row r="957" spans="1:4">
      <c r="A957" t="str">
        <f t="shared" si="14"/>
        <v>2391500440小規模多機能型居宅介護</v>
      </c>
      <c r="B957">
        <v>2391500440</v>
      </c>
      <c r="C957" t="s">
        <v>1925</v>
      </c>
      <c r="D957" t="s">
        <v>2970</v>
      </c>
    </row>
    <row r="958" spans="1:4">
      <c r="A958" t="str">
        <f t="shared" si="14"/>
        <v>2391500440介護予防小規模多機能型居宅介護</v>
      </c>
      <c r="B958">
        <v>2391500440</v>
      </c>
      <c r="C958" t="s">
        <v>2463</v>
      </c>
      <c r="D958" t="s">
        <v>2970</v>
      </c>
    </row>
    <row r="959" spans="1:4">
      <c r="A959" t="str">
        <f t="shared" si="14"/>
        <v>23A1001396通所型サービス（独自）</v>
      </c>
      <c r="B959" t="s">
        <v>2099</v>
      </c>
      <c r="C959" t="s">
        <v>2455</v>
      </c>
      <c r="D959" t="s">
        <v>2971</v>
      </c>
    </row>
    <row r="960" spans="1:4">
      <c r="A960" t="str">
        <f t="shared" si="14"/>
        <v>23A1001396通所型サービス（独自）</v>
      </c>
      <c r="B960" t="s">
        <v>2099</v>
      </c>
      <c r="C960" t="s">
        <v>2455</v>
      </c>
      <c r="D960" t="s">
        <v>2971</v>
      </c>
    </row>
    <row r="961" spans="1:4">
      <c r="A961" t="str">
        <f t="shared" si="14"/>
        <v>2391000615地域密着型通所介護</v>
      </c>
      <c r="B961">
        <v>2391000615</v>
      </c>
      <c r="C961" t="s">
        <v>1858</v>
      </c>
      <c r="D961" t="s">
        <v>2971</v>
      </c>
    </row>
    <row r="962" spans="1:4">
      <c r="A962" t="str">
        <f t="shared" si="14"/>
        <v>2373901699通所型サービス（独自）</v>
      </c>
      <c r="B962">
        <v>2373901699</v>
      </c>
      <c r="C962" t="s">
        <v>2455</v>
      </c>
      <c r="D962" t="s">
        <v>2972</v>
      </c>
    </row>
    <row r="963" spans="1:4">
      <c r="A963" t="str">
        <f t="shared" ref="A963:A1026" si="15">B963&amp;C963</f>
        <v>2373901699通所型サービス（独自）</v>
      </c>
      <c r="B963">
        <v>2373901699</v>
      </c>
      <c r="C963" t="s">
        <v>2455</v>
      </c>
      <c r="D963" t="s">
        <v>2972</v>
      </c>
    </row>
    <row r="964" spans="1:4">
      <c r="A964" t="str">
        <f t="shared" si="15"/>
        <v>2373901699通所型サービス（独自）</v>
      </c>
      <c r="B964">
        <v>2373901699</v>
      </c>
      <c r="C964" t="s">
        <v>2455</v>
      </c>
      <c r="D964" t="s">
        <v>2972</v>
      </c>
    </row>
    <row r="965" spans="1:4">
      <c r="A965" t="str">
        <f t="shared" si="15"/>
        <v>2373901699通所型サービス（独自）</v>
      </c>
      <c r="B965">
        <v>2373901699</v>
      </c>
      <c r="C965" t="s">
        <v>2455</v>
      </c>
      <c r="D965" t="s">
        <v>2972</v>
      </c>
    </row>
    <row r="966" spans="1:4">
      <c r="A966" t="str">
        <f t="shared" si="15"/>
        <v>2373901699通所型サービス（独自）</v>
      </c>
      <c r="B966">
        <v>2373901699</v>
      </c>
      <c r="C966" t="s">
        <v>2455</v>
      </c>
      <c r="D966" t="s">
        <v>2972</v>
      </c>
    </row>
    <row r="967" spans="1:4">
      <c r="A967" t="str">
        <f t="shared" si="15"/>
        <v>2373901699通所型サービス（独自）</v>
      </c>
      <c r="B967">
        <v>2373901699</v>
      </c>
      <c r="C967" t="s">
        <v>2455</v>
      </c>
      <c r="D967" t="s">
        <v>2972</v>
      </c>
    </row>
    <row r="968" spans="1:4">
      <c r="A968" t="str">
        <f t="shared" si="15"/>
        <v>2373901699通所介護</v>
      </c>
      <c r="B968">
        <v>2373901699</v>
      </c>
      <c r="C968" t="s">
        <v>1857</v>
      </c>
      <c r="D968" t="s">
        <v>2973</v>
      </c>
    </row>
    <row r="969" spans="1:4">
      <c r="A969" t="str">
        <f t="shared" si="15"/>
        <v>2373902366居宅介護支援</v>
      </c>
      <c r="B969">
        <v>2373902366</v>
      </c>
      <c r="C969" t="s">
        <v>2456</v>
      </c>
      <c r="D969" t="s">
        <v>2974</v>
      </c>
    </row>
    <row r="970" spans="1:4">
      <c r="A970" t="str">
        <f t="shared" si="15"/>
        <v>2394800045認知症対応型共同生活介護</v>
      </c>
      <c r="B970">
        <v>2394800045</v>
      </c>
      <c r="C970" t="s">
        <v>1942</v>
      </c>
      <c r="D970" t="s">
        <v>2975</v>
      </c>
    </row>
    <row r="971" spans="1:4">
      <c r="A971" t="str">
        <f t="shared" si="15"/>
        <v>2394800045介護予防認知症対応型共同生活介護</v>
      </c>
      <c r="B971">
        <v>2394800045</v>
      </c>
      <c r="C971" t="s">
        <v>1948</v>
      </c>
      <c r="D971" t="s">
        <v>2975</v>
      </c>
    </row>
    <row r="972" spans="1:4">
      <c r="A972" t="str">
        <f t="shared" si="15"/>
        <v>2373500327特定施設入居者生活介護</v>
      </c>
      <c r="B972">
        <v>2373500327</v>
      </c>
      <c r="C972" t="s">
        <v>2461</v>
      </c>
      <c r="D972" t="s">
        <v>2976</v>
      </c>
    </row>
    <row r="973" spans="1:4">
      <c r="A973" t="str">
        <f t="shared" si="15"/>
        <v>2373500327介護予防特定施設入居者生活介護</v>
      </c>
      <c r="B973">
        <v>2373500327</v>
      </c>
      <c r="C973" t="s">
        <v>2462</v>
      </c>
      <c r="D973" t="s">
        <v>2976</v>
      </c>
    </row>
    <row r="974" spans="1:4">
      <c r="A974" t="str">
        <f t="shared" si="15"/>
        <v>2373102306訪問介護</v>
      </c>
      <c r="B974">
        <v>2373102306</v>
      </c>
      <c r="C974" t="s">
        <v>1854</v>
      </c>
      <c r="D974" t="s">
        <v>2977</v>
      </c>
    </row>
    <row r="975" spans="1:4">
      <c r="A975" t="str">
        <f t="shared" si="15"/>
        <v>23A3100089訪問型サービス（独自／定率）</v>
      </c>
      <c r="B975" t="s">
        <v>2100</v>
      </c>
      <c r="C975" t="s">
        <v>2464</v>
      </c>
      <c r="D975" t="s">
        <v>2977</v>
      </c>
    </row>
    <row r="976" spans="1:4">
      <c r="A976" t="str">
        <f t="shared" si="15"/>
        <v>2371004439訪問介護</v>
      </c>
      <c r="B976">
        <v>2371004439</v>
      </c>
      <c r="C976" t="s">
        <v>1854</v>
      </c>
      <c r="D976" t="s">
        <v>2978</v>
      </c>
    </row>
    <row r="977" spans="1:4">
      <c r="A977" t="str">
        <f t="shared" si="15"/>
        <v>2374500714訪問介護</v>
      </c>
      <c r="B977">
        <v>2374500714</v>
      </c>
      <c r="C977" t="s">
        <v>1854</v>
      </c>
      <c r="D977" t="s">
        <v>2979</v>
      </c>
    </row>
    <row r="978" spans="1:4">
      <c r="A978" t="str">
        <f t="shared" si="15"/>
        <v>2374500714訪問型サービス（独自）</v>
      </c>
      <c r="B978">
        <v>2374500714</v>
      </c>
      <c r="C978" t="s">
        <v>2454</v>
      </c>
      <c r="D978" t="s">
        <v>2979</v>
      </c>
    </row>
    <row r="979" spans="1:4">
      <c r="A979" t="str">
        <f t="shared" si="15"/>
        <v>2374501803居宅介護支援</v>
      </c>
      <c r="B979">
        <v>2374501803</v>
      </c>
      <c r="C979" t="s">
        <v>2456</v>
      </c>
      <c r="D979" t="s">
        <v>2980</v>
      </c>
    </row>
    <row r="980" spans="1:4">
      <c r="A980" t="str">
        <f t="shared" si="15"/>
        <v>2371601085通所介護</v>
      </c>
      <c r="B980">
        <v>2371601085</v>
      </c>
      <c r="C980" t="s">
        <v>1857</v>
      </c>
      <c r="D980" t="s">
        <v>2981</v>
      </c>
    </row>
    <row r="981" spans="1:4">
      <c r="A981" t="str">
        <f t="shared" si="15"/>
        <v>2371601085通所型サービス（独自）</v>
      </c>
      <c r="B981">
        <v>2371601085</v>
      </c>
      <c r="C981" t="s">
        <v>2455</v>
      </c>
      <c r="D981" t="s">
        <v>2981</v>
      </c>
    </row>
    <row r="982" spans="1:4">
      <c r="A982" t="str">
        <f t="shared" si="15"/>
        <v>2371601895通所介護</v>
      </c>
      <c r="B982">
        <v>2371601895</v>
      </c>
      <c r="C982" t="s">
        <v>1857</v>
      </c>
      <c r="D982" t="s">
        <v>2982</v>
      </c>
    </row>
    <row r="983" spans="1:4">
      <c r="A983" t="str">
        <f t="shared" si="15"/>
        <v>2371601895通所型サービス（独自）</v>
      </c>
      <c r="B983">
        <v>2371601895</v>
      </c>
      <c r="C983" t="s">
        <v>2455</v>
      </c>
      <c r="D983" t="s">
        <v>2982</v>
      </c>
    </row>
    <row r="984" spans="1:4">
      <c r="A984" t="str">
        <f t="shared" si="15"/>
        <v>2371603016通所介護</v>
      </c>
      <c r="B984">
        <v>2371603016</v>
      </c>
      <c r="C984" t="s">
        <v>1857</v>
      </c>
      <c r="D984" t="s">
        <v>2983</v>
      </c>
    </row>
    <row r="985" spans="1:4">
      <c r="A985" t="str">
        <f t="shared" si="15"/>
        <v>23A1600205通所型サービス（独自）</v>
      </c>
      <c r="B985" t="s">
        <v>2101</v>
      </c>
      <c r="C985" t="s">
        <v>2455</v>
      </c>
      <c r="D985" t="s">
        <v>2983</v>
      </c>
    </row>
    <row r="986" spans="1:4">
      <c r="A986" t="str">
        <f t="shared" si="15"/>
        <v>2371602034地域密着型通所介護</v>
      </c>
      <c r="B986">
        <v>2371602034</v>
      </c>
      <c r="C986" t="s">
        <v>1858</v>
      </c>
      <c r="D986" t="s">
        <v>2984</v>
      </c>
    </row>
    <row r="987" spans="1:4">
      <c r="A987" t="str">
        <f t="shared" si="15"/>
        <v>2371602034通所型サービス（独自）</v>
      </c>
      <c r="B987">
        <v>2371602034</v>
      </c>
      <c r="C987" t="s">
        <v>2455</v>
      </c>
      <c r="D987" t="s">
        <v>2984</v>
      </c>
    </row>
    <row r="988" spans="1:4">
      <c r="A988" t="str">
        <f t="shared" si="15"/>
        <v>2370801249訪問介護</v>
      </c>
      <c r="B988">
        <v>2370801249</v>
      </c>
      <c r="C988" t="s">
        <v>1854</v>
      </c>
      <c r="D988" t="s">
        <v>2985</v>
      </c>
    </row>
    <row r="989" spans="1:4">
      <c r="A989" t="str">
        <f t="shared" si="15"/>
        <v>2370801249訪問型サービス（独自）</v>
      </c>
      <c r="B989">
        <v>2370801249</v>
      </c>
      <c r="C989" t="s">
        <v>2454</v>
      </c>
      <c r="D989" t="s">
        <v>2985</v>
      </c>
    </row>
    <row r="990" spans="1:4">
      <c r="A990" t="str">
        <f t="shared" si="15"/>
        <v>2375702459通所型サービス（独自）</v>
      </c>
      <c r="B990">
        <v>2375702459</v>
      </c>
      <c r="C990" t="s">
        <v>2455</v>
      </c>
      <c r="D990" t="s">
        <v>2986</v>
      </c>
    </row>
    <row r="991" spans="1:4">
      <c r="A991" t="str">
        <f t="shared" si="15"/>
        <v>2375702459通所型サービス（独自）</v>
      </c>
      <c r="B991">
        <v>2375702459</v>
      </c>
      <c r="C991" t="s">
        <v>2455</v>
      </c>
      <c r="D991" t="s">
        <v>2986</v>
      </c>
    </row>
    <row r="992" spans="1:4">
      <c r="A992" t="str">
        <f t="shared" si="15"/>
        <v>2372401782通所型サービス（独自）</v>
      </c>
      <c r="B992">
        <v>2372401782</v>
      </c>
      <c r="C992" t="s">
        <v>2455</v>
      </c>
      <c r="D992" t="s">
        <v>2987</v>
      </c>
    </row>
    <row r="993" spans="1:4">
      <c r="A993" t="str">
        <f t="shared" si="15"/>
        <v>2372401782通所型サービス（独自）</v>
      </c>
      <c r="B993">
        <v>2372401782</v>
      </c>
      <c r="C993" t="s">
        <v>2455</v>
      </c>
      <c r="D993" t="s">
        <v>2987</v>
      </c>
    </row>
    <row r="994" spans="1:4">
      <c r="A994" t="str">
        <f t="shared" si="15"/>
        <v>2372401782通所介護</v>
      </c>
      <c r="B994">
        <v>2372401782</v>
      </c>
      <c r="C994" t="s">
        <v>1857</v>
      </c>
      <c r="D994" t="s">
        <v>2987</v>
      </c>
    </row>
    <row r="995" spans="1:4">
      <c r="A995" t="str">
        <f t="shared" si="15"/>
        <v>2375702459通所介護</v>
      </c>
      <c r="B995">
        <v>2375702459</v>
      </c>
      <c r="C995" t="s">
        <v>1857</v>
      </c>
      <c r="D995" t="s">
        <v>2986</v>
      </c>
    </row>
    <row r="996" spans="1:4">
      <c r="A996" t="str">
        <f t="shared" si="15"/>
        <v>2370400869認知症対応型共同生活介護</v>
      </c>
      <c r="B996">
        <v>2370400869</v>
      </c>
      <c r="C996" t="s">
        <v>1942</v>
      </c>
      <c r="D996" t="s">
        <v>2988</v>
      </c>
    </row>
    <row r="997" spans="1:4">
      <c r="A997" t="str">
        <f t="shared" si="15"/>
        <v>2370400869介護予防認知症対応型共同生活介護</v>
      </c>
      <c r="B997">
        <v>2370400869</v>
      </c>
      <c r="C997" t="s">
        <v>1948</v>
      </c>
      <c r="D997" t="s">
        <v>2988</v>
      </c>
    </row>
    <row r="998" spans="1:4">
      <c r="A998" t="str">
        <f t="shared" si="15"/>
        <v>2373900550認知症対応型共同生活介護</v>
      </c>
      <c r="B998">
        <v>2373900550</v>
      </c>
      <c r="C998" t="s">
        <v>1942</v>
      </c>
      <c r="D998" t="s">
        <v>2989</v>
      </c>
    </row>
    <row r="999" spans="1:4">
      <c r="A999" t="str">
        <f t="shared" si="15"/>
        <v>2373900550介護予防認知症対応型共同生活介護</v>
      </c>
      <c r="B999">
        <v>2373900550</v>
      </c>
      <c r="C999" t="s">
        <v>1948</v>
      </c>
      <c r="D999" t="s">
        <v>2989</v>
      </c>
    </row>
    <row r="1000" spans="1:4">
      <c r="A1000" t="str">
        <f t="shared" si="15"/>
        <v>2393900044認知症対応型通所介護</v>
      </c>
      <c r="B1000">
        <v>2393900044</v>
      </c>
      <c r="C1000" t="s">
        <v>2459</v>
      </c>
      <c r="D1000" t="s">
        <v>2990</v>
      </c>
    </row>
    <row r="1001" spans="1:4">
      <c r="A1001" t="str">
        <f t="shared" si="15"/>
        <v>2393900044介護予防認知症対応型通所介護</v>
      </c>
      <c r="B1001">
        <v>2393900044</v>
      </c>
      <c r="C1001" t="s">
        <v>2465</v>
      </c>
      <c r="D1001" t="s">
        <v>2990</v>
      </c>
    </row>
    <row r="1002" spans="1:4">
      <c r="A1002" t="str">
        <f t="shared" si="15"/>
        <v>23B3200010介護医療院</v>
      </c>
      <c r="B1002" t="s">
        <v>2102</v>
      </c>
      <c r="C1002" t="s">
        <v>1863</v>
      </c>
      <c r="D1002" t="s">
        <v>2991</v>
      </c>
    </row>
    <row r="1003" spans="1:4">
      <c r="A1003" t="str">
        <f t="shared" si="15"/>
        <v>2353280023介護老人保健施設</v>
      </c>
      <c r="B1003">
        <v>2353280023</v>
      </c>
      <c r="C1003" t="s">
        <v>1862</v>
      </c>
      <c r="D1003" t="s">
        <v>2992</v>
      </c>
    </row>
    <row r="1004" spans="1:4">
      <c r="A1004" t="str">
        <f t="shared" si="15"/>
        <v>2353280023短期入所療養介護（老健）</v>
      </c>
      <c r="B1004">
        <v>2353280023</v>
      </c>
      <c r="C1004" t="s">
        <v>1966</v>
      </c>
      <c r="D1004" t="s">
        <v>2992</v>
      </c>
    </row>
    <row r="1005" spans="1:4">
      <c r="A1005" t="str">
        <f t="shared" si="15"/>
        <v>2353280023介護予防短期入所療養介護（老健）</v>
      </c>
      <c r="B1005">
        <v>2353280023</v>
      </c>
      <c r="C1005" t="s">
        <v>1969</v>
      </c>
      <c r="D1005" t="s">
        <v>2992</v>
      </c>
    </row>
    <row r="1006" spans="1:4">
      <c r="A1006" t="str">
        <f t="shared" si="15"/>
        <v>2353280023通所リハビリテーション</v>
      </c>
      <c r="B1006">
        <v>2353280023</v>
      </c>
      <c r="C1006" t="s">
        <v>2457</v>
      </c>
      <c r="D1006" t="s">
        <v>2992</v>
      </c>
    </row>
    <row r="1007" spans="1:4">
      <c r="A1007" t="str">
        <f t="shared" si="15"/>
        <v>2353280023介護予防通所リハビリテーション</v>
      </c>
      <c r="B1007">
        <v>2353280023</v>
      </c>
      <c r="C1007" t="s">
        <v>2458</v>
      </c>
      <c r="D1007" t="s">
        <v>2992</v>
      </c>
    </row>
    <row r="1008" spans="1:4">
      <c r="A1008" t="str">
        <f t="shared" si="15"/>
        <v>2373200225通所リハビリテーション</v>
      </c>
      <c r="B1008">
        <v>2373200225</v>
      </c>
      <c r="C1008" t="s">
        <v>2457</v>
      </c>
      <c r="D1008" t="s">
        <v>2993</v>
      </c>
    </row>
    <row r="1009" spans="1:4">
      <c r="A1009" t="str">
        <f t="shared" si="15"/>
        <v>2373200225介護予防通所リハビリテーション</v>
      </c>
      <c r="B1009">
        <v>2373200225</v>
      </c>
      <c r="C1009" t="s">
        <v>2458</v>
      </c>
      <c r="D1009" t="s">
        <v>2993</v>
      </c>
    </row>
    <row r="1010" spans="1:4">
      <c r="A1010" t="str">
        <f t="shared" si="15"/>
        <v>2373200217訪問介護</v>
      </c>
      <c r="B1010">
        <v>2373200217</v>
      </c>
      <c r="C1010" t="s">
        <v>1854</v>
      </c>
      <c r="D1010" t="s">
        <v>2994</v>
      </c>
    </row>
    <row r="1011" spans="1:4">
      <c r="A1011" t="str">
        <f t="shared" si="15"/>
        <v>2373200217訪問型サービス（独自／定率）</v>
      </c>
      <c r="B1011">
        <v>2373200217</v>
      </c>
      <c r="C1011" t="s">
        <v>2464</v>
      </c>
      <c r="D1011" t="s">
        <v>2994</v>
      </c>
    </row>
    <row r="1012" spans="1:4">
      <c r="A1012" t="str">
        <f t="shared" si="15"/>
        <v>2373200217訪問型サービス（独自）</v>
      </c>
      <c r="B1012">
        <v>2373200217</v>
      </c>
      <c r="C1012" t="s">
        <v>2454</v>
      </c>
      <c r="D1012" t="s">
        <v>2994</v>
      </c>
    </row>
    <row r="1013" spans="1:4">
      <c r="A1013" t="str">
        <f t="shared" si="15"/>
        <v>2363290020訪問看護</v>
      </c>
      <c r="B1013">
        <v>2363290020</v>
      </c>
      <c r="C1013" t="s">
        <v>2002</v>
      </c>
      <c r="D1013" t="s">
        <v>2995</v>
      </c>
    </row>
    <row r="1014" spans="1:4">
      <c r="A1014" t="str">
        <f t="shared" si="15"/>
        <v>2363290020介護予防訪問看護</v>
      </c>
      <c r="B1014">
        <v>2363290020</v>
      </c>
      <c r="C1014" t="s">
        <v>2005</v>
      </c>
      <c r="D1014" t="s">
        <v>2995</v>
      </c>
    </row>
    <row r="1015" spans="1:4">
      <c r="A1015" t="str">
        <f t="shared" si="15"/>
        <v>2373200027居宅介護支援</v>
      </c>
      <c r="B1015">
        <v>2373200027</v>
      </c>
      <c r="C1015" t="s">
        <v>2456</v>
      </c>
      <c r="D1015" t="s">
        <v>2996</v>
      </c>
    </row>
    <row r="1016" spans="1:4">
      <c r="A1016" t="str">
        <f t="shared" si="15"/>
        <v>2303200030介護予防支援</v>
      </c>
      <c r="B1016">
        <v>2303200030</v>
      </c>
      <c r="C1016" t="s">
        <v>2466</v>
      </c>
      <c r="D1016" t="s">
        <v>2997</v>
      </c>
    </row>
    <row r="1017" spans="1:4">
      <c r="A1017" t="str">
        <f t="shared" si="15"/>
        <v>2303200030介護予防ケアマネジメント</v>
      </c>
      <c r="B1017">
        <v>2303200030</v>
      </c>
      <c r="C1017" t="s">
        <v>2467</v>
      </c>
      <c r="D1017" t="s">
        <v>2997</v>
      </c>
    </row>
    <row r="1018" spans="1:4">
      <c r="A1018" t="str">
        <f t="shared" si="15"/>
        <v>2374501753居宅介護支援</v>
      </c>
      <c r="B1018">
        <v>2374501753</v>
      </c>
      <c r="C1018" t="s">
        <v>2456</v>
      </c>
      <c r="D1018" t="s">
        <v>2998</v>
      </c>
    </row>
    <row r="1019" spans="1:4">
      <c r="A1019" t="str">
        <f t="shared" si="15"/>
        <v>2393100124定期巡回･随時対応型訪問介護看護</v>
      </c>
      <c r="B1019">
        <v>2393100124</v>
      </c>
      <c r="C1019" t="s">
        <v>1856</v>
      </c>
      <c r="D1019" t="s">
        <v>2999</v>
      </c>
    </row>
    <row r="1020" spans="1:4">
      <c r="A1020" t="str">
        <f t="shared" si="15"/>
        <v>2373101571通所介護</v>
      </c>
      <c r="B1020">
        <v>2373101571</v>
      </c>
      <c r="C1020" t="s">
        <v>1857</v>
      </c>
      <c r="D1020" t="s">
        <v>3000</v>
      </c>
    </row>
    <row r="1021" spans="1:4">
      <c r="A1021" t="str">
        <f t="shared" si="15"/>
        <v>2373101563居宅介護支援</v>
      </c>
      <c r="B1021">
        <v>2373101563</v>
      </c>
      <c r="C1021" t="s">
        <v>2456</v>
      </c>
      <c r="D1021" t="s">
        <v>3001</v>
      </c>
    </row>
    <row r="1022" spans="1:4">
      <c r="A1022" t="str">
        <f t="shared" si="15"/>
        <v>2363190105訪問看護</v>
      </c>
      <c r="B1022">
        <v>2363190105</v>
      </c>
      <c r="C1022" t="s">
        <v>2002</v>
      </c>
      <c r="D1022" t="s">
        <v>3002</v>
      </c>
    </row>
    <row r="1023" spans="1:4">
      <c r="A1023" t="str">
        <f t="shared" si="15"/>
        <v>2373102330訪問介護</v>
      </c>
      <c r="B1023">
        <v>2373102330</v>
      </c>
      <c r="C1023" t="s">
        <v>1854</v>
      </c>
      <c r="D1023" t="s">
        <v>3003</v>
      </c>
    </row>
    <row r="1024" spans="1:4">
      <c r="A1024" t="str">
        <f t="shared" si="15"/>
        <v>2375300155通所型サービス（独自）</v>
      </c>
      <c r="B1024">
        <v>2375300155</v>
      </c>
      <c r="C1024" t="s">
        <v>2455</v>
      </c>
      <c r="D1024" t="s">
        <v>3004</v>
      </c>
    </row>
    <row r="1025" spans="1:4">
      <c r="A1025" t="str">
        <f t="shared" si="15"/>
        <v>2375300155通所型サービス（独自）</v>
      </c>
      <c r="B1025">
        <v>2375300155</v>
      </c>
      <c r="C1025" t="s">
        <v>2455</v>
      </c>
      <c r="D1025" t="s">
        <v>3004</v>
      </c>
    </row>
    <row r="1026" spans="1:4">
      <c r="A1026" t="str">
        <f t="shared" si="15"/>
        <v>2371600137介護老人福祉施設</v>
      </c>
      <c r="B1026">
        <v>2371600137</v>
      </c>
      <c r="C1026" t="s">
        <v>1860</v>
      </c>
      <c r="D1026" t="s">
        <v>3005</v>
      </c>
    </row>
    <row r="1027" spans="1:4">
      <c r="A1027" t="str">
        <f t="shared" ref="A1027:A1090" si="16">B1027&amp;C1027</f>
        <v>2371600269短期入所生活介護</v>
      </c>
      <c r="B1027">
        <v>2371600269</v>
      </c>
      <c r="C1027" t="s">
        <v>1958</v>
      </c>
      <c r="D1027" t="s">
        <v>3006</v>
      </c>
    </row>
    <row r="1028" spans="1:4">
      <c r="A1028" t="str">
        <f t="shared" si="16"/>
        <v>2371600269介護予防短期入所生活介護</v>
      </c>
      <c r="B1028">
        <v>2371600269</v>
      </c>
      <c r="C1028" t="s">
        <v>1961</v>
      </c>
      <c r="D1028" t="s">
        <v>3006</v>
      </c>
    </row>
    <row r="1029" spans="1:4">
      <c r="A1029" t="str">
        <f t="shared" si="16"/>
        <v>2371600251通所介護</v>
      </c>
      <c r="B1029">
        <v>2371600251</v>
      </c>
      <c r="C1029" t="s">
        <v>1857</v>
      </c>
      <c r="D1029" t="s">
        <v>3007</v>
      </c>
    </row>
    <row r="1030" spans="1:4">
      <c r="A1030" t="str">
        <f t="shared" si="16"/>
        <v>2371600251通所型サービス（独自）</v>
      </c>
      <c r="B1030">
        <v>2371600251</v>
      </c>
      <c r="C1030" t="s">
        <v>2455</v>
      </c>
      <c r="D1030" t="s">
        <v>3007</v>
      </c>
    </row>
    <row r="1031" spans="1:4">
      <c r="A1031" t="str">
        <f t="shared" si="16"/>
        <v>2371600244訪問介護</v>
      </c>
      <c r="B1031">
        <v>2371600244</v>
      </c>
      <c r="C1031" t="s">
        <v>1854</v>
      </c>
      <c r="D1031" t="s">
        <v>3008</v>
      </c>
    </row>
    <row r="1032" spans="1:4">
      <c r="A1032" t="str">
        <f t="shared" si="16"/>
        <v>2371600244訪問型サービス（独自）</v>
      </c>
      <c r="B1032">
        <v>2371600244</v>
      </c>
      <c r="C1032" t="s">
        <v>2454</v>
      </c>
      <c r="D1032" t="s">
        <v>3008</v>
      </c>
    </row>
    <row r="1033" spans="1:4">
      <c r="A1033" t="str">
        <f t="shared" si="16"/>
        <v>23A1600478訪問型サービス（独自／定率）</v>
      </c>
      <c r="B1033" t="s">
        <v>2103</v>
      </c>
      <c r="C1033" t="s">
        <v>2464</v>
      </c>
      <c r="D1033" t="s">
        <v>3009</v>
      </c>
    </row>
    <row r="1034" spans="1:4">
      <c r="A1034" t="str">
        <f t="shared" si="16"/>
        <v>2371600186居宅介護支援</v>
      </c>
      <c r="B1034">
        <v>2371600186</v>
      </c>
      <c r="C1034" t="s">
        <v>2456</v>
      </c>
      <c r="D1034" t="s">
        <v>3010</v>
      </c>
    </row>
    <row r="1035" spans="1:4">
      <c r="A1035" t="str">
        <f t="shared" si="16"/>
        <v>2371600939認知症対応型共同生活介護</v>
      </c>
      <c r="B1035">
        <v>2371600939</v>
      </c>
      <c r="C1035" t="s">
        <v>1942</v>
      </c>
      <c r="D1035" t="s">
        <v>3011</v>
      </c>
    </row>
    <row r="1036" spans="1:4">
      <c r="A1036" t="str">
        <f t="shared" si="16"/>
        <v>2371600939介護予防認知症対応型共同生活介護</v>
      </c>
      <c r="B1036">
        <v>2371600939</v>
      </c>
      <c r="C1036" t="s">
        <v>1948</v>
      </c>
      <c r="D1036" t="s">
        <v>3011</v>
      </c>
    </row>
    <row r="1037" spans="1:4">
      <c r="A1037" t="str">
        <f t="shared" si="16"/>
        <v>2371600236通所介護</v>
      </c>
      <c r="B1037">
        <v>2371600236</v>
      </c>
      <c r="C1037" t="s">
        <v>1857</v>
      </c>
      <c r="D1037" t="s">
        <v>3012</v>
      </c>
    </row>
    <row r="1038" spans="1:4">
      <c r="A1038" t="str">
        <f t="shared" si="16"/>
        <v>2371600236通所型サービス（独自）</v>
      </c>
      <c r="B1038">
        <v>2371600236</v>
      </c>
      <c r="C1038" t="s">
        <v>2455</v>
      </c>
      <c r="D1038" t="s">
        <v>3012</v>
      </c>
    </row>
    <row r="1039" spans="1:4">
      <c r="A1039" t="str">
        <f t="shared" si="16"/>
        <v>2371601804訪問介護</v>
      </c>
      <c r="B1039">
        <v>2371601804</v>
      </c>
      <c r="C1039" t="s">
        <v>1854</v>
      </c>
      <c r="D1039" t="s">
        <v>3013</v>
      </c>
    </row>
    <row r="1040" spans="1:4">
      <c r="A1040" t="str">
        <f t="shared" si="16"/>
        <v>2371601804訪問型サービス（独自）</v>
      </c>
      <c r="B1040">
        <v>2371601804</v>
      </c>
      <c r="C1040" t="s">
        <v>2454</v>
      </c>
      <c r="D1040" t="s">
        <v>3013</v>
      </c>
    </row>
    <row r="1041" spans="1:4">
      <c r="A1041" t="str">
        <f t="shared" si="16"/>
        <v>23A1600122訪問型サービス（独自／定率）</v>
      </c>
      <c r="B1041" t="s">
        <v>2104</v>
      </c>
      <c r="C1041" t="s">
        <v>2464</v>
      </c>
      <c r="D1041" t="s">
        <v>3013</v>
      </c>
    </row>
    <row r="1042" spans="1:4">
      <c r="A1042" t="str">
        <f t="shared" si="16"/>
        <v>2375300122介護老人福祉施設</v>
      </c>
      <c r="B1042">
        <v>2375300122</v>
      </c>
      <c r="C1042" t="s">
        <v>1860</v>
      </c>
      <c r="D1042" t="s">
        <v>3014</v>
      </c>
    </row>
    <row r="1043" spans="1:4">
      <c r="A1043" t="str">
        <f t="shared" si="16"/>
        <v>2375300163短期入所生活介護</v>
      </c>
      <c r="B1043">
        <v>2375300163</v>
      </c>
      <c r="C1043" t="s">
        <v>1958</v>
      </c>
      <c r="D1043" t="s">
        <v>3015</v>
      </c>
    </row>
    <row r="1044" spans="1:4">
      <c r="A1044" t="str">
        <f t="shared" si="16"/>
        <v>2375300163介護予防短期入所生活介護</v>
      </c>
      <c r="B1044">
        <v>2375300163</v>
      </c>
      <c r="C1044" t="s">
        <v>1961</v>
      </c>
      <c r="D1044" t="s">
        <v>3015</v>
      </c>
    </row>
    <row r="1045" spans="1:4">
      <c r="A1045" t="str">
        <f t="shared" si="16"/>
        <v>2375300155通所介護</v>
      </c>
      <c r="B1045">
        <v>2375300155</v>
      </c>
      <c r="C1045" t="s">
        <v>1857</v>
      </c>
      <c r="D1045" t="s">
        <v>3004</v>
      </c>
    </row>
    <row r="1046" spans="1:4">
      <c r="A1046" t="str">
        <f t="shared" si="16"/>
        <v>2375300098居宅介護支援</v>
      </c>
      <c r="B1046">
        <v>2375300098</v>
      </c>
      <c r="C1046" t="s">
        <v>2456</v>
      </c>
      <c r="D1046" t="s">
        <v>3016</v>
      </c>
    </row>
    <row r="1047" spans="1:4">
      <c r="A1047" t="str">
        <f t="shared" si="16"/>
        <v>2375300213認知症対応型共同生活介護</v>
      </c>
      <c r="B1047">
        <v>2375300213</v>
      </c>
      <c r="C1047" t="s">
        <v>1942</v>
      </c>
      <c r="D1047" t="s">
        <v>3017</v>
      </c>
    </row>
    <row r="1048" spans="1:4">
      <c r="A1048" t="str">
        <f t="shared" si="16"/>
        <v>2375300213介護予防認知症対応型共同生活介護</v>
      </c>
      <c r="B1048">
        <v>2375300213</v>
      </c>
      <c r="C1048" t="s">
        <v>1948</v>
      </c>
      <c r="D1048" t="s">
        <v>3017</v>
      </c>
    </row>
    <row r="1049" spans="1:4">
      <c r="A1049" t="str">
        <f t="shared" si="16"/>
        <v>2377200767訪問型サービス（独自）</v>
      </c>
      <c r="B1049">
        <v>2377200767</v>
      </c>
      <c r="C1049" t="s">
        <v>2454</v>
      </c>
      <c r="D1049" t="s">
        <v>3018</v>
      </c>
    </row>
    <row r="1050" spans="1:4">
      <c r="A1050" t="str">
        <f t="shared" si="16"/>
        <v>2377200767訪問型サービス（独自）</v>
      </c>
      <c r="B1050">
        <v>2377200767</v>
      </c>
      <c r="C1050" t="s">
        <v>2454</v>
      </c>
      <c r="D1050" t="s">
        <v>3018</v>
      </c>
    </row>
    <row r="1051" spans="1:4">
      <c r="A1051" t="str">
        <f t="shared" si="16"/>
        <v>2377200767訪問型サービス（独自）</v>
      </c>
      <c r="B1051">
        <v>2377200767</v>
      </c>
      <c r="C1051" t="s">
        <v>2454</v>
      </c>
      <c r="D1051" t="s">
        <v>3018</v>
      </c>
    </row>
    <row r="1052" spans="1:4">
      <c r="A1052" t="str">
        <f t="shared" si="16"/>
        <v>2377200767訪問介護</v>
      </c>
      <c r="B1052">
        <v>2377200767</v>
      </c>
      <c r="C1052" t="s">
        <v>1854</v>
      </c>
      <c r="D1052" t="s">
        <v>3018</v>
      </c>
    </row>
    <row r="1053" spans="1:4">
      <c r="A1053" t="str">
        <f t="shared" si="16"/>
        <v>2373100573通所介護</v>
      </c>
      <c r="B1053">
        <v>2373100573</v>
      </c>
      <c r="C1053" t="s">
        <v>1857</v>
      </c>
      <c r="D1053" t="s">
        <v>3019</v>
      </c>
    </row>
    <row r="1054" spans="1:4">
      <c r="A1054" t="str">
        <f t="shared" si="16"/>
        <v>2373101886訪問介護</v>
      </c>
      <c r="B1054">
        <v>2373101886</v>
      </c>
      <c r="C1054" t="s">
        <v>1854</v>
      </c>
      <c r="D1054" t="s">
        <v>3020</v>
      </c>
    </row>
    <row r="1055" spans="1:4">
      <c r="A1055" t="str">
        <f t="shared" si="16"/>
        <v>2371301868訪問介護</v>
      </c>
      <c r="B1055">
        <v>2371301868</v>
      </c>
      <c r="C1055" t="s">
        <v>1854</v>
      </c>
      <c r="D1055" t="s">
        <v>3021</v>
      </c>
    </row>
    <row r="1056" spans="1:4">
      <c r="A1056" t="str">
        <f t="shared" si="16"/>
        <v>2371301868訪問型サービス（独自）</v>
      </c>
      <c r="B1056">
        <v>2371301868</v>
      </c>
      <c r="C1056" t="s">
        <v>2454</v>
      </c>
      <c r="D1056" t="s">
        <v>3021</v>
      </c>
    </row>
    <row r="1057" spans="1:4">
      <c r="A1057" t="str">
        <f t="shared" si="16"/>
        <v>2361390301訪問看護</v>
      </c>
      <c r="B1057">
        <v>2361390301</v>
      </c>
      <c r="C1057" t="s">
        <v>2002</v>
      </c>
      <c r="D1057" t="s">
        <v>3022</v>
      </c>
    </row>
    <row r="1058" spans="1:4">
      <c r="A1058" t="str">
        <f t="shared" si="16"/>
        <v>2371301454居宅介護支援</v>
      </c>
      <c r="B1058">
        <v>2371301454</v>
      </c>
      <c r="C1058" t="s">
        <v>2456</v>
      </c>
      <c r="D1058" t="s">
        <v>3023</v>
      </c>
    </row>
    <row r="1059" spans="1:4">
      <c r="A1059" t="str">
        <f t="shared" si="16"/>
        <v>2372505434通所介護</v>
      </c>
      <c r="B1059">
        <v>2372505434</v>
      </c>
      <c r="C1059" t="s">
        <v>1857</v>
      </c>
      <c r="D1059" t="s">
        <v>3024</v>
      </c>
    </row>
    <row r="1060" spans="1:4">
      <c r="A1060" t="str">
        <f t="shared" si="16"/>
        <v>2372504544通所型サービス（独自）</v>
      </c>
      <c r="B1060">
        <v>2372504544</v>
      </c>
      <c r="C1060" t="s">
        <v>2455</v>
      </c>
      <c r="D1060" t="s">
        <v>3024</v>
      </c>
    </row>
    <row r="1061" spans="1:4">
      <c r="A1061" t="str">
        <f t="shared" si="16"/>
        <v>2373201686通所介護</v>
      </c>
      <c r="B1061">
        <v>2373201686</v>
      </c>
      <c r="C1061" t="s">
        <v>1857</v>
      </c>
      <c r="D1061" t="s">
        <v>3025</v>
      </c>
    </row>
    <row r="1062" spans="1:4">
      <c r="A1062" t="str">
        <f t="shared" si="16"/>
        <v>2373201686通所型サービス（独自）</v>
      </c>
      <c r="B1062">
        <v>2373201686</v>
      </c>
      <c r="C1062" t="s">
        <v>2455</v>
      </c>
      <c r="D1062" t="s">
        <v>3025</v>
      </c>
    </row>
    <row r="1063" spans="1:4">
      <c r="A1063" t="str">
        <f t="shared" si="16"/>
        <v>2371501202訪問介護</v>
      </c>
      <c r="B1063">
        <v>2371501202</v>
      </c>
      <c r="C1063" t="s">
        <v>1854</v>
      </c>
      <c r="D1063" t="s">
        <v>3026</v>
      </c>
    </row>
    <row r="1064" spans="1:4">
      <c r="A1064" t="str">
        <f t="shared" si="16"/>
        <v>2371501202訪問型サービス（独自）</v>
      </c>
      <c r="B1064">
        <v>2371501202</v>
      </c>
      <c r="C1064" t="s">
        <v>2454</v>
      </c>
      <c r="D1064" t="s">
        <v>3026</v>
      </c>
    </row>
    <row r="1065" spans="1:4">
      <c r="A1065" t="str">
        <f t="shared" si="16"/>
        <v>2371501988居宅介護支援</v>
      </c>
      <c r="B1065">
        <v>2371501988</v>
      </c>
      <c r="C1065" t="s">
        <v>2456</v>
      </c>
      <c r="D1065" t="s">
        <v>3027</v>
      </c>
    </row>
    <row r="1066" spans="1:4">
      <c r="A1066" t="str">
        <f t="shared" si="16"/>
        <v>2394400051定期巡回･随時対応型訪問介護看護</v>
      </c>
      <c r="B1066">
        <v>2394400051</v>
      </c>
      <c r="C1066" t="s">
        <v>1856</v>
      </c>
      <c r="D1066" t="s">
        <v>3028</v>
      </c>
    </row>
    <row r="1067" spans="1:4">
      <c r="A1067" t="str">
        <f t="shared" si="16"/>
        <v>2374400717通所介護</v>
      </c>
      <c r="B1067">
        <v>2374400717</v>
      </c>
      <c r="C1067" t="s">
        <v>1857</v>
      </c>
      <c r="D1067" t="s">
        <v>3029</v>
      </c>
    </row>
    <row r="1068" spans="1:4">
      <c r="A1068" t="str">
        <f t="shared" si="16"/>
        <v>2374400683訪問介護</v>
      </c>
      <c r="B1068">
        <v>2374400683</v>
      </c>
      <c r="C1068" t="s">
        <v>1854</v>
      </c>
      <c r="D1068" t="s">
        <v>3030</v>
      </c>
    </row>
    <row r="1069" spans="1:4">
      <c r="A1069" t="str">
        <f t="shared" si="16"/>
        <v>2370301497特定施設入居者生活介護</v>
      </c>
      <c r="B1069">
        <v>2370301497</v>
      </c>
      <c r="C1069" t="s">
        <v>2461</v>
      </c>
      <c r="D1069" t="s">
        <v>3031</v>
      </c>
    </row>
    <row r="1070" spans="1:4">
      <c r="A1070" t="str">
        <f t="shared" si="16"/>
        <v>2370302784特定施設入居者生活介護</v>
      </c>
      <c r="B1070">
        <v>2370302784</v>
      </c>
      <c r="C1070" t="s">
        <v>2461</v>
      </c>
      <c r="D1070" t="s">
        <v>3032</v>
      </c>
    </row>
    <row r="1071" spans="1:4">
      <c r="A1071" t="str">
        <f t="shared" si="16"/>
        <v>2370301497介護予防特定施設入居者生活介護</v>
      </c>
      <c r="B1071">
        <v>2370301497</v>
      </c>
      <c r="C1071" t="s">
        <v>2462</v>
      </c>
      <c r="D1071" t="s">
        <v>3031</v>
      </c>
    </row>
    <row r="1072" spans="1:4">
      <c r="A1072" t="str">
        <f t="shared" si="16"/>
        <v>2370302784介護予防特定施設入居者生活介護</v>
      </c>
      <c r="B1072">
        <v>2370302784</v>
      </c>
      <c r="C1072" t="s">
        <v>2462</v>
      </c>
      <c r="D1072" t="s">
        <v>3032</v>
      </c>
    </row>
    <row r="1073" spans="1:4">
      <c r="A1073" t="str">
        <f t="shared" si="16"/>
        <v>2370901601訪問介護</v>
      </c>
      <c r="B1073">
        <v>2370901601</v>
      </c>
      <c r="C1073" t="s">
        <v>1854</v>
      </c>
      <c r="D1073" t="s">
        <v>3033</v>
      </c>
    </row>
    <row r="1074" spans="1:4">
      <c r="A1074" t="str">
        <f t="shared" si="16"/>
        <v>2394300061地域密着型介護老人福祉施設</v>
      </c>
      <c r="B1074">
        <v>2394300061</v>
      </c>
      <c r="C1074" t="s">
        <v>1861</v>
      </c>
      <c r="D1074" t="s">
        <v>3034</v>
      </c>
    </row>
    <row r="1075" spans="1:4">
      <c r="A1075" t="str">
        <f t="shared" si="16"/>
        <v>2374301121訪問介護</v>
      </c>
      <c r="B1075">
        <v>2374301121</v>
      </c>
      <c r="C1075" t="s">
        <v>1854</v>
      </c>
      <c r="D1075" t="s">
        <v>3035</v>
      </c>
    </row>
    <row r="1076" spans="1:4">
      <c r="A1076" t="str">
        <f t="shared" si="16"/>
        <v>23A4300159訪問型サービス（独自）</v>
      </c>
      <c r="B1076" t="s">
        <v>2105</v>
      </c>
      <c r="C1076" t="s">
        <v>2454</v>
      </c>
      <c r="D1076" t="s">
        <v>3035</v>
      </c>
    </row>
    <row r="1077" spans="1:4">
      <c r="A1077" t="str">
        <f t="shared" si="16"/>
        <v>2373401187通所型サービス（独自）</v>
      </c>
      <c r="B1077">
        <v>2373401187</v>
      </c>
      <c r="C1077" t="s">
        <v>2455</v>
      </c>
      <c r="D1077" t="s">
        <v>3036</v>
      </c>
    </row>
    <row r="1078" spans="1:4">
      <c r="A1078" t="str">
        <f t="shared" si="16"/>
        <v>2373401187通所型サービス（独自）</v>
      </c>
      <c r="B1078">
        <v>2373401187</v>
      </c>
      <c r="C1078" t="s">
        <v>2455</v>
      </c>
      <c r="D1078" t="s">
        <v>3036</v>
      </c>
    </row>
    <row r="1079" spans="1:4">
      <c r="A1079" t="str">
        <f t="shared" si="16"/>
        <v>2373401187通所型サービス（独自）</v>
      </c>
      <c r="B1079">
        <v>2373401187</v>
      </c>
      <c r="C1079" t="s">
        <v>2455</v>
      </c>
      <c r="D1079" t="s">
        <v>3036</v>
      </c>
    </row>
    <row r="1080" spans="1:4">
      <c r="A1080" t="str">
        <f t="shared" si="16"/>
        <v>2373401187通所型サービス（独自）</v>
      </c>
      <c r="B1080">
        <v>2373401187</v>
      </c>
      <c r="C1080" t="s">
        <v>2455</v>
      </c>
      <c r="D1080" t="s">
        <v>3036</v>
      </c>
    </row>
    <row r="1081" spans="1:4">
      <c r="A1081" t="str">
        <f t="shared" si="16"/>
        <v>2373401187通所介護</v>
      </c>
      <c r="B1081">
        <v>2373401187</v>
      </c>
      <c r="C1081" t="s">
        <v>1857</v>
      </c>
      <c r="D1081" t="s">
        <v>3036</v>
      </c>
    </row>
    <row r="1082" spans="1:4">
      <c r="A1082" t="str">
        <f t="shared" si="16"/>
        <v>2370401073認知症対応型共同生活介護</v>
      </c>
      <c r="B1082">
        <v>2370401073</v>
      </c>
      <c r="C1082" t="s">
        <v>1942</v>
      </c>
      <c r="D1082" t="s">
        <v>3037</v>
      </c>
    </row>
    <row r="1083" spans="1:4">
      <c r="A1083" t="str">
        <f t="shared" si="16"/>
        <v>2370401073介護予防認知症対応型共同生活介護</v>
      </c>
      <c r="B1083">
        <v>2370401073</v>
      </c>
      <c r="C1083" t="s">
        <v>1948</v>
      </c>
      <c r="D1083" t="s">
        <v>3037</v>
      </c>
    </row>
    <row r="1084" spans="1:4">
      <c r="A1084" t="str">
        <f t="shared" si="16"/>
        <v>2370301646認知症対応型共同生活介護</v>
      </c>
      <c r="B1084">
        <v>2370301646</v>
      </c>
      <c r="C1084" t="s">
        <v>1942</v>
      </c>
      <c r="D1084" t="s">
        <v>3038</v>
      </c>
    </row>
    <row r="1085" spans="1:4">
      <c r="A1085" t="str">
        <f t="shared" si="16"/>
        <v>2370301646介護予防認知症対応型共同生活介護</v>
      </c>
      <c r="B1085">
        <v>2370301646</v>
      </c>
      <c r="C1085" t="s">
        <v>1948</v>
      </c>
      <c r="D1085" t="s">
        <v>3038</v>
      </c>
    </row>
    <row r="1086" spans="1:4">
      <c r="A1086" t="str">
        <f t="shared" si="16"/>
        <v>2393600024認知症対応型共同生活介護</v>
      </c>
      <c r="B1086">
        <v>2393600024</v>
      </c>
      <c r="C1086" t="s">
        <v>1942</v>
      </c>
      <c r="D1086" t="s">
        <v>3039</v>
      </c>
    </row>
    <row r="1087" spans="1:4">
      <c r="A1087" t="str">
        <f t="shared" si="16"/>
        <v>2393600024介護予防認知症対応型共同生活介護</v>
      </c>
      <c r="B1087">
        <v>2393600024</v>
      </c>
      <c r="C1087" t="s">
        <v>1948</v>
      </c>
      <c r="D1087" t="s">
        <v>3039</v>
      </c>
    </row>
    <row r="1088" spans="1:4">
      <c r="A1088" t="str">
        <f t="shared" si="16"/>
        <v>2393600032小規模多機能型居宅介護</v>
      </c>
      <c r="B1088">
        <v>2393600032</v>
      </c>
      <c r="C1088" t="s">
        <v>1925</v>
      </c>
      <c r="D1088" t="s">
        <v>3040</v>
      </c>
    </row>
    <row r="1089" spans="1:4">
      <c r="A1089" t="str">
        <f t="shared" si="16"/>
        <v>2393600032介護予防小規模多機能型居宅介護</v>
      </c>
      <c r="B1089">
        <v>2393600032</v>
      </c>
      <c r="C1089" t="s">
        <v>2463</v>
      </c>
      <c r="D1089" t="s">
        <v>3040</v>
      </c>
    </row>
    <row r="1090" spans="1:4">
      <c r="A1090" t="str">
        <f t="shared" si="16"/>
        <v>2390400071認知症対応型共同生活介護</v>
      </c>
      <c r="B1090">
        <v>2390400071</v>
      </c>
      <c r="C1090" t="s">
        <v>1942</v>
      </c>
      <c r="D1090" t="s">
        <v>3041</v>
      </c>
    </row>
    <row r="1091" spans="1:4">
      <c r="A1091" t="str">
        <f t="shared" ref="A1091:A1154" si="17">B1091&amp;C1091</f>
        <v>2390400071介護予防認知症対応型共同生活介護</v>
      </c>
      <c r="B1091">
        <v>2390400071</v>
      </c>
      <c r="C1091" t="s">
        <v>1948</v>
      </c>
      <c r="D1091" t="s">
        <v>3041</v>
      </c>
    </row>
    <row r="1092" spans="1:4">
      <c r="A1092" t="str">
        <f t="shared" si="17"/>
        <v>2390400089小規模多機能型居宅介護</v>
      </c>
      <c r="B1092">
        <v>2390400089</v>
      </c>
      <c r="C1092" t="s">
        <v>1925</v>
      </c>
      <c r="D1092" t="s">
        <v>3042</v>
      </c>
    </row>
    <row r="1093" spans="1:4">
      <c r="A1093" t="str">
        <f t="shared" si="17"/>
        <v>2390400089介護予防小規模多機能型居宅介護</v>
      </c>
      <c r="B1093">
        <v>2390400089</v>
      </c>
      <c r="C1093" t="s">
        <v>2463</v>
      </c>
      <c r="D1093" t="s">
        <v>3042</v>
      </c>
    </row>
    <row r="1094" spans="1:4">
      <c r="A1094" t="str">
        <f t="shared" si="17"/>
        <v>2392900052認知症対応型共同生活介護</v>
      </c>
      <c r="B1094">
        <v>2392900052</v>
      </c>
      <c r="C1094" t="s">
        <v>1942</v>
      </c>
      <c r="D1094" t="s">
        <v>3043</v>
      </c>
    </row>
    <row r="1095" spans="1:4">
      <c r="A1095" t="str">
        <f t="shared" si="17"/>
        <v>2392900052介護予防認知症対応型共同生活介護</v>
      </c>
      <c r="B1095">
        <v>2392900052</v>
      </c>
      <c r="C1095" t="s">
        <v>1948</v>
      </c>
      <c r="D1095" t="s">
        <v>3043</v>
      </c>
    </row>
    <row r="1096" spans="1:4">
      <c r="A1096" t="str">
        <f t="shared" si="17"/>
        <v>2390700082認知症対応型共同生活介護</v>
      </c>
      <c r="B1096">
        <v>2390700082</v>
      </c>
      <c r="C1096" t="s">
        <v>1942</v>
      </c>
      <c r="D1096" t="s">
        <v>3044</v>
      </c>
    </row>
    <row r="1097" spans="1:4">
      <c r="A1097" t="str">
        <f t="shared" si="17"/>
        <v>2390700082介護予防認知症対応型共同生活介護</v>
      </c>
      <c r="B1097">
        <v>2390700082</v>
      </c>
      <c r="C1097" t="s">
        <v>1948</v>
      </c>
      <c r="D1097" t="s">
        <v>3044</v>
      </c>
    </row>
    <row r="1098" spans="1:4">
      <c r="A1098" t="str">
        <f t="shared" si="17"/>
        <v>2390700074小規模多機能型居宅介護</v>
      </c>
      <c r="B1098">
        <v>2390700074</v>
      </c>
      <c r="C1098" t="s">
        <v>1925</v>
      </c>
      <c r="D1098" t="s">
        <v>3045</v>
      </c>
    </row>
    <row r="1099" spans="1:4">
      <c r="A1099" t="str">
        <f t="shared" si="17"/>
        <v>2390700074介護予防小規模多機能型居宅介護</v>
      </c>
      <c r="B1099">
        <v>2390700074</v>
      </c>
      <c r="C1099" t="s">
        <v>2463</v>
      </c>
      <c r="D1099" t="s">
        <v>3045</v>
      </c>
    </row>
    <row r="1100" spans="1:4">
      <c r="A1100" t="str">
        <f t="shared" si="17"/>
        <v>2394500017認知症対応型共同生活介護</v>
      </c>
      <c r="B1100">
        <v>2394500017</v>
      </c>
      <c r="C1100" t="s">
        <v>1942</v>
      </c>
      <c r="D1100" t="s">
        <v>3046</v>
      </c>
    </row>
    <row r="1101" spans="1:4">
      <c r="A1101" t="str">
        <f t="shared" si="17"/>
        <v>2394500017介護予防認知症対応型共同生活介護</v>
      </c>
      <c r="B1101">
        <v>2394500017</v>
      </c>
      <c r="C1101" t="s">
        <v>1948</v>
      </c>
      <c r="D1101" t="s">
        <v>3046</v>
      </c>
    </row>
    <row r="1102" spans="1:4">
      <c r="A1102" t="str">
        <f t="shared" si="17"/>
        <v>2394500025小規模多機能型居宅介護</v>
      </c>
      <c r="B1102">
        <v>2394500025</v>
      </c>
      <c r="C1102" t="s">
        <v>1925</v>
      </c>
      <c r="D1102" t="s">
        <v>3047</v>
      </c>
    </row>
    <row r="1103" spans="1:4">
      <c r="A1103" t="str">
        <f t="shared" si="17"/>
        <v>2394500025介護予防小規模多機能型居宅介護</v>
      </c>
      <c r="B1103">
        <v>2394500025</v>
      </c>
      <c r="C1103" t="s">
        <v>2463</v>
      </c>
      <c r="D1103" t="s">
        <v>3047</v>
      </c>
    </row>
    <row r="1104" spans="1:4">
      <c r="A1104" t="str">
        <f t="shared" si="17"/>
        <v>2392900086認知症対応型共同生活介護</v>
      </c>
      <c r="B1104">
        <v>2392900086</v>
      </c>
      <c r="C1104" t="s">
        <v>1942</v>
      </c>
      <c r="D1104" t="s">
        <v>3048</v>
      </c>
    </row>
    <row r="1105" spans="1:4">
      <c r="A1105" t="str">
        <f t="shared" si="17"/>
        <v>2392900086介護予防認知症対応型共同生活介護</v>
      </c>
      <c r="B1105">
        <v>2392900086</v>
      </c>
      <c r="C1105" t="s">
        <v>1948</v>
      </c>
      <c r="D1105" t="s">
        <v>3048</v>
      </c>
    </row>
    <row r="1106" spans="1:4">
      <c r="A1106" t="str">
        <f t="shared" si="17"/>
        <v>2392900094小規模多機能型居宅介護</v>
      </c>
      <c r="B1106">
        <v>2392900094</v>
      </c>
      <c r="C1106" t="s">
        <v>1925</v>
      </c>
      <c r="D1106" t="s">
        <v>3049</v>
      </c>
    </row>
    <row r="1107" spans="1:4">
      <c r="A1107" t="str">
        <f t="shared" si="17"/>
        <v>2392900094介護予防小規模多機能型居宅介護</v>
      </c>
      <c r="B1107">
        <v>2392900094</v>
      </c>
      <c r="C1107" t="s">
        <v>2463</v>
      </c>
      <c r="D1107" t="s">
        <v>3049</v>
      </c>
    </row>
    <row r="1108" spans="1:4">
      <c r="A1108" t="str">
        <f t="shared" si="17"/>
        <v>2392900128認知症対応型共同生活介護</v>
      </c>
      <c r="B1108">
        <v>2392900128</v>
      </c>
      <c r="C1108" t="s">
        <v>1942</v>
      </c>
      <c r="D1108" t="s">
        <v>3050</v>
      </c>
    </row>
    <row r="1109" spans="1:4">
      <c r="A1109" t="str">
        <f t="shared" si="17"/>
        <v>2392900128介護予防認知症対応型共同生活介護</v>
      </c>
      <c r="B1109">
        <v>2392900128</v>
      </c>
      <c r="C1109" t="s">
        <v>1948</v>
      </c>
      <c r="D1109" t="s">
        <v>3050</v>
      </c>
    </row>
    <row r="1110" spans="1:4">
      <c r="A1110" t="str">
        <f t="shared" si="17"/>
        <v>2392900136小規模多機能型居宅介護</v>
      </c>
      <c r="B1110">
        <v>2392900136</v>
      </c>
      <c r="C1110" t="s">
        <v>1925</v>
      </c>
      <c r="D1110" t="s">
        <v>3051</v>
      </c>
    </row>
    <row r="1111" spans="1:4">
      <c r="A1111" t="str">
        <f t="shared" si="17"/>
        <v>2392900136介護予防小規模多機能型居宅介護</v>
      </c>
      <c r="B1111">
        <v>2392900136</v>
      </c>
      <c r="C1111" t="s">
        <v>2463</v>
      </c>
      <c r="D1111" t="s">
        <v>3051</v>
      </c>
    </row>
    <row r="1112" spans="1:4">
      <c r="A1112" t="str">
        <f t="shared" si="17"/>
        <v>2392500472認知症対応型共同生活介護</v>
      </c>
      <c r="B1112">
        <v>2392500472</v>
      </c>
      <c r="C1112" t="s">
        <v>1942</v>
      </c>
      <c r="D1112" t="s">
        <v>3052</v>
      </c>
    </row>
    <row r="1113" spans="1:4">
      <c r="A1113" t="str">
        <f t="shared" si="17"/>
        <v>2392500472介護予防認知症対応型共同生活介護</v>
      </c>
      <c r="B1113">
        <v>2392500472</v>
      </c>
      <c r="C1113" t="s">
        <v>1948</v>
      </c>
      <c r="D1113" t="s">
        <v>3052</v>
      </c>
    </row>
    <row r="1114" spans="1:4">
      <c r="A1114" t="str">
        <f t="shared" si="17"/>
        <v>2393600230認知症対応型共同生活介護</v>
      </c>
      <c r="B1114">
        <v>2393600230</v>
      </c>
      <c r="C1114" t="s">
        <v>1942</v>
      </c>
      <c r="D1114" t="s">
        <v>3053</v>
      </c>
    </row>
    <row r="1115" spans="1:4">
      <c r="A1115" t="str">
        <f t="shared" si="17"/>
        <v>2393600230介護予防認知症対応型共同生活介護</v>
      </c>
      <c r="B1115">
        <v>2393600230</v>
      </c>
      <c r="C1115" t="s">
        <v>1948</v>
      </c>
      <c r="D1115" t="s">
        <v>3053</v>
      </c>
    </row>
    <row r="1116" spans="1:4">
      <c r="A1116" t="str">
        <f t="shared" si="17"/>
        <v>2393600222小規模多機能型居宅介護</v>
      </c>
      <c r="B1116">
        <v>2393600222</v>
      </c>
      <c r="C1116" t="s">
        <v>1925</v>
      </c>
      <c r="D1116" t="s">
        <v>3054</v>
      </c>
    </row>
    <row r="1117" spans="1:4">
      <c r="A1117" t="str">
        <f t="shared" si="17"/>
        <v>2393600222介護予防小規模多機能型居宅介護</v>
      </c>
      <c r="B1117">
        <v>2393600222</v>
      </c>
      <c r="C1117" t="s">
        <v>2463</v>
      </c>
      <c r="D1117" t="s">
        <v>3054</v>
      </c>
    </row>
    <row r="1118" spans="1:4">
      <c r="A1118" t="str">
        <f t="shared" si="17"/>
        <v>2360490060訪問看護</v>
      </c>
      <c r="B1118">
        <v>2360490060</v>
      </c>
      <c r="C1118" t="s">
        <v>2002</v>
      </c>
      <c r="D1118" t="s">
        <v>3055</v>
      </c>
    </row>
    <row r="1119" spans="1:4">
      <c r="A1119" t="str">
        <f t="shared" si="17"/>
        <v>2360490060介護予防訪問看護</v>
      </c>
      <c r="B1119">
        <v>2360490060</v>
      </c>
      <c r="C1119" t="s">
        <v>2005</v>
      </c>
      <c r="D1119" t="s">
        <v>3055</v>
      </c>
    </row>
    <row r="1120" spans="1:4">
      <c r="A1120" t="str">
        <f t="shared" si="17"/>
        <v>2363090065訪問看護</v>
      </c>
      <c r="B1120">
        <v>2363090065</v>
      </c>
      <c r="C1120" t="s">
        <v>2002</v>
      </c>
      <c r="D1120" t="s">
        <v>3056</v>
      </c>
    </row>
    <row r="1121" spans="1:4">
      <c r="A1121" t="str">
        <f t="shared" si="17"/>
        <v>2363090065介護予防訪問看護</v>
      </c>
      <c r="B1121">
        <v>2363090065</v>
      </c>
      <c r="C1121" t="s">
        <v>2005</v>
      </c>
      <c r="D1121" t="s">
        <v>3056</v>
      </c>
    </row>
    <row r="1122" spans="1:4">
      <c r="A1122" t="str">
        <f t="shared" si="17"/>
        <v>2373000906認知症対応型共同生活介護</v>
      </c>
      <c r="B1122">
        <v>2373000906</v>
      </c>
      <c r="C1122" t="s">
        <v>1942</v>
      </c>
      <c r="D1122" t="s">
        <v>3057</v>
      </c>
    </row>
    <row r="1123" spans="1:4">
      <c r="A1123" t="str">
        <f t="shared" si="17"/>
        <v>2373000906介護予防認知症対応型共同生活介護</v>
      </c>
      <c r="B1123">
        <v>2373000906</v>
      </c>
      <c r="C1123" t="s">
        <v>1948</v>
      </c>
      <c r="D1123" t="s">
        <v>3057</v>
      </c>
    </row>
    <row r="1124" spans="1:4">
      <c r="A1124" t="str">
        <f t="shared" si="17"/>
        <v>2392100364認知症対応型共同生活介護</v>
      </c>
      <c r="B1124">
        <v>2392100364</v>
      </c>
      <c r="C1124" t="s">
        <v>1942</v>
      </c>
      <c r="D1124" t="s">
        <v>3058</v>
      </c>
    </row>
    <row r="1125" spans="1:4">
      <c r="A1125" t="str">
        <f t="shared" si="17"/>
        <v>2392100364介護予防認知症対応型共同生活介護</v>
      </c>
      <c r="B1125">
        <v>2392100364</v>
      </c>
      <c r="C1125" t="s">
        <v>1948</v>
      </c>
      <c r="D1125" t="s">
        <v>3058</v>
      </c>
    </row>
    <row r="1126" spans="1:4">
      <c r="A1126" t="str">
        <f t="shared" si="17"/>
        <v>2392100497認知症対応型共同生活介護</v>
      </c>
      <c r="B1126">
        <v>2392100497</v>
      </c>
      <c r="C1126" t="s">
        <v>1942</v>
      </c>
      <c r="D1126" t="s">
        <v>3059</v>
      </c>
    </row>
    <row r="1127" spans="1:4">
      <c r="A1127" t="str">
        <f t="shared" si="17"/>
        <v>2392100497介護予防認知症対応型共同生活介護</v>
      </c>
      <c r="B1127">
        <v>2392100497</v>
      </c>
      <c r="C1127" t="s">
        <v>1948</v>
      </c>
      <c r="D1127" t="s">
        <v>3059</v>
      </c>
    </row>
    <row r="1128" spans="1:4">
      <c r="A1128" t="str">
        <f t="shared" si="17"/>
        <v>2392100836認知症対応型共同生活介護</v>
      </c>
      <c r="B1128">
        <v>2392100836</v>
      </c>
      <c r="C1128" t="s">
        <v>1942</v>
      </c>
      <c r="D1128" t="s">
        <v>3060</v>
      </c>
    </row>
    <row r="1129" spans="1:4">
      <c r="A1129" t="str">
        <f t="shared" si="17"/>
        <v>2392100836認知症対応型共同生活介護（短期利用型）</v>
      </c>
      <c r="B1129">
        <v>2392100836</v>
      </c>
      <c r="C1129" t="s">
        <v>2468</v>
      </c>
      <c r="D1129" t="s">
        <v>3060</v>
      </c>
    </row>
    <row r="1130" spans="1:4">
      <c r="A1130" t="str">
        <f t="shared" si="17"/>
        <v>2392100836介護予防認知症対応型共同生活介護</v>
      </c>
      <c r="B1130">
        <v>2392100836</v>
      </c>
      <c r="C1130" t="s">
        <v>1948</v>
      </c>
      <c r="D1130" t="s">
        <v>3060</v>
      </c>
    </row>
    <row r="1131" spans="1:4">
      <c r="A1131" t="str">
        <f t="shared" si="17"/>
        <v>2391200512認知症対応型共同生活介護</v>
      </c>
      <c r="B1131">
        <v>2391200512</v>
      </c>
      <c r="C1131" t="s">
        <v>1942</v>
      </c>
      <c r="D1131" t="s">
        <v>3061</v>
      </c>
    </row>
    <row r="1132" spans="1:4">
      <c r="A1132" t="str">
        <f t="shared" si="17"/>
        <v>2391200512介護予防認知症対応型共同生活介護</v>
      </c>
      <c r="B1132">
        <v>2391200512</v>
      </c>
      <c r="C1132" t="s">
        <v>1948</v>
      </c>
      <c r="D1132" t="s">
        <v>3061</v>
      </c>
    </row>
    <row r="1133" spans="1:4">
      <c r="A1133" t="str">
        <f t="shared" si="17"/>
        <v>2374000319地域密着型通所介護</v>
      </c>
      <c r="B1133">
        <v>2374000319</v>
      </c>
      <c r="C1133" t="s">
        <v>1858</v>
      </c>
      <c r="D1133" t="s">
        <v>3062</v>
      </c>
    </row>
    <row r="1134" spans="1:4">
      <c r="A1134" t="str">
        <f t="shared" si="17"/>
        <v>2374000319通所型サービス（独自）</v>
      </c>
      <c r="B1134">
        <v>2374000319</v>
      </c>
      <c r="C1134" t="s">
        <v>2455</v>
      </c>
      <c r="D1134" t="s">
        <v>3062</v>
      </c>
    </row>
    <row r="1135" spans="1:4">
      <c r="A1135" t="str">
        <f t="shared" si="17"/>
        <v>2392500498認知症対応型共同生活介護</v>
      </c>
      <c r="B1135">
        <v>2392500498</v>
      </c>
      <c r="C1135" t="s">
        <v>1942</v>
      </c>
      <c r="D1135" t="s">
        <v>3063</v>
      </c>
    </row>
    <row r="1136" spans="1:4">
      <c r="A1136" t="str">
        <f t="shared" si="17"/>
        <v>2392500498介護予防認知症対応型共同生活介護</v>
      </c>
      <c r="B1136">
        <v>2392500498</v>
      </c>
      <c r="C1136" t="s">
        <v>1948</v>
      </c>
      <c r="D1136" t="s">
        <v>3063</v>
      </c>
    </row>
    <row r="1137" spans="1:4">
      <c r="A1137" t="str">
        <f t="shared" si="17"/>
        <v>23B1300010介護医療院</v>
      </c>
      <c r="B1137" t="s">
        <v>2106</v>
      </c>
      <c r="C1137" t="s">
        <v>1863</v>
      </c>
      <c r="D1137" t="s">
        <v>3064</v>
      </c>
    </row>
    <row r="1138" spans="1:4">
      <c r="A1138" t="str">
        <f t="shared" si="17"/>
        <v>2373900469認知症対応型共同生活介護</v>
      </c>
      <c r="B1138">
        <v>2373900469</v>
      </c>
      <c r="C1138" t="s">
        <v>1942</v>
      </c>
      <c r="D1138" t="s">
        <v>3065</v>
      </c>
    </row>
    <row r="1139" spans="1:4">
      <c r="A1139" t="str">
        <f t="shared" si="17"/>
        <v>2373900469介護予防認知症対応型共同生活介護</v>
      </c>
      <c r="B1139">
        <v>2373900469</v>
      </c>
      <c r="C1139" t="s">
        <v>1948</v>
      </c>
      <c r="D1139" t="s">
        <v>3065</v>
      </c>
    </row>
    <row r="1140" spans="1:4">
      <c r="A1140" t="str">
        <f t="shared" si="17"/>
        <v>2371301074認知症対応型共同生活介護</v>
      </c>
      <c r="B1140">
        <v>2371301074</v>
      </c>
      <c r="C1140" t="s">
        <v>1942</v>
      </c>
      <c r="D1140" t="s">
        <v>3066</v>
      </c>
    </row>
    <row r="1141" spans="1:4">
      <c r="A1141" t="str">
        <f t="shared" si="17"/>
        <v>2371301074介護予防認知症対応型共同生活介護</v>
      </c>
      <c r="B1141">
        <v>2371301074</v>
      </c>
      <c r="C1141" t="s">
        <v>1948</v>
      </c>
      <c r="D1141" t="s">
        <v>3066</v>
      </c>
    </row>
    <row r="1142" spans="1:4">
      <c r="A1142" t="str">
        <f t="shared" si="17"/>
        <v>2371602687訪問介護</v>
      </c>
      <c r="B1142">
        <v>2371602687</v>
      </c>
      <c r="C1142" t="s">
        <v>1854</v>
      </c>
      <c r="D1142" t="s">
        <v>3067</v>
      </c>
    </row>
    <row r="1143" spans="1:4">
      <c r="A1143" t="str">
        <f t="shared" si="17"/>
        <v>2371602687訪問型サービス（独自）</v>
      </c>
      <c r="B1143">
        <v>2371602687</v>
      </c>
      <c r="C1143" t="s">
        <v>2454</v>
      </c>
      <c r="D1143" t="s">
        <v>3067</v>
      </c>
    </row>
    <row r="1144" spans="1:4">
      <c r="A1144" t="str">
        <f t="shared" si="17"/>
        <v>2390500524地域密着型通所介護</v>
      </c>
      <c r="B1144">
        <v>2390500524</v>
      </c>
      <c r="C1144" t="s">
        <v>1858</v>
      </c>
      <c r="D1144" t="s">
        <v>3068</v>
      </c>
    </row>
    <row r="1145" spans="1:4">
      <c r="A1145" t="str">
        <f t="shared" si="17"/>
        <v>23A0501065通所型サービス（独自）</v>
      </c>
      <c r="B1145" t="s">
        <v>2107</v>
      </c>
      <c r="C1145" t="s">
        <v>2455</v>
      </c>
      <c r="D1145" t="s">
        <v>3068</v>
      </c>
    </row>
    <row r="1146" spans="1:4">
      <c r="A1146" t="str">
        <f t="shared" si="17"/>
        <v>2370504223居宅介護支援</v>
      </c>
      <c r="B1146">
        <v>2370504223</v>
      </c>
      <c r="C1146" t="s">
        <v>2456</v>
      </c>
      <c r="D1146" t="s">
        <v>3069</v>
      </c>
    </row>
    <row r="1147" spans="1:4">
      <c r="A1147" t="str">
        <f t="shared" si="17"/>
        <v>2371000684訪問介護</v>
      </c>
      <c r="B1147">
        <v>2371000684</v>
      </c>
      <c r="C1147" t="s">
        <v>1854</v>
      </c>
      <c r="D1147" t="s">
        <v>3070</v>
      </c>
    </row>
    <row r="1148" spans="1:4">
      <c r="A1148" t="str">
        <f t="shared" si="17"/>
        <v>2371000684訪問型サービス（独自）</v>
      </c>
      <c r="B1148">
        <v>2371000684</v>
      </c>
      <c r="C1148" t="s">
        <v>2454</v>
      </c>
      <c r="D1148" t="s">
        <v>3070</v>
      </c>
    </row>
    <row r="1149" spans="1:4">
      <c r="A1149" t="str">
        <f t="shared" si="17"/>
        <v>2371002771居宅介護支援</v>
      </c>
      <c r="B1149">
        <v>2371002771</v>
      </c>
      <c r="C1149" t="s">
        <v>2456</v>
      </c>
      <c r="D1149" t="s">
        <v>3071</v>
      </c>
    </row>
    <row r="1150" spans="1:4">
      <c r="A1150" t="str">
        <f t="shared" si="17"/>
        <v>2373101639介護老人福祉施設</v>
      </c>
      <c r="B1150">
        <v>2373101639</v>
      </c>
      <c r="C1150" t="s">
        <v>1860</v>
      </c>
      <c r="D1150" t="s">
        <v>3072</v>
      </c>
    </row>
    <row r="1151" spans="1:4">
      <c r="A1151" t="str">
        <f t="shared" si="17"/>
        <v>2373101688短期入所生活介護</v>
      </c>
      <c r="B1151">
        <v>2373101688</v>
      </c>
      <c r="C1151" t="s">
        <v>1958</v>
      </c>
      <c r="D1151" t="s">
        <v>3073</v>
      </c>
    </row>
    <row r="1152" spans="1:4">
      <c r="A1152" t="str">
        <f t="shared" si="17"/>
        <v>2373101688介護予防短期入所生活介護</v>
      </c>
      <c r="B1152">
        <v>2373101688</v>
      </c>
      <c r="C1152" t="s">
        <v>1961</v>
      </c>
      <c r="D1152" t="s">
        <v>3073</v>
      </c>
    </row>
    <row r="1153" spans="1:4">
      <c r="A1153" t="str">
        <f t="shared" si="17"/>
        <v>2373101647通所介護</v>
      </c>
      <c r="B1153">
        <v>2373101647</v>
      </c>
      <c r="C1153" t="s">
        <v>1857</v>
      </c>
      <c r="D1153" t="s">
        <v>3074</v>
      </c>
    </row>
    <row r="1154" spans="1:4">
      <c r="A1154" t="str">
        <f t="shared" si="17"/>
        <v>2373101647通所型サービス（独自）</v>
      </c>
      <c r="B1154">
        <v>2373101647</v>
      </c>
      <c r="C1154" t="s">
        <v>2455</v>
      </c>
      <c r="D1154" t="s">
        <v>3074</v>
      </c>
    </row>
    <row r="1155" spans="1:4">
      <c r="A1155" t="str">
        <f t="shared" ref="A1155:A1218" si="18">B1155&amp;C1155</f>
        <v>2373101654居宅介護支援</v>
      </c>
      <c r="B1155">
        <v>2373101654</v>
      </c>
      <c r="C1155" t="s">
        <v>2456</v>
      </c>
      <c r="D1155" t="s">
        <v>3075</v>
      </c>
    </row>
    <row r="1156" spans="1:4">
      <c r="A1156" t="str">
        <f t="shared" si="18"/>
        <v>2373101654介護予防支援</v>
      </c>
      <c r="B1156">
        <v>2373101654</v>
      </c>
      <c r="C1156" t="s">
        <v>2466</v>
      </c>
      <c r="D1156" t="s">
        <v>3075</v>
      </c>
    </row>
    <row r="1157" spans="1:4">
      <c r="A1157" t="str">
        <f t="shared" si="18"/>
        <v>2371303567訪問介護</v>
      </c>
      <c r="B1157">
        <v>2371303567</v>
      </c>
      <c r="C1157" t="s">
        <v>1854</v>
      </c>
      <c r="D1157" t="s">
        <v>3076</v>
      </c>
    </row>
    <row r="1158" spans="1:4">
      <c r="A1158" t="str">
        <f t="shared" si="18"/>
        <v>2361390343訪問看護</v>
      </c>
      <c r="B1158">
        <v>2361390343</v>
      </c>
      <c r="C1158" t="s">
        <v>2002</v>
      </c>
      <c r="D1158" t="s">
        <v>3077</v>
      </c>
    </row>
    <row r="1159" spans="1:4">
      <c r="A1159" t="str">
        <f t="shared" si="18"/>
        <v>2370404085訪問介護</v>
      </c>
      <c r="B1159">
        <v>2370404085</v>
      </c>
      <c r="C1159" t="s">
        <v>1854</v>
      </c>
      <c r="D1159" t="s">
        <v>3078</v>
      </c>
    </row>
    <row r="1160" spans="1:4">
      <c r="A1160" t="str">
        <f t="shared" si="18"/>
        <v>2360490607訪問看護</v>
      </c>
      <c r="B1160">
        <v>2360490607</v>
      </c>
      <c r="C1160" t="s">
        <v>2002</v>
      </c>
      <c r="D1160" t="s">
        <v>3079</v>
      </c>
    </row>
    <row r="1161" spans="1:4">
      <c r="A1161" t="str">
        <f t="shared" si="18"/>
        <v>2377300732通所介護</v>
      </c>
      <c r="B1161">
        <v>2377300732</v>
      </c>
      <c r="C1161" t="s">
        <v>1857</v>
      </c>
      <c r="D1161" t="s">
        <v>3080</v>
      </c>
    </row>
    <row r="1162" spans="1:4">
      <c r="A1162" t="str">
        <f t="shared" si="18"/>
        <v>2373004395訪問介護</v>
      </c>
      <c r="B1162">
        <v>2373004395</v>
      </c>
      <c r="C1162" t="s">
        <v>1854</v>
      </c>
      <c r="D1162" t="s">
        <v>3081</v>
      </c>
    </row>
    <row r="1163" spans="1:4">
      <c r="A1163" t="str">
        <f t="shared" si="18"/>
        <v>2373004395訪問型サービス（独自）</v>
      </c>
      <c r="B1163">
        <v>2373004395</v>
      </c>
      <c r="C1163" t="s">
        <v>2454</v>
      </c>
      <c r="D1163" t="s">
        <v>3081</v>
      </c>
    </row>
    <row r="1164" spans="1:4">
      <c r="A1164" t="str">
        <f t="shared" si="18"/>
        <v>2373102371通所介護</v>
      </c>
      <c r="B1164">
        <v>2373102371</v>
      </c>
      <c r="C1164" t="s">
        <v>1857</v>
      </c>
      <c r="D1164" t="s">
        <v>3082</v>
      </c>
    </row>
    <row r="1165" spans="1:4">
      <c r="A1165" t="str">
        <f t="shared" si="18"/>
        <v>2373102363訪問介護</v>
      </c>
      <c r="B1165">
        <v>2373102363</v>
      </c>
      <c r="C1165" t="s">
        <v>1854</v>
      </c>
      <c r="D1165" t="s">
        <v>3083</v>
      </c>
    </row>
    <row r="1166" spans="1:4">
      <c r="A1166" t="str">
        <f t="shared" si="18"/>
        <v>23A3100105訪問型サービス（独自）</v>
      </c>
      <c r="B1166" t="s">
        <v>2108</v>
      </c>
      <c r="C1166" t="s">
        <v>2454</v>
      </c>
      <c r="D1166" t="s">
        <v>3083</v>
      </c>
    </row>
    <row r="1167" spans="1:4">
      <c r="A1167" t="str">
        <f t="shared" si="18"/>
        <v>2372302014訪問介護</v>
      </c>
      <c r="B1167">
        <v>2372302014</v>
      </c>
      <c r="C1167" t="s">
        <v>1854</v>
      </c>
      <c r="D1167" t="s">
        <v>3084</v>
      </c>
    </row>
    <row r="1168" spans="1:4">
      <c r="A1168" t="str">
        <f t="shared" si="18"/>
        <v>2372302014訪問型サービス（独自）</v>
      </c>
      <c r="B1168">
        <v>2372302014</v>
      </c>
      <c r="C1168" t="s">
        <v>2454</v>
      </c>
      <c r="D1168" t="s">
        <v>3084</v>
      </c>
    </row>
    <row r="1169" spans="1:4">
      <c r="A1169" t="str">
        <f t="shared" si="18"/>
        <v>2395600105認知症対応型通所介護</v>
      </c>
      <c r="B1169">
        <v>2395600105</v>
      </c>
      <c r="C1169" t="s">
        <v>2459</v>
      </c>
      <c r="D1169" t="s">
        <v>3085</v>
      </c>
    </row>
    <row r="1170" spans="1:4">
      <c r="A1170" t="str">
        <f t="shared" si="18"/>
        <v>2395600105認知症対応型通所介護</v>
      </c>
      <c r="B1170">
        <v>2395600105</v>
      </c>
      <c r="C1170" t="s">
        <v>2459</v>
      </c>
      <c r="D1170" t="s">
        <v>3085</v>
      </c>
    </row>
    <row r="1171" spans="1:4">
      <c r="A1171" t="str">
        <f t="shared" si="18"/>
        <v>2395600105介護予防認知症対応型通所介護</v>
      </c>
      <c r="B1171">
        <v>2395600105</v>
      </c>
      <c r="C1171" t="s">
        <v>2465</v>
      </c>
      <c r="D1171" t="s">
        <v>3085</v>
      </c>
    </row>
    <row r="1172" spans="1:4">
      <c r="A1172" t="str">
        <f t="shared" si="18"/>
        <v>2395600105介護予防認知症対応型通所介護</v>
      </c>
      <c r="B1172">
        <v>2395600105</v>
      </c>
      <c r="C1172" t="s">
        <v>2465</v>
      </c>
      <c r="D1172" t="s">
        <v>3085</v>
      </c>
    </row>
    <row r="1173" spans="1:4">
      <c r="A1173" t="str">
        <f t="shared" si="18"/>
        <v>2395700152介護予防認知症対応型通所介護</v>
      </c>
      <c r="B1173">
        <v>2395700152</v>
      </c>
      <c r="C1173" t="s">
        <v>2465</v>
      </c>
      <c r="D1173" t="s">
        <v>3086</v>
      </c>
    </row>
    <row r="1174" spans="1:4">
      <c r="A1174" t="str">
        <f t="shared" si="18"/>
        <v>2395700152認知症対応型通所介護</v>
      </c>
      <c r="B1174">
        <v>2395700152</v>
      </c>
      <c r="C1174" t="s">
        <v>2459</v>
      </c>
      <c r="D1174" t="s">
        <v>3086</v>
      </c>
    </row>
    <row r="1175" spans="1:4">
      <c r="A1175" t="str">
        <f t="shared" si="18"/>
        <v>2395700160介護予防認知症対応型通所介護</v>
      </c>
      <c r="B1175">
        <v>2395700160</v>
      </c>
      <c r="C1175" t="s">
        <v>2465</v>
      </c>
      <c r="D1175" t="s">
        <v>3087</v>
      </c>
    </row>
    <row r="1176" spans="1:4">
      <c r="A1176" t="str">
        <f t="shared" si="18"/>
        <v>2395700160認知症対応型通所介護</v>
      </c>
      <c r="B1176">
        <v>2395700160</v>
      </c>
      <c r="C1176" t="s">
        <v>2459</v>
      </c>
      <c r="D1176" t="s">
        <v>3087</v>
      </c>
    </row>
    <row r="1177" spans="1:4">
      <c r="A1177" t="str">
        <f t="shared" si="18"/>
        <v>2390600175介護予防認知症対応型通所介護</v>
      </c>
      <c r="B1177">
        <v>2390600175</v>
      </c>
      <c r="C1177" t="s">
        <v>2465</v>
      </c>
      <c r="D1177" t="s">
        <v>3088</v>
      </c>
    </row>
    <row r="1178" spans="1:4">
      <c r="A1178" t="str">
        <f t="shared" si="18"/>
        <v>2390600175認知症対応型通所介護</v>
      </c>
      <c r="B1178">
        <v>2390600175</v>
      </c>
      <c r="C1178" t="s">
        <v>2459</v>
      </c>
      <c r="D1178" t="s">
        <v>3088</v>
      </c>
    </row>
    <row r="1179" spans="1:4">
      <c r="A1179" t="str">
        <f t="shared" si="18"/>
        <v>2395700178介護予防小規模多機能型居宅介護</v>
      </c>
      <c r="B1179">
        <v>2395700178</v>
      </c>
      <c r="C1179" t="s">
        <v>2463</v>
      </c>
      <c r="D1179" t="s">
        <v>3089</v>
      </c>
    </row>
    <row r="1180" spans="1:4">
      <c r="A1180" t="str">
        <f t="shared" si="18"/>
        <v>2395700178小規模多機能型居宅介護</v>
      </c>
      <c r="B1180">
        <v>2395700178</v>
      </c>
      <c r="C1180" t="s">
        <v>1925</v>
      </c>
      <c r="D1180" t="s">
        <v>3089</v>
      </c>
    </row>
    <row r="1181" spans="1:4">
      <c r="A1181" t="str">
        <f t="shared" si="18"/>
        <v>2371401379地域密着型通所介護</v>
      </c>
      <c r="B1181">
        <v>2371401379</v>
      </c>
      <c r="C1181" t="s">
        <v>1858</v>
      </c>
      <c r="D1181" t="s">
        <v>3090</v>
      </c>
    </row>
    <row r="1182" spans="1:4">
      <c r="A1182" t="str">
        <f t="shared" si="18"/>
        <v>2371401379通所型サービス（独自）</v>
      </c>
      <c r="B1182">
        <v>2371401379</v>
      </c>
      <c r="C1182" t="s">
        <v>2455</v>
      </c>
      <c r="D1182" t="s">
        <v>3090</v>
      </c>
    </row>
    <row r="1183" spans="1:4">
      <c r="A1183" t="str">
        <f t="shared" si="18"/>
        <v>2377200676訪問介護</v>
      </c>
      <c r="B1183">
        <v>2377200676</v>
      </c>
      <c r="C1183" t="s">
        <v>1854</v>
      </c>
      <c r="D1183" t="s">
        <v>3091</v>
      </c>
    </row>
    <row r="1184" spans="1:4">
      <c r="A1184" t="str">
        <f t="shared" si="18"/>
        <v>2377200676訪問型サービス（独自）</v>
      </c>
      <c r="B1184">
        <v>2377200676</v>
      </c>
      <c r="C1184" t="s">
        <v>2454</v>
      </c>
      <c r="D1184" t="s">
        <v>3091</v>
      </c>
    </row>
    <row r="1185" spans="1:4">
      <c r="A1185" t="str">
        <f t="shared" si="18"/>
        <v>2372503199通所型サービス（独自）</v>
      </c>
      <c r="B1185">
        <v>2372503199</v>
      </c>
      <c r="C1185" t="s">
        <v>2455</v>
      </c>
      <c r="D1185" t="s">
        <v>3092</v>
      </c>
    </row>
    <row r="1186" spans="1:4">
      <c r="A1186" t="str">
        <f t="shared" si="18"/>
        <v>2372503199通所型サービス（独自）</v>
      </c>
      <c r="B1186">
        <v>2372503199</v>
      </c>
      <c r="C1186" t="s">
        <v>2455</v>
      </c>
      <c r="D1186" t="s">
        <v>3092</v>
      </c>
    </row>
    <row r="1187" spans="1:4">
      <c r="A1187" t="str">
        <f t="shared" si="18"/>
        <v>2375700925通所型サービス（独自）</v>
      </c>
      <c r="B1187">
        <v>2375700925</v>
      </c>
      <c r="C1187" t="s">
        <v>2455</v>
      </c>
      <c r="D1187" t="s">
        <v>3093</v>
      </c>
    </row>
    <row r="1188" spans="1:4">
      <c r="A1188" t="str">
        <f t="shared" si="18"/>
        <v>2375700925通所型サービス（独自）</v>
      </c>
      <c r="B1188">
        <v>2375700925</v>
      </c>
      <c r="C1188" t="s">
        <v>2455</v>
      </c>
      <c r="D1188" t="s">
        <v>3093</v>
      </c>
    </row>
    <row r="1189" spans="1:4">
      <c r="A1189" t="str">
        <f t="shared" si="18"/>
        <v>2375700925通所型サービス（独自）</v>
      </c>
      <c r="B1189">
        <v>2375700925</v>
      </c>
      <c r="C1189" t="s">
        <v>2455</v>
      </c>
      <c r="D1189" t="s">
        <v>3093</v>
      </c>
    </row>
    <row r="1190" spans="1:4">
      <c r="A1190" t="str">
        <f t="shared" si="18"/>
        <v>2375700925通所型サービス（独自）</v>
      </c>
      <c r="B1190">
        <v>2375700925</v>
      </c>
      <c r="C1190" t="s">
        <v>2455</v>
      </c>
      <c r="D1190" t="s">
        <v>3093</v>
      </c>
    </row>
    <row r="1191" spans="1:4">
      <c r="A1191" t="str">
        <f t="shared" si="18"/>
        <v>2375700925通所介護</v>
      </c>
      <c r="B1191">
        <v>2375700925</v>
      </c>
      <c r="C1191" t="s">
        <v>1857</v>
      </c>
      <c r="D1191" t="s">
        <v>3093</v>
      </c>
    </row>
    <row r="1192" spans="1:4">
      <c r="A1192" t="str">
        <f t="shared" si="18"/>
        <v>2372503199通所介護</v>
      </c>
      <c r="B1192">
        <v>2372503199</v>
      </c>
      <c r="C1192" t="s">
        <v>1857</v>
      </c>
      <c r="D1192" t="s">
        <v>3092</v>
      </c>
    </row>
    <row r="1193" spans="1:4">
      <c r="A1193" t="str">
        <f t="shared" si="18"/>
        <v>23A2500487通所型サービス（独自）</v>
      </c>
      <c r="B1193" t="s">
        <v>2109</v>
      </c>
      <c r="C1193" t="s">
        <v>2455</v>
      </c>
      <c r="D1193" t="s">
        <v>3092</v>
      </c>
    </row>
    <row r="1194" spans="1:4">
      <c r="A1194" t="str">
        <f t="shared" si="18"/>
        <v>2371502234地域密着型通所介護</v>
      </c>
      <c r="B1194">
        <v>2371502234</v>
      </c>
      <c r="C1194" t="s">
        <v>1858</v>
      </c>
      <c r="D1194" t="s">
        <v>3094</v>
      </c>
    </row>
    <row r="1195" spans="1:4">
      <c r="A1195" t="str">
        <f t="shared" si="18"/>
        <v>2371502234通所型サービス（独自）</v>
      </c>
      <c r="B1195">
        <v>2371502234</v>
      </c>
      <c r="C1195" t="s">
        <v>2455</v>
      </c>
      <c r="D1195" t="s">
        <v>3094</v>
      </c>
    </row>
    <row r="1196" spans="1:4">
      <c r="A1196" t="str">
        <f t="shared" si="18"/>
        <v>2395300029地域密着型介護老人福祉施設</v>
      </c>
      <c r="B1196">
        <v>2395300029</v>
      </c>
      <c r="C1196" t="s">
        <v>1861</v>
      </c>
      <c r="D1196" t="s">
        <v>3095</v>
      </c>
    </row>
    <row r="1197" spans="1:4">
      <c r="A1197" t="str">
        <f t="shared" si="18"/>
        <v>2393800137地域密着型介護老人福祉施設</v>
      </c>
      <c r="B1197">
        <v>2393800137</v>
      </c>
      <c r="C1197" t="s">
        <v>1861</v>
      </c>
      <c r="D1197" t="s">
        <v>3096</v>
      </c>
    </row>
    <row r="1198" spans="1:4">
      <c r="A1198" t="str">
        <f t="shared" si="18"/>
        <v>2373802525短期入所生活介護</v>
      </c>
      <c r="B1198">
        <v>2373802525</v>
      </c>
      <c r="C1198" t="s">
        <v>1958</v>
      </c>
      <c r="D1198" t="s">
        <v>3097</v>
      </c>
    </row>
    <row r="1199" spans="1:4">
      <c r="A1199" t="str">
        <f t="shared" si="18"/>
        <v>2361690171訪問看護</v>
      </c>
      <c r="B1199">
        <v>2361690171</v>
      </c>
      <c r="C1199" t="s">
        <v>2002</v>
      </c>
      <c r="D1199" t="s">
        <v>3098</v>
      </c>
    </row>
    <row r="1200" spans="1:4">
      <c r="A1200" t="str">
        <f t="shared" si="18"/>
        <v>2371603917居宅介護支援</v>
      </c>
      <c r="B1200">
        <v>2371603917</v>
      </c>
      <c r="C1200" t="s">
        <v>2456</v>
      </c>
      <c r="D1200" t="s">
        <v>3099</v>
      </c>
    </row>
    <row r="1201" spans="1:4">
      <c r="A1201" t="str">
        <f t="shared" si="18"/>
        <v>2372400388地域密着型通所介護</v>
      </c>
      <c r="B1201">
        <v>2372400388</v>
      </c>
      <c r="C1201" t="s">
        <v>1858</v>
      </c>
      <c r="D1201" t="s">
        <v>3100</v>
      </c>
    </row>
    <row r="1202" spans="1:4">
      <c r="A1202" t="str">
        <f t="shared" si="18"/>
        <v>2392400046小規模多機能型居宅介護</v>
      </c>
      <c r="B1202">
        <v>2392400046</v>
      </c>
      <c r="C1202" t="s">
        <v>1925</v>
      </c>
      <c r="D1202" t="s">
        <v>3101</v>
      </c>
    </row>
    <row r="1203" spans="1:4">
      <c r="A1203" t="str">
        <f t="shared" si="18"/>
        <v>2392400335小規模多機能型居宅介護</v>
      </c>
      <c r="B1203">
        <v>2392400335</v>
      </c>
      <c r="C1203" t="s">
        <v>1925</v>
      </c>
      <c r="D1203" t="s">
        <v>3102</v>
      </c>
    </row>
    <row r="1204" spans="1:4">
      <c r="A1204" t="str">
        <f t="shared" si="18"/>
        <v>2392400335介護予防小規模多機能型居宅介護</v>
      </c>
      <c r="B1204">
        <v>2392400335</v>
      </c>
      <c r="C1204" t="s">
        <v>2463</v>
      </c>
      <c r="D1204" t="s">
        <v>3102</v>
      </c>
    </row>
    <row r="1205" spans="1:4">
      <c r="A1205" t="str">
        <f t="shared" si="18"/>
        <v>2375300353特定施設入居者生活介護</v>
      </c>
      <c r="B1205">
        <v>2375300353</v>
      </c>
      <c r="C1205" t="s">
        <v>2461</v>
      </c>
      <c r="D1205" t="s">
        <v>3103</v>
      </c>
    </row>
    <row r="1206" spans="1:4">
      <c r="A1206" t="str">
        <f t="shared" si="18"/>
        <v>2360490524訪問看護</v>
      </c>
      <c r="B1206">
        <v>2360490524</v>
      </c>
      <c r="C1206" t="s">
        <v>2002</v>
      </c>
      <c r="D1206" t="s">
        <v>3104</v>
      </c>
    </row>
    <row r="1207" spans="1:4">
      <c r="A1207" t="str">
        <f t="shared" si="18"/>
        <v>2391000128認知症対応型通所介護</v>
      </c>
      <c r="B1207">
        <v>2391000128</v>
      </c>
      <c r="C1207" t="s">
        <v>2459</v>
      </c>
      <c r="D1207" t="s">
        <v>3105</v>
      </c>
    </row>
    <row r="1208" spans="1:4">
      <c r="A1208" t="str">
        <f t="shared" si="18"/>
        <v>2391000128介護予防認知症対応型通所介護</v>
      </c>
      <c r="B1208">
        <v>2391000128</v>
      </c>
      <c r="C1208" t="s">
        <v>2465</v>
      </c>
      <c r="D1208" t="s">
        <v>3105</v>
      </c>
    </row>
    <row r="1209" spans="1:4">
      <c r="A1209" t="str">
        <f t="shared" si="18"/>
        <v>2391000326認知症対応型通所介護</v>
      </c>
      <c r="B1209">
        <v>2391000326</v>
      </c>
      <c r="C1209" t="s">
        <v>2459</v>
      </c>
      <c r="D1209" t="s">
        <v>3106</v>
      </c>
    </row>
    <row r="1210" spans="1:4">
      <c r="A1210" t="str">
        <f t="shared" si="18"/>
        <v>2391000326介護予防認知症対応型通所介護</v>
      </c>
      <c r="B1210">
        <v>2391000326</v>
      </c>
      <c r="C1210" t="s">
        <v>2465</v>
      </c>
      <c r="D1210" t="s">
        <v>3106</v>
      </c>
    </row>
    <row r="1211" spans="1:4">
      <c r="A1211" t="str">
        <f t="shared" si="18"/>
        <v>2371000155居宅介護支援</v>
      </c>
      <c r="B1211">
        <v>2371000155</v>
      </c>
      <c r="C1211" t="s">
        <v>2456</v>
      </c>
      <c r="D1211" t="s">
        <v>3107</v>
      </c>
    </row>
    <row r="1212" spans="1:4">
      <c r="A1212" t="str">
        <f t="shared" si="18"/>
        <v>2361090059訪問看護</v>
      </c>
      <c r="B1212">
        <v>2361090059</v>
      </c>
      <c r="C1212" t="s">
        <v>2002</v>
      </c>
      <c r="D1212" t="s">
        <v>3108</v>
      </c>
    </row>
    <row r="1213" spans="1:4">
      <c r="A1213" t="str">
        <f t="shared" si="18"/>
        <v>2361090059介護予防訪問看護</v>
      </c>
      <c r="B1213">
        <v>2361090059</v>
      </c>
      <c r="C1213" t="s">
        <v>2005</v>
      </c>
      <c r="D1213" t="s">
        <v>3108</v>
      </c>
    </row>
    <row r="1214" spans="1:4">
      <c r="A1214" t="str">
        <f t="shared" si="18"/>
        <v>2371005675居宅介護支援</v>
      </c>
      <c r="B1214">
        <v>2371005675</v>
      </c>
      <c r="C1214" t="s">
        <v>2456</v>
      </c>
      <c r="D1214" t="s">
        <v>3109</v>
      </c>
    </row>
    <row r="1215" spans="1:4">
      <c r="A1215" t="str">
        <f t="shared" si="18"/>
        <v>23A1000778通所型サービス（独自）</v>
      </c>
      <c r="B1215" t="s">
        <v>2110</v>
      </c>
      <c r="C1215" t="s">
        <v>2455</v>
      </c>
      <c r="D1215" t="s">
        <v>3110</v>
      </c>
    </row>
    <row r="1216" spans="1:4">
      <c r="A1216" t="str">
        <f t="shared" si="18"/>
        <v>2391300346地域密着型通所介護</v>
      </c>
      <c r="B1216">
        <v>2391300346</v>
      </c>
      <c r="C1216" t="s">
        <v>1858</v>
      </c>
      <c r="D1216" t="s">
        <v>3111</v>
      </c>
    </row>
    <row r="1217" spans="1:4">
      <c r="A1217" t="str">
        <f t="shared" si="18"/>
        <v>23A1300780通所型サービス（独自）</v>
      </c>
      <c r="B1217" t="s">
        <v>2111</v>
      </c>
      <c r="C1217" t="s">
        <v>2455</v>
      </c>
      <c r="D1217" t="s">
        <v>3111</v>
      </c>
    </row>
    <row r="1218" spans="1:4">
      <c r="A1218" t="str">
        <f t="shared" si="18"/>
        <v>23A1000786通所型サービス（独自）</v>
      </c>
      <c r="B1218" t="s">
        <v>2112</v>
      </c>
      <c r="C1218" t="s">
        <v>2455</v>
      </c>
      <c r="D1218" t="s">
        <v>3112</v>
      </c>
    </row>
    <row r="1219" spans="1:4">
      <c r="A1219" t="str">
        <f t="shared" ref="A1219:A1282" si="19">B1219&amp;C1219</f>
        <v>2390800338地域密着型通所介護</v>
      </c>
      <c r="B1219">
        <v>2390800338</v>
      </c>
      <c r="C1219" t="s">
        <v>1858</v>
      </c>
      <c r="D1219" t="s">
        <v>3113</v>
      </c>
    </row>
    <row r="1220" spans="1:4">
      <c r="A1220" t="str">
        <f t="shared" si="19"/>
        <v>23A0800376通所型サービス（独自）</v>
      </c>
      <c r="B1220" t="s">
        <v>2113</v>
      </c>
      <c r="C1220" t="s">
        <v>2455</v>
      </c>
      <c r="D1220" t="s">
        <v>3113</v>
      </c>
    </row>
    <row r="1221" spans="1:4">
      <c r="A1221" t="str">
        <f t="shared" si="19"/>
        <v>2362790061訪問看護</v>
      </c>
      <c r="B1221">
        <v>2362790061</v>
      </c>
      <c r="C1221" t="s">
        <v>2002</v>
      </c>
      <c r="D1221" t="s">
        <v>3114</v>
      </c>
    </row>
    <row r="1222" spans="1:4">
      <c r="A1222" t="str">
        <f t="shared" si="19"/>
        <v>2362790061介護予防訪問看護</v>
      </c>
      <c r="B1222">
        <v>2362790061</v>
      </c>
      <c r="C1222" t="s">
        <v>2005</v>
      </c>
      <c r="D1222" t="s">
        <v>3114</v>
      </c>
    </row>
    <row r="1223" spans="1:4">
      <c r="A1223" t="str">
        <f t="shared" si="19"/>
        <v>2377200247地域密着型通所介護</v>
      </c>
      <c r="B1223">
        <v>2377200247</v>
      </c>
      <c r="C1223" t="s">
        <v>1858</v>
      </c>
      <c r="D1223" t="s">
        <v>3115</v>
      </c>
    </row>
    <row r="1224" spans="1:4">
      <c r="A1224" t="str">
        <f t="shared" si="19"/>
        <v>2377200247通所型サービス（独自）</v>
      </c>
      <c r="B1224">
        <v>2377200247</v>
      </c>
      <c r="C1224" t="s">
        <v>2455</v>
      </c>
      <c r="D1224" t="s">
        <v>3115</v>
      </c>
    </row>
    <row r="1225" spans="1:4">
      <c r="A1225" t="str">
        <f t="shared" si="19"/>
        <v>2377200254居宅介護支援</v>
      </c>
      <c r="B1225">
        <v>2377200254</v>
      </c>
      <c r="C1225" t="s">
        <v>2456</v>
      </c>
      <c r="D1225" t="s">
        <v>3116</v>
      </c>
    </row>
    <row r="1226" spans="1:4">
      <c r="A1226" t="str">
        <f t="shared" si="19"/>
        <v>2371402153地域密着型通所介護</v>
      </c>
      <c r="B1226">
        <v>2371402153</v>
      </c>
      <c r="C1226" t="s">
        <v>1858</v>
      </c>
      <c r="D1226" t="s">
        <v>3117</v>
      </c>
    </row>
    <row r="1227" spans="1:4">
      <c r="A1227" t="str">
        <f t="shared" si="19"/>
        <v>2371402153通所型サービス（独自）</v>
      </c>
      <c r="B1227">
        <v>2371402153</v>
      </c>
      <c r="C1227" t="s">
        <v>2455</v>
      </c>
      <c r="D1227" t="s">
        <v>3118</v>
      </c>
    </row>
    <row r="1228" spans="1:4">
      <c r="A1228" t="str">
        <f t="shared" si="19"/>
        <v>2373400775訪問介護</v>
      </c>
      <c r="B1228">
        <v>2373400775</v>
      </c>
      <c r="C1228" t="s">
        <v>1854</v>
      </c>
      <c r="D1228" t="s">
        <v>3119</v>
      </c>
    </row>
    <row r="1229" spans="1:4">
      <c r="A1229" t="str">
        <f t="shared" si="19"/>
        <v>2373400775訪問型サービス（独自）</v>
      </c>
      <c r="B1229">
        <v>2373400775</v>
      </c>
      <c r="C1229" t="s">
        <v>2454</v>
      </c>
      <c r="D1229" t="s">
        <v>3119</v>
      </c>
    </row>
    <row r="1230" spans="1:4">
      <c r="A1230" t="str">
        <f t="shared" si="19"/>
        <v>2373400783通所介護</v>
      </c>
      <c r="B1230">
        <v>2373400783</v>
      </c>
      <c r="C1230" t="s">
        <v>1857</v>
      </c>
      <c r="D1230" t="s">
        <v>3120</v>
      </c>
    </row>
    <row r="1231" spans="1:4">
      <c r="A1231" t="str">
        <f t="shared" si="19"/>
        <v>2373400783通所型サービス（独自）</v>
      </c>
      <c r="B1231">
        <v>2373400783</v>
      </c>
      <c r="C1231" t="s">
        <v>2455</v>
      </c>
      <c r="D1231" t="s">
        <v>3120</v>
      </c>
    </row>
    <row r="1232" spans="1:4">
      <c r="A1232" t="str">
        <f t="shared" si="19"/>
        <v>2373400791居宅介護支援</v>
      </c>
      <c r="B1232">
        <v>2373400791</v>
      </c>
      <c r="C1232" t="s">
        <v>2456</v>
      </c>
      <c r="D1232" t="s">
        <v>3121</v>
      </c>
    </row>
    <row r="1233" spans="1:4">
      <c r="A1233" t="str">
        <f t="shared" si="19"/>
        <v>2371301181認知症対応型共同生活介護</v>
      </c>
      <c r="B1233">
        <v>2371301181</v>
      </c>
      <c r="C1233" t="s">
        <v>1942</v>
      </c>
      <c r="D1233" t="s">
        <v>3122</v>
      </c>
    </row>
    <row r="1234" spans="1:4">
      <c r="A1234" t="str">
        <f t="shared" si="19"/>
        <v>2371301181介護予防認知症対応型共同生活介護</v>
      </c>
      <c r="B1234">
        <v>2371301181</v>
      </c>
      <c r="C1234" t="s">
        <v>1948</v>
      </c>
      <c r="D1234" t="s">
        <v>3122</v>
      </c>
    </row>
    <row r="1235" spans="1:4">
      <c r="A1235" t="str">
        <f t="shared" si="19"/>
        <v>2372501417認知症対応型共同生活介護</v>
      </c>
      <c r="B1235">
        <v>2372501417</v>
      </c>
      <c r="C1235" t="s">
        <v>1942</v>
      </c>
      <c r="D1235" t="s">
        <v>3123</v>
      </c>
    </row>
    <row r="1236" spans="1:4">
      <c r="A1236" t="str">
        <f t="shared" si="19"/>
        <v>2372501417介護予防認知症対応型共同生活介護</v>
      </c>
      <c r="B1236">
        <v>2372501417</v>
      </c>
      <c r="C1236" t="s">
        <v>1948</v>
      </c>
      <c r="D1236" t="s">
        <v>3123</v>
      </c>
    </row>
    <row r="1237" spans="1:4">
      <c r="A1237" t="str">
        <f t="shared" si="19"/>
        <v>2377601378訪問介護</v>
      </c>
      <c r="B1237">
        <v>2377601378</v>
      </c>
      <c r="C1237" t="s">
        <v>1854</v>
      </c>
      <c r="D1237" t="s">
        <v>3124</v>
      </c>
    </row>
    <row r="1238" spans="1:4">
      <c r="A1238" t="str">
        <f t="shared" si="19"/>
        <v>23B2700010介護医療院</v>
      </c>
      <c r="B1238" t="s">
        <v>2114</v>
      </c>
      <c r="C1238" t="s">
        <v>1863</v>
      </c>
      <c r="D1238" t="s">
        <v>3125</v>
      </c>
    </row>
    <row r="1239" spans="1:4">
      <c r="A1239" t="str">
        <f t="shared" si="19"/>
        <v>23B2700010短期入所療養介護 （医療院)</v>
      </c>
      <c r="B1239" t="s">
        <v>2114</v>
      </c>
      <c r="C1239" t="s">
        <v>2470</v>
      </c>
      <c r="D1239" t="s">
        <v>3125</v>
      </c>
    </row>
    <row r="1240" spans="1:4">
      <c r="A1240" t="str">
        <f t="shared" si="19"/>
        <v>23B2700010介護予防短期入所療養介護 （医療院)</v>
      </c>
      <c r="B1240" t="s">
        <v>2114</v>
      </c>
      <c r="C1240" t="s">
        <v>2471</v>
      </c>
      <c r="D1240" t="s">
        <v>3125</v>
      </c>
    </row>
    <row r="1241" spans="1:4">
      <c r="A1241" t="str">
        <f t="shared" si="19"/>
        <v>2312701085通所リハビリテーション</v>
      </c>
      <c r="B1241">
        <v>2312701085</v>
      </c>
      <c r="C1241" t="s">
        <v>2457</v>
      </c>
      <c r="D1241" t="s">
        <v>3126</v>
      </c>
    </row>
    <row r="1242" spans="1:4">
      <c r="A1242" t="str">
        <f t="shared" si="19"/>
        <v>2312701085介護予防通所リハビリテーション</v>
      </c>
      <c r="B1242">
        <v>2312701085</v>
      </c>
      <c r="C1242" t="s">
        <v>2458</v>
      </c>
      <c r="D1242" t="s">
        <v>3126</v>
      </c>
    </row>
    <row r="1243" spans="1:4">
      <c r="A1243" t="str">
        <f t="shared" si="19"/>
        <v>2372700027居宅介護支援</v>
      </c>
      <c r="B1243">
        <v>2372700027</v>
      </c>
      <c r="C1243" t="s">
        <v>2456</v>
      </c>
      <c r="D1243" t="s">
        <v>3127</v>
      </c>
    </row>
    <row r="1244" spans="1:4">
      <c r="A1244" t="str">
        <f t="shared" si="19"/>
        <v>2374400394介護老人福祉施設</v>
      </c>
      <c r="B1244">
        <v>2374400394</v>
      </c>
      <c r="C1244" t="s">
        <v>1860</v>
      </c>
      <c r="D1244" t="s">
        <v>3128</v>
      </c>
    </row>
    <row r="1245" spans="1:4">
      <c r="A1245" t="str">
        <f t="shared" si="19"/>
        <v>2374400386短期入所生活介護</v>
      </c>
      <c r="B1245">
        <v>2374400386</v>
      </c>
      <c r="C1245" t="s">
        <v>1958</v>
      </c>
      <c r="D1245" t="s">
        <v>3129</v>
      </c>
    </row>
    <row r="1246" spans="1:4">
      <c r="A1246" t="str">
        <f t="shared" si="19"/>
        <v>2374400386介護予防短期入所生活介護</v>
      </c>
      <c r="B1246">
        <v>2374400386</v>
      </c>
      <c r="C1246" t="s">
        <v>1961</v>
      </c>
      <c r="D1246" t="s">
        <v>3129</v>
      </c>
    </row>
    <row r="1247" spans="1:4">
      <c r="A1247" t="str">
        <f t="shared" si="19"/>
        <v>2374400378通所介護</v>
      </c>
      <c r="B1247">
        <v>2374400378</v>
      </c>
      <c r="C1247" t="s">
        <v>1857</v>
      </c>
      <c r="D1247" t="s">
        <v>3130</v>
      </c>
    </row>
    <row r="1248" spans="1:4">
      <c r="A1248" t="str">
        <f t="shared" si="19"/>
        <v>2374400378通所型サービス（独自）</v>
      </c>
      <c r="B1248">
        <v>2374400378</v>
      </c>
      <c r="C1248" t="s">
        <v>2455</v>
      </c>
      <c r="D1248" t="s">
        <v>3130</v>
      </c>
    </row>
    <row r="1249" spans="1:4">
      <c r="A1249" t="str">
        <f t="shared" si="19"/>
        <v>2374400915通所介護</v>
      </c>
      <c r="B1249">
        <v>2374400915</v>
      </c>
      <c r="C1249" t="s">
        <v>1857</v>
      </c>
      <c r="D1249" t="s">
        <v>3131</v>
      </c>
    </row>
    <row r="1250" spans="1:4">
      <c r="A1250" t="str">
        <f t="shared" si="19"/>
        <v>2374400428訪問介護</v>
      </c>
      <c r="B1250">
        <v>2374400428</v>
      </c>
      <c r="C1250" t="s">
        <v>1854</v>
      </c>
      <c r="D1250" t="s">
        <v>3132</v>
      </c>
    </row>
    <row r="1251" spans="1:4">
      <c r="A1251" t="str">
        <f t="shared" si="19"/>
        <v>2374400428訪問型サービス（独自）</v>
      </c>
      <c r="B1251">
        <v>2374400428</v>
      </c>
      <c r="C1251" t="s">
        <v>2454</v>
      </c>
      <c r="D1251" t="s">
        <v>3132</v>
      </c>
    </row>
    <row r="1252" spans="1:4">
      <c r="A1252" t="str">
        <f t="shared" si="19"/>
        <v>2393000357認知症対応型共同生活介護</v>
      </c>
      <c r="B1252">
        <v>2393000357</v>
      </c>
      <c r="C1252" t="s">
        <v>1942</v>
      </c>
      <c r="D1252" t="s">
        <v>3133</v>
      </c>
    </row>
    <row r="1253" spans="1:4">
      <c r="A1253" t="str">
        <f t="shared" si="19"/>
        <v>2373003405地域密着型通所介護</v>
      </c>
      <c r="B1253">
        <v>2373003405</v>
      </c>
      <c r="C1253" t="s">
        <v>1858</v>
      </c>
      <c r="D1253" t="s">
        <v>3134</v>
      </c>
    </row>
    <row r="1254" spans="1:4">
      <c r="A1254" t="str">
        <f t="shared" si="19"/>
        <v>2373003405通所型サービス（独自）</v>
      </c>
      <c r="B1254">
        <v>2373003405</v>
      </c>
      <c r="C1254" t="s">
        <v>2455</v>
      </c>
      <c r="D1254" t="s">
        <v>3134</v>
      </c>
    </row>
    <row r="1255" spans="1:4">
      <c r="A1255" t="str">
        <f t="shared" si="19"/>
        <v>2374400501居宅介護支援</v>
      </c>
      <c r="B1255">
        <v>2374400501</v>
      </c>
      <c r="C1255" t="s">
        <v>2456</v>
      </c>
      <c r="D1255" t="s">
        <v>3135</v>
      </c>
    </row>
    <row r="1256" spans="1:4">
      <c r="A1256" t="str">
        <f t="shared" si="19"/>
        <v>2373003934居宅介護支援</v>
      </c>
      <c r="B1256">
        <v>2373003934</v>
      </c>
      <c r="C1256" t="s">
        <v>2456</v>
      </c>
      <c r="D1256" t="s">
        <v>3136</v>
      </c>
    </row>
    <row r="1257" spans="1:4">
      <c r="A1257" t="str">
        <f t="shared" si="19"/>
        <v>2371302072地域密着型通所介護</v>
      </c>
      <c r="B1257">
        <v>2371302072</v>
      </c>
      <c r="C1257" t="s">
        <v>1858</v>
      </c>
      <c r="D1257" t="s">
        <v>3137</v>
      </c>
    </row>
    <row r="1258" spans="1:4">
      <c r="A1258" t="str">
        <f t="shared" si="19"/>
        <v>2371302072通所型サービス（独自）</v>
      </c>
      <c r="B1258">
        <v>2371302072</v>
      </c>
      <c r="C1258" t="s">
        <v>2455</v>
      </c>
      <c r="D1258" t="s">
        <v>3137</v>
      </c>
    </row>
    <row r="1259" spans="1:4">
      <c r="A1259" t="str">
        <f t="shared" si="19"/>
        <v>2371302064訪問介護</v>
      </c>
      <c r="B1259">
        <v>2371302064</v>
      </c>
      <c r="C1259" t="s">
        <v>1854</v>
      </c>
      <c r="D1259" t="s">
        <v>3138</v>
      </c>
    </row>
    <row r="1260" spans="1:4">
      <c r="A1260" t="str">
        <f t="shared" si="19"/>
        <v>2371302064訪問型サービス（独自）</v>
      </c>
      <c r="B1260">
        <v>2371302064</v>
      </c>
      <c r="C1260" t="s">
        <v>2454</v>
      </c>
      <c r="D1260" t="s">
        <v>3138</v>
      </c>
    </row>
    <row r="1261" spans="1:4">
      <c r="A1261" t="str">
        <f t="shared" si="19"/>
        <v>2312104876通所リハビリテーション</v>
      </c>
      <c r="B1261">
        <v>2312104876</v>
      </c>
      <c r="C1261" t="s">
        <v>2457</v>
      </c>
      <c r="D1261" t="s">
        <v>3139</v>
      </c>
    </row>
    <row r="1262" spans="1:4">
      <c r="A1262" t="str">
        <f t="shared" si="19"/>
        <v>2312104876介護予防通所リハビリテーション</v>
      </c>
      <c r="B1262">
        <v>2312104876</v>
      </c>
      <c r="C1262" t="s">
        <v>2458</v>
      </c>
      <c r="D1262" t="s">
        <v>3139</v>
      </c>
    </row>
    <row r="1263" spans="1:4">
      <c r="A1263" t="str">
        <f t="shared" si="19"/>
        <v>2362190254訪問看護</v>
      </c>
      <c r="B1263">
        <v>2362190254</v>
      </c>
      <c r="C1263" t="s">
        <v>2002</v>
      </c>
      <c r="D1263" t="s">
        <v>3140</v>
      </c>
    </row>
    <row r="1264" spans="1:4">
      <c r="A1264" t="str">
        <f t="shared" si="19"/>
        <v>2362190254介護予防訪問看護</v>
      </c>
      <c r="B1264">
        <v>2362190254</v>
      </c>
      <c r="C1264" t="s">
        <v>2005</v>
      </c>
      <c r="D1264" t="s">
        <v>3140</v>
      </c>
    </row>
    <row r="1265" spans="1:4">
      <c r="A1265" t="str">
        <f t="shared" si="19"/>
        <v>2372104501居宅介護支援</v>
      </c>
      <c r="B1265">
        <v>2372104501</v>
      </c>
      <c r="C1265" t="s">
        <v>2456</v>
      </c>
      <c r="D1265" t="s">
        <v>3141</v>
      </c>
    </row>
    <row r="1266" spans="1:4">
      <c r="A1266" t="str">
        <f t="shared" si="19"/>
        <v>2373902341居宅介護支援</v>
      </c>
      <c r="B1266">
        <v>2373902341</v>
      </c>
      <c r="C1266" t="s">
        <v>2456</v>
      </c>
      <c r="D1266" t="s">
        <v>3142</v>
      </c>
    </row>
    <row r="1267" spans="1:4">
      <c r="A1267" t="str">
        <f t="shared" si="19"/>
        <v>2377200627訪問介護</v>
      </c>
      <c r="B1267">
        <v>2377200627</v>
      </c>
      <c r="C1267" t="s">
        <v>1854</v>
      </c>
      <c r="D1267" t="s">
        <v>3143</v>
      </c>
    </row>
    <row r="1268" spans="1:4">
      <c r="A1268" t="str">
        <f t="shared" si="19"/>
        <v>2377200627訪問型サービス（独自）</v>
      </c>
      <c r="B1268">
        <v>2377200627</v>
      </c>
      <c r="C1268" t="s">
        <v>2454</v>
      </c>
      <c r="D1268" t="s">
        <v>3143</v>
      </c>
    </row>
    <row r="1269" spans="1:4">
      <c r="A1269" t="str">
        <f t="shared" si="19"/>
        <v>2377200213地域密着型通所介護</v>
      </c>
      <c r="B1269">
        <v>2377200213</v>
      </c>
      <c r="C1269" t="s">
        <v>1858</v>
      </c>
      <c r="D1269" t="s">
        <v>3144</v>
      </c>
    </row>
    <row r="1270" spans="1:4">
      <c r="A1270" t="str">
        <f t="shared" si="19"/>
        <v>2377200213通所型サービス（独自）</v>
      </c>
      <c r="B1270">
        <v>2377200213</v>
      </c>
      <c r="C1270" t="s">
        <v>2455</v>
      </c>
      <c r="D1270" t="s">
        <v>3144</v>
      </c>
    </row>
    <row r="1271" spans="1:4">
      <c r="A1271" t="str">
        <f t="shared" si="19"/>
        <v>2375601594介護予防認知症対応型共同生活介護</v>
      </c>
      <c r="B1271">
        <v>2375601594</v>
      </c>
      <c r="C1271" t="s">
        <v>1948</v>
      </c>
      <c r="D1271" t="s">
        <v>3145</v>
      </c>
    </row>
    <row r="1272" spans="1:4">
      <c r="A1272" t="str">
        <f t="shared" si="19"/>
        <v>2397200011介護予防小規模多機能型居宅介護</v>
      </c>
      <c r="B1272">
        <v>2397200011</v>
      </c>
      <c r="C1272" t="s">
        <v>2463</v>
      </c>
      <c r="D1272" t="s">
        <v>3146</v>
      </c>
    </row>
    <row r="1273" spans="1:4">
      <c r="A1273" t="str">
        <f t="shared" si="19"/>
        <v>2377200619居宅介護支援</v>
      </c>
      <c r="B1273">
        <v>2377200619</v>
      </c>
      <c r="C1273" t="s">
        <v>2456</v>
      </c>
      <c r="D1273" t="s">
        <v>3147</v>
      </c>
    </row>
    <row r="1274" spans="1:4">
      <c r="A1274" t="str">
        <f t="shared" si="19"/>
        <v>2372205753訪問介護</v>
      </c>
      <c r="B1274">
        <v>2372205753</v>
      </c>
      <c r="C1274" t="s">
        <v>1854</v>
      </c>
      <c r="D1274" t="s">
        <v>3148</v>
      </c>
    </row>
    <row r="1275" spans="1:4">
      <c r="A1275" t="str">
        <f t="shared" si="19"/>
        <v>2372205753訪問型サービス（独自）</v>
      </c>
      <c r="B1275">
        <v>2372205753</v>
      </c>
      <c r="C1275" t="s">
        <v>2454</v>
      </c>
      <c r="D1275" t="s">
        <v>3148</v>
      </c>
    </row>
    <row r="1276" spans="1:4">
      <c r="A1276" t="str">
        <f t="shared" si="19"/>
        <v>2362290351訪問看護</v>
      </c>
      <c r="B1276">
        <v>2362290351</v>
      </c>
      <c r="C1276" t="s">
        <v>2002</v>
      </c>
      <c r="D1276" t="s">
        <v>3149</v>
      </c>
    </row>
    <row r="1277" spans="1:4">
      <c r="A1277" t="str">
        <f t="shared" si="19"/>
        <v>2362290351介護予防訪問看護</v>
      </c>
      <c r="B1277">
        <v>2362290351</v>
      </c>
      <c r="C1277" t="s">
        <v>2005</v>
      </c>
      <c r="D1277" t="s">
        <v>3149</v>
      </c>
    </row>
    <row r="1278" spans="1:4">
      <c r="A1278" t="str">
        <f t="shared" si="19"/>
        <v>2370103091訪問介護</v>
      </c>
      <c r="B1278">
        <v>2370103091</v>
      </c>
      <c r="C1278" t="s">
        <v>1854</v>
      </c>
      <c r="D1278" t="s">
        <v>3150</v>
      </c>
    </row>
    <row r="1279" spans="1:4">
      <c r="A1279" t="str">
        <f t="shared" si="19"/>
        <v>23A0100371訪問型サービス（独自）</v>
      </c>
      <c r="B1279" t="s">
        <v>2115</v>
      </c>
      <c r="C1279" t="s">
        <v>2454</v>
      </c>
      <c r="D1279" t="s">
        <v>3150</v>
      </c>
    </row>
    <row r="1280" spans="1:4">
      <c r="A1280" t="str">
        <f t="shared" si="19"/>
        <v>2370103752居宅介護支援</v>
      </c>
      <c r="B1280">
        <v>2370103752</v>
      </c>
      <c r="C1280" t="s">
        <v>2456</v>
      </c>
      <c r="D1280" t="s">
        <v>3150</v>
      </c>
    </row>
    <row r="1281" spans="1:4">
      <c r="A1281" t="str">
        <f t="shared" si="19"/>
        <v>2371303674訪問介護</v>
      </c>
      <c r="B1281">
        <v>2371303674</v>
      </c>
      <c r="C1281" t="s">
        <v>1854</v>
      </c>
      <c r="D1281" t="s">
        <v>3151</v>
      </c>
    </row>
    <row r="1282" spans="1:4">
      <c r="A1282" t="str">
        <f t="shared" si="19"/>
        <v>2371303674訪問介護</v>
      </c>
      <c r="B1282">
        <v>2371303674</v>
      </c>
      <c r="C1282" t="s">
        <v>1854</v>
      </c>
      <c r="D1282" t="s">
        <v>3151</v>
      </c>
    </row>
    <row r="1283" spans="1:4">
      <c r="A1283" t="str">
        <f t="shared" ref="A1283:A1346" si="20">B1283&amp;C1283</f>
        <v>23A1300517訪問型サービス（独自）</v>
      </c>
      <c r="B1283" t="s">
        <v>2116</v>
      </c>
      <c r="C1283" t="s">
        <v>2454</v>
      </c>
      <c r="D1283" t="s">
        <v>3151</v>
      </c>
    </row>
    <row r="1284" spans="1:4">
      <c r="A1284" t="str">
        <f t="shared" si="20"/>
        <v>2372301537訪問介護</v>
      </c>
      <c r="B1284">
        <v>2372301537</v>
      </c>
      <c r="C1284" t="s">
        <v>1854</v>
      </c>
      <c r="D1284" t="s">
        <v>3152</v>
      </c>
    </row>
    <row r="1285" spans="1:4">
      <c r="A1285" t="str">
        <f t="shared" si="20"/>
        <v>2372205043訪問介護</v>
      </c>
      <c r="B1285">
        <v>2372205043</v>
      </c>
      <c r="C1285" t="s">
        <v>1854</v>
      </c>
      <c r="D1285" t="s">
        <v>3153</v>
      </c>
    </row>
    <row r="1286" spans="1:4">
      <c r="A1286" t="str">
        <f t="shared" si="20"/>
        <v>2372205043訪問型サービス（独自）</v>
      </c>
      <c r="B1286">
        <v>2372205043</v>
      </c>
      <c r="C1286" t="s">
        <v>2454</v>
      </c>
      <c r="D1286" t="s">
        <v>3153</v>
      </c>
    </row>
    <row r="1287" spans="1:4">
      <c r="A1287" t="str">
        <f t="shared" si="20"/>
        <v>23B2300019介護医療院</v>
      </c>
      <c r="B1287" t="s">
        <v>2117</v>
      </c>
      <c r="C1287" t="s">
        <v>1863</v>
      </c>
      <c r="D1287" t="s">
        <v>3154</v>
      </c>
    </row>
    <row r="1288" spans="1:4">
      <c r="A1288" t="str">
        <f t="shared" si="20"/>
        <v>2352380006介護老人保健施設</v>
      </c>
      <c r="B1288">
        <v>2352380006</v>
      </c>
      <c r="C1288" t="s">
        <v>1862</v>
      </c>
      <c r="D1288" t="s">
        <v>3155</v>
      </c>
    </row>
    <row r="1289" spans="1:4">
      <c r="A1289" t="str">
        <f t="shared" si="20"/>
        <v>2352380006短期入所療養介護（老健）</v>
      </c>
      <c r="B1289">
        <v>2352380006</v>
      </c>
      <c r="C1289" t="s">
        <v>1966</v>
      </c>
      <c r="D1289" t="s">
        <v>3155</v>
      </c>
    </row>
    <row r="1290" spans="1:4">
      <c r="A1290" t="str">
        <f t="shared" si="20"/>
        <v>2361690692介護予防訪問看護</v>
      </c>
      <c r="B1290">
        <v>2361690692</v>
      </c>
      <c r="C1290" t="s">
        <v>2005</v>
      </c>
      <c r="D1290" t="s">
        <v>3156</v>
      </c>
    </row>
    <row r="1291" spans="1:4">
      <c r="A1291" t="str">
        <f t="shared" si="20"/>
        <v>2372505046居宅介護支援</v>
      </c>
      <c r="B1291">
        <v>2372505046</v>
      </c>
      <c r="C1291" t="s">
        <v>2456</v>
      </c>
      <c r="D1291" t="s">
        <v>3157</v>
      </c>
    </row>
    <row r="1292" spans="1:4">
      <c r="A1292" t="str">
        <f t="shared" si="20"/>
        <v>2362890036訪問看護</v>
      </c>
      <c r="B1292">
        <v>2362890036</v>
      </c>
      <c r="C1292" t="s">
        <v>2002</v>
      </c>
      <c r="D1292" t="s">
        <v>3158</v>
      </c>
    </row>
    <row r="1293" spans="1:4">
      <c r="A1293" t="str">
        <f t="shared" si="20"/>
        <v>2362890036介護予防訪問看護</v>
      </c>
      <c r="B1293">
        <v>2362890036</v>
      </c>
      <c r="C1293" t="s">
        <v>2005</v>
      </c>
      <c r="D1293" t="s">
        <v>3158</v>
      </c>
    </row>
    <row r="1294" spans="1:4">
      <c r="A1294" t="str">
        <f t="shared" si="20"/>
        <v>2372800405居宅介護支援</v>
      </c>
      <c r="B1294">
        <v>2372800405</v>
      </c>
      <c r="C1294" t="s">
        <v>2456</v>
      </c>
      <c r="D1294" t="s">
        <v>3159</v>
      </c>
    </row>
    <row r="1295" spans="1:4">
      <c r="A1295" t="str">
        <f t="shared" si="20"/>
        <v>2373201017地域密着型通所介護</v>
      </c>
      <c r="B1295">
        <v>2373201017</v>
      </c>
      <c r="C1295" t="s">
        <v>1858</v>
      </c>
      <c r="D1295" t="s">
        <v>3160</v>
      </c>
    </row>
    <row r="1296" spans="1:4">
      <c r="A1296" t="str">
        <f t="shared" si="20"/>
        <v>2373201165居宅介護支援</v>
      </c>
      <c r="B1296">
        <v>2373201165</v>
      </c>
      <c r="C1296" t="s">
        <v>2456</v>
      </c>
      <c r="D1296" t="s">
        <v>3161</v>
      </c>
    </row>
    <row r="1297" spans="1:4">
      <c r="A1297" t="str">
        <f t="shared" si="20"/>
        <v>2370300622通所介護</v>
      </c>
      <c r="B1297">
        <v>2370300622</v>
      </c>
      <c r="C1297" t="s">
        <v>1857</v>
      </c>
      <c r="D1297" t="s">
        <v>3162</v>
      </c>
    </row>
    <row r="1298" spans="1:4">
      <c r="A1298" t="str">
        <f t="shared" si="20"/>
        <v>2370300622通所型サービス（独自）</v>
      </c>
      <c r="B1298">
        <v>2370300622</v>
      </c>
      <c r="C1298" t="s">
        <v>2455</v>
      </c>
      <c r="D1298" t="s">
        <v>3162</v>
      </c>
    </row>
    <row r="1299" spans="1:4">
      <c r="A1299" t="str">
        <f t="shared" si="20"/>
        <v>2372203469通所型サービス（独自）</v>
      </c>
      <c r="B1299">
        <v>2372203469</v>
      </c>
      <c r="C1299" t="s">
        <v>2455</v>
      </c>
      <c r="D1299" t="s">
        <v>3163</v>
      </c>
    </row>
    <row r="1300" spans="1:4">
      <c r="A1300" t="str">
        <f t="shared" si="20"/>
        <v>2372203469通所型サービス（独自）</v>
      </c>
      <c r="B1300">
        <v>2372203469</v>
      </c>
      <c r="C1300" t="s">
        <v>2455</v>
      </c>
      <c r="D1300" t="s">
        <v>3163</v>
      </c>
    </row>
    <row r="1301" spans="1:4">
      <c r="A1301" t="str">
        <f t="shared" si="20"/>
        <v>2372203469通所介護</v>
      </c>
      <c r="B1301">
        <v>2372203469</v>
      </c>
      <c r="C1301" t="s">
        <v>1857</v>
      </c>
      <c r="D1301" t="s">
        <v>3163</v>
      </c>
    </row>
    <row r="1302" spans="1:4">
      <c r="A1302" t="str">
        <f t="shared" si="20"/>
        <v>2372203469通所型サービス（独自／定率）</v>
      </c>
      <c r="B1302">
        <v>2372203469</v>
      </c>
      <c r="C1302" t="s">
        <v>2460</v>
      </c>
      <c r="D1302" t="s">
        <v>3163</v>
      </c>
    </row>
    <row r="1303" spans="1:4">
      <c r="A1303" t="str">
        <f t="shared" si="20"/>
        <v>2371203254訪問介護</v>
      </c>
      <c r="B1303">
        <v>2371203254</v>
      </c>
      <c r="C1303" t="s">
        <v>1854</v>
      </c>
      <c r="D1303" t="s">
        <v>3164</v>
      </c>
    </row>
    <row r="1304" spans="1:4">
      <c r="A1304" t="str">
        <f t="shared" si="20"/>
        <v>23A1200881訪問型サービス（独自）</v>
      </c>
      <c r="B1304" t="s">
        <v>2118</v>
      </c>
      <c r="C1304" t="s">
        <v>2454</v>
      </c>
      <c r="D1304" t="s">
        <v>3164</v>
      </c>
    </row>
    <row r="1305" spans="1:4">
      <c r="A1305" t="str">
        <f t="shared" si="20"/>
        <v>2350580029通所リハビリテーション</v>
      </c>
      <c r="B1305">
        <v>2350580029</v>
      </c>
      <c r="C1305" t="s">
        <v>2457</v>
      </c>
      <c r="D1305" t="s">
        <v>3165</v>
      </c>
    </row>
    <row r="1306" spans="1:4">
      <c r="A1306" t="str">
        <f t="shared" si="20"/>
        <v>2350580029介護予防通所リハビリテーション</v>
      </c>
      <c r="B1306">
        <v>2350580029</v>
      </c>
      <c r="C1306" t="s">
        <v>2458</v>
      </c>
      <c r="D1306" t="s">
        <v>3165</v>
      </c>
    </row>
    <row r="1307" spans="1:4">
      <c r="A1307" t="str">
        <f t="shared" si="20"/>
        <v>2350580029短期入所療養介護（老健）</v>
      </c>
      <c r="B1307">
        <v>2350580029</v>
      </c>
      <c r="C1307" t="s">
        <v>1966</v>
      </c>
      <c r="D1307" t="s">
        <v>3165</v>
      </c>
    </row>
    <row r="1308" spans="1:4">
      <c r="A1308" t="str">
        <f t="shared" si="20"/>
        <v>2350580029介護予防短期入所療養介護（老健）</v>
      </c>
      <c r="B1308">
        <v>2350580029</v>
      </c>
      <c r="C1308" t="s">
        <v>1969</v>
      </c>
      <c r="D1308" t="s">
        <v>3165</v>
      </c>
    </row>
    <row r="1309" spans="1:4">
      <c r="A1309" t="str">
        <f t="shared" si="20"/>
        <v>2350580029介護老人保健施設</v>
      </c>
      <c r="B1309">
        <v>2350580029</v>
      </c>
      <c r="C1309" t="s">
        <v>1862</v>
      </c>
      <c r="D1309" t="s">
        <v>3165</v>
      </c>
    </row>
    <row r="1310" spans="1:4">
      <c r="A1310" t="str">
        <f t="shared" si="20"/>
        <v>2375702350通所介護</v>
      </c>
      <c r="B1310">
        <v>2375702350</v>
      </c>
      <c r="C1310" t="s">
        <v>1857</v>
      </c>
      <c r="D1310" t="s">
        <v>3166</v>
      </c>
    </row>
    <row r="1311" spans="1:4">
      <c r="A1311" t="str">
        <f t="shared" si="20"/>
        <v>23A5700084通所型サービス（独自）</v>
      </c>
      <c r="B1311" t="s">
        <v>2119</v>
      </c>
      <c r="C1311" t="s">
        <v>2455</v>
      </c>
      <c r="D1311" t="s">
        <v>3166</v>
      </c>
    </row>
    <row r="1312" spans="1:4">
      <c r="A1312" t="str">
        <f t="shared" si="20"/>
        <v>2395700350地域密着型通所介護</v>
      </c>
      <c r="B1312">
        <v>2395700350</v>
      </c>
      <c r="C1312" t="s">
        <v>1858</v>
      </c>
      <c r="D1312" t="s">
        <v>3167</v>
      </c>
    </row>
    <row r="1313" spans="1:4">
      <c r="A1313" t="str">
        <f t="shared" si="20"/>
        <v>23A5700100通所型サービス（独自）</v>
      </c>
      <c r="B1313" t="s">
        <v>2120</v>
      </c>
      <c r="C1313" t="s">
        <v>2455</v>
      </c>
      <c r="D1313" t="s">
        <v>3167</v>
      </c>
    </row>
    <row r="1314" spans="1:4">
      <c r="A1314" t="str">
        <f t="shared" si="20"/>
        <v>2375701279地域密着型通所介護</v>
      </c>
      <c r="B1314">
        <v>2375701279</v>
      </c>
      <c r="C1314" t="s">
        <v>1858</v>
      </c>
      <c r="D1314" t="s">
        <v>3168</v>
      </c>
    </row>
    <row r="1315" spans="1:4">
      <c r="A1315" t="str">
        <f t="shared" si="20"/>
        <v>2375701279通所型サービス（独自）</v>
      </c>
      <c r="B1315">
        <v>2375701279</v>
      </c>
      <c r="C1315" t="s">
        <v>2455</v>
      </c>
      <c r="D1315" t="s">
        <v>3168</v>
      </c>
    </row>
    <row r="1316" spans="1:4">
      <c r="A1316" t="str">
        <f t="shared" si="20"/>
        <v>2362490167訪問看護</v>
      </c>
      <c r="B1316">
        <v>2362490167</v>
      </c>
      <c r="C1316" t="s">
        <v>2002</v>
      </c>
      <c r="D1316" t="s">
        <v>3169</v>
      </c>
    </row>
    <row r="1317" spans="1:4">
      <c r="A1317" t="str">
        <f t="shared" si="20"/>
        <v>2362490167介護予防訪問看護</v>
      </c>
      <c r="B1317">
        <v>2362490167</v>
      </c>
      <c r="C1317" t="s">
        <v>2005</v>
      </c>
      <c r="D1317" t="s">
        <v>3169</v>
      </c>
    </row>
    <row r="1318" spans="1:4">
      <c r="A1318" t="str">
        <f t="shared" si="20"/>
        <v>2373201413通所介護</v>
      </c>
      <c r="B1318">
        <v>2373201413</v>
      </c>
      <c r="C1318" t="s">
        <v>1857</v>
      </c>
      <c r="D1318" t="s">
        <v>3170</v>
      </c>
    </row>
    <row r="1319" spans="1:4">
      <c r="A1319" t="str">
        <f t="shared" si="20"/>
        <v>2373201413通所型サービス（独自）</v>
      </c>
      <c r="B1319">
        <v>2373201413</v>
      </c>
      <c r="C1319" t="s">
        <v>2455</v>
      </c>
      <c r="D1319" t="s">
        <v>3170</v>
      </c>
    </row>
    <row r="1320" spans="1:4">
      <c r="A1320" t="str">
        <f t="shared" si="20"/>
        <v>2370501690訪問介護</v>
      </c>
      <c r="B1320">
        <v>2370501690</v>
      </c>
      <c r="C1320" t="s">
        <v>1854</v>
      </c>
      <c r="D1320" t="s">
        <v>3171</v>
      </c>
    </row>
    <row r="1321" spans="1:4">
      <c r="A1321" t="str">
        <f t="shared" si="20"/>
        <v>2370501690訪問型サービス（独自）</v>
      </c>
      <c r="B1321">
        <v>2370501690</v>
      </c>
      <c r="C1321" t="s">
        <v>2454</v>
      </c>
      <c r="D1321" t="s">
        <v>3171</v>
      </c>
    </row>
    <row r="1322" spans="1:4">
      <c r="A1322" t="str">
        <f t="shared" si="20"/>
        <v>2372302972居宅介護支援</v>
      </c>
      <c r="B1322">
        <v>2372302972</v>
      </c>
      <c r="C1322" t="s">
        <v>2456</v>
      </c>
      <c r="D1322" t="s">
        <v>3172</v>
      </c>
    </row>
    <row r="1323" spans="1:4">
      <c r="A1323" t="str">
        <f t="shared" si="20"/>
        <v>2372302972介護予防支援</v>
      </c>
      <c r="B1323">
        <v>2372302972</v>
      </c>
      <c r="C1323" t="s">
        <v>2466</v>
      </c>
      <c r="D1323" t="s">
        <v>3172</v>
      </c>
    </row>
    <row r="1324" spans="1:4">
      <c r="A1324" t="str">
        <f t="shared" si="20"/>
        <v>2362390359訪問看護</v>
      </c>
      <c r="B1324">
        <v>2362390359</v>
      </c>
      <c r="C1324" t="s">
        <v>2002</v>
      </c>
      <c r="D1324" t="s">
        <v>3173</v>
      </c>
    </row>
    <row r="1325" spans="1:4">
      <c r="A1325" t="str">
        <f t="shared" si="20"/>
        <v>2362390359介護予防訪問看護</v>
      </c>
      <c r="B1325">
        <v>2362390359</v>
      </c>
      <c r="C1325" t="s">
        <v>2005</v>
      </c>
      <c r="D1325" t="s">
        <v>3173</v>
      </c>
    </row>
    <row r="1326" spans="1:4">
      <c r="A1326" t="str">
        <f t="shared" si="20"/>
        <v>2372303038訪問介護</v>
      </c>
      <c r="B1326">
        <v>2372303038</v>
      </c>
      <c r="C1326" t="s">
        <v>1854</v>
      </c>
      <c r="D1326" t="s">
        <v>3174</v>
      </c>
    </row>
    <row r="1327" spans="1:4">
      <c r="A1327" t="str">
        <f t="shared" si="20"/>
        <v>2372303038訪問型サービス（独自）</v>
      </c>
      <c r="B1327">
        <v>2372303038</v>
      </c>
      <c r="C1327" t="s">
        <v>2454</v>
      </c>
      <c r="D1327" t="s">
        <v>3174</v>
      </c>
    </row>
    <row r="1328" spans="1:4">
      <c r="A1328" t="str">
        <f t="shared" si="20"/>
        <v>2372303038訪問型サービス（独自／定率）</v>
      </c>
      <c r="B1328">
        <v>2372303038</v>
      </c>
      <c r="C1328" t="s">
        <v>2464</v>
      </c>
      <c r="D1328" t="s">
        <v>3174</v>
      </c>
    </row>
    <row r="1329" spans="1:4">
      <c r="A1329" t="str">
        <f t="shared" si="20"/>
        <v>2373400064訪問介護</v>
      </c>
      <c r="B1329">
        <v>2373400064</v>
      </c>
      <c r="C1329" t="s">
        <v>1854</v>
      </c>
      <c r="D1329" t="s">
        <v>3175</v>
      </c>
    </row>
    <row r="1330" spans="1:4">
      <c r="A1330" t="str">
        <f t="shared" si="20"/>
        <v>2373400064訪問型サービス（独自）</v>
      </c>
      <c r="B1330">
        <v>2373400064</v>
      </c>
      <c r="C1330" t="s">
        <v>2454</v>
      </c>
      <c r="D1330" t="s">
        <v>3175</v>
      </c>
    </row>
    <row r="1331" spans="1:4">
      <c r="A1331" t="str">
        <f t="shared" si="20"/>
        <v>2372300331訪問介護</v>
      </c>
      <c r="B1331">
        <v>2372300331</v>
      </c>
      <c r="C1331" t="s">
        <v>1854</v>
      </c>
      <c r="D1331" t="s">
        <v>3176</v>
      </c>
    </row>
    <row r="1332" spans="1:4">
      <c r="A1332" t="str">
        <f t="shared" si="20"/>
        <v>2371103041通所介護</v>
      </c>
      <c r="B1332">
        <v>2371103041</v>
      </c>
      <c r="C1332" t="s">
        <v>1857</v>
      </c>
      <c r="D1332" t="s">
        <v>3177</v>
      </c>
    </row>
    <row r="1333" spans="1:4">
      <c r="A1333" t="str">
        <f t="shared" si="20"/>
        <v>2374500862地域密着型通所介護</v>
      </c>
      <c r="B1333">
        <v>2374500862</v>
      </c>
      <c r="C1333" t="s">
        <v>1858</v>
      </c>
      <c r="D1333" t="s">
        <v>3178</v>
      </c>
    </row>
    <row r="1334" spans="1:4">
      <c r="A1334" t="str">
        <f t="shared" si="20"/>
        <v>2374500698通所介護</v>
      </c>
      <c r="B1334">
        <v>2374500698</v>
      </c>
      <c r="C1334" t="s">
        <v>1857</v>
      </c>
      <c r="D1334" t="s">
        <v>3179</v>
      </c>
    </row>
    <row r="1335" spans="1:4">
      <c r="A1335" t="str">
        <f t="shared" si="20"/>
        <v>2374500680居宅介護支援</v>
      </c>
      <c r="B1335">
        <v>2374500680</v>
      </c>
      <c r="C1335" t="s">
        <v>2456</v>
      </c>
      <c r="D1335" t="s">
        <v>3180</v>
      </c>
    </row>
    <row r="1336" spans="1:4">
      <c r="A1336" t="str">
        <f t="shared" si="20"/>
        <v>23A4300282通所型サービス（独自）</v>
      </c>
      <c r="B1336" t="s">
        <v>2121</v>
      </c>
      <c r="C1336" t="s">
        <v>2455</v>
      </c>
      <c r="D1336" t="s">
        <v>3181</v>
      </c>
    </row>
    <row r="1337" spans="1:4">
      <c r="A1337" t="str">
        <f t="shared" si="20"/>
        <v>23A4300084通所型サービス（独自）</v>
      </c>
      <c r="B1337" t="s">
        <v>2122</v>
      </c>
      <c r="C1337" t="s">
        <v>2455</v>
      </c>
      <c r="D1337" t="s">
        <v>3182</v>
      </c>
    </row>
    <row r="1338" spans="1:4">
      <c r="A1338" t="str">
        <f t="shared" si="20"/>
        <v>2373601497居宅介護支援</v>
      </c>
      <c r="B1338">
        <v>2373601497</v>
      </c>
      <c r="C1338" t="s">
        <v>2456</v>
      </c>
      <c r="D1338" t="s">
        <v>3183</v>
      </c>
    </row>
    <row r="1339" spans="1:4">
      <c r="A1339" t="str">
        <f t="shared" si="20"/>
        <v>2375300932居宅介護支援</v>
      </c>
      <c r="B1339">
        <v>2375300932</v>
      </c>
      <c r="C1339" t="s">
        <v>2456</v>
      </c>
      <c r="D1339" t="s">
        <v>3184</v>
      </c>
    </row>
    <row r="1340" spans="1:4">
      <c r="A1340" t="str">
        <f t="shared" si="20"/>
        <v>2370301273居宅介護支援</v>
      </c>
      <c r="B1340">
        <v>2370301273</v>
      </c>
      <c r="C1340" t="s">
        <v>2456</v>
      </c>
      <c r="D1340" t="s">
        <v>3185</v>
      </c>
    </row>
    <row r="1341" spans="1:4">
      <c r="A1341" t="str">
        <f t="shared" si="20"/>
        <v>2375000953訪問介護</v>
      </c>
      <c r="B1341">
        <v>2375000953</v>
      </c>
      <c r="C1341" t="s">
        <v>1854</v>
      </c>
      <c r="D1341" t="s">
        <v>3186</v>
      </c>
    </row>
    <row r="1342" spans="1:4">
      <c r="A1342" t="str">
        <f t="shared" si="20"/>
        <v>2361590405訪問看護</v>
      </c>
      <c r="B1342">
        <v>2361590405</v>
      </c>
      <c r="C1342" t="s">
        <v>2002</v>
      </c>
      <c r="D1342" t="s">
        <v>3187</v>
      </c>
    </row>
    <row r="1343" spans="1:4">
      <c r="A1343" t="str">
        <f t="shared" si="20"/>
        <v>2392900235定期巡回･随時対応型訪問介護看護</v>
      </c>
      <c r="B1343">
        <v>2392900235</v>
      </c>
      <c r="C1343" t="s">
        <v>1856</v>
      </c>
      <c r="D1343" t="s">
        <v>3188</v>
      </c>
    </row>
    <row r="1344" spans="1:4">
      <c r="A1344" t="str">
        <f t="shared" si="20"/>
        <v>2372902011通所介護</v>
      </c>
      <c r="B1344">
        <v>2372902011</v>
      </c>
      <c r="C1344" t="s">
        <v>1857</v>
      </c>
      <c r="D1344" t="s">
        <v>3189</v>
      </c>
    </row>
    <row r="1345" spans="1:4">
      <c r="A1345" t="str">
        <f t="shared" si="20"/>
        <v>2371301827訪問介護</v>
      </c>
      <c r="B1345">
        <v>2371301827</v>
      </c>
      <c r="C1345" t="s">
        <v>1854</v>
      </c>
      <c r="D1345" t="s">
        <v>3190</v>
      </c>
    </row>
    <row r="1346" spans="1:4">
      <c r="A1346" t="str">
        <f t="shared" si="20"/>
        <v>2371402526訪問介護</v>
      </c>
      <c r="B1346">
        <v>2371402526</v>
      </c>
      <c r="C1346" t="s">
        <v>1854</v>
      </c>
      <c r="D1346" t="s">
        <v>3191</v>
      </c>
    </row>
    <row r="1347" spans="1:4">
      <c r="A1347" t="str">
        <f t="shared" ref="A1347:A1410" si="21">B1347&amp;C1347</f>
        <v>2371402526訪問型サービス（独自）</v>
      </c>
      <c r="B1347">
        <v>2371402526</v>
      </c>
      <c r="C1347" t="s">
        <v>2454</v>
      </c>
      <c r="D1347" t="s">
        <v>3191</v>
      </c>
    </row>
    <row r="1348" spans="1:4">
      <c r="A1348" t="str">
        <f t="shared" si="21"/>
        <v>2371202199地域密着型通所介護</v>
      </c>
      <c r="B1348">
        <v>2371202199</v>
      </c>
      <c r="C1348" t="s">
        <v>1858</v>
      </c>
      <c r="D1348" t="s">
        <v>3192</v>
      </c>
    </row>
    <row r="1349" spans="1:4">
      <c r="A1349" t="str">
        <f t="shared" si="21"/>
        <v>2371202199通所型サービス（独自）</v>
      </c>
      <c r="B1349">
        <v>2371202199</v>
      </c>
      <c r="C1349" t="s">
        <v>2455</v>
      </c>
      <c r="D1349" t="s">
        <v>3192</v>
      </c>
    </row>
    <row r="1350" spans="1:4">
      <c r="A1350" t="str">
        <f t="shared" si="21"/>
        <v>2361490267訪問看護</v>
      </c>
      <c r="B1350">
        <v>2361490267</v>
      </c>
      <c r="C1350" t="s">
        <v>2002</v>
      </c>
      <c r="D1350" t="s">
        <v>3193</v>
      </c>
    </row>
    <row r="1351" spans="1:4">
      <c r="A1351" t="str">
        <f t="shared" si="21"/>
        <v>2361490267介護予防訪問看護</v>
      </c>
      <c r="B1351">
        <v>2361490267</v>
      </c>
      <c r="C1351" t="s">
        <v>2005</v>
      </c>
      <c r="D1351" t="s">
        <v>3193</v>
      </c>
    </row>
    <row r="1352" spans="1:4">
      <c r="A1352" t="str">
        <f t="shared" si="21"/>
        <v>2374501340訪問介護</v>
      </c>
      <c r="B1352">
        <v>2374501340</v>
      </c>
      <c r="C1352" t="s">
        <v>1854</v>
      </c>
      <c r="D1352" t="s">
        <v>3194</v>
      </c>
    </row>
    <row r="1353" spans="1:4">
      <c r="A1353" t="str">
        <f t="shared" si="21"/>
        <v>2370400067介護老人福祉施設</v>
      </c>
      <c r="B1353">
        <v>2370400067</v>
      </c>
      <c r="C1353" t="s">
        <v>1860</v>
      </c>
      <c r="D1353" t="s">
        <v>3195</v>
      </c>
    </row>
    <row r="1354" spans="1:4">
      <c r="A1354" t="str">
        <f t="shared" si="21"/>
        <v>2370400323短期入所生活介護</v>
      </c>
      <c r="B1354">
        <v>2370400323</v>
      </c>
      <c r="C1354" t="s">
        <v>1958</v>
      </c>
      <c r="D1354" t="s">
        <v>3196</v>
      </c>
    </row>
    <row r="1355" spans="1:4">
      <c r="A1355" t="str">
        <f t="shared" si="21"/>
        <v>2370400323介護予防短期入所生活介護</v>
      </c>
      <c r="B1355">
        <v>2370400323</v>
      </c>
      <c r="C1355" t="s">
        <v>1961</v>
      </c>
      <c r="D1355" t="s">
        <v>3196</v>
      </c>
    </row>
    <row r="1356" spans="1:4">
      <c r="A1356" t="str">
        <f t="shared" si="21"/>
        <v>2370300812介護老人福祉施設</v>
      </c>
      <c r="B1356">
        <v>2370300812</v>
      </c>
      <c r="C1356" t="s">
        <v>1860</v>
      </c>
      <c r="D1356" t="s">
        <v>3197</v>
      </c>
    </row>
    <row r="1357" spans="1:4">
      <c r="A1357" t="str">
        <f t="shared" si="21"/>
        <v>2370300820短期入所生活介護</v>
      </c>
      <c r="B1357">
        <v>2370300820</v>
      </c>
      <c r="C1357" t="s">
        <v>1958</v>
      </c>
      <c r="D1357" t="s">
        <v>3198</v>
      </c>
    </row>
    <row r="1358" spans="1:4">
      <c r="A1358" t="str">
        <f t="shared" si="21"/>
        <v>2370300820介護予防短期入所生活介護</v>
      </c>
      <c r="B1358">
        <v>2370300820</v>
      </c>
      <c r="C1358" t="s">
        <v>1961</v>
      </c>
      <c r="D1358" t="s">
        <v>3198</v>
      </c>
    </row>
    <row r="1359" spans="1:4">
      <c r="A1359" t="str">
        <f t="shared" si="21"/>
        <v>2391100142地域密着型介護老人福祉施設</v>
      </c>
      <c r="B1359">
        <v>2391100142</v>
      </c>
      <c r="C1359" t="s">
        <v>1861</v>
      </c>
      <c r="D1359" t="s">
        <v>3199</v>
      </c>
    </row>
    <row r="1360" spans="1:4">
      <c r="A1360" t="str">
        <f t="shared" si="21"/>
        <v>2371102001短期入所生活介護</v>
      </c>
      <c r="B1360">
        <v>2371102001</v>
      </c>
      <c r="C1360" t="s">
        <v>1958</v>
      </c>
      <c r="D1360" t="s">
        <v>3200</v>
      </c>
    </row>
    <row r="1361" spans="1:4">
      <c r="A1361" t="str">
        <f t="shared" si="21"/>
        <v>2371102001介護予防短期入所生活介護</v>
      </c>
      <c r="B1361">
        <v>2371102001</v>
      </c>
      <c r="C1361" t="s">
        <v>1961</v>
      </c>
      <c r="D1361" t="s">
        <v>3200</v>
      </c>
    </row>
    <row r="1362" spans="1:4">
      <c r="A1362" t="str">
        <f t="shared" si="21"/>
        <v>2371102019特定施設入居者生活介護</v>
      </c>
      <c r="B1362">
        <v>2371102019</v>
      </c>
      <c r="C1362" t="s">
        <v>2461</v>
      </c>
      <c r="D1362" t="s">
        <v>3201</v>
      </c>
    </row>
    <row r="1363" spans="1:4">
      <c r="A1363" t="str">
        <f t="shared" si="21"/>
        <v>2371102019介護予防特定施設入居者生活介護</v>
      </c>
      <c r="B1363">
        <v>2371102019</v>
      </c>
      <c r="C1363" t="s">
        <v>2462</v>
      </c>
      <c r="D1363" t="s">
        <v>3201</v>
      </c>
    </row>
    <row r="1364" spans="1:4">
      <c r="A1364" t="str">
        <f t="shared" si="21"/>
        <v>2370403335介護老人福祉施設</v>
      </c>
      <c r="B1364">
        <v>2370403335</v>
      </c>
      <c r="C1364" t="s">
        <v>1860</v>
      </c>
      <c r="D1364" t="s">
        <v>3202</v>
      </c>
    </row>
    <row r="1365" spans="1:4">
      <c r="A1365" t="str">
        <f t="shared" si="21"/>
        <v>2370403335短期入所生活介護</v>
      </c>
      <c r="B1365">
        <v>2370403335</v>
      </c>
      <c r="C1365" t="s">
        <v>1958</v>
      </c>
      <c r="D1365" t="s">
        <v>3202</v>
      </c>
    </row>
    <row r="1366" spans="1:4">
      <c r="A1366" t="str">
        <f t="shared" si="21"/>
        <v>2370403335介護予防短期入所生活介護</v>
      </c>
      <c r="B1366">
        <v>2370403335</v>
      </c>
      <c r="C1366" t="s">
        <v>1961</v>
      </c>
      <c r="D1366" t="s">
        <v>3202</v>
      </c>
    </row>
    <row r="1367" spans="1:4">
      <c r="A1367" t="str">
        <f t="shared" si="21"/>
        <v>2371005584介護老人福祉施設</v>
      </c>
      <c r="B1367">
        <v>2371005584</v>
      </c>
      <c r="C1367" t="s">
        <v>1860</v>
      </c>
      <c r="D1367" t="s">
        <v>3203</v>
      </c>
    </row>
    <row r="1368" spans="1:4">
      <c r="A1368" t="str">
        <f t="shared" si="21"/>
        <v>2371005584短期入所生活介護</v>
      </c>
      <c r="B1368">
        <v>2371005584</v>
      </c>
      <c r="C1368" t="s">
        <v>1958</v>
      </c>
      <c r="D1368" t="s">
        <v>3203</v>
      </c>
    </row>
    <row r="1369" spans="1:4">
      <c r="A1369" t="str">
        <f t="shared" si="21"/>
        <v>2371005584介護予防短期入所生活介護</v>
      </c>
      <c r="B1369">
        <v>2371005584</v>
      </c>
      <c r="C1369" t="s">
        <v>1961</v>
      </c>
      <c r="D1369" t="s">
        <v>3203</v>
      </c>
    </row>
    <row r="1370" spans="1:4">
      <c r="A1370" t="str">
        <f t="shared" si="21"/>
        <v>2370400307通所介護</v>
      </c>
      <c r="B1370">
        <v>2370400307</v>
      </c>
      <c r="C1370" t="s">
        <v>1857</v>
      </c>
      <c r="D1370" t="s">
        <v>3204</v>
      </c>
    </row>
    <row r="1371" spans="1:4">
      <c r="A1371" t="str">
        <f t="shared" si="21"/>
        <v>2370400307通所型サービス（独自）</v>
      </c>
      <c r="B1371">
        <v>2370400307</v>
      </c>
      <c r="C1371" t="s">
        <v>2455</v>
      </c>
      <c r="D1371" t="s">
        <v>3204</v>
      </c>
    </row>
    <row r="1372" spans="1:4">
      <c r="A1372" t="str">
        <f t="shared" si="21"/>
        <v>2371604261居宅介護支援</v>
      </c>
      <c r="B1372">
        <v>2371604261</v>
      </c>
      <c r="C1372" t="s">
        <v>2456</v>
      </c>
      <c r="D1372" t="s">
        <v>3205</v>
      </c>
    </row>
    <row r="1373" spans="1:4">
      <c r="A1373" t="str">
        <f t="shared" si="21"/>
        <v>2371604261介護予防支援</v>
      </c>
      <c r="B1373">
        <v>2371604261</v>
      </c>
      <c r="C1373" t="s">
        <v>2466</v>
      </c>
      <c r="D1373" t="s">
        <v>3205</v>
      </c>
    </row>
    <row r="1374" spans="1:4">
      <c r="A1374" t="str">
        <f t="shared" si="21"/>
        <v>2372003125通所介護</v>
      </c>
      <c r="B1374">
        <v>2372003125</v>
      </c>
      <c r="C1374" t="s">
        <v>1857</v>
      </c>
      <c r="D1374" t="s">
        <v>3206</v>
      </c>
    </row>
    <row r="1375" spans="1:4">
      <c r="A1375" t="str">
        <f t="shared" si="21"/>
        <v>2372003125通所型サービス（独自）</v>
      </c>
      <c r="B1375">
        <v>2372003125</v>
      </c>
      <c r="C1375" t="s">
        <v>2455</v>
      </c>
      <c r="D1375" t="s">
        <v>3206</v>
      </c>
    </row>
    <row r="1376" spans="1:4">
      <c r="A1376" t="str">
        <f t="shared" si="21"/>
        <v>2371601911訪問介護</v>
      </c>
      <c r="B1376">
        <v>2371601911</v>
      </c>
      <c r="C1376" t="s">
        <v>1854</v>
      </c>
      <c r="D1376" t="s">
        <v>3207</v>
      </c>
    </row>
    <row r="1377" spans="1:4">
      <c r="A1377" t="str">
        <f t="shared" si="21"/>
        <v>2371601911訪問型サービス（独自）</v>
      </c>
      <c r="B1377">
        <v>2371601911</v>
      </c>
      <c r="C1377" t="s">
        <v>2454</v>
      </c>
      <c r="D1377" t="s">
        <v>3207</v>
      </c>
    </row>
    <row r="1378" spans="1:4">
      <c r="A1378" t="str">
        <f t="shared" si="21"/>
        <v>2391600323地域密着型通所介護</v>
      </c>
      <c r="B1378">
        <v>2391600323</v>
      </c>
      <c r="C1378" t="s">
        <v>1858</v>
      </c>
      <c r="D1378" t="s">
        <v>3208</v>
      </c>
    </row>
    <row r="1379" spans="1:4">
      <c r="A1379" t="str">
        <f t="shared" si="21"/>
        <v>2371602638通所型サービス（独自）</v>
      </c>
      <c r="B1379">
        <v>2371602638</v>
      </c>
      <c r="C1379" t="s">
        <v>2455</v>
      </c>
      <c r="D1379" t="s">
        <v>3208</v>
      </c>
    </row>
    <row r="1380" spans="1:4">
      <c r="A1380" t="str">
        <f t="shared" si="21"/>
        <v>2371003225地域密着型通所介護</v>
      </c>
      <c r="B1380">
        <v>2371003225</v>
      </c>
      <c r="C1380" t="s">
        <v>1858</v>
      </c>
      <c r="D1380" t="s">
        <v>3209</v>
      </c>
    </row>
    <row r="1381" spans="1:4">
      <c r="A1381" t="str">
        <f t="shared" si="21"/>
        <v>2371003225通所型サービス（独自）</v>
      </c>
      <c r="B1381">
        <v>2371003225</v>
      </c>
      <c r="C1381" t="s">
        <v>2455</v>
      </c>
      <c r="D1381" t="s">
        <v>3209</v>
      </c>
    </row>
    <row r="1382" spans="1:4">
      <c r="A1382" t="str">
        <f t="shared" si="21"/>
        <v>2371003464訪問介護</v>
      </c>
      <c r="B1382">
        <v>2371003464</v>
      </c>
      <c r="C1382" t="s">
        <v>1854</v>
      </c>
      <c r="D1382" t="s">
        <v>3210</v>
      </c>
    </row>
    <row r="1383" spans="1:4">
      <c r="A1383" t="str">
        <f t="shared" si="21"/>
        <v>2371003464訪問型サービス（独自）</v>
      </c>
      <c r="B1383">
        <v>2371003464</v>
      </c>
      <c r="C1383" t="s">
        <v>2454</v>
      </c>
      <c r="D1383" t="s">
        <v>3210</v>
      </c>
    </row>
    <row r="1384" spans="1:4">
      <c r="A1384" t="str">
        <f t="shared" si="21"/>
        <v>2393500075地域密着型介護老人福祉施設</v>
      </c>
      <c r="B1384">
        <v>2393500075</v>
      </c>
      <c r="C1384" t="s">
        <v>1861</v>
      </c>
      <c r="D1384" t="s">
        <v>3211</v>
      </c>
    </row>
    <row r="1385" spans="1:4">
      <c r="A1385" t="str">
        <f t="shared" si="21"/>
        <v>2394300038地域密着型介護老人福祉施設</v>
      </c>
      <c r="B1385">
        <v>2394300038</v>
      </c>
      <c r="C1385" t="s">
        <v>1861</v>
      </c>
      <c r="D1385" t="s">
        <v>3212</v>
      </c>
    </row>
    <row r="1386" spans="1:4">
      <c r="A1386" t="str">
        <f t="shared" si="21"/>
        <v>2394600031地域密着型介護老人福祉施設</v>
      </c>
      <c r="B1386">
        <v>2394600031</v>
      </c>
      <c r="C1386" t="s">
        <v>1861</v>
      </c>
      <c r="D1386" t="s">
        <v>3213</v>
      </c>
    </row>
    <row r="1387" spans="1:4">
      <c r="A1387" t="str">
        <f t="shared" si="21"/>
        <v>2372400552認知症対応型共同生活介護</v>
      </c>
      <c r="B1387">
        <v>2372400552</v>
      </c>
      <c r="C1387" t="s">
        <v>1942</v>
      </c>
      <c r="D1387" t="s">
        <v>3214</v>
      </c>
    </row>
    <row r="1388" spans="1:4">
      <c r="A1388" t="str">
        <f t="shared" si="21"/>
        <v>2372400552介護予防認知症対応型共同生活介護</v>
      </c>
      <c r="B1388">
        <v>2372400552</v>
      </c>
      <c r="C1388" t="s">
        <v>1948</v>
      </c>
      <c r="D1388" t="s">
        <v>3214</v>
      </c>
    </row>
    <row r="1389" spans="1:4">
      <c r="A1389" t="str">
        <f t="shared" si="21"/>
        <v>2373500145認知症対応型共同生活介護</v>
      </c>
      <c r="B1389">
        <v>2373500145</v>
      </c>
      <c r="C1389" t="s">
        <v>1942</v>
      </c>
      <c r="D1389" t="s">
        <v>3215</v>
      </c>
    </row>
    <row r="1390" spans="1:4">
      <c r="A1390" t="str">
        <f t="shared" si="21"/>
        <v>2373500145介護予防認知症対応型共同生活介護</v>
      </c>
      <c r="B1390">
        <v>2373500145</v>
      </c>
      <c r="C1390" t="s">
        <v>1948</v>
      </c>
      <c r="D1390" t="s">
        <v>3215</v>
      </c>
    </row>
    <row r="1391" spans="1:4">
      <c r="A1391" t="str">
        <f t="shared" si="21"/>
        <v>2393500083小規模多機能型居宅介護</v>
      </c>
      <c r="B1391">
        <v>2393500083</v>
      </c>
      <c r="C1391" t="s">
        <v>1925</v>
      </c>
      <c r="D1391" t="s">
        <v>3216</v>
      </c>
    </row>
    <row r="1392" spans="1:4">
      <c r="A1392" t="str">
        <f t="shared" si="21"/>
        <v>2393500083介護予防小規模多機能型居宅介護</v>
      </c>
      <c r="B1392">
        <v>2393500083</v>
      </c>
      <c r="C1392" t="s">
        <v>2463</v>
      </c>
      <c r="D1392" t="s">
        <v>3216</v>
      </c>
    </row>
    <row r="1393" spans="1:4">
      <c r="A1393" t="str">
        <f t="shared" si="21"/>
        <v>2393500117地域密着型通所介護</v>
      </c>
      <c r="B1393">
        <v>2393500117</v>
      </c>
      <c r="C1393" t="s">
        <v>1858</v>
      </c>
      <c r="D1393" t="s">
        <v>3217</v>
      </c>
    </row>
    <row r="1394" spans="1:4">
      <c r="A1394" t="str">
        <f t="shared" si="21"/>
        <v>2393500117通所型サービス（独自）</v>
      </c>
      <c r="B1394">
        <v>2393500117</v>
      </c>
      <c r="C1394" t="s">
        <v>2455</v>
      </c>
      <c r="D1394" t="s">
        <v>3217</v>
      </c>
    </row>
    <row r="1395" spans="1:4">
      <c r="A1395" t="str">
        <f t="shared" si="21"/>
        <v>2373500202通所介護</v>
      </c>
      <c r="B1395">
        <v>2373500202</v>
      </c>
      <c r="C1395" t="s">
        <v>1857</v>
      </c>
      <c r="D1395" t="s">
        <v>3218</v>
      </c>
    </row>
    <row r="1396" spans="1:4">
      <c r="A1396" t="str">
        <f t="shared" si="21"/>
        <v>2373500202通所型サービス（独自）</v>
      </c>
      <c r="B1396">
        <v>2373500202</v>
      </c>
      <c r="C1396" t="s">
        <v>2455</v>
      </c>
      <c r="D1396" t="s">
        <v>3218</v>
      </c>
    </row>
    <row r="1397" spans="1:4">
      <c r="A1397" t="str">
        <f t="shared" si="21"/>
        <v>2392400145認知症対応型通所介護</v>
      </c>
      <c r="B1397">
        <v>2392400145</v>
      </c>
      <c r="C1397" t="s">
        <v>2459</v>
      </c>
      <c r="D1397" t="s">
        <v>3219</v>
      </c>
    </row>
    <row r="1398" spans="1:4">
      <c r="A1398" t="str">
        <f t="shared" si="21"/>
        <v>2392400145介護予防認知症対応型通所介護</v>
      </c>
      <c r="B1398">
        <v>2392400145</v>
      </c>
      <c r="C1398" t="s">
        <v>2465</v>
      </c>
      <c r="D1398" t="s">
        <v>3219</v>
      </c>
    </row>
    <row r="1399" spans="1:4">
      <c r="A1399" t="str">
        <f t="shared" si="21"/>
        <v>2373500046介護老人福祉施設</v>
      </c>
      <c r="B1399">
        <v>2373500046</v>
      </c>
      <c r="C1399" t="s">
        <v>1860</v>
      </c>
      <c r="D1399" t="s">
        <v>3220</v>
      </c>
    </row>
    <row r="1400" spans="1:4">
      <c r="A1400" t="str">
        <f t="shared" si="21"/>
        <v>2374101380通所介護</v>
      </c>
      <c r="B1400">
        <v>2374101380</v>
      </c>
      <c r="C1400" t="s">
        <v>1857</v>
      </c>
      <c r="D1400" t="s">
        <v>3221</v>
      </c>
    </row>
    <row r="1401" spans="1:4">
      <c r="A1401" t="str">
        <f t="shared" si="21"/>
        <v>2373102207訪問介護</v>
      </c>
      <c r="B1401">
        <v>2373102207</v>
      </c>
      <c r="C1401" t="s">
        <v>1854</v>
      </c>
      <c r="D1401" t="s">
        <v>3222</v>
      </c>
    </row>
    <row r="1402" spans="1:4">
      <c r="A1402" t="str">
        <f t="shared" si="21"/>
        <v>2374901250訪問介護</v>
      </c>
      <c r="B1402">
        <v>2374901250</v>
      </c>
      <c r="C1402" t="s">
        <v>1854</v>
      </c>
      <c r="D1402" t="s">
        <v>3223</v>
      </c>
    </row>
    <row r="1403" spans="1:4">
      <c r="A1403" t="str">
        <f t="shared" si="21"/>
        <v>2371404134訪問介護</v>
      </c>
      <c r="B1403">
        <v>2371404134</v>
      </c>
      <c r="C1403" t="s">
        <v>1854</v>
      </c>
      <c r="D1403" t="s">
        <v>3224</v>
      </c>
    </row>
    <row r="1404" spans="1:4">
      <c r="A1404" t="str">
        <f t="shared" si="21"/>
        <v>2372105599訪問介護</v>
      </c>
      <c r="B1404">
        <v>2372105599</v>
      </c>
      <c r="C1404" t="s">
        <v>1854</v>
      </c>
      <c r="D1404" t="s">
        <v>3225</v>
      </c>
    </row>
    <row r="1405" spans="1:4">
      <c r="A1405" t="str">
        <f t="shared" si="21"/>
        <v>2371102795訪問介護</v>
      </c>
      <c r="B1405">
        <v>2371102795</v>
      </c>
      <c r="C1405" t="s">
        <v>1854</v>
      </c>
      <c r="D1405" t="s">
        <v>3226</v>
      </c>
    </row>
    <row r="1406" spans="1:4">
      <c r="A1406" t="str">
        <f t="shared" si="21"/>
        <v>2373802384訪問介護</v>
      </c>
      <c r="B1406">
        <v>2373802384</v>
      </c>
      <c r="C1406" t="s">
        <v>1854</v>
      </c>
      <c r="D1406" t="s">
        <v>3227</v>
      </c>
    </row>
    <row r="1407" spans="1:4">
      <c r="A1407" t="str">
        <f t="shared" si="21"/>
        <v>2372105870訪問介護</v>
      </c>
      <c r="B1407">
        <v>2372105870</v>
      </c>
      <c r="C1407" t="s">
        <v>1854</v>
      </c>
      <c r="D1407" t="s">
        <v>3228</v>
      </c>
    </row>
    <row r="1408" spans="1:4">
      <c r="A1408" t="str">
        <f t="shared" si="21"/>
        <v>2372602959訪問介護</v>
      </c>
      <c r="B1408">
        <v>2372602959</v>
      </c>
      <c r="C1408" t="s">
        <v>1854</v>
      </c>
      <c r="D1408" t="s">
        <v>3229</v>
      </c>
    </row>
    <row r="1409" spans="1:4">
      <c r="A1409" t="str">
        <f t="shared" si="21"/>
        <v>2372206512訪問介護</v>
      </c>
      <c r="B1409">
        <v>2372206512</v>
      </c>
      <c r="C1409" t="s">
        <v>1854</v>
      </c>
      <c r="D1409" t="s">
        <v>3230</v>
      </c>
    </row>
    <row r="1410" spans="1:4">
      <c r="A1410" t="str">
        <f t="shared" si="21"/>
        <v>2372106043訪問介護</v>
      </c>
      <c r="B1410">
        <v>2372106043</v>
      </c>
      <c r="C1410" t="s">
        <v>1854</v>
      </c>
      <c r="D1410" t="s">
        <v>3231</v>
      </c>
    </row>
    <row r="1411" spans="1:4">
      <c r="A1411" t="str">
        <f t="shared" ref="A1411:A1474" si="22">B1411&amp;C1411</f>
        <v>2372005328訪問介護</v>
      </c>
      <c r="B1411">
        <v>2372005328</v>
      </c>
      <c r="C1411" t="s">
        <v>1854</v>
      </c>
      <c r="D1411" t="s">
        <v>3232</v>
      </c>
    </row>
    <row r="1412" spans="1:4">
      <c r="A1412" t="str">
        <f t="shared" si="22"/>
        <v>2372005419訪問介護</v>
      </c>
      <c r="B1412">
        <v>2372005419</v>
      </c>
      <c r="C1412" t="s">
        <v>1854</v>
      </c>
      <c r="D1412" t="s">
        <v>3233</v>
      </c>
    </row>
    <row r="1413" spans="1:4">
      <c r="A1413" t="str">
        <f t="shared" si="22"/>
        <v>2377300559居宅介護支援</v>
      </c>
      <c r="B1413">
        <v>2377300559</v>
      </c>
      <c r="C1413" t="s">
        <v>2456</v>
      </c>
      <c r="D1413" t="s">
        <v>3234</v>
      </c>
    </row>
    <row r="1414" spans="1:4">
      <c r="A1414" t="str">
        <f t="shared" si="22"/>
        <v>2377400599訪問介護</v>
      </c>
      <c r="B1414">
        <v>2377400599</v>
      </c>
      <c r="C1414" t="s">
        <v>1854</v>
      </c>
      <c r="D1414" t="s">
        <v>3235</v>
      </c>
    </row>
    <row r="1415" spans="1:4">
      <c r="A1415" t="str">
        <f t="shared" si="22"/>
        <v>2371304011介護老人福祉施設</v>
      </c>
      <c r="B1415">
        <v>2371304011</v>
      </c>
      <c r="C1415" t="s">
        <v>1860</v>
      </c>
      <c r="D1415" t="s">
        <v>3236</v>
      </c>
    </row>
    <row r="1416" spans="1:4">
      <c r="A1416" t="str">
        <f t="shared" si="22"/>
        <v>2371304011短期入所生活介護</v>
      </c>
      <c r="B1416">
        <v>2371304011</v>
      </c>
      <c r="C1416" t="s">
        <v>1958</v>
      </c>
      <c r="D1416" t="s">
        <v>3236</v>
      </c>
    </row>
    <row r="1417" spans="1:4">
      <c r="A1417" t="str">
        <f t="shared" si="22"/>
        <v>2371304011介護予防短期入所生活介護</v>
      </c>
      <c r="B1417">
        <v>2371304011</v>
      </c>
      <c r="C1417" t="s">
        <v>1961</v>
      </c>
      <c r="D1417" t="s">
        <v>3236</v>
      </c>
    </row>
    <row r="1418" spans="1:4">
      <c r="A1418" t="str">
        <f t="shared" si="22"/>
        <v>2371304060短期入所生活介護</v>
      </c>
      <c r="B1418">
        <v>2371304060</v>
      </c>
      <c r="C1418" t="s">
        <v>1958</v>
      </c>
      <c r="D1418" t="s">
        <v>3237</v>
      </c>
    </row>
    <row r="1419" spans="1:4">
      <c r="A1419" t="str">
        <f t="shared" si="22"/>
        <v>2371304060介護予防短期入所生活介護</v>
      </c>
      <c r="B1419">
        <v>2371304060</v>
      </c>
      <c r="C1419" t="s">
        <v>1961</v>
      </c>
      <c r="D1419" t="s">
        <v>3237</v>
      </c>
    </row>
    <row r="1420" spans="1:4">
      <c r="A1420" t="str">
        <f t="shared" si="22"/>
        <v>2371304003通所介護</v>
      </c>
      <c r="B1420">
        <v>2371304003</v>
      </c>
      <c r="C1420" t="s">
        <v>1857</v>
      </c>
      <c r="D1420" t="s">
        <v>3238</v>
      </c>
    </row>
    <row r="1421" spans="1:4">
      <c r="A1421" t="str">
        <f t="shared" si="22"/>
        <v>23A1300756通所型サービス（独自）</v>
      </c>
      <c r="B1421" t="s">
        <v>2123</v>
      </c>
      <c r="C1421" t="s">
        <v>2455</v>
      </c>
      <c r="D1421" t="s">
        <v>3238</v>
      </c>
    </row>
    <row r="1422" spans="1:4">
      <c r="A1422" t="str">
        <f t="shared" si="22"/>
        <v>2391300338定期巡回･随時対応型訪問介護看護</v>
      </c>
      <c r="B1422">
        <v>2391300338</v>
      </c>
      <c r="C1422" t="s">
        <v>1856</v>
      </c>
      <c r="D1422" t="s">
        <v>3239</v>
      </c>
    </row>
    <row r="1423" spans="1:4">
      <c r="A1423" t="str">
        <f t="shared" si="22"/>
        <v>2371305091訪問介護</v>
      </c>
      <c r="B1423">
        <v>2371305091</v>
      </c>
      <c r="C1423" t="s">
        <v>1854</v>
      </c>
      <c r="D1423" t="s">
        <v>3240</v>
      </c>
    </row>
    <row r="1424" spans="1:4">
      <c r="A1424" t="str">
        <f t="shared" si="22"/>
        <v>2361390442訪問看護</v>
      </c>
      <c r="B1424">
        <v>2361390442</v>
      </c>
      <c r="C1424" t="s">
        <v>2002</v>
      </c>
      <c r="D1424" t="s">
        <v>3241</v>
      </c>
    </row>
    <row r="1425" spans="1:4">
      <c r="A1425" t="str">
        <f t="shared" si="22"/>
        <v>2371303963居宅介護支援</v>
      </c>
      <c r="B1425">
        <v>2371303963</v>
      </c>
      <c r="C1425" t="s">
        <v>2456</v>
      </c>
      <c r="D1425" t="s">
        <v>3242</v>
      </c>
    </row>
    <row r="1426" spans="1:4">
      <c r="A1426" t="str">
        <f t="shared" si="22"/>
        <v>2372004040訪問介護</v>
      </c>
      <c r="B1426">
        <v>2372004040</v>
      </c>
      <c r="C1426" t="s">
        <v>1854</v>
      </c>
      <c r="D1426" t="s">
        <v>3243</v>
      </c>
    </row>
    <row r="1427" spans="1:4">
      <c r="A1427" t="str">
        <f t="shared" si="22"/>
        <v>2372004040訪問型サービス（独自）</v>
      </c>
      <c r="B1427">
        <v>2372004040</v>
      </c>
      <c r="C1427" t="s">
        <v>2454</v>
      </c>
      <c r="D1427" t="s">
        <v>3244</v>
      </c>
    </row>
    <row r="1428" spans="1:4">
      <c r="A1428" t="str">
        <f t="shared" si="22"/>
        <v>2372004040訪問型サービス（独自／定率）</v>
      </c>
      <c r="B1428">
        <v>2372004040</v>
      </c>
      <c r="C1428" t="s">
        <v>2464</v>
      </c>
      <c r="D1428" t="s">
        <v>3244</v>
      </c>
    </row>
    <row r="1429" spans="1:4">
      <c r="A1429" t="str">
        <f t="shared" si="22"/>
        <v>2372003935居宅介護支援</v>
      </c>
      <c r="B1429">
        <v>2372003935</v>
      </c>
      <c r="C1429" t="s">
        <v>2456</v>
      </c>
      <c r="D1429" t="s">
        <v>3245</v>
      </c>
    </row>
    <row r="1430" spans="1:4">
      <c r="A1430" t="str">
        <f t="shared" si="22"/>
        <v>2371302437訪問介護</v>
      </c>
      <c r="B1430">
        <v>2371302437</v>
      </c>
      <c r="C1430" t="s">
        <v>1854</v>
      </c>
      <c r="D1430" t="s">
        <v>3246</v>
      </c>
    </row>
    <row r="1431" spans="1:4">
      <c r="A1431" t="str">
        <f t="shared" si="22"/>
        <v>2371302437訪問型サービス（独自）</v>
      </c>
      <c r="B1431">
        <v>2371302437</v>
      </c>
      <c r="C1431" t="s">
        <v>2454</v>
      </c>
      <c r="D1431" t="s">
        <v>3246</v>
      </c>
    </row>
    <row r="1432" spans="1:4">
      <c r="A1432" t="str">
        <f t="shared" si="22"/>
        <v>2371504131訪問介護</v>
      </c>
      <c r="B1432">
        <v>2371504131</v>
      </c>
      <c r="C1432" t="s">
        <v>1854</v>
      </c>
      <c r="D1432" t="s">
        <v>3247</v>
      </c>
    </row>
    <row r="1433" spans="1:4">
      <c r="A1433" t="str">
        <f t="shared" si="22"/>
        <v>23A1501064訪問型サービス（独自）</v>
      </c>
      <c r="B1433" t="s">
        <v>2124</v>
      </c>
      <c r="C1433" t="s">
        <v>2454</v>
      </c>
      <c r="D1433" t="s">
        <v>3247</v>
      </c>
    </row>
    <row r="1434" spans="1:4">
      <c r="A1434" t="str">
        <f t="shared" si="22"/>
        <v>2361590694訪問看護</v>
      </c>
      <c r="B1434">
        <v>2361590694</v>
      </c>
      <c r="C1434" t="s">
        <v>2002</v>
      </c>
      <c r="D1434" t="s">
        <v>3248</v>
      </c>
    </row>
    <row r="1435" spans="1:4">
      <c r="A1435" t="str">
        <f t="shared" si="22"/>
        <v>2372502514訪問介護</v>
      </c>
      <c r="B1435">
        <v>2372502514</v>
      </c>
      <c r="C1435" t="s">
        <v>1854</v>
      </c>
      <c r="D1435" t="s">
        <v>3249</v>
      </c>
    </row>
    <row r="1436" spans="1:4">
      <c r="A1436" t="str">
        <f t="shared" si="22"/>
        <v>2372502514訪問型サービス（独自）</v>
      </c>
      <c r="B1436">
        <v>2372502514</v>
      </c>
      <c r="C1436" t="s">
        <v>2454</v>
      </c>
      <c r="D1436" t="s">
        <v>3249</v>
      </c>
    </row>
    <row r="1437" spans="1:4">
      <c r="A1437" t="str">
        <f t="shared" si="22"/>
        <v>2362590578訪問看護</v>
      </c>
      <c r="B1437">
        <v>2362590578</v>
      </c>
      <c r="C1437" t="s">
        <v>2002</v>
      </c>
      <c r="D1437" t="s">
        <v>3250</v>
      </c>
    </row>
    <row r="1438" spans="1:4">
      <c r="A1438" t="str">
        <f t="shared" si="22"/>
        <v>2352180075介護老人保健施設</v>
      </c>
      <c r="B1438">
        <v>2352180075</v>
      </c>
      <c r="C1438" t="s">
        <v>1862</v>
      </c>
      <c r="D1438" t="s">
        <v>3251</v>
      </c>
    </row>
    <row r="1439" spans="1:4">
      <c r="A1439" t="str">
        <f t="shared" si="22"/>
        <v>2352180075短期入所療養介護（老健）</v>
      </c>
      <c r="B1439">
        <v>2352180075</v>
      </c>
      <c r="C1439" t="s">
        <v>1966</v>
      </c>
      <c r="D1439" t="s">
        <v>3251</v>
      </c>
    </row>
    <row r="1440" spans="1:4">
      <c r="A1440" t="str">
        <f t="shared" si="22"/>
        <v>2352180075介護予防短期入所療養介護（老健）</v>
      </c>
      <c r="B1440">
        <v>2352180075</v>
      </c>
      <c r="C1440" t="s">
        <v>1969</v>
      </c>
      <c r="D1440" t="s">
        <v>3251</v>
      </c>
    </row>
    <row r="1441" spans="1:4">
      <c r="A1441" t="str">
        <f t="shared" si="22"/>
        <v>2352180075通所リハビリテーション</v>
      </c>
      <c r="B1441">
        <v>2352180075</v>
      </c>
      <c r="C1441" t="s">
        <v>2457</v>
      </c>
      <c r="D1441" t="s">
        <v>3251</v>
      </c>
    </row>
    <row r="1442" spans="1:4">
      <c r="A1442" t="str">
        <f t="shared" si="22"/>
        <v>2352180075介護予防通所リハビリテーション</v>
      </c>
      <c r="B1442">
        <v>2352180075</v>
      </c>
      <c r="C1442" t="s">
        <v>2458</v>
      </c>
      <c r="D1442" t="s">
        <v>3251</v>
      </c>
    </row>
    <row r="1443" spans="1:4">
      <c r="A1443" t="str">
        <f t="shared" si="22"/>
        <v>2372200499通所介護</v>
      </c>
      <c r="B1443">
        <v>2372200499</v>
      </c>
      <c r="C1443" t="s">
        <v>1857</v>
      </c>
      <c r="D1443" t="s">
        <v>3252</v>
      </c>
    </row>
    <row r="1444" spans="1:4">
      <c r="A1444" t="str">
        <f t="shared" si="22"/>
        <v>2372200499通所型サービス（独自）</v>
      </c>
      <c r="B1444">
        <v>2372200499</v>
      </c>
      <c r="C1444" t="s">
        <v>2455</v>
      </c>
      <c r="D1444" t="s">
        <v>3252</v>
      </c>
    </row>
    <row r="1445" spans="1:4">
      <c r="A1445" t="str">
        <f t="shared" si="22"/>
        <v>2372201919居宅介護支援</v>
      </c>
      <c r="B1445">
        <v>2372201919</v>
      </c>
      <c r="C1445" t="s">
        <v>2456</v>
      </c>
      <c r="D1445" t="s">
        <v>3253</v>
      </c>
    </row>
    <row r="1446" spans="1:4">
      <c r="A1446" t="str">
        <f t="shared" si="22"/>
        <v>2371103074通所介護</v>
      </c>
      <c r="B1446">
        <v>2371103074</v>
      </c>
      <c r="C1446" t="s">
        <v>1857</v>
      </c>
      <c r="D1446" t="s">
        <v>3254</v>
      </c>
    </row>
    <row r="1447" spans="1:4">
      <c r="A1447" t="str">
        <f t="shared" si="22"/>
        <v>2390500466地域密着型通所介護</v>
      </c>
      <c r="B1447">
        <v>2390500466</v>
      </c>
      <c r="C1447" t="s">
        <v>1858</v>
      </c>
      <c r="D1447" t="s">
        <v>3255</v>
      </c>
    </row>
    <row r="1448" spans="1:4">
      <c r="A1448" t="str">
        <f t="shared" si="22"/>
        <v>2390500565地域密着型通所介護</v>
      </c>
      <c r="B1448">
        <v>2390500565</v>
      </c>
      <c r="C1448" t="s">
        <v>1858</v>
      </c>
      <c r="D1448" t="s">
        <v>3256</v>
      </c>
    </row>
    <row r="1449" spans="1:4">
      <c r="A1449" t="str">
        <f t="shared" si="22"/>
        <v>2371103066訪問介護</v>
      </c>
      <c r="B1449">
        <v>2371103066</v>
      </c>
      <c r="C1449" t="s">
        <v>1854</v>
      </c>
      <c r="D1449" t="s">
        <v>3257</v>
      </c>
    </row>
    <row r="1450" spans="1:4">
      <c r="A1450" t="str">
        <f t="shared" si="22"/>
        <v>2361190248訪問看護</v>
      </c>
      <c r="B1450">
        <v>2361190248</v>
      </c>
      <c r="C1450" t="s">
        <v>2002</v>
      </c>
      <c r="D1450" t="s">
        <v>3258</v>
      </c>
    </row>
    <row r="1451" spans="1:4">
      <c r="A1451" t="str">
        <f t="shared" si="22"/>
        <v>23A1100800訪問型サービス（独自）</v>
      </c>
      <c r="B1451" t="s">
        <v>2125</v>
      </c>
      <c r="C1451" t="s">
        <v>2454</v>
      </c>
      <c r="D1451" t="s">
        <v>3257</v>
      </c>
    </row>
    <row r="1452" spans="1:4">
      <c r="A1452" t="str">
        <f t="shared" si="22"/>
        <v>2371305117居宅介護支援</v>
      </c>
      <c r="B1452">
        <v>2371305117</v>
      </c>
      <c r="C1452" t="s">
        <v>2456</v>
      </c>
      <c r="D1452" t="s">
        <v>3259</v>
      </c>
    </row>
    <row r="1453" spans="1:4">
      <c r="A1453" t="str">
        <f t="shared" si="22"/>
        <v>2371600103居宅介護支援</v>
      </c>
      <c r="B1453">
        <v>2371600103</v>
      </c>
      <c r="C1453" t="s">
        <v>2456</v>
      </c>
      <c r="D1453" t="s">
        <v>3260</v>
      </c>
    </row>
    <row r="1454" spans="1:4">
      <c r="A1454" t="str">
        <f t="shared" si="22"/>
        <v>2372000295介護老人福祉施設</v>
      </c>
      <c r="B1454">
        <v>2372000295</v>
      </c>
      <c r="C1454" t="s">
        <v>1860</v>
      </c>
      <c r="D1454" t="s">
        <v>3261</v>
      </c>
    </row>
    <row r="1455" spans="1:4">
      <c r="A1455" t="str">
        <f t="shared" si="22"/>
        <v>2372000709短期入所生活介護</v>
      </c>
      <c r="B1455">
        <v>2372000709</v>
      </c>
      <c r="C1455" t="s">
        <v>1958</v>
      </c>
      <c r="D1455" t="s">
        <v>3262</v>
      </c>
    </row>
    <row r="1456" spans="1:4">
      <c r="A1456" t="str">
        <f t="shared" si="22"/>
        <v>2372000709介護予防短期入所生活介護</v>
      </c>
      <c r="B1456">
        <v>2372000709</v>
      </c>
      <c r="C1456" t="s">
        <v>1961</v>
      </c>
      <c r="D1456" t="s">
        <v>3262</v>
      </c>
    </row>
    <row r="1457" spans="1:4">
      <c r="A1457" t="str">
        <f t="shared" si="22"/>
        <v>2372000691通所介護</v>
      </c>
      <c r="B1457">
        <v>2372000691</v>
      </c>
      <c r="C1457" t="s">
        <v>1857</v>
      </c>
      <c r="D1457" t="s">
        <v>3263</v>
      </c>
    </row>
    <row r="1458" spans="1:4">
      <c r="A1458" t="str">
        <f t="shared" si="22"/>
        <v>2372000691通所型サービス（独自）</v>
      </c>
      <c r="B1458">
        <v>2372000691</v>
      </c>
      <c r="C1458" t="s">
        <v>2455</v>
      </c>
      <c r="D1458" t="s">
        <v>3263</v>
      </c>
    </row>
    <row r="1459" spans="1:4">
      <c r="A1459" t="str">
        <f t="shared" si="22"/>
        <v>2372001244通所介護</v>
      </c>
      <c r="B1459">
        <v>2372001244</v>
      </c>
      <c r="C1459" t="s">
        <v>1857</v>
      </c>
      <c r="D1459" t="s">
        <v>3264</v>
      </c>
    </row>
    <row r="1460" spans="1:4">
      <c r="A1460" t="str">
        <f t="shared" si="22"/>
        <v>2372001244通所型サービス（独自）</v>
      </c>
      <c r="B1460">
        <v>2372001244</v>
      </c>
      <c r="C1460" t="s">
        <v>2455</v>
      </c>
      <c r="D1460" t="s">
        <v>3264</v>
      </c>
    </row>
    <row r="1461" spans="1:4">
      <c r="A1461" t="str">
        <f t="shared" si="22"/>
        <v>2392000119地域密着型介護老人福祉施設</v>
      </c>
      <c r="B1461">
        <v>2392000119</v>
      </c>
      <c r="C1461" t="s">
        <v>1861</v>
      </c>
      <c r="D1461" t="s">
        <v>3265</v>
      </c>
    </row>
    <row r="1462" spans="1:4">
      <c r="A1462" t="str">
        <f t="shared" si="22"/>
        <v>2392000101認知症対応型共同生活介護</v>
      </c>
      <c r="B1462">
        <v>2392000101</v>
      </c>
      <c r="C1462" t="s">
        <v>1942</v>
      </c>
      <c r="D1462" t="s">
        <v>3266</v>
      </c>
    </row>
    <row r="1463" spans="1:4">
      <c r="A1463" t="str">
        <f t="shared" si="22"/>
        <v>2392000101介護予防認知症対応型共同生活介護</v>
      </c>
      <c r="B1463">
        <v>2392000101</v>
      </c>
      <c r="C1463" t="s">
        <v>1948</v>
      </c>
      <c r="D1463" t="s">
        <v>3266</v>
      </c>
    </row>
    <row r="1464" spans="1:4">
      <c r="A1464" t="str">
        <f t="shared" si="22"/>
        <v>2392000341地域密着型介護老人福祉施設</v>
      </c>
      <c r="B1464">
        <v>2392000341</v>
      </c>
      <c r="C1464" t="s">
        <v>1861</v>
      </c>
      <c r="D1464" t="s">
        <v>3267</v>
      </c>
    </row>
    <row r="1465" spans="1:4">
      <c r="A1465" t="str">
        <f t="shared" si="22"/>
        <v>2372003786短期入所生活介護</v>
      </c>
      <c r="B1465">
        <v>2372003786</v>
      </c>
      <c r="C1465" t="s">
        <v>1958</v>
      </c>
      <c r="D1465" t="s">
        <v>3268</v>
      </c>
    </row>
    <row r="1466" spans="1:4">
      <c r="A1466" t="str">
        <f t="shared" si="22"/>
        <v>2372003786介護予防短期入所生活介護</v>
      </c>
      <c r="B1466">
        <v>2372003786</v>
      </c>
      <c r="C1466" t="s">
        <v>1961</v>
      </c>
      <c r="D1466" t="s">
        <v>3268</v>
      </c>
    </row>
    <row r="1467" spans="1:4">
      <c r="A1467" t="str">
        <f t="shared" si="22"/>
        <v>2392000697認知症対応型共同生活介護</v>
      </c>
      <c r="B1467">
        <v>2392000697</v>
      </c>
      <c r="C1467" t="s">
        <v>1942</v>
      </c>
      <c r="D1467" t="s">
        <v>3269</v>
      </c>
    </row>
    <row r="1468" spans="1:4">
      <c r="A1468" t="str">
        <f t="shared" si="22"/>
        <v>2392000697介護予防認知症対応型共同生活介護</v>
      </c>
      <c r="B1468">
        <v>2392000697</v>
      </c>
      <c r="C1468" t="s">
        <v>1948</v>
      </c>
      <c r="D1468" t="s">
        <v>3269</v>
      </c>
    </row>
    <row r="1469" spans="1:4">
      <c r="A1469" t="str">
        <f t="shared" si="22"/>
        <v>2372004669介護老人福祉施設</v>
      </c>
      <c r="B1469">
        <v>2372004669</v>
      </c>
      <c r="C1469" t="s">
        <v>1860</v>
      </c>
      <c r="D1469" t="s">
        <v>3270</v>
      </c>
    </row>
    <row r="1470" spans="1:4">
      <c r="A1470" t="str">
        <f t="shared" si="22"/>
        <v>2372004677短期入所生活介護</v>
      </c>
      <c r="B1470">
        <v>2372004677</v>
      </c>
      <c r="C1470" t="s">
        <v>1958</v>
      </c>
      <c r="D1470" t="s">
        <v>3271</v>
      </c>
    </row>
    <row r="1471" spans="1:4">
      <c r="A1471" t="str">
        <f t="shared" si="22"/>
        <v>2372004677介護予防短期入所生活介護</v>
      </c>
      <c r="B1471">
        <v>2372004677</v>
      </c>
      <c r="C1471" t="s">
        <v>1961</v>
      </c>
      <c r="D1471" t="s">
        <v>3271</v>
      </c>
    </row>
    <row r="1472" spans="1:4">
      <c r="A1472" t="str">
        <f t="shared" si="22"/>
        <v>2392000580地域密着型介護老人福祉施設</v>
      </c>
      <c r="B1472">
        <v>2392000580</v>
      </c>
      <c r="C1472" t="s">
        <v>1861</v>
      </c>
      <c r="D1472" t="s">
        <v>3272</v>
      </c>
    </row>
    <row r="1473" spans="1:4">
      <c r="A1473" t="str">
        <f t="shared" si="22"/>
        <v>2372004685短期入所生活介護</v>
      </c>
      <c r="B1473">
        <v>2372004685</v>
      </c>
      <c r="C1473" t="s">
        <v>1958</v>
      </c>
      <c r="D1473" t="s">
        <v>3273</v>
      </c>
    </row>
    <row r="1474" spans="1:4">
      <c r="A1474" t="str">
        <f t="shared" si="22"/>
        <v>2372004685介護予防短期入所生活介護</v>
      </c>
      <c r="B1474">
        <v>2372004685</v>
      </c>
      <c r="C1474" t="s">
        <v>1961</v>
      </c>
      <c r="D1474" t="s">
        <v>3273</v>
      </c>
    </row>
    <row r="1475" spans="1:4">
      <c r="A1475" t="str">
        <f t="shared" ref="A1475:A1538" si="23">B1475&amp;C1475</f>
        <v>2392000861地域密着型介護老人福祉施設</v>
      </c>
      <c r="B1475">
        <v>2392000861</v>
      </c>
      <c r="C1475" t="s">
        <v>1861</v>
      </c>
      <c r="D1475" t="s">
        <v>3274</v>
      </c>
    </row>
    <row r="1476" spans="1:4">
      <c r="A1476" t="str">
        <f t="shared" si="23"/>
        <v>2372005286短期入所生活介護</v>
      </c>
      <c r="B1476">
        <v>2372005286</v>
      </c>
      <c r="C1476" t="s">
        <v>1958</v>
      </c>
      <c r="D1476" t="s">
        <v>3275</v>
      </c>
    </row>
    <row r="1477" spans="1:4">
      <c r="A1477" t="str">
        <f t="shared" si="23"/>
        <v>2372005286介護予防短期入所生活介護</v>
      </c>
      <c r="B1477">
        <v>2372005286</v>
      </c>
      <c r="C1477" t="s">
        <v>1961</v>
      </c>
      <c r="D1477" t="s">
        <v>3275</v>
      </c>
    </row>
    <row r="1478" spans="1:4">
      <c r="A1478" t="str">
        <f t="shared" si="23"/>
        <v>2372001210居宅介護支援</v>
      </c>
      <c r="B1478">
        <v>2372001210</v>
      </c>
      <c r="C1478" t="s">
        <v>2456</v>
      </c>
      <c r="D1478" t="s">
        <v>3276</v>
      </c>
    </row>
    <row r="1479" spans="1:4">
      <c r="A1479" t="str">
        <f t="shared" si="23"/>
        <v>2302000134介護予防支援</v>
      </c>
      <c r="B1479">
        <v>2302000134</v>
      </c>
      <c r="C1479" t="s">
        <v>2466</v>
      </c>
      <c r="D1479" t="s">
        <v>3277</v>
      </c>
    </row>
    <row r="1480" spans="1:4">
      <c r="A1480" t="str">
        <f t="shared" si="23"/>
        <v>2302000191介護予防支援</v>
      </c>
      <c r="B1480">
        <v>2302000191</v>
      </c>
      <c r="C1480" t="s">
        <v>2466</v>
      </c>
      <c r="D1480" t="s">
        <v>3278</v>
      </c>
    </row>
    <row r="1481" spans="1:4">
      <c r="A1481" t="str">
        <f t="shared" si="23"/>
        <v>2355680030介護老人保健施設</v>
      </c>
      <c r="B1481">
        <v>2355680030</v>
      </c>
      <c r="C1481" t="s">
        <v>1862</v>
      </c>
      <c r="D1481" t="s">
        <v>3279</v>
      </c>
    </row>
    <row r="1482" spans="1:4">
      <c r="A1482" t="str">
        <f t="shared" si="23"/>
        <v>2355680030短期入所療養介護（老健）</v>
      </c>
      <c r="B1482">
        <v>2355680030</v>
      </c>
      <c r="C1482" t="s">
        <v>1966</v>
      </c>
      <c r="D1482" t="s">
        <v>3279</v>
      </c>
    </row>
    <row r="1483" spans="1:4">
      <c r="A1483" t="str">
        <f t="shared" si="23"/>
        <v>2355680030介護予防短期入所療養介護（老健）</v>
      </c>
      <c r="B1483">
        <v>2355680030</v>
      </c>
      <c r="C1483" t="s">
        <v>1969</v>
      </c>
      <c r="D1483" t="s">
        <v>3279</v>
      </c>
    </row>
    <row r="1484" spans="1:4">
      <c r="A1484" t="str">
        <f t="shared" si="23"/>
        <v>2355680030通所リハビリテーション</v>
      </c>
      <c r="B1484">
        <v>2355680030</v>
      </c>
      <c r="C1484" t="s">
        <v>2457</v>
      </c>
      <c r="D1484" t="s">
        <v>3279</v>
      </c>
    </row>
    <row r="1485" spans="1:4">
      <c r="A1485" t="str">
        <f t="shared" si="23"/>
        <v>2355680030介護予防通所リハビリテーション</v>
      </c>
      <c r="B1485">
        <v>2355680030</v>
      </c>
      <c r="C1485" t="s">
        <v>2458</v>
      </c>
      <c r="D1485" t="s">
        <v>3279</v>
      </c>
    </row>
    <row r="1486" spans="1:4">
      <c r="A1486" t="str">
        <f t="shared" si="23"/>
        <v>2375602451訪問リハビリテーション</v>
      </c>
      <c r="B1486">
        <v>2375602451</v>
      </c>
      <c r="C1486" t="s">
        <v>2007</v>
      </c>
      <c r="D1486" t="s">
        <v>3280</v>
      </c>
    </row>
    <row r="1487" spans="1:4">
      <c r="A1487" t="str">
        <f t="shared" si="23"/>
        <v>2375602451介護予防訪問リハビリテーション</v>
      </c>
      <c r="B1487">
        <v>2375602451</v>
      </c>
      <c r="C1487" t="s">
        <v>2009</v>
      </c>
      <c r="D1487" t="s">
        <v>3280</v>
      </c>
    </row>
    <row r="1488" spans="1:4">
      <c r="A1488" t="str">
        <f t="shared" si="23"/>
        <v>2370700417訪問介護</v>
      </c>
      <c r="B1488">
        <v>2370700417</v>
      </c>
      <c r="C1488" t="s">
        <v>1854</v>
      </c>
      <c r="D1488" t="s">
        <v>3281</v>
      </c>
    </row>
    <row r="1489" spans="1:4">
      <c r="A1489" t="str">
        <f t="shared" si="23"/>
        <v>2370700417訪問型サービス（独自）</v>
      </c>
      <c r="B1489">
        <v>2370700417</v>
      </c>
      <c r="C1489" t="s">
        <v>2454</v>
      </c>
      <c r="D1489" t="s">
        <v>3281</v>
      </c>
    </row>
    <row r="1490" spans="1:4">
      <c r="A1490" t="str">
        <f t="shared" si="23"/>
        <v>2370700839居宅介護支援</v>
      </c>
      <c r="B1490">
        <v>2370700839</v>
      </c>
      <c r="C1490" t="s">
        <v>2456</v>
      </c>
      <c r="D1490" t="s">
        <v>3282</v>
      </c>
    </row>
    <row r="1491" spans="1:4">
      <c r="A1491" t="str">
        <f t="shared" si="23"/>
        <v>2373100409通所介護</v>
      </c>
      <c r="B1491">
        <v>2373100409</v>
      </c>
      <c r="C1491" t="s">
        <v>1857</v>
      </c>
      <c r="D1491" t="s">
        <v>3283</v>
      </c>
    </row>
    <row r="1492" spans="1:4">
      <c r="A1492" t="str">
        <f t="shared" si="23"/>
        <v>2373100409通所型サービス（独自）</v>
      </c>
      <c r="B1492">
        <v>2373100409</v>
      </c>
      <c r="C1492" t="s">
        <v>2455</v>
      </c>
      <c r="D1492" t="s">
        <v>3283</v>
      </c>
    </row>
    <row r="1493" spans="1:4">
      <c r="A1493" t="str">
        <f t="shared" si="23"/>
        <v>2393100116地域密着型特定施設入居者生活介護</v>
      </c>
      <c r="B1493">
        <v>2393100116</v>
      </c>
      <c r="C1493" t="s">
        <v>2469</v>
      </c>
      <c r="D1493" t="s">
        <v>3284</v>
      </c>
    </row>
    <row r="1494" spans="1:4">
      <c r="A1494" t="str">
        <f t="shared" si="23"/>
        <v>2374500755訪問型サービス（独自）</v>
      </c>
      <c r="B1494">
        <v>2374500755</v>
      </c>
      <c r="C1494" t="s">
        <v>2454</v>
      </c>
      <c r="D1494" t="s">
        <v>3285</v>
      </c>
    </row>
    <row r="1495" spans="1:4">
      <c r="A1495" t="str">
        <f t="shared" si="23"/>
        <v>2374500755訪問型サービス（独自）</v>
      </c>
      <c r="B1495">
        <v>2374500755</v>
      </c>
      <c r="C1495" t="s">
        <v>2454</v>
      </c>
      <c r="D1495" t="s">
        <v>3285</v>
      </c>
    </row>
    <row r="1496" spans="1:4">
      <c r="A1496" t="str">
        <f t="shared" si="23"/>
        <v>2374500755訪問型サービス（独自）</v>
      </c>
      <c r="B1496">
        <v>2374500755</v>
      </c>
      <c r="C1496" t="s">
        <v>2454</v>
      </c>
      <c r="D1496" t="s">
        <v>3285</v>
      </c>
    </row>
    <row r="1497" spans="1:4">
      <c r="A1497" t="str">
        <f t="shared" si="23"/>
        <v>2374500755訪問型サービス（独自）</v>
      </c>
      <c r="B1497">
        <v>2374500755</v>
      </c>
      <c r="C1497" t="s">
        <v>2454</v>
      </c>
      <c r="D1497" t="s">
        <v>3285</v>
      </c>
    </row>
    <row r="1498" spans="1:4">
      <c r="A1498" t="str">
        <f t="shared" si="23"/>
        <v>2374500755訪問介護</v>
      </c>
      <c r="B1498">
        <v>2374500755</v>
      </c>
      <c r="C1498" t="s">
        <v>1854</v>
      </c>
      <c r="D1498" t="s">
        <v>3285</v>
      </c>
    </row>
    <row r="1499" spans="1:4">
      <c r="A1499" t="str">
        <f t="shared" si="23"/>
        <v>2373200381訪問介護</v>
      </c>
      <c r="B1499">
        <v>2373200381</v>
      </c>
      <c r="C1499" t="s">
        <v>1854</v>
      </c>
      <c r="D1499" t="s">
        <v>3286</v>
      </c>
    </row>
    <row r="1500" spans="1:4">
      <c r="A1500" t="str">
        <f t="shared" si="23"/>
        <v>2373200381訪問型サービス（独自）</v>
      </c>
      <c r="B1500">
        <v>2373200381</v>
      </c>
      <c r="C1500" t="s">
        <v>2454</v>
      </c>
      <c r="D1500" t="s">
        <v>3286</v>
      </c>
    </row>
    <row r="1501" spans="1:4">
      <c r="A1501" t="str">
        <f t="shared" si="23"/>
        <v>2373200381訪問型サービス（独自／定率）</v>
      </c>
      <c r="B1501">
        <v>2373200381</v>
      </c>
      <c r="C1501" t="s">
        <v>2464</v>
      </c>
      <c r="D1501" t="s">
        <v>3286</v>
      </c>
    </row>
    <row r="1502" spans="1:4">
      <c r="A1502" t="str">
        <f t="shared" si="23"/>
        <v>2393200064小規模多機能型居宅介護</v>
      </c>
      <c r="B1502">
        <v>2393200064</v>
      </c>
      <c r="C1502" t="s">
        <v>1925</v>
      </c>
      <c r="D1502" t="s">
        <v>3287</v>
      </c>
    </row>
    <row r="1503" spans="1:4">
      <c r="A1503" t="str">
        <f t="shared" si="23"/>
        <v>2393200064介護予防小規模多機能型居宅介護</v>
      </c>
      <c r="B1503">
        <v>2393200064</v>
      </c>
      <c r="C1503" t="s">
        <v>2463</v>
      </c>
      <c r="D1503" t="s">
        <v>3287</v>
      </c>
    </row>
    <row r="1504" spans="1:4">
      <c r="A1504" t="str">
        <f t="shared" si="23"/>
        <v>2393200197地域密着型通所介護</v>
      </c>
      <c r="B1504">
        <v>2393200197</v>
      </c>
      <c r="C1504" t="s">
        <v>1858</v>
      </c>
      <c r="D1504" t="s">
        <v>3288</v>
      </c>
    </row>
    <row r="1505" spans="1:4">
      <c r="A1505" t="str">
        <f t="shared" si="23"/>
        <v>23A3200012通所型サービス（独自／定率）</v>
      </c>
      <c r="B1505" t="s">
        <v>2126</v>
      </c>
      <c r="C1505" t="s">
        <v>2460</v>
      </c>
      <c r="D1505" t="s">
        <v>3288</v>
      </c>
    </row>
    <row r="1506" spans="1:4">
      <c r="A1506" t="str">
        <f t="shared" si="23"/>
        <v>2393200247認知症対応型共同生活介護</v>
      </c>
      <c r="B1506">
        <v>2393200247</v>
      </c>
      <c r="C1506" t="s">
        <v>1942</v>
      </c>
      <c r="D1506" t="s">
        <v>3289</v>
      </c>
    </row>
    <row r="1507" spans="1:4">
      <c r="A1507" t="str">
        <f t="shared" si="23"/>
        <v>2363290053訪問看護</v>
      </c>
      <c r="B1507">
        <v>2363290053</v>
      </c>
      <c r="C1507" t="s">
        <v>2002</v>
      </c>
      <c r="D1507" t="s">
        <v>3290</v>
      </c>
    </row>
    <row r="1508" spans="1:4">
      <c r="A1508" t="str">
        <f t="shared" si="23"/>
        <v>2363290053介護予防訪問看護</v>
      </c>
      <c r="B1508">
        <v>2363290053</v>
      </c>
      <c r="C1508" t="s">
        <v>2005</v>
      </c>
      <c r="D1508" t="s">
        <v>3290</v>
      </c>
    </row>
    <row r="1509" spans="1:4">
      <c r="A1509" t="str">
        <f t="shared" si="23"/>
        <v>2371101904地域密着型通所介護</v>
      </c>
      <c r="B1509">
        <v>2371101904</v>
      </c>
      <c r="C1509" t="s">
        <v>1858</v>
      </c>
      <c r="D1509" t="s">
        <v>3291</v>
      </c>
    </row>
    <row r="1510" spans="1:4">
      <c r="A1510" t="str">
        <f t="shared" si="23"/>
        <v>2371101904通所型サービス（独自）</v>
      </c>
      <c r="B1510">
        <v>2371101904</v>
      </c>
      <c r="C1510" t="s">
        <v>2455</v>
      </c>
      <c r="D1510" t="s">
        <v>3291</v>
      </c>
    </row>
    <row r="1511" spans="1:4">
      <c r="A1511" t="str">
        <f t="shared" si="23"/>
        <v>2371102241訪問介護</v>
      </c>
      <c r="B1511">
        <v>2371102241</v>
      </c>
      <c r="C1511" t="s">
        <v>1854</v>
      </c>
      <c r="D1511" t="s">
        <v>3292</v>
      </c>
    </row>
    <row r="1512" spans="1:4">
      <c r="A1512" t="str">
        <f t="shared" si="23"/>
        <v>23A1100123訪問型サービス（独自）</v>
      </c>
      <c r="B1512" t="s">
        <v>2127</v>
      </c>
      <c r="C1512" t="s">
        <v>2454</v>
      </c>
      <c r="D1512" t="s">
        <v>3292</v>
      </c>
    </row>
    <row r="1513" spans="1:4">
      <c r="A1513" t="str">
        <f t="shared" si="23"/>
        <v>2372901534通所介護</v>
      </c>
      <c r="B1513">
        <v>2372901534</v>
      </c>
      <c r="C1513" t="s">
        <v>1857</v>
      </c>
      <c r="D1513" t="s">
        <v>3293</v>
      </c>
    </row>
    <row r="1514" spans="1:4">
      <c r="A1514" t="str">
        <f t="shared" si="23"/>
        <v>2372901864通所介護</v>
      </c>
      <c r="B1514">
        <v>2372901864</v>
      </c>
      <c r="C1514" t="s">
        <v>1857</v>
      </c>
      <c r="D1514" t="s">
        <v>3294</v>
      </c>
    </row>
    <row r="1515" spans="1:4">
      <c r="A1515" t="str">
        <f t="shared" si="23"/>
        <v>2372901559居宅介護支援</v>
      </c>
      <c r="B1515">
        <v>2372901559</v>
      </c>
      <c r="C1515" t="s">
        <v>2456</v>
      </c>
      <c r="D1515" t="s">
        <v>3295</v>
      </c>
    </row>
    <row r="1516" spans="1:4">
      <c r="A1516" t="str">
        <f t="shared" si="23"/>
        <v>2392800062地域密着型通所介護</v>
      </c>
      <c r="B1516">
        <v>2392800062</v>
      </c>
      <c r="C1516" t="s">
        <v>1858</v>
      </c>
      <c r="D1516" t="s">
        <v>3296</v>
      </c>
    </row>
    <row r="1517" spans="1:4">
      <c r="A1517" t="str">
        <f t="shared" si="23"/>
        <v>2372800959通所型サービス（独自／定率）</v>
      </c>
      <c r="B1517">
        <v>2372800959</v>
      </c>
      <c r="C1517" t="s">
        <v>2460</v>
      </c>
      <c r="D1517" t="s">
        <v>3296</v>
      </c>
    </row>
    <row r="1518" spans="1:4">
      <c r="A1518" t="str">
        <f t="shared" si="23"/>
        <v>23A0300518訪問型サービス（独自）</v>
      </c>
      <c r="B1518" t="s">
        <v>2128</v>
      </c>
      <c r="C1518" t="s">
        <v>2454</v>
      </c>
      <c r="D1518" t="s">
        <v>3297</v>
      </c>
    </row>
    <row r="1519" spans="1:4">
      <c r="A1519" t="str">
        <f t="shared" si="23"/>
        <v>2370303915訪問介護</v>
      </c>
      <c r="B1519">
        <v>2370303915</v>
      </c>
      <c r="C1519" t="s">
        <v>1854</v>
      </c>
      <c r="D1519" t="s">
        <v>3297</v>
      </c>
    </row>
    <row r="1520" spans="1:4">
      <c r="A1520" t="str">
        <f t="shared" si="23"/>
        <v>2361390152訪問看護</v>
      </c>
      <c r="B1520">
        <v>2361390152</v>
      </c>
      <c r="C1520" t="s">
        <v>2002</v>
      </c>
      <c r="D1520" t="s">
        <v>3298</v>
      </c>
    </row>
    <row r="1521" spans="1:4">
      <c r="A1521" t="str">
        <f t="shared" si="23"/>
        <v>2361390152介護予防訪問看護</v>
      </c>
      <c r="B1521">
        <v>2361390152</v>
      </c>
      <c r="C1521" t="s">
        <v>2005</v>
      </c>
      <c r="D1521" t="s">
        <v>3298</v>
      </c>
    </row>
    <row r="1522" spans="1:4">
      <c r="A1522" t="str">
        <f t="shared" si="23"/>
        <v>2392600199地域密着型通所介護</v>
      </c>
      <c r="B1522">
        <v>2392600199</v>
      </c>
      <c r="C1522" t="s">
        <v>1858</v>
      </c>
      <c r="D1522" t="s">
        <v>3299</v>
      </c>
    </row>
    <row r="1523" spans="1:4">
      <c r="A1523" t="str">
        <f t="shared" si="23"/>
        <v>2372602538通所型サービス（独自）</v>
      </c>
      <c r="B1523">
        <v>2372602538</v>
      </c>
      <c r="C1523" t="s">
        <v>2455</v>
      </c>
      <c r="D1523" t="s">
        <v>3299</v>
      </c>
    </row>
    <row r="1524" spans="1:4">
      <c r="A1524" t="str">
        <f t="shared" si="23"/>
        <v>2372602538通所型サービス（独自／定率）</v>
      </c>
      <c r="B1524">
        <v>2372602538</v>
      </c>
      <c r="C1524" t="s">
        <v>2460</v>
      </c>
      <c r="D1524" t="s">
        <v>3299</v>
      </c>
    </row>
    <row r="1525" spans="1:4">
      <c r="A1525" t="str">
        <f t="shared" si="23"/>
        <v>2392600298地域密着型通所介護</v>
      </c>
      <c r="B1525">
        <v>2392600298</v>
      </c>
      <c r="C1525" t="s">
        <v>1858</v>
      </c>
      <c r="D1525" t="s">
        <v>3300</v>
      </c>
    </row>
    <row r="1526" spans="1:4">
      <c r="A1526" t="str">
        <f t="shared" si="23"/>
        <v>2392600298通所型サービス（独自）</v>
      </c>
      <c r="B1526">
        <v>2392600298</v>
      </c>
      <c r="C1526" t="s">
        <v>2455</v>
      </c>
      <c r="D1526" t="s">
        <v>3300</v>
      </c>
    </row>
    <row r="1527" spans="1:4">
      <c r="A1527" t="str">
        <f t="shared" si="23"/>
        <v>2392600363認知症対応型共同生活介護</v>
      </c>
      <c r="B1527">
        <v>2392600363</v>
      </c>
      <c r="C1527" t="s">
        <v>1942</v>
      </c>
      <c r="D1527" t="s">
        <v>3301</v>
      </c>
    </row>
    <row r="1528" spans="1:4">
      <c r="A1528" t="str">
        <f t="shared" si="23"/>
        <v>2392600363介護予防認知症対応型共同生活介護</v>
      </c>
      <c r="B1528">
        <v>2392600363</v>
      </c>
      <c r="C1528" t="s">
        <v>1948</v>
      </c>
      <c r="D1528" t="s">
        <v>3301</v>
      </c>
    </row>
    <row r="1529" spans="1:4">
      <c r="A1529" t="str">
        <f t="shared" si="23"/>
        <v>2376300238認知症対応型共同生活介護</v>
      </c>
      <c r="B1529">
        <v>2376300238</v>
      </c>
      <c r="C1529" t="s">
        <v>1942</v>
      </c>
      <c r="D1529" t="s">
        <v>3302</v>
      </c>
    </row>
    <row r="1530" spans="1:4">
      <c r="A1530" t="str">
        <f t="shared" si="23"/>
        <v>2376300238介護予防認知症対応型共同生活介護</v>
      </c>
      <c r="B1530">
        <v>2376300238</v>
      </c>
      <c r="C1530" t="s">
        <v>1948</v>
      </c>
      <c r="D1530" t="s">
        <v>3302</v>
      </c>
    </row>
    <row r="1531" spans="1:4">
      <c r="A1531" t="str">
        <f t="shared" si="23"/>
        <v>2376300246認知症対応型共同生活介護</v>
      </c>
      <c r="B1531">
        <v>2376300246</v>
      </c>
      <c r="C1531" t="s">
        <v>1942</v>
      </c>
      <c r="D1531" t="s">
        <v>3303</v>
      </c>
    </row>
    <row r="1532" spans="1:4">
      <c r="A1532" t="str">
        <f t="shared" si="23"/>
        <v>2376300246介護予防認知症対応型共同生活介護</v>
      </c>
      <c r="B1532">
        <v>2376300246</v>
      </c>
      <c r="C1532" t="s">
        <v>1948</v>
      </c>
      <c r="D1532" t="s">
        <v>3304</v>
      </c>
    </row>
    <row r="1533" spans="1:4">
      <c r="A1533" t="str">
        <f t="shared" si="23"/>
        <v>2376400228認知症対応型共同生活介護</v>
      </c>
      <c r="B1533">
        <v>2376400228</v>
      </c>
      <c r="C1533" t="s">
        <v>1942</v>
      </c>
      <c r="D1533" t="s">
        <v>3305</v>
      </c>
    </row>
    <row r="1534" spans="1:4">
      <c r="A1534" t="str">
        <f t="shared" si="23"/>
        <v>2371001500認知症対応型共同生活介護</v>
      </c>
      <c r="B1534">
        <v>2371001500</v>
      </c>
      <c r="C1534" t="s">
        <v>1942</v>
      </c>
      <c r="D1534" t="s">
        <v>3306</v>
      </c>
    </row>
    <row r="1535" spans="1:4">
      <c r="A1535" t="str">
        <f t="shared" si="23"/>
        <v>2371401221認知症対応型共同生活介護</v>
      </c>
      <c r="B1535">
        <v>2371401221</v>
      </c>
      <c r="C1535" t="s">
        <v>1942</v>
      </c>
      <c r="D1535" t="s">
        <v>3307</v>
      </c>
    </row>
    <row r="1536" spans="1:4">
      <c r="A1536" t="str">
        <f t="shared" si="23"/>
        <v>2391000078認知症対応型共同生活介護</v>
      </c>
      <c r="B1536">
        <v>2391000078</v>
      </c>
      <c r="C1536" t="s">
        <v>1942</v>
      </c>
      <c r="D1536" t="s">
        <v>3308</v>
      </c>
    </row>
    <row r="1537" spans="1:4">
      <c r="A1537" t="str">
        <f t="shared" si="23"/>
        <v>2372505939訪問型サービス（独自）</v>
      </c>
      <c r="B1537">
        <v>2372505939</v>
      </c>
      <c r="C1537" t="s">
        <v>2454</v>
      </c>
      <c r="D1537" t="s">
        <v>3309</v>
      </c>
    </row>
    <row r="1538" spans="1:4">
      <c r="A1538" t="str">
        <f t="shared" si="23"/>
        <v>2372505939訪問型サービス（独自）</v>
      </c>
      <c r="B1538">
        <v>2372505939</v>
      </c>
      <c r="C1538" t="s">
        <v>2454</v>
      </c>
      <c r="D1538" t="s">
        <v>3309</v>
      </c>
    </row>
    <row r="1539" spans="1:4">
      <c r="A1539" t="str">
        <f t="shared" ref="A1539:A1602" si="24">B1539&amp;C1539</f>
        <v>2372505939訪問介護</v>
      </c>
      <c r="B1539">
        <v>2372505939</v>
      </c>
      <c r="C1539" t="s">
        <v>1854</v>
      </c>
      <c r="D1539" t="s">
        <v>3309</v>
      </c>
    </row>
    <row r="1540" spans="1:4">
      <c r="A1540" t="str">
        <f t="shared" si="24"/>
        <v>2372504437地域密着型通所介護</v>
      </c>
      <c r="B1540">
        <v>2372504437</v>
      </c>
      <c r="C1540" t="s">
        <v>1858</v>
      </c>
      <c r="D1540" t="s">
        <v>3310</v>
      </c>
    </row>
    <row r="1541" spans="1:4">
      <c r="A1541" t="str">
        <f t="shared" si="24"/>
        <v>2372102315介護老人福祉施設</v>
      </c>
      <c r="B1541">
        <v>2372102315</v>
      </c>
      <c r="C1541" t="s">
        <v>1860</v>
      </c>
      <c r="D1541" t="s">
        <v>3311</v>
      </c>
    </row>
    <row r="1542" spans="1:4">
      <c r="A1542" t="str">
        <f t="shared" si="24"/>
        <v>2372102323短期入所生活介護</v>
      </c>
      <c r="B1542">
        <v>2372102323</v>
      </c>
      <c r="C1542" t="s">
        <v>1958</v>
      </c>
      <c r="D1542" t="s">
        <v>3312</v>
      </c>
    </row>
    <row r="1543" spans="1:4">
      <c r="A1543" t="str">
        <f t="shared" si="24"/>
        <v>2372102422通所介護</v>
      </c>
      <c r="B1543">
        <v>2372102422</v>
      </c>
      <c r="C1543" t="s">
        <v>1857</v>
      </c>
      <c r="D1543" t="s">
        <v>3313</v>
      </c>
    </row>
    <row r="1544" spans="1:4">
      <c r="A1544" t="str">
        <f t="shared" si="24"/>
        <v>2372102422通所型サービス（独自）</v>
      </c>
      <c r="B1544">
        <v>2372102422</v>
      </c>
      <c r="C1544" t="s">
        <v>2455</v>
      </c>
      <c r="D1544" t="s">
        <v>3313</v>
      </c>
    </row>
    <row r="1545" spans="1:4">
      <c r="A1545" t="str">
        <f t="shared" si="24"/>
        <v>2372102307居宅介護支援</v>
      </c>
      <c r="B1545">
        <v>2372102307</v>
      </c>
      <c r="C1545" t="s">
        <v>2456</v>
      </c>
      <c r="D1545" t="s">
        <v>3314</v>
      </c>
    </row>
    <row r="1546" spans="1:4">
      <c r="A1546" t="str">
        <f t="shared" si="24"/>
        <v>2372102307介護予防支援</v>
      </c>
      <c r="B1546">
        <v>2372102307</v>
      </c>
      <c r="C1546" t="s">
        <v>2466</v>
      </c>
      <c r="D1546" t="s">
        <v>3314</v>
      </c>
    </row>
    <row r="1547" spans="1:4">
      <c r="A1547" t="str">
        <f t="shared" si="24"/>
        <v>2302100173介護予防支援</v>
      </c>
      <c r="B1547">
        <v>2302100173</v>
      </c>
      <c r="C1547" t="s">
        <v>2466</v>
      </c>
      <c r="D1547" t="s">
        <v>3315</v>
      </c>
    </row>
    <row r="1548" spans="1:4">
      <c r="A1548" t="str">
        <f t="shared" si="24"/>
        <v>2302100041介護予防支援</v>
      </c>
      <c r="B1548">
        <v>2302100041</v>
      </c>
      <c r="C1548" t="s">
        <v>2466</v>
      </c>
      <c r="D1548" t="s">
        <v>3316</v>
      </c>
    </row>
    <row r="1549" spans="1:4">
      <c r="A1549" t="str">
        <f t="shared" si="24"/>
        <v>2351080029介護老人保健施設</v>
      </c>
      <c r="B1549">
        <v>2351080029</v>
      </c>
      <c r="C1549" t="s">
        <v>1862</v>
      </c>
      <c r="D1549" t="s">
        <v>3317</v>
      </c>
    </row>
    <row r="1550" spans="1:4">
      <c r="A1550" t="str">
        <f t="shared" si="24"/>
        <v>2351080029短期入所療養介護（老健）</v>
      </c>
      <c r="B1550">
        <v>2351080029</v>
      </c>
      <c r="C1550" t="s">
        <v>1966</v>
      </c>
      <c r="D1550" t="s">
        <v>3318</v>
      </c>
    </row>
    <row r="1551" spans="1:4">
      <c r="A1551" t="str">
        <f t="shared" si="24"/>
        <v>2351080029介護予防短期入所療養介護（老健）</v>
      </c>
      <c r="B1551">
        <v>2351080029</v>
      </c>
      <c r="C1551" t="s">
        <v>1969</v>
      </c>
      <c r="D1551" t="s">
        <v>3318</v>
      </c>
    </row>
    <row r="1552" spans="1:4">
      <c r="A1552" t="str">
        <f t="shared" si="24"/>
        <v>2351080029通所リハビリテーション</v>
      </c>
      <c r="B1552">
        <v>2351080029</v>
      </c>
      <c r="C1552" t="s">
        <v>2457</v>
      </c>
      <c r="D1552" t="s">
        <v>3318</v>
      </c>
    </row>
    <row r="1553" spans="1:4">
      <c r="A1553" t="str">
        <f t="shared" si="24"/>
        <v>2351080029介護予防通所リハビリテーション</v>
      </c>
      <c r="B1553">
        <v>2351080029</v>
      </c>
      <c r="C1553" t="s">
        <v>2458</v>
      </c>
      <c r="D1553" t="s">
        <v>3318</v>
      </c>
    </row>
    <row r="1554" spans="1:4">
      <c r="A1554" t="str">
        <f t="shared" si="24"/>
        <v>2373100961訪問介護</v>
      </c>
      <c r="B1554">
        <v>2373100961</v>
      </c>
      <c r="C1554" t="s">
        <v>1854</v>
      </c>
      <c r="D1554" t="s">
        <v>3319</v>
      </c>
    </row>
    <row r="1555" spans="1:4">
      <c r="A1555" t="str">
        <f t="shared" si="24"/>
        <v>2373100987通所介護</v>
      </c>
      <c r="B1555">
        <v>2373100987</v>
      </c>
      <c r="C1555" t="s">
        <v>1857</v>
      </c>
      <c r="D1555" t="s">
        <v>3320</v>
      </c>
    </row>
    <row r="1556" spans="1:4">
      <c r="A1556" t="str">
        <f t="shared" si="24"/>
        <v>2373002811通所介護</v>
      </c>
      <c r="B1556">
        <v>2373002811</v>
      </c>
      <c r="C1556" t="s">
        <v>1857</v>
      </c>
      <c r="D1556" t="s">
        <v>3321</v>
      </c>
    </row>
    <row r="1557" spans="1:4">
      <c r="A1557" t="str">
        <f t="shared" si="24"/>
        <v>2373002811通所型サービス（独自）</v>
      </c>
      <c r="B1557">
        <v>2373002811</v>
      </c>
      <c r="C1557" t="s">
        <v>2455</v>
      </c>
      <c r="D1557" t="s">
        <v>3321</v>
      </c>
    </row>
    <row r="1558" spans="1:4">
      <c r="A1558" t="str">
        <f t="shared" si="24"/>
        <v>2373005152通所介護</v>
      </c>
      <c r="B1558">
        <v>2373005152</v>
      </c>
      <c r="C1558" t="s">
        <v>1857</v>
      </c>
      <c r="D1558" t="s">
        <v>3322</v>
      </c>
    </row>
    <row r="1559" spans="1:4">
      <c r="A1559" t="str">
        <f t="shared" si="24"/>
        <v>2373005152通所型サービス（独自）</v>
      </c>
      <c r="B1559">
        <v>2373005152</v>
      </c>
      <c r="C1559" t="s">
        <v>2455</v>
      </c>
      <c r="D1559" t="s">
        <v>3322</v>
      </c>
    </row>
    <row r="1560" spans="1:4">
      <c r="A1560" t="str">
        <f t="shared" si="24"/>
        <v>2373005152通所型サービス（独自／定率）</v>
      </c>
      <c r="B1560">
        <v>2373005152</v>
      </c>
      <c r="C1560" t="s">
        <v>2460</v>
      </c>
      <c r="D1560" t="s">
        <v>3322</v>
      </c>
    </row>
    <row r="1561" spans="1:4">
      <c r="A1561" t="str">
        <f t="shared" si="24"/>
        <v>2373004148通所介護</v>
      </c>
      <c r="B1561">
        <v>2373004148</v>
      </c>
      <c r="C1561" t="s">
        <v>1857</v>
      </c>
      <c r="D1561" t="s">
        <v>3323</v>
      </c>
    </row>
    <row r="1562" spans="1:4">
      <c r="A1562" t="str">
        <f t="shared" si="24"/>
        <v>2373004148通所型サービス（独自）</v>
      </c>
      <c r="B1562">
        <v>2373004148</v>
      </c>
      <c r="C1562" t="s">
        <v>2455</v>
      </c>
      <c r="D1562" t="s">
        <v>3323</v>
      </c>
    </row>
    <row r="1563" spans="1:4">
      <c r="A1563" t="str">
        <f t="shared" si="24"/>
        <v>2363090156訪問看護</v>
      </c>
      <c r="B1563">
        <v>2363090156</v>
      </c>
      <c r="C1563" t="s">
        <v>2002</v>
      </c>
      <c r="D1563" t="s">
        <v>3324</v>
      </c>
    </row>
    <row r="1564" spans="1:4">
      <c r="A1564" t="str">
        <f t="shared" si="24"/>
        <v>2363090156介護予防訪問看護</v>
      </c>
      <c r="B1564">
        <v>2363090156</v>
      </c>
      <c r="C1564" t="s">
        <v>2005</v>
      </c>
      <c r="D1564" t="s">
        <v>3324</v>
      </c>
    </row>
    <row r="1565" spans="1:4">
      <c r="A1565" t="str">
        <f t="shared" si="24"/>
        <v>2373003579居宅介護支援</v>
      </c>
      <c r="B1565">
        <v>2373003579</v>
      </c>
      <c r="C1565" t="s">
        <v>2456</v>
      </c>
      <c r="D1565" t="s">
        <v>3325</v>
      </c>
    </row>
    <row r="1566" spans="1:4">
      <c r="A1566" t="str">
        <f t="shared" si="24"/>
        <v>2373005194介護予防支援</v>
      </c>
      <c r="B1566">
        <v>2373005194</v>
      </c>
      <c r="C1566" t="s">
        <v>2466</v>
      </c>
      <c r="D1566" t="s">
        <v>3325</v>
      </c>
    </row>
    <row r="1567" spans="1:4">
      <c r="A1567" t="str">
        <f t="shared" si="24"/>
        <v>2390500250地域密着型通所介護</v>
      </c>
      <c r="B1567">
        <v>2390500250</v>
      </c>
      <c r="C1567" t="s">
        <v>1858</v>
      </c>
      <c r="D1567" t="s">
        <v>3326</v>
      </c>
    </row>
    <row r="1568" spans="1:4">
      <c r="A1568" t="str">
        <f t="shared" si="24"/>
        <v>23A0500422通所型サービス（独自）</v>
      </c>
      <c r="B1568" t="s">
        <v>2129</v>
      </c>
      <c r="C1568" t="s">
        <v>2455</v>
      </c>
      <c r="D1568" t="s">
        <v>3326</v>
      </c>
    </row>
    <row r="1569" spans="1:4">
      <c r="A1569" t="str">
        <f t="shared" si="24"/>
        <v>2370303055訪問介護</v>
      </c>
      <c r="B1569">
        <v>2370303055</v>
      </c>
      <c r="C1569" t="s">
        <v>1854</v>
      </c>
      <c r="D1569" t="s">
        <v>3327</v>
      </c>
    </row>
    <row r="1570" spans="1:4">
      <c r="A1570" t="str">
        <f t="shared" si="24"/>
        <v>2370303055訪問型サービス（独自）</v>
      </c>
      <c r="B1570">
        <v>2370303055</v>
      </c>
      <c r="C1570" t="s">
        <v>2454</v>
      </c>
      <c r="D1570" t="s">
        <v>3327</v>
      </c>
    </row>
    <row r="1571" spans="1:4">
      <c r="A1571" t="str">
        <f t="shared" si="24"/>
        <v>2395000082地域密着型介護老人福祉施設</v>
      </c>
      <c r="B1571">
        <v>2395000082</v>
      </c>
      <c r="C1571" t="s">
        <v>1861</v>
      </c>
      <c r="D1571" t="s">
        <v>3328</v>
      </c>
    </row>
    <row r="1572" spans="1:4">
      <c r="A1572" t="str">
        <f t="shared" si="24"/>
        <v>2375001068短期入所生活介護</v>
      </c>
      <c r="B1572">
        <v>2375001068</v>
      </c>
      <c r="C1572" t="s">
        <v>1958</v>
      </c>
      <c r="D1572" t="s">
        <v>3329</v>
      </c>
    </row>
    <row r="1573" spans="1:4">
      <c r="A1573" t="str">
        <f t="shared" si="24"/>
        <v>2375001068介護予防短期入所生活介護</v>
      </c>
      <c r="B1573">
        <v>2375001068</v>
      </c>
      <c r="C1573" t="s">
        <v>1961</v>
      </c>
      <c r="D1573" t="s">
        <v>3329</v>
      </c>
    </row>
    <row r="1574" spans="1:4">
      <c r="A1574" t="str">
        <f t="shared" si="24"/>
        <v>2394100172地域密着型介護老人福祉施設</v>
      </c>
      <c r="B1574">
        <v>2394100172</v>
      </c>
      <c r="C1574" t="s">
        <v>1861</v>
      </c>
      <c r="D1574" t="s">
        <v>3330</v>
      </c>
    </row>
    <row r="1575" spans="1:4">
      <c r="A1575" t="str">
        <f t="shared" si="24"/>
        <v>2394100180認知症対応型共同生活介護</v>
      </c>
      <c r="B1575">
        <v>2394100180</v>
      </c>
      <c r="C1575" t="s">
        <v>1942</v>
      </c>
      <c r="D1575" t="s">
        <v>3331</v>
      </c>
    </row>
    <row r="1576" spans="1:4">
      <c r="A1576" t="str">
        <f t="shared" si="24"/>
        <v>2394100198小規模多機能型居宅介護</v>
      </c>
      <c r="B1576">
        <v>2394100198</v>
      </c>
      <c r="C1576" t="s">
        <v>1925</v>
      </c>
      <c r="D1576" t="s">
        <v>3332</v>
      </c>
    </row>
    <row r="1577" spans="1:4">
      <c r="A1577" t="str">
        <f t="shared" si="24"/>
        <v>2394100198介護予防小規模多機能型居宅介護</v>
      </c>
      <c r="B1577">
        <v>2394100198</v>
      </c>
      <c r="C1577" t="s">
        <v>2463</v>
      </c>
      <c r="D1577" t="s">
        <v>3332</v>
      </c>
    </row>
    <row r="1578" spans="1:4">
      <c r="A1578" t="str">
        <f t="shared" si="24"/>
        <v>2317600506通所リハビリテーション</v>
      </c>
      <c r="B1578">
        <v>2317600506</v>
      </c>
      <c r="C1578" t="s">
        <v>2457</v>
      </c>
      <c r="D1578" t="s">
        <v>3333</v>
      </c>
    </row>
    <row r="1579" spans="1:4">
      <c r="A1579" t="str">
        <f t="shared" si="24"/>
        <v>2317600506介護予防通所リハビリテーション</v>
      </c>
      <c r="B1579">
        <v>2317600506</v>
      </c>
      <c r="C1579" t="s">
        <v>2458</v>
      </c>
      <c r="D1579" t="s">
        <v>3333</v>
      </c>
    </row>
    <row r="1580" spans="1:4">
      <c r="A1580" t="str">
        <f t="shared" si="24"/>
        <v>2377601121居宅介護支援</v>
      </c>
      <c r="B1580">
        <v>2377601121</v>
      </c>
      <c r="C1580" t="s">
        <v>2456</v>
      </c>
      <c r="D1580" t="s">
        <v>3334</v>
      </c>
    </row>
    <row r="1581" spans="1:4">
      <c r="A1581" t="str">
        <f t="shared" si="24"/>
        <v>2375701626通所型サービス（独自）</v>
      </c>
      <c r="B1581">
        <v>2375701626</v>
      </c>
      <c r="C1581" t="s">
        <v>2455</v>
      </c>
      <c r="D1581" t="s">
        <v>3335</v>
      </c>
    </row>
    <row r="1582" spans="1:4">
      <c r="A1582" t="str">
        <f t="shared" si="24"/>
        <v>2375701626通所型サービス（独自）</v>
      </c>
      <c r="B1582">
        <v>2375701626</v>
      </c>
      <c r="C1582" t="s">
        <v>2455</v>
      </c>
      <c r="D1582" t="s">
        <v>3335</v>
      </c>
    </row>
    <row r="1583" spans="1:4">
      <c r="A1583" t="str">
        <f t="shared" si="24"/>
        <v>2375702186訪問介護</v>
      </c>
      <c r="B1583">
        <v>2375702186</v>
      </c>
      <c r="C1583" t="s">
        <v>1854</v>
      </c>
      <c r="D1583" t="s">
        <v>3336</v>
      </c>
    </row>
    <row r="1584" spans="1:4">
      <c r="A1584" t="str">
        <f t="shared" si="24"/>
        <v>2375701626通所介護</v>
      </c>
      <c r="B1584">
        <v>2375701626</v>
      </c>
      <c r="C1584" t="s">
        <v>1857</v>
      </c>
      <c r="D1584" t="s">
        <v>3335</v>
      </c>
    </row>
    <row r="1585" spans="1:4">
      <c r="A1585" t="str">
        <f t="shared" si="24"/>
        <v>2395700376地域密着型特定施設入居者生活介護</v>
      </c>
      <c r="B1585">
        <v>2395700376</v>
      </c>
      <c r="C1585" t="s">
        <v>2469</v>
      </c>
      <c r="D1585" t="s">
        <v>3337</v>
      </c>
    </row>
    <row r="1586" spans="1:4">
      <c r="A1586" t="str">
        <f t="shared" si="24"/>
        <v>2375702228居宅介護支援</v>
      </c>
      <c r="B1586">
        <v>2375702228</v>
      </c>
      <c r="C1586" t="s">
        <v>2456</v>
      </c>
      <c r="D1586" t="s">
        <v>3338</v>
      </c>
    </row>
    <row r="1587" spans="1:4">
      <c r="A1587" t="str">
        <f t="shared" si="24"/>
        <v>2355780020介護老人保健施設</v>
      </c>
      <c r="B1587">
        <v>2355780020</v>
      </c>
      <c r="C1587" t="s">
        <v>1862</v>
      </c>
      <c r="D1587" t="s">
        <v>3339</v>
      </c>
    </row>
    <row r="1588" spans="1:4">
      <c r="A1588" t="str">
        <f t="shared" si="24"/>
        <v>2355780020短期入所療養介護（老健）</v>
      </c>
      <c r="B1588">
        <v>2355780020</v>
      </c>
      <c r="C1588" t="s">
        <v>1966</v>
      </c>
      <c r="D1588" t="s">
        <v>3339</v>
      </c>
    </row>
    <row r="1589" spans="1:4">
      <c r="A1589" t="str">
        <f t="shared" si="24"/>
        <v>2355780020介護予防短期入所療養介護（老健）</v>
      </c>
      <c r="B1589">
        <v>2355780020</v>
      </c>
      <c r="C1589" t="s">
        <v>1969</v>
      </c>
      <c r="D1589" t="s">
        <v>3339</v>
      </c>
    </row>
    <row r="1590" spans="1:4">
      <c r="A1590" t="str">
        <f t="shared" si="24"/>
        <v>2355780020通所リハビリテーション</v>
      </c>
      <c r="B1590">
        <v>2355780020</v>
      </c>
      <c r="C1590" t="s">
        <v>2457</v>
      </c>
      <c r="D1590" t="s">
        <v>3339</v>
      </c>
    </row>
    <row r="1591" spans="1:4">
      <c r="A1591" t="str">
        <f t="shared" si="24"/>
        <v>2355780020介護予防通所リハビリテーション</v>
      </c>
      <c r="B1591">
        <v>2355780020</v>
      </c>
      <c r="C1591" t="s">
        <v>2458</v>
      </c>
      <c r="D1591" t="s">
        <v>3339</v>
      </c>
    </row>
    <row r="1592" spans="1:4">
      <c r="A1592" t="str">
        <f t="shared" si="24"/>
        <v>2375700248訪問介護</v>
      </c>
      <c r="B1592">
        <v>2375700248</v>
      </c>
      <c r="C1592" t="s">
        <v>1854</v>
      </c>
      <c r="D1592" t="s">
        <v>3340</v>
      </c>
    </row>
    <row r="1593" spans="1:4">
      <c r="A1593" t="str">
        <f t="shared" si="24"/>
        <v>2375700248訪問型サービス（独自）</v>
      </c>
      <c r="B1593">
        <v>2375700248</v>
      </c>
      <c r="C1593" t="s">
        <v>2454</v>
      </c>
      <c r="D1593" t="s">
        <v>3340</v>
      </c>
    </row>
    <row r="1594" spans="1:4">
      <c r="A1594" t="str">
        <f t="shared" si="24"/>
        <v>2375700784通所介護</v>
      </c>
      <c r="B1594">
        <v>2375700784</v>
      </c>
      <c r="C1594" t="s">
        <v>1857</v>
      </c>
      <c r="D1594" t="s">
        <v>3341</v>
      </c>
    </row>
    <row r="1595" spans="1:4">
      <c r="A1595" t="str">
        <f t="shared" si="24"/>
        <v>2375700784通所型サービス（独自）</v>
      </c>
      <c r="B1595">
        <v>2375700784</v>
      </c>
      <c r="C1595" t="s">
        <v>2455</v>
      </c>
      <c r="D1595" t="s">
        <v>3341</v>
      </c>
    </row>
    <row r="1596" spans="1:4">
      <c r="A1596" t="str">
        <f t="shared" si="24"/>
        <v>2375700040居宅介護支援</v>
      </c>
      <c r="B1596">
        <v>2375700040</v>
      </c>
      <c r="C1596" t="s">
        <v>2456</v>
      </c>
      <c r="D1596" t="s">
        <v>3342</v>
      </c>
    </row>
    <row r="1597" spans="1:4">
      <c r="A1597" t="str">
        <f t="shared" si="24"/>
        <v>2352780023介護老人保健施設</v>
      </c>
      <c r="B1597">
        <v>2352780023</v>
      </c>
      <c r="C1597" t="s">
        <v>1862</v>
      </c>
      <c r="D1597" t="s">
        <v>3343</v>
      </c>
    </row>
    <row r="1598" spans="1:4">
      <c r="A1598" t="str">
        <f t="shared" si="24"/>
        <v>2352780023短期入所療養介護（老健）</v>
      </c>
      <c r="B1598">
        <v>2352780023</v>
      </c>
      <c r="C1598" t="s">
        <v>1966</v>
      </c>
      <c r="D1598" t="s">
        <v>3343</v>
      </c>
    </row>
    <row r="1599" spans="1:4">
      <c r="A1599" t="str">
        <f t="shared" si="24"/>
        <v>2352780049介護老人保健施設</v>
      </c>
      <c r="B1599">
        <v>2352780049</v>
      </c>
      <c r="C1599" t="s">
        <v>1862</v>
      </c>
      <c r="D1599" t="s">
        <v>3344</v>
      </c>
    </row>
    <row r="1600" spans="1:4">
      <c r="A1600" t="str">
        <f t="shared" si="24"/>
        <v>2352780049短期入所療養介護（老健）</v>
      </c>
      <c r="B1600">
        <v>2352780049</v>
      </c>
      <c r="C1600" t="s">
        <v>1966</v>
      </c>
      <c r="D1600" t="s">
        <v>3344</v>
      </c>
    </row>
    <row r="1601" spans="1:4">
      <c r="A1601" t="str">
        <f t="shared" si="24"/>
        <v>2352780049通所リハビリテーション</v>
      </c>
      <c r="B1601">
        <v>2352780049</v>
      </c>
      <c r="C1601" t="s">
        <v>2457</v>
      </c>
      <c r="D1601" t="s">
        <v>3344</v>
      </c>
    </row>
    <row r="1602" spans="1:4">
      <c r="A1602" t="str">
        <f t="shared" si="24"/>
        <v>2352780049介護予防通所リハビリテーション</v>
      </c>
      <c r="B1602">
        <v>2352780049</v>
      </c>
      <c r="C1602" t="s">
        <v>2458</v>
      </c>
      <c r="D1602" t="s">
        <v>3344</v>
      </c>
    </row>
    <row r="1603" spans="1:4">
      <c r="A1603" t="str">
        <f t="shared" ref="A1603:A1666" si="25">B1603&amp;C1603</f>
        <v>2352780056介護老人保健施設</v>
      </c>
      <c r="B1603">
        <v>2352780056</v>
      </c>
      <c r="C1603" t="s">
        <v>1862</v>
      </c>
      <c r="D1603" t="s">
        <v>3345</v>
      </c>
    </row>
    <row r="1604" spans="1:4">
      <c r="A1604" t="str">
        <f t="shared" si="25"/>
        <v>2372700092居宅介護支援</v>
      </c>
      <c r="B1604">
        <v>2372700092</v>
      </c>
      <c r="C1604" t="s">
        <v>2456</v>
      </c>
      <c r="D1604" t="s">
        <v>3346</v>
      </c>
    </row>
    <row r="1605" spans="1:4">
      <c r="A1605" t="str">
        <f t="shared" si="25"/>
        <v>2354180008介護老人保健施設</v>
      </c>
      <c r="B1605">
        <v>2354180008</v>
      </c>
      <c r="C1605" t="s">
        <v>1862</v>
      </c>
      <c r="D1605" t="s">
        <v>3347</v>
      </c>
    </row>
    <row r="1606" spans="1:4">
      <c r="A1606" t="str">
        <f t="shared" si="25"/>
        <v>2351480005介護老人保健施設</v>
      </c>
      <c r="B1606">
        <v>2351480005</v>
      </c>
      <c r="C1606" t="s">
        <v>1862</v>
      </c>
      <c r="D1606" t="s">
        <v>3348</v>
      </c>
    </row>
    <row r="1607" spans="1:4">
      <c r="A1607" t="str">
        <f t="shared" si="25"/>
        <v>2350680001介護老人保健施設</v>
      </c>
      <c r="B1607">
        <v>2350680001</v>
      </c>
      <c r="C1607" t="s">
        <v>1862</v>
      </c>
      <c r="D1607" t="s">
        <v>3349</v>
      </c>
    </row>
    <row r="1608" spans="1:4">
      <c r="A1608" t="str">
        <f t="shared" si="25"/>
        <v>2350680001短期入所療養介護（老健）</v>
      </c>
      <c r="B1608">
        <v>2350680001</v>
      </c>
      <c r="C1608" t="s">
        <v>1966</v>
      </c>
      <c r="D1608" t="s">
        <v>3349</v>
      </c>
    </row>
    <row r="1609" spans="1:4">
      <c r="A1609" t="str">
        <f t="shared" si="25"/>
        <v>2371602745訪問介護</v>
      </c>
      <c r="B1609">
        <v>2371602745</v>
      </c>
      <c r="C1609" t="s">
        <v>1854</v>
      </c>
      <c r="D1609" t="s">
        <v>3350</v>
      </c>
    </row>
    <row r="1610" spans="1:4">
      <c r="A1610" t="str">
        <f t="shared" si="25"/>
        <v>2371602745訪問型サービス（独自）</v>
      </c>
      <c r="B1610">
        <v>2371602745</v>
      </c>
      <c r="C1610" t="s">
        <v>2454</v>
      </c>
      <c r="D1610" t="s">
        <v>3350</v>
      </c>
    </row>
    <row r="1611" spans="1:4">
      <c r="A1611" t="str">
        <f t="shared" si="25"/>
        <v>2370601425訪問介護</v>
      </c>
      <c r="B1611">
        <v>2370601425</v>
      </c>
      <c r="C1611" t="s">
        <v>1854</v>
      </c>
      <c r="D1611" t="s">
        <v>3351</v>
      </c>
    </row>
    <row r="1612" spans="1:4">
      <c r="A1612" t="str">
        <f t="shared" si="25"/>
        <v>2370601425訪問型サービス（独自）</v>
      </c>
      <c r="B1612">
        <v>2370601425</v>
      </c>
      <c r="C1612" t="s">
        <v>2454</v>
      </c>
      <c r="D1612" t="s">
        <v>3351</v>
      </c>
    </row>
    <row r="1613" spans="1:4">
      <c r="A1613" t="str">
        <f t="shared" si="25"/>
        <v>2370602464居宅介護支援</v>
      </c>
      <c r="B1613">
        <v>2370602464</v>
      </c>
      <c r="C1613" t="s">
        <v>2456</v>
      </c>
      <c r="D1613" t="s">
        <v>3352</v>
      </c>
    </row>
    <row r="1614" spans="1:4">
      <c r="A1614" t="str">
        <f t="shared" si="25"/>
        <v>2355280005介護老人保健施設</v>
      </c>
      <c r="B1614">
        <v>2355280005</v>
      </c>
      <c r="C1614" t="s">
        <v>1862</v>
      </c>
      <c r="D1614" t="s">
        <v>3353</v>
      </c>
    </row>
    <row r="1615" spans="1:4">
      <c r="A1615" t="str">
        <f t="shared" si="25"/>
        <v>2355280005短期入所療養介護（老健）</v>
      </c>
      <c r="B1615">
        <v>2355280005</v>
      </c>
      <c r="C1615" t="s">
        <v>1966</v>
      </c>
      <c r="D1615" t="s">
        <v>3353</v>
      </c>
    </row>
    <row r="1616" spans="1:4">
      <c r="A1616" t="str">
        <f t="shared" si="25"/>
        <v>2355280005介護予防短期入所療養介護（老健）</v>
      </c>
      <c r="B1616">
        <v>2355280005</v>
      </c>
      <c r="C1616" t="s">
        <v>1969</v>
      </c>
      <c r="D1616" t="s">
        <v>3353</v>
      </c>
    </row>
    <row r="1617" spans="1:4">
      <c r="A1617" t="str">
        <f t="shared" si="25"/>
        <v>2355280005通所リハビリテーション</v>
      </c>
      <c r="B1617">
        <v>2355280005</v>
      </c>
      <c r="C1617" t="s">
        <v>2457</v>
      </c>
      <c r="D1617" t="s">
        <v>3353</v>
      </c>
    </row>
    <row r="1618" spans="1:4">
      <c r="A1618" t="str">
        <f t="shared" si="25"/>
        <v>2355280005介護予防通所リハビリテーション</v>
      </c>
      <c r="B1618">
        <v>2355280005</v>
      </c>
      <c r="C1618" t="s">
        <v>2458</v>
      </c>
      <c r="D1618" t="s">
        <v>3353</v>
      </c>
    </row>
    <row r="1619" spans="1:4">
      <c r="A1619" t="str">
        <f t="shared" si="25"/>
        <v>2372103537訪問介護</v>
      </c>
      <c r="B1619">
        <v>2372103537</v>
      </c>
      <c r="C1619" t="s">
        <v>1854</v>
      </c>
      <c r="D1619" t="s">
        <v>3354</v>
      </c>
    </row>
    <row r="1620" spans="1:4">
      <c r="A1620" t="str">
        <f t="shared" si="25"/>
        <v>2392101024定期巡回･随時対応型訪問介護看護</v>
      </c>
      <c r="B1620">
        <v>2392101024</v>
      </c>
      <c r="C1620" t="s">
        <v>1856</v>
      </c>
      <c r="D1620" t="s">
        <v>3355</v>
      </c>
    </row>
    <row r="1621" spans="1:4">
      <c r="A1621" t="str">
        <f t="shared" si="25"/>
        <v>2362190569訪問看護</v>
      </c>
      <c r="B1621">
        <v>2362190569</v>
      </c>
      <c r="C1621" t="s">
        <v>2002</v>
      </c>
      <c r="D1621" t="s">
        <v>3356</v>
      </c>
    </row>
    <row r="1622" spans="1:4">
      <c r="A1622" t="str">
        <f t="shared" si="25"/>
        <v>2373401013居宅介護支援</v>
      </c>
      <c r="B1622">
        <v>2373401013</v>
      </c>
      <c r="C1622" t="s">
        <v>2456</v>
      </c>
      <c r="D1622" t="s">
        <v>3357</v>
      </c>
    </row>
    <row r="1623" spans="1:4">
      <c r="A1623" t="str">
        <f t="shared" si="25"/>
        <v>2393600255介護予防認知症対応型共同生活介護</v>
      </c>
      <c r="B1623">
        <v>2393600255</v>
      </c>
      <c r="C1623" t="s">
        <v>1948</v>
      </c>
      <c r="D1623" t="s">
        <v>3358</v>
      </c>
    </row>
    <row r="1624" spans="1:4">
      <c r="A1624" t="str">
        <f t="shared" si="25"/>
        <v>2393600255認知症対応型共同生活介護</v>
      </c>
      <c r="B1624">
        <v>2393600255</v>
      </c>
      <c r="C1624" t="s">
        <v>1942</v>
      </c>
      <c r="D1624" t="s">
        <v>3358</v>
      </c>
    </row>
    <row r="1625" spans="1:4">
      <c r="A1625" t="str">
        <f t="shared" si="25"/>
        <v>2393600073介護予防小規模多機能型居宅介護</v>
      </c>
      <c r="B1625">
        <v>2393600073</v>
      </c>
      <c r="C1625" t="s">
        <v>2463</v>
      </c>
      <c r="D1625" t="s">
        <v>3359</v>
      </c>
    </row>
    <row r="1626" spans="1:4">
      <c r="A1626" t="str">
        <f t="shared" si="25"/>
        <v>2393600073小規模多機能型居宅介護</v>
      </c>
      <c r="B1626">
        <v>2393600073</v>
      </c>
      <c r="C1626" t="s">
        <v>1925</v>
      </c>
      <c r="D1626" t="s">
        <v>3359</v>
      </c>
    </row>
    <row r="1627" spans="1:4">
      <c r="A1627" t="str">
        <f t="shared" si="25"/>
        <v>2393600081介護予防認知症対応型共同生活介護</v>
      </c>
      <c r="B1627">
        <v>2393600081</v>
      </c>
      <c r="C1627" t="s">
        <v>1948</v>
      </c>
      <c r="D1627" t="s">
        <v>3360</v>
      </c>
    </row>
    <row r="1628" spans="1:4">
      <c r="A1628" t="str">
        <f t="shared" si="25"/>
        <v>2393600081認知症対応型共同生活介護</v>
      </c>
      <c r="B1628">
        <v>2393600081</v>
      </c>
      <c r="C1628" t="s">
        <v>1942</v>
      </c>
      <c r="D1628" t="s">
        <v>3360</v>
      </c>
    </row>
    <row r="1629" spans="1:4">
      <c r="A1629" t="str">
        <f t="shared" si="25"/>
        <v>2392200107介護予防認知症対応型共同生活介護</v>
      </c>
      <c r="B1629">
        <v>2392200107</v>
      </c>
      <c r="C1629" t="s">
        <v>1948</v>
      </c>
      <c r="D1629" t="s">
        <v>3361</v>
      </c>
    </row>
    <row r="1630" spans="1:4">
      <c r="A1630" t="str">
        <f t="shared" si="25"/>
        <v>2392200107認知症対応型共同生活介護</v>
      </c>
      <c r="B1630">
        <v>2392200107</v>
      </c>
      <c r="C1630" t="s">
        <v>1942</v>
      </c>
      <c r="D1630" t="s">
        <v>3361</v>
      </c>
    </row>
    <row r="1631" spans="1:4">
      <c r="A1631" t="str">
        <f t="shared" si="25"/>
        <v>2392200123介護予防小規模多機能型居宅介護</v>
      </c>
      <c r="B1631">
        <v>2392200123</v>
      </c>
      <c r="C1631" t="s">
        <v>2463</v>
      </c>
      <c r="D1631" t="s">
        <v>3362</v>
      </c>
    </row>
    <row r="1632" spans="1:4">
      <c r="A1632" t="str">
        <f t="shared" si="25"/>
        <v>2392200123小規模多機能型居宅介護</v>
      </c>
      <c r="B1632">
        <v>2392200123</v>
      </c>
      <c r="C1632" t="s">
        <v>1925</v>
      </c>
      <c r="D1632" t="s">
        <v>3362</v>
      </c>
    </row>
    <row r="1633" spans="1:4">
      <c r="A1633" t="str">
        <f t="shared" si="25"/>
        <v>2371403920訪問介護</v>
      </c>
      <c r="B1633">
        <v>2371403920</v>
      </c>
      <c r="C1633" t="s">
        <v>1854</v>
      </c>
      <c r="D1633" t="s">
        <v>3363</v>
      </c>
    </row>
    <row r="1634" spans="1:4">
      <c r="A1634" t="str">
        <f t="shared" si="25"/>
        <v>2373802590通所介護</v>
      </c>
      <c r="B1634">
        <v>2373802590</v>
      </c>
      <c r="C1634" t="s">
        <v>1857</v>
      </c>
      <c r="D1634" t="s">
        <v>3364</v>
      </c>
    </row>
    <row r="1635" spans="1:4">
      <c r="A1635" t="str">
        <f t="shared" si="25"/>
        <v>2367690035訪問看護</v>
      </c>
      <c r="B1635">
        <v>2367690035</v>
      </c>
      <c r="C1635" t="s">
        <v>2002</v>
      </c>
      <c r="D1635" t="s">
        <v>3365</v>
      </c>
    </row>
    <row r="1636" spans="1:4">
      <c r="A1636" t="str">
        <f t="shared" si="25"/>
        <v>2367690035介護予防訪問看護</v>
      </c>
      <c r="B1636">
        <v>2367690035</v>
      </c>
      <c r="C1636" t="s">
        <v>2005</v>
      </c>
      <c r="D1636" t="s">
        <v>3365</v>
      </c>
    </row>
    <row r="1637" spans="1:4">
      <c r="A1637" t="str">
        <f t="shared" si="25"/>
        <v>2363090289訪問看護</v>
      </c>
      <c r="B1637">
        <v>2363090289</v>
      </c>
      <c r="C1637" t="s">
        <v>2002</v>
      </c>
      <c r="D1637" t="s">
        <v>3366</v>
      </c>
    </row>
    <row r="1638" spans="1:4">
      <c r="A1638" t="str">
        <f t="shared" si="25"/>
        <v>2363090289介護予防訪問看護</v>
      </c>
      <c r="B1638">
        <v>2363090289</v>
      </c>
      <c r="C1638" t="s">
        <v>2005</v>
      </c>
      <c r="D1638" t="s">
        <v>3366</v>
      </c>
    </row>
    <row r="1639" spans="1:4">
      <c r="A1639" t="str">
        <f t="shared" si="25"/>
        <v>2370302842介護老人福祉施設</v>
      </c>
      <c r="B1639">
        <v>2370302842</v>
      </c>
      <c r="C1639" t="s">
        <v>1860</v>
      </c>
      <c r="D1639" t="s">
        <v>3367</v>
      </c>
    </row>
    <row r="1640" spans="1:4">
      <c r="A1640" t="str">
        <f t="shared" si="25"/>
        <v>2371303757介護老人福祉施設</v>
      </c>
      <c r="B1640">
        <v>2371303757</v>
      </c>
      <c r="C1640" t="s">
        <v>1860</v>
      </c>
      <c r="D1640" t="s">
        <v>3368</v>
      </c>
    </row>
    <row r="1641" spans="1:4">
      <c r="A1641" t="str">
        <f t="shared" si="25"/>
        <v>2371303765短期入所生活介護</v>
      </c>
      <c r="B1641">
        <v>2371303765</v>
      </c>
      <c r="C1641" t="s">
        <v>1958</v>
      </c>
      <c r="D1641" t="s">
        <v>3369</v>
      </c>
    </row>
    <row r="1642" spans="1:4">
      <c r="A1642" t="str">
        <f t="shared" si="25"/>
        <v>2371303765介護予防短期入所生活介護</v>
      </c>
      <c r="B1642">
        <v>2371303765</v>
      </c>
      <c r="C1642" t="s">
        <v>1961</v>
      </c>
      <c r="D1642" t="s">
        <v>3369</v>
      </c>
    </row>
    <row r="1643" spans="1:4">
      <c r="A1643" t="str">
        <f t="shared" si="25"/>
        <v>2372002929通所介護</v>
      </c>
      <c r="B1643">
        <v>2372002929</v>
      </c>
      <c r="C1643" t="s">
        <v>1857</v>
      </c>
      <c r="D1643" t="s">
        <v>3370</v>
      </c>
    </row>
    <row r="1644" spans="1:4">
      <c r="A1644" t="str">
        <f t="shared" si="25"/>
        <v>2372002929通所型サービス（独自）</v>
      </c>
      <c r="B1644">
        <v>2372002929</v>
      </c>
      <c r="C1644" t="s">
        <v>2455</v>
      </c>
      <c r="D1644" t="s">
        <v>3370</v>
      </c>
    </row>
    <row r="1645" spans="1:4">
      <c r="A1645" t="str">
        <f t="shared" si="25"/>
        <v>2391600273地域密着型通所介護</v>
      </c>
      <c r="B1645">
        <v>2391600273</v>
      </c>
      <c r="C1645" t="s">
        <v>1858</v>
      </c>
      <c r="D1645" t="s">
        <v>3371</v>
      </c>
    </row>
    <row r="1646" spans="1:4">
      <c r="A1646" t="str">
        <f t="shared" si="25"/>
        <v>2391600273地域密着型通所介護</v>
      </c>
      <c r="B1646">
        <v>2391600273</v>
      </c>
      <c r="C1646" t="s">
        <v>1858</v>
      </c>
      <c r="D1646" t="s">
        <v>3371</v>
      </c>
    </row>
    <row r="1647" spans="1:4">
      <c r="A1647" t="str">
        <f t="shared" si="25"/>
        <v>2391600273地域密着型通所介護</v>
      </c>
      <c r="B1647">
        <v>2391600273</v>
      </c>
      <c r="C1647" t="s">
        <v>1858</v>
      </c>
      <c r="D1647" t="s">
        <v>3371</v>
      </c>
    </row>
    <row r="1648" spans="1:4">
      <c r="A1648" t="str">
        <f t="shared" si="25"/>
        <v>2371603040通所介護</v>
      </c>
      <c r="B1648">
        <v>2371603040</v>
      </c>
      <c r="C1648" t="s">
        <v>1857</v>
      </c>
      <c r="D1648" t="s">
        <v>3372</v>
      </c>
    </row>
    <row r="1649" spans="1:4">
      <c r="A1649" t="str">
        <f t="shared" si="25"/>
        <v>23A1600270通所型サービス（独自）</v>
      </c>
      <c r="B1649" t="s">
        <v>2130</v>
      </c>
      <c r="C1649" t="s">
        <v>2455</v>
      </c>
      <c r="D1649" t="s">
        <v>3372</v>
      </c>
    </row>
    <row r="1650" spans="1:4">
      <c r="A1650" t="str">
        <f t="shared" si="25"/>
        <v>23A1600254通所型サービス（独自）</v>
      </c>
      <c r="B1650" t="s">
        <v>2131</v>
      </c>
      <c r="C1650" t="s">
        <v>2455</v>
      </c>
      <c r="D1650" t="s">
        <v>3371</v>
      </c>
    </row>
    <row r="1651" spans="1:4">
      <c r="A1651" t="str">
        <f t="shared" si="25"/>
        <v>2371603586訪問介護</v>
      </c>
      <c r="B1651">
        <v>2371603586</v>
      </c>
      <c r="C1651" t="s">
        <v>1854</v>
      </c>
      <c r="D1651" t="s">
        <v>3373</v>
      </c>
    </row>
    <row r="1652" spans="1:4">
      <c r="A1652" t="str">
        <f t="shared" si="25"/>
        <v>23A1600676訪問型サービス（独自）</v>
      </c>
      <c r="B1652" t="s">
        <v>2132</v>
      </c>
      <c r="C1652" t="s">
        <v>2454</v>
      </c>
      <c r="D1652" t="s">
        <v>3373</v>
      </c>
    </row>
    <row r="1653" spans="1:4">
      <c r="A1653" t="str">
        <f t="shared" si="25"/>
        <v>2371303294訪問介護</v>
      </c>
      <c r="B1653">
        <v>2371303294</v>
      </c>
      <c r="C1653" t="s">
        <v>1854</v>
      </c>
      <c r="D1653" t="s">
        <v>3374</v>
      </c>
    </row>
    <row r="1654" spans="1:4">
      <c r="A1654" t="str">
        <f t="shared" si="25"/>
        <v>23A1300194訪問型サービス（独自）</v>
      </c>
      <c r="B1654" t="s">
        <v>2133</v>
      </c>
      <c r="C1654" t="s">
        <v>2454</v>
      </c>
      <c r="D1654" t="s">
        <v>3374</v>
      </c>
    </row>
    <row r="1655" spans="1:4">
      <c r="A1655" t="str">
        <f t="shared" si="25"/>
        <v>2372601746訪問介護</v>
      </c>
      <c r="B1655">
        <v>2372601746</v>
      </c>
      <c r="C1655" t="s">
        <v>1854</v>
      </c>
      <c r="D1655" t="s">
        <v>3375</v>
      </c>
    </row>
    <row r="1656" spans="1:4">
      <c r="A1656" t="str">
        <f t="shared" si="25"/>
        <v>2372601746訪問型サービス（独自）</v>
      </c>
      <c r="B1656">
        <v>2372601746</v>
      </c>
      <c r="C1656" t="s">
        <v>2454</v>
      </c>
      <c r="D1656" t="s">
        <v>3375</v>
      </c>
    </row>
    <row r="1657" spans="1:4">
      <c r="A1657" t="str">
        <f t="shared" si="25"/>
        <v>2392100786地域密着型通所介護</v>
      </c>
      <c r="B1657">
        <v>2392100786</v>
      </c>
      <c r="C1657" t="s">
        <v>1858</v>
      </c>
      <c r="D1657" t="s">
        <v>3376</v>
      </c>
    </row>
    <row r="1658" spans="1:4">
      <c r="A1658" t="str">
        <f t="shared" si="25"/>
        <v>2374300453訪問介護</v>
      </c>
      <c r="B1658">
        <v>2374300453</v>
      </c>
      <c r="C1658" t="s">
        <v>1854</v>
      </c>
      <c r="D1658" t="s">
        <v>3377</v>
      </c>
    </row>
    <row r="1659" spans="1:4">
      <c r="A1659" t="str">
        <f t="shared" si="25"/>
        <v>2374300453訪問型サービス（独自）</v>
      </c>
      <c r="B1659">
        <v>2374300453</v>
      </c>
      <c r="C1659" t="s">
        <v>2454</v>
      </c>
      <c r="D1659" t="s">
        <v>3377</v>
      </c>
    </row>
    <row r="1660" spans="1:4">
      <c r="A1660" t="str">
        <f t="shared" si="25"/>
        <v>2372401790居宅介護支援</v>
      </c>
      <c r="B1660">
        <v>2372401790</v>
      </c>
      <c r="C1660" t="s">
        <v>2456</v>
      </c>
      <c r="D1660" t="s">
        <v>3378</v>
      </c>
    </row>
    <row r="1661" spans="1:4">
      <c r="A1661" t="str">
        <f t="shared" si="25"/>
        <v>2371501665地域密着型通所介護</v>
      </c>
      <c r="B1661">
        <v>2371501665</v>
      </c>
      <c r="C1661" t="s">
        <v>1858</v>
      </c>
      <c r="D1661" t="s">
        <v>3379</v>
      </c>
    </row>
    <row r="1662" spans="1:4">
      <c r="A1662" t="str">
        <f t="shared" si="25"/>
        <v>2371301777地域密着型通所介護</v>
      </c>
      <c r="B1662">
        <v>2371301777</v>
      </c>
      <c r="C1662" t="s">
        <v>1858</v>
      </c>
      <c r="D1662" t="s">
        <v>3380</v>
      </c>
    </row>
    <row r="1663" spans="1:4">
      <c r="A1663" t="str">
        <f t="shared" si="25"/>
        <v>2371301934地域密着型通所介護</v>
      </c>
      <c r="B1663">
        <v>2371301934</v>
      </c>
      <c r="C1663" t="s">
        <v>1858</v>
      </c>
      <c r="D1663" t="s">
        <v>3381</v>
      </c>
    </row>
    <row r="1664" spans="1:4">
      <c r="A1664" t="str">
        <f t="shared" si="25"/>
        <v>2371302197地域密着型通所介護</v>
      </c>
      <c r="B1664">
        <v>2371302197</v>
      </c>
      <c r="C1664" t="s">
        <v>1858</v>
      </c>
      <c r="D1664" t="s">
        <v>3382</v>
      </c>
    </row>
    <row r="1665" spans="1:4">
      <c r="A1665" t="str">
        <f t="shared" si="25"/>
        <v>2371303211居宅介護支援</v>
      </c>
      <c r="B1665">
        <v>2371303211</v>
      </c>
      <c r="C1665" t="s">
        <v>2456</v>
      </c>
      <c r="D1665" t="s">
        <v>3383</v>
      </c>
    </row>
    <row r="1666" spans="1:4">
      <c r="A1666" t="str">
        <f t="shared" si="25"/>
        <v>2371303211介護予防支援</v>
      </c>
      <c r="B1666">
        <v>2371303211</v>
      </c>
      <c r="C1666" t="s">
        <v>2466</v>
      </c>
      <c r="D1666" t="s">
        <v>3383</v>
      </c>
    </row>
    <row r="1667" spans="1:4">
      <c r="A1667" t="str">
        <f t="shared" ref="A1667:A1730" si="26">B1667&amp;C1667</f>
        <v>2374101448介護老人福祉施設</v>
      </c>
      <c r="B1667">
        <v>2374101448</v>
      </c>
      <c r="C1667" t="s">
        <v>1860</v>
      </c>
      <c r="D1667" t="s">
        <v>3384</v>
      </c>
    </row>
    <row r="1668" spans="1:4">
      <c r="A1668" t="str">
        <f t="shared" si="26"/>
        <v>2372901591地域密着型通所介護</v>
      </c>
      <c r="B1668">
        <v>2372901591</v>
      </c>
      <c r="C1668" t="s">
        <v>1858</v>
      </c>
      <c r="D1668" t="s">
        <v>3385</v>
      </c>
    </row>
    <row r="1669" spans="1:4">
      <c r="A1669" t="str">
        <f t="shared" si="26"/>
        <v>2372901591地域密着型通所介護</v>
      </c>
      <c r="B1669">
        <v>2372901591</v>
      </c>
      <c r="C1669" t="s">
        <v>1858</v>
      </c>
      <c r="D1669" t="s">
        <v>3385</v>
      </c>
    </row>
    <row r="1670" spans="1:4">
      <c r="A1670" t="str">
        <f t="shared" si="26"/>
        <v>2372201943認知症対応型共同生活介護</v>
      </c>
      <c r="B1670">
        <v>2372201943</v>
      </c>
      <c r="C1670" t="s">
        <v>1942</v>
      </c>
      <c r="D1670" t="s">
        <v>3386</v>
      </c>
    </row>
    <row r="1671" spans="1:4">
      <c r="A1671" t="str">
        <f t="shared" si="26"/>
        <v>2372201950居宅介護支援</v>
      </c>
      <c r="B1671">
        <v>2372201950</v>
      </c>
      <c r="C1671" t="s">
        <v>2456</v>
      </c>
      <c r="D1671" t="s">
        <v>3387</v>
      </c>
    </row>
    <row r="1672" spans="1:4">
      <c r="A1672" t="str">
        <f t="shared" si="26"/>
        <v>2390400063認知症対応型共同生活介護</v>
      </c>
      <c r="B1672">
        <v>2390400063</v>
      </c>
      <c r="C1672" t="s">
        <v>1942</v>
      </c>
      <c r="D1672" t="s">
        <v>3388</v>
      </c>
    </row>
    <row r="1673" spans="1:4">
      <c r="A1673" t="str">
        <f t="shared" si="26"/>
        <v>2390400436認知症対応型通所介護</v>
      </c>
      <c r="B1673">
        <v>2390400436</v>
      </c>
      <c r="C1673" t="s">
        <v>2459</v>
      </c>
      <c r="D1673" t="s">
        <v>3388</v>
      </c>
    </row>
    <row r="1674" spans="1:4">
      <c r="A1674" t="str">
        <f t="shared" si="26"/>
        <v>2372503215訪問介護</v>
      </c>
      <c r="B1674">
        <v>2372503215</v>
      </c>
      <c r="C1674" t="s">
        <v>1854</v>
      </c>
      <c r="D1674" t="s">
        <v>3389</v>
      </c>
    </row>
    <row r="1675" spans="1:4">
      <c r="A1675" t="str">
        <f t="shared" si="26"/>
        <v>2372503215訪問型サービス（独自）</v>
      </c>
      <c r="B1675">
        <v>2372503215</v>
      </c>
      <c r="C1675" t="s">
        <v>2454</v>
      </c>
      <c r="D1675" t="s">
        <v>3389</v>
      </c>
    </row>
    <row r="1676" spans="1:4">
      <c r="A1676" t="str">
        <f t="shared" si="26"/>
        <v>2377601402通所介護</v>
      </c>
      <c r="B1676">
        <v>2377601402</v>
      </c>
      <c r="C1676" t="s">
        <v>1857</v>
      </c>
      <c r="D1676" t="s">
        <v>3390</v>
      </c>
    </row>
    <row r="1677" spans="1:4">
      <c r="A1677" t="str">
        <f t="shared" si="26"/>
        <v>2364990180訪問看護</v>
      </c>
      <c r="B1677">
        <v>2364990180</v>
      </c>
      <c r="C1677" t="s">
        <v>2002</v>
      </c>
      <c r="D1677" t="s">
        <v>3391</v>
      </c>
    </row>
    <row r="1678" spans="1:4">
      <c r="A1678" t="str">
        <f t="shared" si="26"/>
        <v>2372601621訪問介護</v>
      </c>
      <c r="B1678">
        <v>2372601621</v>
      </c>
      <c r="C1678" t="s">
        <v>1854</v>
      </c>
      <c r="D1678" t="s">
        <v>3392</v>
      </c>
    </row>
    <row r="1679" spans="1:4">
      <c r="A1679" t="str">
        <f t="shared" si="26"/>
        <v>2372601621訪問型サービス（独自）</v>
      </c>
      <c r="B1679">
        <v>2372601621</v>
      </c>
      <c r="C1679" t="s">
        <v>2454</v>
      </c>
      <c r="D1679" t="s">
        <v>3392</v>
      </c>
    </row>
    <row r="1680" spans="1:4">
      <c r="A1680" t="str">
        <f t="shared" si="26"/>
        <v>2393000431地域密着型通所介護</v>
      </c>
      <c r="B1680">
        <v>2393000431</v>
      </c>
      <c r="C1680" t="s">
        <v>1858</v>
      </c>
      <c r="D1680" t="s">
        <v>3393</v>
      </c>
    </row>
    <row r="1681" spans="1:4">
      <c r="A1681" t="str">
        <f t="shared" si="26"/>
        <v>2372103008通所介護</v>
      </c>
      <c r="B1681">
        <v>2372103008</v>
      </c>
      <c r="C1681" t="s">
        <v>1857</v>
      </c>
      <c r="D1681" t="s">
        <v>3394</v>
      </c>
    </row>
    <row r="1682" spans="1:4">
      <c r="A1682" t="str">
        <f t="shared" si="26"/>
        <v>2372103008通所型サービス（独自）</v>
      </c>
      <c r="B1682">
        <v>2372103008</v>
      </c>
      <c r="C1682" t="s">
        <v>2455</v>
      </c>
      <c r="D1682" t="s">
        <v>3394</v>
      </c>
    </row>
    <row r="1683" spans="1:4">
      <c r="A1683" t="str">
        <f t="shared" si="26"/>
        <v>2372104774地域密着型通所介護</v>
      </c>
      <c r="B1683">
        <v>2372104774</v>
      </c>
      <c r="C1683" t="s">
        <v>1858</v>
      </c>
      <c r="D1683" t="s">
        <v>3395</v>
      </c>
    </row>
    <row r="1684" spans="1:4">
      <c r="A1684" t="str">
        <f t="shared" si="26"/>
        <v>2372104774通所型サービス（独自）</v>
      </c>
      <c r="B1684">
        <v>2372104774</v>
      </c>
      <c r="C1684" t="s">
        <v>2455</v>
      </c>
      <c r="D1684" t="s">
        <v>3395</v>
      </c>
    </row>
    <row r="1685" spans="1:4">
      <c r="A1685" t="str">
        <f t="shared" si="26"/>
        <v>2362190494訪問看護</v>
      </c>
      <c r="B1685">
        <v>2362190494</v>
      </c>
      <c r="C1685" t="s">
        <v>2002</v>
      </c>
      <c r="D1685" t="s">
        <v>3396</v>
      </c>
    </row>
    <row r="1686" spans="1:4">
      <c r="A1686" t="str">
        <f t="shared" si="26"/>
        <v>2392100596認知症対応型共同生活介護</v>
      </c>
      <c r="B1686">
        <v>2392100596</v>
      </c>
      <c r="C1686" t="s">
        <v>1942</v>
      </c>
      <c r="D1686" t="s">
        <v>3397</v>
      </c>
    </row>
    <row r="1687" spans="1:4">
      <c r="A1687" t="str">
        <f t="shared" si="26"/>
        <v>2392500266認知症対応型共同生活介護</v>
      </c>
      <c r="B1687">
        <v>2392500266</v>
      </c>
      <c r="C1687" t="s">
        <v>1942</v>
      </c>
      <c r="D1687" t="s">
        <v>3398</v>
      </c>
    </row>
    <row r="1688" spans="1:4">
      <c r="A1688" t="str">
        <f t="shared" si="26"/>
        <v>2392500266認知症対応型通所介護</v>
      </c>
      <c r="B1688">
        <v>2392500266</v>
      </c>
      <c r="C1688" t="s">
        <v>2459</v>
      </c>
      <c r="D1688" t="s">
        <v>3398</v>
      </c>
    </row>
    <row r="1689" spans="1:4">
      <c r="A1689" t="str">
        <f t="shared" si="26"/>
        <v>2372503249居宅介護支援</v>
      </c>
      <c r="B1689">
        <v>2372503249</v>
      </c>
      <c r="C1689" t="s">
        <v>2456</v>
      </c>
      <c r="D1689" t="s">
        <v>3399</v>
      </c>
    </row>
    <row r="1690" spans="1:4">
      <c r="A1690" t="str">
        <f t="shared" si="26"/>
        <v>2394900100地域密着型通所介護</v>
      </c>
      <c r="B1690">
        <v>2394900100</v>
      </c>
      <c r="C1690" t="s">
        <v>1858</v>
      </c>
      <c r="D1690" t="s">
        <v>3400</v>
      </c>
    </row>
    <row r="1691" spans="1:4">
      <c r="A1691" t="str">
        <f t="shared" si="26"/>
        <v>2371303112地域密着型通所介護</v>
      </c>
      <c r="B1691">
        <v>2371303112</v>
      </c>
      <c r="C1691" t="s">
        <v>1858</v>
      </c>
      <c r="D1691" t="s">
        <v>3401</v>
      </c>
    </row>
    <row r="1692" spans="1:4">
      <c r="A1692" t="str">
        <f t="shared" si="26"/>
        <v>2371303112通所型サービス（独自）</v>
      </c>
      <c r="B1692">
        <v>2371303112</v>
      </c>
      <c r="C1692" t="s">
        <v>2455</v>
      </c>
      <c r="D1692" t="s">
        <v>3401</v>
      </c>
    </row>
    <row r="1693" spans="1:4">
      <c r="A1693" t="str">
        <f t="shared" si="26"/>
        <v>2391300288地域密着型通所介護</v>
      </c>
      <c r="B1693">
        <v>2391300288</v>
      </c>
      <c r="C1693" t="s">
        <v>1858</v>
      </c>
      <c r="D1693" t="s">
        <v>3402</v>
      </c>
    </row>
    <row r="1694" spans="1:4">
      <c r="A1694" t="str">
        <f t="shared" si="26"/>
        <v>23A1300715通所型サービス（独自）</v>
      </c>
      <c r="B1694" t="s">
        <v>2134</v>
      </c>
      <c r="C1694" t="s">
        <v>2455</v>
      </c>
      <c r="D1694" t="s">
        <v>3402</v>
      </c>
    </row>
    <row r="1695" spans="1:4">
      <c r="A1695" t="str">
        <f t="shared" si="26"/>
        <v>2371303336訪問介護</v>
      </c>
      <c r="B1695">
        <v>2371303336</v>
      </c>
      <c r="C1695" t="s">
        <v>1854</v>
      </c>
      <c r="D1695" t="s">
        <v>3403</v>
      </c>
    </row>
    <row r="1696" spans="1:4">
      <c r="A1696" t="str">
        <f t="shared" si="26"/>
        <v>23A1300392訪問型サービス（独自）</v>
      </c>
      <c r="B1696" t="s">
        <v>2135</v>
      </c>
      <c r="C1696" t="s">
        <v>2454</v>
      </c>
      <c r="D1696" t="s">
        <v>3403</v>
      </c>
    </row>
    <row r="1697" spans="1:4">
      <c r="A1697" t="str">
        <f t="shared" si="26"/>
        <v>2371304854訪問介護</v>
      </c>
      <c r="B1697">
        <v>2371304854</v>
      </c>
      <c r="C1697" t="s">
        <v>1854</v>
      </c>
      <c r="D1697" t="s">
        <v>3404</v>
      </c>
    </row>
    <row r="1698" spans="1:4">
      <c r="A1698" t="str">
        <f t="shared" si="26"/>
        <v>23A1301390訪問型サービス（独自）</v>
      </c>
      <c r="B1698" t="s">
        <v>2136</v>
      </c>
      <c r="C1698" t="s">
        <v>2454</v>
      </c>
      <c r="D1698" t="s">
        <v>3404</v>
      </c>
    </row>
    <row r="1699" spans="1:4">
      <c r="A1699" t="str">
        <f t="shared" si="26"/>
        <v>2361390772訪問看護</v>
      </c>
      <c r="B1699">
        <v>2361390772</v>
      </c>
      <c r="C1699" t="s">
        <v>2002</v>
      </c>
      <c r="D1699" t="s">
        <v>3405</v>
      </c>
    </row>
    <row r="1700" spans="1:4">
      <c r="A1700" t="str">
        <f t="shared" si="26"/>
        <v>2372300489通所介護</v>
      </c>
      <c r="B1700">
        <v>2372300489</v>
      </c>
      <c r="C1700" t="s">
        <v>1857</v>
      </c>
      <c r="D1700" t="s">
        <v>3406</v>
      </c>
    </row>
    <row r="1701" spans="1:4">
      <c r="A1701" t="str">
        <f t="shared" si="26"/>
        <v>2372300489通所型サービス（独自）</v>
      </c>
      <c r="B1701">
        <v>2372300489</v>
      </c>
      <c r="C1701" t="s">
        <v>2455</v>
      </c>
      <c r="D1701" t="s">
        <v>3406</v>
      </c>
    </row>
    <row r="1702" spans="1:4">
      <c r="A1702" t="str">
        <f t="shared" si="26"/>
        <v>2372302790訪問介護</v>
      </c>
      <c r="B1702">
        <v>2372302790</v>
      </c>
      <c r="C1702" t="s">
        <v>1854</v>
      </c>
      <c r="D1702" t="s">
        <v>3407</v>
      </c>
    </row>
    <row r="1703" spans="1:4">
      <c r="A1703" t="str">
        <f t="shared" si="26"/>
        <v>2362390334訪問看護</v>
      </c>
      <c r="B1703">
        <v>2362390334</v>
      </c>
      <c r="C1703" t="s">
        <v>2002</v>
      </c>
      <c r="D1703" t="s">
        <v>3408</v>
      </c>
    </row>
    <row r="1704" spans="1:4">
      <c r="A1704" t="str">
        <f t="shared" si="26"/>
        <v>2375300692訪問介護</v>
      </c>
      <c r="B1704">
        <v>2375300692</v>
      </c>
      <c r="C1704" t="s">
        <v>1854</v>
      </c>
      <c r="D1704" t="s">
        <v>3409</v>
      </c>
    </row>
    <row r="1705" spans="1:4">
      <c r="A1705" t="str">
        <f t="shared" si="26"/>
        <v>2373600861通所介護</v>
      </c>
      <c r="B1705">
        <v>2373600861</v>
      </c>
      <c r="C1705" t="s">
        <v>1857</v>
      </c>
      <c r="D1705" t="s">
        <v>3410</v>
      </c>
    </row>
    <row r="1706" spans="1:4">
      <c r="A1706" t="str">
        <f t="shared" si="26"/>
        <v>2372401691訪問介護</v>
      </c>
      <c r="B1706">
        <v>2372401691</v>
      </c>
      <c r="C1706" t="s">
        <v>1854</v>
      </c>
      <c r="D1706" t="s">
        <v>3411</v>
      </c>
    </row>
    <row r="1707" spans="1:4">
      <c r="A1707" t="str">
        <f t="shared" si="26"/>
        <v>2371102696訪問介護</v>
      </c>
      <c r="B1707">
        <v>2371102696</v>
      </c>
      <c r="C1707" t="s">
        <v>1854</v>
      </c>
      <c r="D1707" t="s">
        <v>3412</v>
      </c>
    </row>
    <row r="1708" spans="1:4">
      <c r="A1708" t="str">
        <f t="shared" si="26"/>
        <v>23A1100511訪問型サービス（独自）</v>
      </c>
      <c r="B1708" t="s">
        <v>2137</v>
      </c>
      <c r="C1708" t="s">
        <v>2454</v>
      </c>
      <c r="D1708" t="s">
        <v>3412</v>
      </c>
    </row>
    <row r="1709" spans="1:4">
      <c r="A1709" t="str">
        <f t="shared" si="26"/>
        <v>2371203064居宅介護支援</v>
      </c>
      <c r="B1709">
        <v>2371203064</v>
      </c>
      <c r="C1709" t="s">
        <v>2456</v>
      </c>
      <c r="D1709" t="s">
        <v>3413</v>
      </c>
    </row>
    <row r="1710" spans="1:4">
      <c r="A1710" t="str">
        <f t="shared" si="26"/>
        <v>2371203064介護予防支援</v>
      </c>
      <c r="B1710">
        <v>2371203064</v>
      </c>
      <c r="C1710" t="s">
        <v>2466</v>
      </c>
      <c r="D1710" t="s">
        <v>3413</v>
      </c>
    </row>
    <row r="1711" spans="1:4">
      <c r="A1711" t="str">
        <f t="shared" si="26"/>
        <v>2362090595訪問看護</v>
      </c>
      <c r="B1711">
        <v>2362090595</v>
      </c>
      <c r="C1711" t="s">
        <v>2002</v>
      </c>
      <c r="D1711" t="s">
        <v>3414</v>
      </c>
    </row>
    <row r="1712" spans="1:4">
      <c r="A1712" t="str">
        <f t="shared" si="26"/>
        <v>2373200399訪問介護</v>
      </c>
      <c r="B1712">
        <v>2373200399</v>
      </c>
      <c r="C1712" t="s">
        <v>1854</v>
      </c>
      <c r="D1712" t="s">
        <v>3415</v>
      </c>
    </row>
    <row r="1713" spans="1:4">
      <c r="A1713" t="str">
        <f t="shared" si="26"/>
        <v>2373200399訪問型サービス（独自）</v>
      </c>
      <c r="B1713">
        <v>2373200399</v>
      </c>
      <c r="C1713" t="s">
        <v>2454</v>
      </c>
      <c r="D1713" t="s">
        <v>3415</v>
      </c>
    </row>
    <row r="1714" spans="1:4">
      <c r="A1714" t="str">
        <f t="shared" si="26"/>
        <v>23B2600012介護医療院</v>
      </c>
      <c r="B1714" t="s">
        <v>2138</v>
      </c>
      <c r="C1714" t="s">
        <v>1863</v>
      </c>
      <c r="D1714" t="s">
        <v>3416</v>
      </c>
    </row>
    <row r="1715" spans="1:4">
      <c r="A1715" t="str">
        <f t="shared" si="26"/>
        <v>2372004156通所介護</v>
      </c>
      <c r="B1715">
        <v>2372004156</v>
      </c>
      <c r="C1715" t="s">
        <v>1857</v>
      </c>
      <c r="D1715" t="s">
        <v>3417</v>
      </c>
    </row>
    <row r="1716" spans="1:4">
      <c r="A1716" t="str">
        <f t="shared" si="26"/>
        <v>2372004156通所型サービス（独自）</v>
      </c>
      <c r="B1716">
        <v>2372004156</v>
      </c>
      <c r="C1716" t="s">
        <v>2455</v>
      </c>
      <c r="D1716" t="s">
        <v>3417</v>
      </c>
    </row>
    <row r="1717" spans="1:4">
      <c r="A1717" t="str">
        <f t="shared" si="26"/>
        <v>2372004164居宅介護支援</v>
      </c>
      <c r="B1717">
        <v>2372004164</v>
      </c>
      <c r="C1717" t="s">
        <v>2456</v>
      </c>
      <c r="D1717" t="s">
        <v>3418</v>
      </c>
    </row>
    <row r="1718" spans="1:4">
      <c r="A1718" t="str">
        <f t="shared" si="26"/>
        <v>2377600644地域密着型通所介護</v>
      </c>
      <c r="B1718">
        <v>2377600644</v>
      </c>
      <c r="C1718" t="s">
        <v>1858</v>
      </c>
      <c r="D1718" t="s">
        <v>3419</v>
      </c>
    </row>
    <row r="1719" spans="1:4">
      <c r="A1719" t="str">
        <f t="shared" si="26"/>
        <v>2377600644通所型サービス（独自）</v>
      </c>
      <c r="B1719">
        <v>2377600644</v>
      </c>
      <c r="C1719" t="s">
        <v>2455</v>
      </c>
      <c r="D1719" t="s">
        <v>3419</v>
      </c>
    </row>
    <row r="1720" spans="1:4">
      <c r="A1720" t="str">
        <f t="shared" si="26"/>
        <v>2350380008介護老人保健施設</v>
      </c>
      <c r="B1720">
        <v>2350380008</v>
      </c>
      <c r="C1720" t="s">
        <v>1862</v>
      </c>
      <c r="D1720" t="s">
        <v>3420</v>
      </c>
    </row>
    <row r="1721" spans="1:4">
      <c r="A1721" t="str">
        <f t="shared" si="26"/>
        <v>2350380008通所リハビリテーション</v>
      </c>
      <c r="B1721">
        <v>2350380008</v>
      </c>
      <c r="C1721" t="s">
        <v>2457</v>
      </c>
      <c r="D1721" t="s">
        <v>3420</v>
      </c>
    </row>
    <row r="1722" spans="1:4">
      <c r="A1722" t="str">
        <f t="shared" si="26"/>
        <v>2350380008介護予防通所リハビリテーション</v>
      </c>
      <c r="B1722">
        <v>2350380008</v>
      </c>
      <c r="C1722" t="s">
        <v>2458</v>
      </c>
      <c r="D1722" t="s">
        <v>3420</v>
      </c>
    </row>
    <row r="1723" spans="1:4">
      <c r="A1723" t="str">
        <f t="shared" si="26"/>
        <v>2350380008短期入所療養介護（老健）</v>
      </c>
      <c r="B1723">
        <v>2350380008</v>
      </c>
      <c r="C1723" t="s">
        <v>1966</v>
      </c>
      <c r="D1723" t="s">
        <v>3420</v>
      </c>
    </row>
    <row r="1724" spans="1:4">
      <c r="A1724" t="str">
        <f t="shared" si="26"/>
        <v>2350380008介護予防短期入所療養介護（老健）</v>
      </c>
      <c r="B1724">
        <v>2350380008</v>
      </c>
      <c r="C1724" t="s">
        <v>1969</v>
      </c>
      <c r="D1724" t="s">
        <v>3420</v>
      </c>
    </row>
    <row r="1725" spans="1:4">
      <c r="A1725" t="str">
        <f t="shared" si="26"/>
        <v>2350380008訪問リハビリテーション</v>
      </c>
      <c r="B1725">
        <v>2350380008</v>
      </c>
      <c r="C1725" t="s">
        <v>2007</v>
      </c>
      <c r="D1725" t="s">
        <v>3420</v>
      </c>
    </row>
    <row r="1726" spans="1:4">
      <c r="A1726" t="str">
        <f t="shared" si="26"/>
        <v>2350380008介護予防訪問リハビリテーション</v>
      </c>
      <c r="B1726">
        <v>2350380008</v>
      </c>
      <c r="C1726" t="s">
        <v>2009</v>
      </c>
      <c r="D1726" t="s">
        <v>3420</v>
      </c>
    </row>
    <row r="1727" spans="1:4">
      <c r="A1727" t="str">
        <f t="shared" si="26"/>
        <v>2370302479地域密着型通所介護</v>
      </c>
      <c r="B1727">
        <v>2370302479</v>
      </c>
      <c r="C1727" t="s">
        <v>1858</v>
      </c>
      <c r="D1727" t="s">
        <v>3421</v>
      </c>
    </row>
    <row r="1728" spans="1:4">
      <c r="A1728" t="str">
        <f t="shared" si="26"/>
        <v>2370302479通所型サービス（独自）</v>
      </c>
      <c r="B1728">
        <v>2370302479</v>
      </c>
      <c r="C1728" t="s">
        <v>2455</v>
      </c>
      <c r="D1728" t="s">
        <v>3421</v>
      </c>
    </row>
    <row r="1729" spans="1:4">
      <c r="A1729" t="str">
        <f t="shared" si="26"/>
        <v>2370302453訪問介護</v>
      </c>
      <c r="B1729">
        <v>2370302453</v>
      </c>
      <c r="C1729" t="s">
        <v>1854</v>
      </c>
      <c r="D1729" t="s">
        <v>3421</v>
      </c>
    </row>
    <row r="1730" spans="1:4">
      <c r="A1730" t="str">
        <f t="shared" si="26"/>
        <v>2370302453訪問型サービス（独自）</v>
      </c>
      <c r="B1730">
        <v>2370302453</v>
      </c>
      <c r="C1730" t="s">
        <v>2454</v>
      </c>
      <c r="D1730" t="s">
        <v>3421</v>
      </c>
    </row>
    <row r="1731" spans="1:4">
      <c r="A1731" t="str">
        <f t="shared" ref="A1731:A1794" si="27">B1731&amp;C1731</f>
        <v>2370300747居宅介護支援</v>
      </c>
      <c r="B1731">
        <v>2370300747</v>
      </c>
      <c r="C1731" t="s">
        <v>2456</v>
      </c>
      <c r="D1731" t="s">
        <v>3422</v>
      </c>
    </row>
    <row r="1732" spans="1:4">
      <c r="A1732" t="str">
        <f t="shared" si="27"/>
        <v>2312000371介護予防通所リハビリテーション</v>
      </c>
      <c r="B1732">
        <v>2312000371</v>
      </c>
      <c r="C1732" t="s">
        <v>2458</v>
      </c>
      <c r="D1732" t="s">
        <v>3423</v>
      </c>
    </row>
    <row r="1733" spans="1:4">
      <c r="A1733" t="str">
        <f t="shared" si="27"/>
        <v>2312000371通所リハビリテーション</v>
      </c>
      <c r="B1733">
        <v>2312000371</v>
      </c>
      <c r="C1733" t="s">
        <v>2457</v>
      </c>
      <c r="D1733" t="s">
        <v>3423</v>
      </c>
    </row>
    <row r="1734" spans="1:4">
      <c r="A1734" t="str">
        <f t="shared" si="27"/>
        <v>2312004449介護予防通所リハビリテーション</v>
      </c>
      <c r="B1734">
        <v>2312004449</v>
      </c>
      <c r="C1734" t="s">
        <v>2458</v>
      </c>
      <c r="D1734" t="s">
        <v>3424</v>
      </c>
    </row>
    <row r="1735" spans="1:4">
      <c r="A1735" t="str">
        <f t="shared" si="27"/>
        <v>2312004449通所リハビリテーション</v>
      </c>
      <c r="B1735">
        <v>2312004449</v>
      </c>
      <c r="C1735" t="s">
        <v>2457</v>
      </c>
      <c r="D1735" t="s">
        <v>3424</v>
      </c>
    </row>
    <row r="1736" spans="1:4">
      <c r="A1736" t="str">
        <f t="shared" si="27"/>
        <v>2312004928介護予防通所リハビリテーション</v>
      </c>
      <c r="B1736">
        <v>2312004928</v>
      </c>
      <c r="C1736" t="s">
        <v>2458</v>
      </c>
      <c r="D1736" t="s">
        <v>3425</v>
      </c>
    </row>
    <row r="1737" spans="1:4">
      <c r="A1737" t="str">
        <f t="shared" si="27"/>
        <v>2312004928通所リハビリテーション</v>
      </c>
      <c r="B1737">
        <v>2312004928</v>
      </c>
      <c r="C1737" t="s">
        <v>2457</v>
      </c>
      <c r="D1737" t="s">
        <v>3425</v>
      </c>
    </row>
    <row r="1738" spans="1:4">
      <c r="A1738" t="str">
        <f t="shared" si="27"/>
        <v>2372004214通所介護</v>
      </c>
      <c r="B1738">
        <v>2372004214</v>
      </c>
      <c r="C1738" t="s">
        <v>1857</v>
      </c>
      <c r="D1738" t="s">
        <v>3426</v>
      </c>
    </row>
    <row r="1739" spans="1:4">
      <c r="A1739" t="str">
        <f t="shared" si="27"/>
        <v>2372004214通所型サービス（独自）</v>
      </c>
      <c r="B1739">
        <v>2372004214</v>
      </c>
      <c r="C1739" t="s">
        <v>2455</v>
      </c>
      <c r="D1739" t="s">
        <v>3426</v>
      </c>
    </row>
    <row r="1740" spans="1:4">
      <c r="A1740" t="str">
        <f t="shared" si="27"/>
        <v>2370802171居宅介護支援</v>
      </c>
      <c r="B1740">
        <v>2370802171</v>
      </c>
      <c r="C1740" t="s">
        <v>2456</v>
      </c>
      <c r="D1740" t="s">
        <v>3427</v>
      </c>
    </row>
    <row r="1741" spans="1:4">
      <c r="A1741" t="str">
        <f t="shared" si="27"/>
        <v>2375601503訪問介護</v>
      </c>
      <c r="B1741">
        <v>2375601503</v>
      </c>
      <c r="C1741" t="s">
        <v>1854</v>
      </c>
      <c r="D1741" t="s">
        <v>3428</v>
      </c>
    </row>
    <row r="1742" spans="1:4">
      <c r="A1742" t="str">
        <f t="shared" si="27"/>
        <v>2375601503訪問型サービス（独自）</v>
      </c>
      <c r="B1742">
        <v>2375601503</v>
      </c>
      <c r="C1742" t="s">
        <v>2454</v>
      </c>
      <c r="D1742" t="s">
        <v>3428</v>
      </c>
    </row>
    <row r="1743" spans="1:4">
      <c r="A1743" t="str">
        <f t="shared" si="27"/>
        <v>2375602022通所介護</v>
      </c>
      <c r="B1743">
        <v>2375602022</v>
      </c>
      <c r="C1743" t="s">
        <v>1857</v>
      </c>
      <c r="D1743" t="s">
        <v>3429</v>
      </c>
    </row>
    <row r="1744" spans="1:4">
      <c r="A1744" t="str">
        <f t="shared" si="27"/>
        <v>2375602022通所型サービス（独自）</v>
      </c>
      <c r="B1744">
        <v>2375602022</v>
      </c>
      <c r="C1744" t="s">
        <v>2455</v>
      </c>
      <c r="D1744" t="s">
        <v>3429</v>
      </c>
    </row>
    <row r="1745" spans="1:4">
      <c r="A1745" t="str">
        <f t="shared" si="27"/>
        <v>2373600382居宅介護支援</v>
      </c>
      <c r="B1745">
        <v>2373600382</v>
      </c>
      <c r="C1745" t="s">
        <v>2456</v>
      </c>
      <c r="D1745" t="s">
        <v>3430</v>
      </c>
    </row>
    <row r="1746" spans="1:4">
      <c r="A1746" t="str">
        <f t="shared" si="27"/>
        <v>2373600374訪問介護</v>
      </c>
      <c r="B1746">
        <v>2373600374</v>
      </c>
      <c r="C1746" t="s">
        <v>1854</v>
      </c>
      <c r="D1746" t="s">
        <v>3431</v>
      </c>
    </row>
    <row r="1747" spans="1:4">
      <c r="A1747" t="str">
        <f t="shared" si="27"/>
        <v>2373600374訪問型サービス（独自）</v>
      </c>
      <c r="B1747">
        <v>2373600374</v>
      </c>
      <c r="C1747" t="s">
        <v>2454</v>
      </c>
      <c r="D1747" t="s">
        <v>3431</v>
      </c>
    </row>
    <row r="1748" spans="1:4">
      <c r="A1748" t="str">
        <f t="shared" si="27"/>
        <v>2392600462地域密着型通所介護</v>
      </c>
      <c r="B1748">
        <v>2392600462</v>
      </c>
      <c r="C1748" t="s">
        <v>1858</v>
      </c>
      <c r="D1748" t="s">
        <v>3432</v>
      </c>
    </row>
    <row r="1749" spans="1:4">
      <c r="A1749" t="str">
        <f t="shared" si="27"/>
        <v>2392600462通所型サービス（独自）</v>
      </c>
      <c r="B1749">
        <v>2392600462</v>
      </c>
      <c r="C1749" t="s">
        <v>2455</v>
      </c>
      <c r="D1749" t="s">
        <v>3432</v>
      </c>
    </row>
    <row r="1750" spans="1:4">
      <c r="A1750" t="str">
        <f t="shared" si="27"/>
        <v>2372600920地域密着型通所介護</v>
      </c>
      <c r="B1750">
        <v>2372600920</v>
      </c>
      <c r="C1750" t="s">
        <v>1858</v>
      </c>
      <c r="D1750" t="s">
        <v>3433</v>
      </c>
    </row>
    <row r="1751" spans="1:4">
      <c r="A1751" t="str">
        <f t="shared" si="27"/>
        <v>2372600920通所型サービス（独自）</v>
      </c>
      <c r="B1751">
        <v>2372600920</v>
      </c>
      <c r="C1751" t="s">
        <v>2455</v>
      </c>
      <c r="D1751" t="s">
        <v>3433</v>
      </c>
    </row>
    <row r="1752" spans="1:4">
      <c r="A1752" t="str">
        <f t="shared" si="27"/>
        <v>2372601324地域密着型通所介護</v>
      </c>
      <c r="B1752">
        <v>2372601324</v>
      </c>
      <c r="C1752" t="s">
        <v>1858</v>
      </c>
      <c r="D1752" t="s">
        <v>3434</v>
      </c>
    </row>
    <row r="1753" spans="1:4">
      <c r="A1753" t="str">
        <f t="shared" si="27"/>
        <v>2372601324通所型サービス（独自）</v>
      </c>
      <c r="B1753">
        <v>2372601324</v>
      </c>
      <c r="C1753" t="s">
        <v>2455</v>
      </c>
      <c r="D1753" t="s">
        <v>3434</v>
      </c>
    </row>
    <row r="1754" spans="1:4">
      <c r="A1754" t="str">
        <f t="shared" si="27"/>
        <v>2372601399地域密着型通所介護</v>
      </c>
      <c r="B1754">
        <v>2372601399</v>
      </c>
      <c r="C1754" t="s">
        <v>1858</v>
      </c>
      <c r="D1754" t="s">
        <v>3435</v>
      </c>
    </row>
    <row r="1755" spans="1:4">
      <c r="A1755" t="str">
        <f t="shared" si="27"/>
        <v>2372601399通所型サービス（独自）</v>
      </c>
      <c r="B1755">
        <v>2372601399</v>
      </c>
      <c r="C1755" t="s">
        <v>2455</v>
      </c>
      <c r="D1755" t="s">
        <v>3435</v>
      </c>
    </row>
    <row r="1756" spans="1:4">
      <c r="A1756" t="str">
        <f t="shared" si="27"/>
        <v>2350480022介護老人保健施設</v>
      </c>
      <c r="B1756">
        <v>2350480022</v>
      </c>
      <c r="C1756" t="s">
        <v>1862</v>
      </c>
      <c r="D1756" t="s">
        <v>3436</v>
      </c>
    </row>
    <row r="1757" spans="1:4">
      <c r="A1757" t="str">
        <f t="shared" si="27"/>
        <v>2350480022短期入所療養介護（老健）</v>
      </c>
      <c r="B1757">
        <v>2350480022</v>
      </c>
      <c r="C1757" t="s">
        <v>1966</v>
      </c>
      <c r="D1757" t="s">
        <v>3436</v>
      </c>
    </row>
    <row r="1758" spans="1:4">
      <c r="A1758" t="str">
        <f t="shared" si="27"/>
        <v>2350480022介護予防短期入所療養介護（老健）</v>
      </c>
      <c r="B1758">
        <v>2350480022</v>
      </c>
      <c r="C1758" t="s">
        <v>1969</v>
      </c>
      <c r="D1758" t="s">
        <v>3436</v>
      </c>
    </row>
    <row r="1759" spans="1:4">
      <c r="A1759" t="str">
        <f t="shared" si="27"/>
        <v>2350480022通所リハビリテーション</v>
      </c>
      <c r="B1759">
        <v>2350480022</v>
      </c>
      <c r="C1759" t="s">
        <v>2457</v>
      </c>
      <c r="D1759" t="s">
        <v>3436</v>
      </c>
    </row>
    <row r="1760" spans="1:4">
      <c r="A1760" t="str">
        <f t="shared" si="27"/>
        <v>2350480022介護予防通所リハビリテーション</v>
      </c>
      <c r="B1760">
        <v>2350480022</v>
      </c>
      <c r="C1760" t="s">
        <v>2458</v>
      </c>
      <c r="D1760" t="s">
        <v>3436</v>
      </c>
    </row>
    <row r="1761" spans="1:4">
      <c r="A1761" t="str">
        <f t="shared" si="27"/>
        <v>2350580060介護老人保健施設</v>
      </c>
      <c r="B1761">
        <v>2350580060</v>
      </c>
      <c r="C1761" t="s">
        <v>1862</v>
      </c>
      <c r="D1761" t="s">
        <v>3437</v>
      </c>
    </row>
    <row r="1762" spans="1:4">
      <c r="A1762" t="str">
        <f t="shared" si="27"/>
        <v>2350580060短期入所療養介護（老健）</v>
      </c>
      <c r="B1762">
        <v>2350580060</v>
      </c>
      <c r="C1762" t="s">
        <v>1966</v>
      </c>
      <c r="D1762" t="s">
        <v>3437</v>
      </c>
    </row>
    <row r="1763" spans="1:4">
      <c r="A1763" t="str">
        <f t="shared" si="27"/>
        <v>2350580060介護予防短期入所療養介護（老健）</v>
      </c>
      <c r="B1763">
        <v>2350580060</v>
      </c>
      <c r="C1763" t="s">
        <v>1969</v>
      </c>
      <c r="D1763" t="s">
        <v>3437</v>
      </c>
    </row>
    <row r="1764" spans="1:4">
      <c r="A1764" t="str">
        <f t="shared" si="27"/>
        <v>2350580060通所リハビリテーション</v>
      </c>
      <c r="B1764">
        <v>2350580060</v>
      </c>
      <c r="C1764" t="s">
        <v>2457</v>
      </c>
      <c r="D1764" t="s">
        <v>3437</v>
      </c>
    </row>
    <row r="1765" spans="1:4">
      <c r="A1765" t="str">
        <f t="shared" si="27"/>
        <v>2350580060介護予防通所リハビリテーション</v>
      </c>
      <c r="B1765">
        <v>2350580060</v>
      </c>
      <c r="C1765" t="s">
        <v>2458</v>
      </c>
      <c r="D1765" t="s">
        <v>3437</v>
      </c>
    </row>
    <row r="1766" spans="1:4">
      <c r="A1766" t="str">
        <f t="shared" si="27"/>
        <v>2390500540認知症対応型共同生活介護</v>
      </c>
      <c r="B1766">
        <v>2390500540</v>
      </c>
      <c r="C1766" t="s">
        <v>1942</v>
      </c>
      <c r="D1766" t="s">
        <v>3438</v>
      </c>
    </row>
    <row r="1767" spans="1:4">
      <c r="A1767" t="str">
        <f t="shared" si="27"/>
        <v>2390500540介護予防認知症対応型共同生活介護</v>
      </c>
      <c r="B1767">
        <v>2390500540</v>
      </c>
      <c r="C1767" t="s">
        <v>1948</v>
      </c>
      <c r="D1767" t="s">
        <v>3438</v>
      </c>
    </row>
    <row r="1768" spans="1:4">
      <c r="A1768" t="str">
        <f t="shared" si="27"/>
        <v>2360590752訪問看護</v>
      </c>
      <c r="B1768">
        <v>2360590752</v>
      </c>
      <c r="C1768" t="s">
        <v>2002</v>
      </c>
      <c r="D1768" t="s">
        <v>3439</v>
      </c>
    </row>
    <row r="1769" spans="1:4">
      <c r="A1769" t="str">
        <f t="shared" si="27"/>
        <v>2360590752介護予防訪問看護</v>
      </c>
      <c r="B1769">
        <v>2360590752</v>
      </c>
      <c r="C1769" t="s">
        <v>2005</v>
      </c>
      <c r="D1769" t="s">
        <v>3439</v>
      </c>
    </row>
    <row r="1770" spans="1:4">
      <c r="A1770" t="str">
        <f t="shared" si="27"/>
        <v>2370504181訪問介護</v>
      </c>
      <c r="B1770">
        <v>2370504181</v>
      </c>
      <c r="C1770" t="s">
        <v>1854</v>
      </c>
      <c r="D1770" t="s">
        <v>3440</v>
      </c>
    </row>
    <row r="1771" spans="1:4">
      <c r="A1771" t="str">
        <f t="shared" si="27"/>
        <v>23A0500992訪問型サービス（独自）</v>
      </c>
      <c r="B1771" t="s">
        <v>2139</v>
      </c>
      <c r="C1771" t="s">
        <v>2454</v>
      </c>
      <c r="D1771" t="s">
        <v>3440</v>
      </c>
    </row>
    <row r="1772" spans="1:4">
      <c r="A1772" t="str">
        <f t="shared" si="27"/>
        <v>2372003190通所介護</v>
      </c>
      <c r="B1772">
        <v>2372003190</v>
      </c>
      <c r="C1772" t="s">
        <v>1857</v>
      </c>
      <c r="D1772" t="s">
        <v>3441</v>
      </c>
    </row>
    <row r="1773" spans="1:4">
      <c r="A1773" t="str">
        <f t="shared" si="27"/>
        <v>2372003190通所型サービス（独自）</v>
      </c>
      <c r="B1773">
        <v>2372003190</v>
      </c>
      <c r="C1773" t="s">
        <v>2455</v>
      </c>
      <c r="D1773" t="s">
        <v>3441</v>
      </c>
    </row>
    <row r="1774" spans="1:4">
      <c r="A1774" t="str">
        <f t="shared" si="27"/>
        <v>2372001350居宅介護支援</v>
      </c>
      <c r="B1774">
        <v>2372001350</v>
      </c>
      <c r="C1774" t="s">
        <v>2456</v>
      </c>
      <c r="D1774" t="s">
        <v>3442</v>
      </c>
    </row>
    <row r="1775" spans="1:4">
      <c r="A1775" t="str">
        <f t="shared" si="27"/>
        <v>2360190314訪問看護</v>
      </c>
      <c r="B1775">
        <v>2360190314</v>
      </c>
      <c r="C1775" t="s">
        <v>2002</v>
      </c>
      <c r="D1775" t="s">
        <v>3443</v>
      </c>
    </row>
    <row r="1776" spans="1:4">
      <c r="A1776" t="str">
        <f t="shared" si="27"/>
        <v>2360190314介護予防訪問看護</v>
      </c>
      <c r="B1776">
        <v>2360190314</v>
      </c>
      <c r="C1776" t="s">
        <v>2005</v>
      </c>
      <c r="D1776" t="s">
        <v>3443</v>
      </c>
    </row>
    <row r="1777" spans="1:4">
      <c r="A1777" t="str">
        <f t="shared" si="27"/>
        <v>2370103067通所介護</v>
      </c>
      <c r="B1777">
        <v>2370103067</v>
      </c>
      <c r="C1777" t="s">
        <v>1857</v>
      </c>
      <c r="D1777" t="s">
        <v>3444</v>
      </c>
    </row>
    <row r="1778" spans="1:4">
      <c r="A1778" t="str">
        <f t="shared" si="27"/>
        <v>2370103067通所介護</v>
      </c>
      <c r="B1778">
        <v>2370103067</v>
      </c>
      <c r="C1778" t="s">
        <v>1857</v>
      </c>
      <c r="D1778" t="s">
        <v>3444</v>
      </c>
    </row>
    <row r="1779" spans="1:4">
      <c r="A1779" t="str">
        <f t="shared" si="27"/>
        <v>2310102674通所リハビリテーション</v>
      </c>
      <c r="B1779">
        <v>2310102674</v>
      </c>
      <c r="C1779" t="s">
        <v>2457</v>
      </c>
      <c r="D1779" t="s">
        <v>3445</v>
      </c>
    </row>
    <row r="1780" spans="1:4">
      <c r="A1780" t="str">
        <f t="shared" si="27"/>
        <v>2310102674介護予防通所リハビリテーション</v>
      </c>
      <c r="B1780">
        <v>2310102674</v>
      </c>
      <c r="C1780" t="s">
        <v>2458</v>
      </c>
      <c r="D1780" t="s">
        <v>3445</v>
      </c>
    </row>
    <row r="1781" spans="1:4">
      <c r="A1781" t="str">
        <f t="shared" si="27"/>
        <v>2310102674訪問リハビリテーション</v>
      </c>
      <c r="B1781">
        <v>2310102674</v>
      </c>
      <c r="C1781" t="s">
        <v>2007</v>
      </c>
      <c r="D1781" t="s">
        <v>3445</v>
      </c>
    </row>
    <row r="1782" spans="1:4">
      <c r="A1782" t="str">
        <f t="shared" si="27"/>
        <v>2310102674介護予防訪問リハビリテーション</v>
      </c>
      <c r="B1782">
        <v>2310102674</v>
      </c>
      <c r="C1782" t="s">
        <v>2009</v>
      </c>
      <c r="D1782" t="s">
        <v>3445</v>
      </c>
    </row>
    <row r="1783" spans="1:4">
      <c r="A1783" t="str">
        <f t="shared" si="27"/>
        <v>2370100261居宅介護支援</v>
      </c>
      <c r="B1783">
        <v>2370100261</v>
      </c>
      <c r="C1783" t="s">
        <v>2456</v>
      </c>
      <c r="D1783" t="s">
        <v>3446</v>
      </c>
    </row>
    <row r="1784" spans="1:4">
      <c r="A1784" t="str">
        <f t="shared" si="27"/>
        <v>2352580068介護老人保健施設</v>
      </c>
      <c r="B1784">
        <v>2352580068</v>
      </c>
      <c r="C1784" t="s">
        <v>1862</v>
      </c>
      <c r="D1784" t="s">
        <v>3447</v>
      </c>
    </row>
    <row r="1785" spans="1:4">
      <c r="A1785" t="str">
        <f t="shared" si="27"/>
        <v>2352580068短期入所療養介護（老健）</v>
      </c>
      <c r="B1785">
        <v>2352580068</v>
      </c>
      <c r="C1785" t="s">
        <v>1966</v>
      </c>
      <c r="D1785" t="s">
        <v>3447</v>
      </c>
    </row>
    <row r="1786" spans="1:4">
      <c r="A1786" t="str">
        <f t="shared" si="27"/>
        <v>2352580068介護予防短期入所療養介護（老健）</v>
      </c>
      <c r="B1786">
        <v>2352580068</v>
      </c>
      <c r="C1786" t="s">
        <v>1969</v>
      </c>
      <c r="D1786" t="s">
        <v>3447</v>
      </c>
    </row>
    <row r="1787" spans="1:4">
      <c r="A1787" t="str">
        <f t="shared" si="27"/>
        <v>2352580068通所リハビリテーション</v>
      </c>
      <c r="B1787">
        <v>2352580068</v>
      </c>
      <c r="C1787" t="s">
        <v>2457</v>
      </c>
      <c r="D1787" t="s">
        <v>3447</v>
      </c>
    </row>
    <row r="1788" spans="1:4">
      <c r="A1788" t="str">
        <f t="shared" si="27"/>
        <v>2352580068介護予防通所リハビリテーション</v>
      </c>
      <c r="B1788">
        <v>2352580068</v>
      </c>
      <c r="C1788" t="s">
        <v>2458</v>
      </c>
      <c r="D1788" t="s">
        <v>3447</v>
      </c>
    </row>
    <row r="1789" spans="1:4">
      <c r="A1789" t="str">
        <f t="shared" si="27"/>
        <v>2352580068訪問リハビリテーション</v>
      </c>
      <c r="B1789">
        <v>2352580068</v>
      </c>
      <c r="C1789" t="s">
        <v>2007</v>
      </c>
      <c r="D1789" t="s">
        <v>3447</v>
      </c>
    </row>
    <row r="1790" spans="1:4">
      <c r="A1790" t="str">
        <f t="shared" si="27"/>
        <v>2352580068介護予防訪問リハビリテーション</v>
      </c>
      <c r="B1790">
        <v>2352580068</v>
      </c>
      <c r="C1790" t="s">
        <v>2009</v>
      </c>
      <c r="D1790" t="s">
        <v>3447</v>
      </c>
    </row>
    <row r="1791" spans="1:4">
      <c r="A1791" t="str">
        <f t="shared" si="27"/>
        <v>2362590636訪問看護</v>
      </c>
      <c r="B1791">
        <v>2362590636</v>
      </c>
      <c r="C1791" t="s">
        <v>2002</v>
      </c>
      <c r="D1791" t="s">
        <v>3448</v>
      </c>
    </row>
    <row r="1792" spans="1:4">
      <c r="A1792" t="str">
        <f t="shared" si="27"/>
        <v>2362590636介護予防訪問看護</v>
      </c>
      <c r="B1792">
        <v>2362590636</v>
      </c>
      <c r="C1792" t="s">
        <v>2005</v>
      </c>
      <c r="D1792" t="s">
        <v>3448</v>
      </c>
    </row>
    <row r="1793" spans="1:4">
      <c r="A1793" t="str">
        <f t="shared" si="27"/>
        <v>2372506275居宅介護支援</v>
      </c>
      <c r="B1793">
        <v>2372506275</v>
      </c>
      <c r="C1793" t="s">
        <v>2456</v>
      </c>
      <c r="D1793" t="s">
        <v>3449</v>
      </c>
    </row>
    <row r="1794" spans="1:4">
      <c r="A1794" t="str">
        <f t="shared" si="27"/>
        <v>2370305142居宅介護支援</v>
      </c>
      <c r="B1794">
        <v>2370305142</v>
      </c>
      <c r="C1794" t="s">
        <v>2456</v>
      </c>
      <c r="D1794" t="s">
        <v>3450</v>
      </c>
    </row>
    <row r="1795" spans="1:4">
      <c r="A1795" t="str">
        <f t="shared" ref="A1795:A1858" si="28">B1795&amp;C1795</f>
        <v>2390300529地域密着型通所介護</v>
      </c>
      <c r="B1795">
        <v>2390300529</v>
      </c>
      <c r="C1795" t="s">
        <v>1858</v>
      </c>
      <c r="D1795" t="s">
        <v>3451</v>
      </c>
    </row>
    <row r="1796" spans="1:4">
      <c r="A1796" t="str">
        <f t="shared" si="28"/>
        <v>23A0301342通所型サービス（独自）</v>
      </c>
      <c r="B1796" t="s">
        <v>2140</v>
      </c>
      <c r="C1796" t="s">
        <v>2455</v>
      </c>
      <c r="D1796" t="s">
        <v>3451</v>
      </c>
    </row>
    <row r="1797" spans="1:4">
      <c r="A1797" t="str">
        <f t="shared" si="28"/>
        <v>2373802244訪問介護</v>
      </c>
      <c r="B1797">
        <v>2373802244</v>
      </c>
      <c r="C1797" t="s">
        <v>1854</v>
      </c>
      <c r="D1797" t="s">
        <v>3452</v>
      </c>
    </row>
    <row r="1798" spans="1:4">
      <c r="A1798" t="str">
        <f t="shared" si="28"/>
        <v>2373802251通所介護</v>
      </c>
      <c r="B1798">
        <v>2373802251</v>
      </c>
      <c r="C1798" t="s">
        <v>1857</v>
      </c>
      <c r="D1798" t="s">
        <v>3453</v>
      </c>
    </row>
    <row r="1799" spans="1:4">
      <c r="A1799" t="str">
        <f t="shared" si="28"/>
        <v>2373802053訪問介護</v>
      </c>
      <c r="B1799">
        <v>2373802053</v>
      </c>
      <c r="C1799" t="s">
        <v>1854</v>
      </c>
      <c r="D1799" t="s">
        <v>3454</v>
      </c>
    </row>
    <row r="1800" spans="1:4">
      <c r="A1800" t="str">
        <f t="shared" si="28"/>
        <v>23A3800142訪問型サービス（独自）</v>
      </c>
      <c r="B1800" t="s">
        <v>2141</v>
      </c>
      <c r="C1800" t="s">
        <v>2454</v>
      </c>
      <c r="D1800" t="s">
        <v>3454</v>
      </c>
    </row>
    <row r="1801" spans="1:4">
      <c r="A1801" t="str">
        <f t="shared" si="28"/>
        <v>2371400140短期入所生活介護</v>
      </c>
      <c r="B1801">
        <v>2371400140</v>
      </c>
      <c r="C1801" t="s">
        <v>1958</v>
      </c>
      <c r="D1801" t="s">
        <v>3455</v>
      </c>
    </row>
    <row r="1802" spans="1:4">
      <c r="A1802" t="str">
        <f t="shared" si="28"/>
        <v>2371400272通所介護</v>
      </c>
      <c r="B1802">
        <v>2371400272</v>
      </c>
      <c r="C1802" t="s">
        <v>1857</v>
      </c>
      <c r="D1802" t="s">
        <v>3456</v>
      </c>
    </row>
    <row r="1803" spans="1:4">
      <c r="A1803" t="str">
        <f t="shared" si="28"/>
        <v>2371400272通所型サービス（独自）</v>
      </c>
      <c r="B1803">
        <v>2371400272</v>
      </c>
      <c r="C1803" t="s">
        <v>2455</v>
      </c>
      <c r="D1803" t="s">
        <v>3456</v>
      </c>
    </row>
    <row r="1804" spans="1:4">
      <c r="A1804" t="str">
        <f t="shared" si="28"/>
        <v>2371200839介護老人福祉施設</v>
      </c>
      <c r="B1804">
        <v>2371200839</v>
      </c>
      <c r="C1804" t="s">
        <v>1860</v>
      </c>
      <c r="D1804" t="s">
        <v>3457</v>
      </c>
    </row>
    <row r="1805" spans="1:4">
      <c r="A1805" t="str">
        <f t="shared" si="28"/>
        <v>2371200821短期入所生活介護</v>
      </c>
      <c r="B1805">
        <v>2371200821</v>
      </c>
      <c r="C1805" t="s">
        <v>1958</v>
      </c>
      <c r="D1805" t="s">
        <v>3458</v>
      </c>
    </row>
    <row r="1806" spans="1:4">
      <c r="A1806" t="str">
        <f t="shared" si="28"/>
        <v>2391200322認知症対応型通所介護</v>
      </c>
      <c r="B1806">
        <v>2391200322</v>
      </c>
      <c r="C1806" t="s">
        <v>2459</v>
      </c>
      <c r="D1806" t="s">
        <v>3459</v>
      </c>
    </row>
    <row r="1807" spans="1:4">
      <c r="A1807" t="str">
        <f t="shared" si="28"/>
        <v>2391200322介護予防認知症対応型通所介護</v>
      </c>
      <c r="B1807">
        <v>2391200322</v>
      </c>
      <c r="C1807" t="s">
        <v>2465</v>
      </c>
      <c r="D1807" t="s">
        <v>3459</v>
      </c>
    </row>
    <row r="1808" spans="1:4">
      <c r="A1808" t="str">
        <f t="shared" si="28"/>
        <v>2371201209居宅介護支援</v>
      </c>
      <c r="B1808">
        <v>2371201209</v>
      </c>
      <c r="C1808" t="s">
        <v>2456</v>
      </c>
      <c r="D1808" t="s">
        <v>3460</v>
      </c>
    </row>
    <row r="1809" spans="1:4">
      <c r="A1809" t="str">
        <f t="shared" si="28"/>
        <v>2373201132通所介護</v>
      </c>
      <c r="B1809">
        <v>2373201132</v>
      </c>
      <c r="C1809" t="s">
        <v>1857</v>
      </c>
      <c r="D1809" t="s">
        <v>3461</v>
      </c>
    </row>
    <row r="1810" spans="1:4">
      <c r="A1810" t="str">
        <f t="shared" si="28"/>
        <v>2373200571訪問介護</v>
      </c>
      <c r="B1810">
        <v>2373200571</v>
      </c>
      <c r="C1810" t="s">
        <v>1854</v>
      </c>
      <c r="D1810" t="s">
        <v>3462</v>
      </c>
    </row>
    <row r="1811" spans="1:4">
      <c r="A1811" t="str">
        <f t="shared" si="28"/>
        <v>2375001118訪問介護</v>
      </c>
      <c r="B1811">
        <v>2375001118</v>
      </c>
      <c r="C1811" t="s">
        <v>1854</v>
      </c>
      <c r="D1811" t="s">
        <v>3463</v>
      </c>
    </row>
    <row r="1812" spans="1:4">
      <c r="A1812" t="str">
        <f t="shared" si="28"/>
        <v>2395000132看護小規模多機能型居宅介護</v>
      </c>
      <c r="B1812">
        <v>2395000132</v>
      </c>
      <c r="C1812" t="s">
        <v>1859</v>
      </c>
      <c r="D1812" t="s">
        <v>3464</v>
      </c>
    </row>
    <row r="1813" spans="1:4">
      <c r="A1813" t="str">
        <f t="shared" si="28"/>
        <v>2365090121訪問看護</v>
      </c>
      <c r="B1813">
        <v>2365090121</v>
      </c>
      <c r="C1813" t="s">
        <v>2002</v>
      </c>
      <c r="D1813" t="s">
        <v>3465</v>
      </c>
    </row>
    <row r="1814" spans="1:4">
      <c r="A1814" t="str">
        <f t="shared" si="28"/>
        <v>2373500616訪問介護</v>
      </c>
      <c r="B1814">
        <v>2373500616</v>
      </c>
      <c r="C1814" t="s">
        <v>1854</v>
      </c>
      <c r="D1814" t="s">
        <v>3466</v>
      </c>
    </row>
    <row r="1815" spans="1:4">
      <c r="A1815" t="str">
        <f t="shared" si="28"/>
        <v>2374101232訪問介護</v>
      </c>
      <c r="B1815">
        <v>2374101232</v>
      </c>
      <c r="C1815" t="s">
        <v>1854</v>
      </c>
      <c r="D1815" t="s">
        <v>3467</v>
      </c>
    </row>
    <row r="1816" spans="1:4">
      <c r="A1816" t="str">
        <f t="shared" si="28"/>
        <v>2372105730訪問介護</v>
      </c>
      <c r="B1816">
        <v>2372105730</v>
      </c>
      <c r="C1816" t="s">
        <v>1854</v>
      </c>
      <c r="D1816" t="s">
        <v>3468</v>
      </c>
    </row>
    <row r="1817" spans="1:4">
      <c r="A1817" t="str">
        <f t="shared" si="28"/>
        <v>2364190237訪問看護</v>
      </c>
      <c r="B1817">
        <v>2364190237</v>
      </c>
      <c r="C1817" t="s">
        <v>2002</v>
      </c>
      <c r="D1817" t="s">
        <v>3469</v>
      </c>
    </row>
    <row r="1818" spans="1:4">
      <c r="A1818" t="str">
        <f t="shared" si="28"/>
        <v>2375000359訪問型サービス（独自）</v>
      </c>
      <c r="B1818">
        <v>2375000359</v>
      </c>
      <c r="C1818" t="s">
        <v>2454</v>
      </c>
      <c r="D1818" t="s">
        <v>3470</v>
      </c>
    </row>
    <row r="1819" spans="1:4">
      <c r="A1819" t="str">
        <f t="shared" si="28"/>
        <v>2375000359訪問型サービス（独自）</v>
      </c>
      <c r="B1819">
        <v>2375000359</v>
      </c>
      <c r="C1819" t="s">
        <v>2454</v>
      </c>
      <c r="D1819" t="s">
        <v>3470</v>
      </c>
    </row>
    <row r="1820" spans="1:4">
      <c r="A1820" t="str">
        <f t="shared" si="28"/>
        <v>2375000359訪問型サービス（独自）</v>
      </c>
      <c r="B1820">
        <v>2375000359</v>
      </c>
      <c r="C1820" t="s">
        <v>2454</v>
      </c>
      <c r="D1820" t="s">
        <v>3470</v>
      </c>
    </row>
    <row r="1821" spans="1:4">
      <c r="A1821" t="str">
        <f t="shared" si="28"/>
        <v>2375000359訪問介護</v>
      </c>
      <c r="B1821">
        <v>2375000359</v>
      </c>
      <c r="C1821" t="s">
        <v>1854</v>
      </c>
      <c r="D1821" t="s">
        <v>3470</v>
      </c>
    </row>
    <row r="1822" spans="1:4">
      <c r="A1822" t="str">
        <f t="shared" si="28"/>
        <v>2375000367居宅介護支援</v>
      </c>
      <c r="B1822">
        <v>2375000367</v>
      </c>
      <c r="C1822" t="s">
        <v>2456</v>
      </c>
      <c r="D1822" t="s">
        <v>3471</v>
      </c>
    </row>
    <row r="1823" spans="1:4">
      <c r="A1823" t="str">
        <f t="shared" si="28"/>
        <v>2365790126訪問看護</v>
      </c>
      <c r="B1823">
        <v>2365790126</v>
      </c>
      <c r="C1823" t="s">
        <v>2002</v>
      </c>
      <c r="D1823" t="s">
        <v>3472</v>
      </c>
    </row>
    <row r="1824" spans="1:4">
      <c r="A1824" t="str">
        <f t="shared" si="28"/>
        <v>2365790126介護予防訪問看護</v>
      </c>
      <c r="B1824">
        <v>2365790126</v>
      </c>
      <c r="C1824" t="s">
        <v>2005</v>
      </c>
      <c r="D1824" t="s">
        <v>3472</v>
      </c>
    </row>
    <row r="1825" spans="1:4">
      <c r="A1825" t="str">
        <f t="shared" si="28"/>
        <v>2361690288訪問看護</v>
      </c>
      <c r="B1825">
        <v>2361690288</v>
      </c>
      <c r="C1825" t="s">
        <v>2002</v>
      </c>
      <c r="D1825" t="s">
        <v>3473</v>
      </c>
    </row>
    <row r="1826" spans="1:4">
      <c r="A1826" t="str">
        <f t="shared" si="28"/>
        <v>2361690288介護予防訪問看護</v>
      </c>
      <c r="B1826">
        <v>2361690288</v>
      </c>
      <c r="C1826" t="s">
        <v>2005</v>
      </c>
      <c r="D1826" t="s">
        <v>3473</v>
      </c>
    </row>
    <row r="1827" spans="1:4">
      <c r="A1827" t="str">
        <f t="shared" si="28"/>
        <v>2362490183訪問看護</v>
      </c>
      <c r="B1827">
        <v>2362490183</v>
      </c>
      <c r="C1827" t="s">
        <v>2002</v>
      </c>
      <c r="D1827" t="s">
        <v>3474</v>
      </c>
    </row>
    <row r="1828" spans="1:4">
      <c r="A1828" t="str">
        <f t="shared" si="28"/>
        <v>2363190196介護予防訪問看護</v>
      </c>
      <c r="B1828">
        <v>2363190196</v>
      </c>
      <c r="C1828" t="s">
        <v>2005</v>
      </c>
      <c r="D1828" t="s">
        <v>3475</v>
      </c>
    </row>
    <row r="1829" spans="1:4">
      <c r="A1829" t="str">
        <f t="shared" si="28"/>
        <v>2364390126訪問看護</v>
      </c>
      <c r="B1829">
        <v>2364390126</v>
      </c>
      <c r="C1829" t="s">
        <v>2002</v>
      </c>
      <c r="D1829" t="s">
        <v>3476</v>
      </c>
    </row>
    <row r="1830" spans="1:4">
      <c r="A1830" t="str">
        <f t="shared" si="28"/>
        <v>2367690076介護予防訪問看護</v>
      </c>
      <c r="B1830">
        <v>2367690076</v>
      </c>
      <c r="C1830" t="s">
        <v>2005</v>
      </c>
      <c r="D1830" t="s">
        <v>3477</v>
      </c>
    </row>
    <row r="1831" spans="1:4">
      <c r="A1831" t="str">
        <f t="shared" si="28"/>
        <v>2361090729訪問看護</v>
      </c>
      <c r="B1831">
        <v>2361090729</v>
      </c>
      <c r="C1831" t="s">
        <v>2002</v>
      </c>
      <c r="D1831" t="s">
        <v>3478</v>
      </c>
    </row>
    <row r="1832" spans="1:4">
      <c r="A1832" t="str">
        <f t="shared" si="28"/>
        <v>2370500544訪問介護</v>
      </c>
      <c r="B1832">
        <v>2370500544</v>
      </c>
      <c r="C1832" t="s">
        <v>1854</v>
      </c>
      <c r="D1832" t="s">
        <v>3479</v>
      </c>
    </row>
    <row r="1833" spans="1:4">
      <c r="A1833" t="str">
        <f t="shared" si="28"/>
        <v>2370500544訪問型サービス（独自）</v>
      </c>
      <c r="B1833">
        <v>2370500544</v>
      </c>
      <c r="C1833" t="s">
        <v>2454</v>
      </c>
      <c r="D1833" t="s">
        <v>3479</v>
      </c>
    </row>
    <row r="1834" spans="1:4">
      <c r="A1834" t="str">
        <f t="shared" si="28"/>
        <v>2370302339訪問介護</v>
      </c>
      <c r="B1834">
        <v>2370302339</v>
      </c>
      <c r="C1834" t="s">
        <v>1854</v>
      </c>
      <c r="D1834" t="s">
        <v>3480</v>
      </c>
    </row>
    <row r="1835" spans="1:4">
      <c r="A1835" t="str">
        <f t="shared" si="28"/>
        <v>2370302339訪問型サービス（独自）</v>
      </c>
      <c r="B1835">
        <v>2370302339</v>
      </c>
      <c r="C1835" t="s">
        <v>2454</v>
      </c>
      <c r="D1835" t="s">
        <v>3480</v>
      </c>
    </row>
    <row r="1836" spans="1:4">
      <c r="A1836" t="str">
        <f t="shared" si="28"/>
        <v>2370301729訪問介護</v>
      </c>
      <c r="B1836">
        <v>2370301729</v>
      </c>
      <c r="C1836" t="s">
        <v>1854</v>
      </c>
      <c r="D1836" t="s">
        <v>3481</v>
      </c>
    </row>
    <row r="1837" spans="1:4">
      <c r="A1837" t="str">
        <f t="shared" si="28"/>
        <v>2370301729訪問型サービス（独自）</v>
      </c>
      <c r="B1837">
        <v>2370301729</v>
      </c>
      <c r="C1837" t="s">
        <v>2454</v>
      </c>
      <c r="D1837" t="s">
        <v>3481</v>
      </c>
    </row>
    <row r="1838" spans="1:4">
      <c r="A1838" t="str">
        <f t="shared" si="28"/>
        <v>2370403590訪問介護</v>
      </c>
      <c r="B1838">
        <v>2370403590</v>
      </c>
      <c r="C1838" t="s">
        <v>1854</v>
      </c>
      <c r="D1838" t="s">
        <v>3482</v>
      </c>
    </row>
    <row r="1839" spans="1:4">
      <c r="A1839" t="str">
        <f t="shared" si="28"/>
        <v>23A0400847訪問型サービス（独自）</v>
      </c>
      <c r="B1839" t="s">
        <v>2142</v>
      </c>
      <c r="C1839" t="s">
        <v>2454</v>
      </c>
      <c r="D1839" t="s">
        <v>3482</v>
      </c>
    </row>
    <row r="1840" spans="1:4">
      <c r="A1840" t="str">
        <f t="shared" si="28"/>
        <v>2370201994訪問介護</v>
      </c>
      <c r="B1840">
        <v>2370201994</v>
      </c>
      <c r="C1840" t="s">
        <v>1854</v>
      </c>
      <c r="D1840" t="s">
        <v>3483</v>
      </c>
    </row>
    <row r="1841" spans="1:4">
      <c r="A1841" t="str">
        <f t="shared" si="28"/>
        <v>23A0200601訪問型サービス（独自）</v>
      </c>
      <c r="B1841" t="s">
        <v>2143</v>
      </c>
      <c r="C1841" t="s">
        <v>2454</v>
      </c>
      <c r="D1841" t="s">
        <v>3483</v>
      </c>
    </row>
    <row r="1842" spans="1:4">
      <c r="A1842" t="str">
        <f t="shared" si="28"/>
        <v>2372504056訪問介護</v>
      </c>
      <c r="B1842">
        <v>2372504056</v>
      </c>
      <c r="C1842" t="s">
        <v>1854</v>
      </c>
      <c r="D1842" t="s">
        <v>3484</v>
      </c>
    </row>
    <row r="1843" spans="1:4">
      <c r="A1843" t="str">
        <f t="shared" si="28"/>
        <v>2372504056訪問型サービス（独自）</v>
      </c>
      <c r="B1843">
        <v>2372504056</v>
      </c>
      <c r="C1843" t="s">
        <v>2454</v>
      </c>
      <c r="D1843" t="s">
        <v>3484</v>
      </c>
    </row>
    <row r="1844" spans="1:4">
      <c r="A1844" t="str">
        <f t="shared" si="28"/>
        <v>2372504056訪問型サービス（独自／定率）</v>
      </c>
      <c r="B1844">
        <v>2372504056</v>
      </c>
      <c r="C1844" t="s">
        <v>2464</v>
      </c>
      <c r="D1844" t="s">
        <v>3484</v>
      </c>
    </row>
    <row r="1845" spans="1:4">
      <c r="A1845" t="str">
        <f t="shared" si="28"/>
        <v>2373801485通所型サービス（独自）</v>
      </c>
      <c r="B1845">
        <v>2373801485</v>
      </c>
      <c r="C1845" t="s">
        <v>2455</v>
      </c>
      <c r="D1845" t="s">
        <v>3485</v>
      </c>
    </row>
    <row r="1846" spans="1:4">
      <c r="A1846" t="str">
        <f t="shared" si="28"/>
        <v>2373801485通所型サービス（独自）</v>
      </c>
      <c r="B1846">
        <v>2373801485</v>
      </c>
      <c r="C1846" t="s">
        <v>2455</v>
      </c>
      <c r="D1846" t="s">
        <v>3485</v>
      </c>
    </row>
    <row r="1847" spans="1:4">
      <c r="A1847" t="str">
        <f t="shared" si="28"/>
        <v>2373801485通所型サービス（独自）</v>
      </c>
      <c r="B1847">
        <v>2373801485</v>
      </c>
      <c r="C1847" t="s">
        <v>2455</v>
      </c>
      <c r="D1847" t="s">
        <v>3485</v>
      </c>
    </row>
    <row r="1848" spans="1:4">
      <c r="A1848" t="str">
        <f t="shared" si="28"/>
        <v>2373801840地域密着型通所介護</v>
      </c>
      <c r="B1848">
        <v>2373801840</v>
      </c>
      <c r="C1848" t="s">
        <v>1858</v>
      </c>
      <c r="D1848" t="s">
        <v>3485</v>
      </c>
    </row>
    <row r="1849" spans="1:4">
      <c r="A1849" t="str">
        <f t="shared" si="28"/>
        <v>2373400239居宅介護支援</v>
      </c>
      <c r="B1849">
        <v>2373400239</v>
      </c>
      <c r="C1849" t="s">
        <v>2456</v>
      </c>
      <c r="D1849" t="s">
        <v>3486</v>
      </c>
    </row>
    <row r="1850" spans="1:4">
      <c r="A1850" t="str">
        <f t="shared" si="28"/>
        <v>2370304715居宅介護支援</v>
      </c>
      <c r="B1850">
        <v>2370304715</v>
      </c>
      <c r="C1850" t="s">
        <v>2456</v>
      </c>
      <c r="D1850" t="s">
        <v>3487</v>
      </c>
    </row>
    <row r="1851" spans="1:4">
      <c r="A1851" t="str">
        <f t="shared" si="28"/>
        <v>2377601014地域密着型通所介護</v>
      </c>
      <c r="B1851">
        <v>2377601014</v>
      </c>
      <c r="C1851" t="s">
        <v>1858</v>
      </c>
      <c r="D1851" t="s">
        <v>3488</v>
      </c>
    </row>
    <row r="1852" spans="1:4">
      <c r="A1852" t="str">
        <f t="shared" si="28"/>
        <v>2377601014通所型サービス（独自／定率）</v>
      </c>
      <c r="B1852">
        <v>2377601014</v>
      </c>
      <c r="C1852" t="s">
        <v>2460</v>
      </c>
      <c r="D1852" t="s">
        <v>3488</v>
      </c>
    </row>
    <row r="1853" spans="1:4">
      <c r="A1853" t="str">
        <f t="shared" si="28"/>
        <v>2372501789通所介護</v>
      </c>
      <c r="B1853">
        <v>2372501789</v>
      </c>
      <c r="C1853" t="s">
        <v>1857</v>
      </c>
      <c r="D1853" t="s">
        <v>3489</v>
      </c>
    </row>
    <row r="1854" spans="1:4">
      <c r="A1854" t="str">
        <f t="shared" si="28"/>
        <v>2372503017通所介護</v>
      </c>
      <c r="B1854">
        <v>2372503017</v>
      </c>
      <c r="C1854" t="s">
        <v>1857</v>
      </c>
      <c r="D1854" t="s">
        <v>3490</v>
      </c>
    </row>
    <row r="1855" spans="1:4">
      <c r="A1855" t="str">
        <f t="shared" si="28"/>
        <v>2372501789通所型サービス（独自）</v>
      </c>
      <c r="B1855">
        <v>2372501789</v>
      </c>
      <c r="C1855" t="s">
        <v>2455</v>
      </c>
      <c r="D1855" t="s">
        <v>3489</v>
      </c>
    </row>
    <row r="1856" spans="1:4">
      <c r="A1856" t="str">
        <f t="shared" si="28"/>
        <v>2372503017通所型サービス（独自／定率）</v>
      </c>
      <c r="B1856">
        <v>2372503017</v>
      </c>
      <c r="C1856" t="s">
        <v>2460</v>
      </c>
      <c r="D1856" t="s">
        <v>3490</v>
      </c>
    </row>
    <row r="1857" spans="1:4">
      <c r="A1857" t="str">
        <f t="shared" si="28"/>
        <v>2372503017通所型サービス（独自）</v>
      </c>
      <c r="B1857">
        <v>2372503017</v>
      </c>
      <c r="C1857" t="s">
        <v>2455</v>
      </c>
      <c r="D1857" t="s">
        <v>3490</v>
      </c>
    </row>
    <row r="1858" spans="1:4">
      <c r="A1858" t="str">
        <f t="shared" si="28"/>
        <v>2372502134居宅介護支援</v>
      </c>
      <c r="B1858">
        <v>2372502134</v>
      </c>
      <c r="C1858" t="s">
        <v>2456</v>
      </c>
      <c r="D1858" t="s">
        <v>3491</v>
      </c>
    </row>
    <row r="1859" spans="1:4">
      <c r="A1859" t="str">
        <f t="shared" ref="A1859:A1922" si="29">B1859&amp;C1859</f>
        <v>2371002706訪問介護</v>
      </c>
      <c r="B1859">
        <v>2371002706</v>
      </c>
      <c r="C1859" t="s">
        <v>1854</v>
      </c>
      <c r="D1859" t="s">
        <v>3492</v>
      </c>
    </row>
    <row r="1860" spans="1:4">
      <c r="A1860" t="str">
        <f t="shared" si="29"/>
        <v>2371002706訪問型サービス（独自）</v>
      </c>
      <c r="B1860">
        <v>2371002706</v>
      </c>
      <c r="C1860" t="s">
        <v>2454</v>
      </c>
      <c r="D1860" t="s">
        <v>3492</v>
      </c>
    </row>
    <row r="1861" spans="1:4">
      <c r="A1861" t="str">
        <f t="shared" si="29"/>
        <v>2373601604通所型サービス（独自）</v>
      </c>
      <c r="B1861">
        <v>2373601604</v>
      </c>
      <c r="C1861" t="s">
        <v>2455</v>
      </c>
      <c r="D1861" t="s">
        <v>3493</v>
      </c>
    </row>
    <row r="1862" spans="1:4">
      <c r="A1862" t="str">
        <f t="shared" si="29"/>
        <v>2373601604通所型サービス（独自）</v>
      </c>
      <c r="B1862">
        <v>2373601604</v>
      </c>
      <c r="C1862" t="s">
        <v>2455</v>
      </c>
      <c r="D1862" t="s">
        <v>3493</v>
      </c>
    </row>
    <row r="1863" spans="1:4">
      <c r="A1863" t="str">
        <f t="shared" si="29"/>
        <v>2373601604通所型サービス（独自）</v>
      </c>
      <c r="B1863">
        <v>2373601604</v>
      </c>
      <c r="C1863" t="s">
        <v>2455</v>
      </c>
      <c r="D1863" t="s">
        <v>3493</v>
      </c>
    </row>
    <row r="1864" spans="1:4">
      <c r="A1864" t="str">
        <f t="shared" si="29"/>
        <v>2373601604通所型サービス（独自）</v>
      </c>
      <c r="B1864">
        <v>2373601604</v>
      </c>
      <c r="C1864" t="s">
        <v>2455</v>
      </c>
      <c r="D1864" t="s">
        <v>3493</v>
      </c>
    </row>
    <row r="1865" spans="1:4">
      <c r="A1865" t="str">
        <f t="shared" si="29"/>
        <v>2373601604通所型サービス（独自）</v>
      </c>
      <c r="B1865">
        <v>2373601604</v>
      </c>
      <c r="C1865" t="s">
        <v>2455</v>
      </c>
      <c r="D1865" t="s">
        <v>3493</v>
      </c>
    </row>
    <row r="1866" spans="1:4">
      <c r="A1866" t="str">
        <f t="shared" si="29"/>
        <v>2373601604通所型サービス（独自）</v>
      </c>
      <c r="B1866">
        <v>2373601604</v>
      </c>
      <c r="C1866" t="s">
        <v>2455</v>
      </c>
      <c r="D1866" t="s">
        <v>3493</v>
      </c>
    </row>
    <row r="1867" spans="1:4">
      <c r="A1867" t="str">
        <f t="shared" si="29"/>
        <v>2373601604通所型サービス（独自）</v>
      </c>
      <c r="B1867">
        <v>2373601604</v>
      </c>
      <c r="C1867" t="s">
        <v>2455</v>
      </c>
      <c r="D1867" t="s">
        <v>3493</v>
      </c>
    </row>
    <row r="1868" spans="1:4">
      <c r="A1868" t="str">
        <f t="shared" si="29"/>
        <v>2373601604通所型サービス（独自）</v>
      </c>
      <c r="B1868">
        <v>2373601604</v>
      </c>
      <c r="C1868" t="s">
        <v>2455</v>
      </c>
      <c r="D1868" t="s">
        <v>3493</v>
      </c>
    </row>
    <row r="1869" spans="1:4">
      <c r="A1869" t="str">
        <f t="shared" si="29"/>
        <v>2373601190訪問型サービス（独自）</v>
      </c>
      <c r="B1869">
        <v>2373601190</v>
      </c>
      <c r="C1869" t="s">
        <v>2454</v>
      </c>
      <c r="D1869" t="s">
        <v>3494</v>
      </c>
    </row>
    <row r="1870" spans="1:4">
      <c r="A1870" t="str">
        <f t="shared" si="29"/>
        <v>2373601190訪問型サービス（独自）</v>
      </c>
      <c r="B1870">
        <v>2373601190</v>
      </c>
      <c r="C1870" t="s">
        <v>2454</v>
      </c>
      <c r="D1870" t="s">
        <v>3494</v>
      </c>
    </row>
    <row r="1871" spans="1:4">
      <c r="A1871" t="str">
        <f t="shared" si="29"/>
        <v>2373601190訪問介護</v>
      </c>
      <c r="B1871">
        <v>2373601190</v>
      </c>
      <c r="C1871" t="s">
        <v>1854</v>
      </c>
      <c r="D1871" t="s">
        <v>3494</v>
      </c>
    </row>
    <row r="1872" spans="1:4">
      <c r="A1872" t="str">
        <f t="shared" si="29"/>
        <v>2373601604通所介護</v>
      </c>
      <c r="B1872">
        <v>2373601604</v>
      </c>
      <c r="C1872" t="s">
        <v>1857</v>
      </c>
      <c r="D1872" t="s">
        <v>3493</v>
      </c>
    </row>
    <row r="1873" spans="1:4">
      <c r="A1873" t="str">
        <f t="shared" si="29"/>
        <v>2374700645居宅介護支援</v>
      </c>
      <c r="B1873">
        <v>2374700645</v>
      </c>
      <c r="C1873" t="s">
        <v>2456</v>
      </c>
      <c r="D1873" t="s">
        <v>3495</v>
      </c>
    </row>
    <row r="1874" spans="1:4">
      <c r="A1874" t="str">
        <f t="shared" si="29"/>
        <v>2373601653居宅介護支援</v>
      </c>
      <c r="B1874">
        <v>2373601653</v>
      </c>
      <c r="C1874" t="s">
        <v>2456</v>
      </c>
      <c r="D1874" t="s">
        <v>3496</v>
      </c>
    </row>
    <row r="1875" spans="1:4">
      <c r="A1875" t="str">
        <f t="shared" si="29"/>
        <v>2392500233認知症対応型共同生活介護</v>
      </c>
      <c r="B1875">
        <v>2392500233</v>
      </c>
      <c r="C1875" t="s">
        <v>1942</v>
      </c>
      <c r="D1875" t="s">
        <v>3497</v>
      </c>
    </row>
    <row r="1876" spans="1:4">
      <c r="A1876" t="str">
        <f t="shared" si="29"/>
        <v>2392500233介護予防認知症対応型共同生活介護</v>
      </c>
      <c r="B1876">
        <v>2392500233</v>
      </c>
      <c r="C1876" t="s">
        <v>1948</v>
      </c>
      <c r="D1876" t="s">
        <v>3497</v>
      </c>
    </row>
    <row r="1877" spans="1:4">
      <c r="A1877" t="str">
        <f t="shared" si="29"/>
        <v>23B2500014介護医療院</v>
      </c>
      <c r="B1877" t="s">
        <v>2144</v>
      </c>
      <c r="C1877" t="s">
        <v>1863</v>
      </c>
      <c r="D1877" t="s">
        <v>3498</v>
      </c>
    </row>
    <row r="1878" spans="1:4">
      <c r="A1878" t="str">
        <f t="shared" si="29"/>
        <v>2392500274地域密着型介護老人福祉施設</v>
      </c>
      <c r="B1878">
        <v>2392500274</v>
      </c>
      <c r="C1878" t="s">
        <v>1861</v>
      </c>
      <c r="D1878" t="s">
        <v>3499</v>
      </c>
    </row>
    <row r="1879" spans="1:4">
      <c r="A1879" t="str">
        <f t="shared" si="29"/>
        <v>2392500480地域密着型介護老人福祉施設</v>
      </c>
      <c r="B1879">
        <v>2392500480</v>
      </c>
      <c r="C1879" t="s">
        <v>1861</v>
      </c>
      <c r="D1879" t="s">
        <v>3500</v>
      </c>
    </row>
    <row r="1880" spans="1:4">
      <c r="A1880" t="str">
        <f t="shared" si="29"/>
        <v>2317200521介護予防通所リハビリテーション</v>
      </c>
      <c r="B1880">
        <v>2317200521</v>
      </c>
      <c r="C1880" t="s">
        <v>2458</v>
      </c>
      <c r="D1880" t="s">
        <v>3501</v>
      </c>
    </row>
    <row r="1881" spans="1:4">
      <c r="A1881" t="str">
        <f t="shared" si="29"/>
        <v>2317200521通所リハビリテーション</v>
      </c>
      <c r="B1881">
        <v>2317200521</v>
      </c>
      <c r="C1881" t="s">
        <v>2457</v>
      </c>
      <c r="D1881" t="s">
        <v>3501</v>
      </c>
    </row>
    <row r="1882" spans="1:4">
      <c r="A1882" t="str">
        <f t="shared" si="29"/>
        <v>2317200521介護予防訪問リハビリテーション</v>
      </c>
      <c r="B1882">
        <v>2317200521</v>
      </c>
      <c r="C1882" t="s">
        <v>2009</v>
      </c>
      <c r="D1882" t="s">
        <v>3502</v>
      </c>
    </row>
    <row r="1883" spans="1:4">
      <c r="A1883" t="str">
        <f t="shared" si="29"/>
        <v>2317200521訪問リハビリテーション</v>
      </c>
      <c r="B1883">
        <v>2317200521</v>
      </c>
      <c r="C1883" t="s">
        <v>2007</v>
      </c>
      <c r="D1883" t="s">
        <v>3502</v>
      </c>
    </row>
    <row r="1884" spans="1:4">
      <c r="A1884" t="str">
        <f t="shared" si="29"/>
        <v>2371602901地域密着型通所介護</v>
      </c>
      <c r="B1884">
        <v>2371602901</v>
      </c>
      <c r="C1884" t="s">
        <v>1858</v>
      </c>
      <c r="D1884" t="s">
        <v>3503</v>
      </c>
    </row>
    <row r="1885" spans="1:4">
      <c r="A1885" t="str">
        <f t="shared" si="29"/>
        <v>23A1600486通所型サービス（独自）</v>
      </c>
      <c r="B1885" t="s">
        <v>2145</v>
      </c>
      <c r="C1885" t="s">
        <v>2455</v>
      </c>
      <c r="D1885" t="s">
        <v>3503</v>
      </c>
    </row>
    <row r="1886" spans="1:4">
      <c r="A1886" t="str">
        <f t="shared" si="29"/>
        <v>2391600414地域密着型通所介護</v>
      </c>
      <c r="B1886">
        <v>2391600414</v>
      </c>
      <c r="C1886" t="s">
        <v>1858</v>
      </c>
      <c r="D1886" t="s">
        <v>3504</v>
      </c>
    </row>
    <row r="1887" spans="1:4">
      <c r="A1887" t="str">
        <f t="shared" si="29"/>
        <v>23A1600825通所型サービス（独自）</v>
      </c>
      <c r="B1887" t="s">
        <v>2146</v>
      </c>
      <c r="C1887" t="s">
        <v>2455</v>
      </c>
      <c r="D1887" t="s">
        <v>3504</v>
      </c>
    </row>
    <row r="1888" spans="1:4">
      <c r="A1888" t="str">
        <f t="shared" si="29"/>
        <v>2391600489地域密着型通所介護</v>
      </c>
      <c r="B1888">
        <v>2391600489</v>
      </c>
      <c r="C1888" t="s">
        <v>1858</v>
      </c>
      <c r="D1888" t="s">
        <v>3505</v>
      </c>
    </row>
    <row r="1889" spans="1:4">
      <c r="A1889" t="str">
        <f t="shared" si="29"/>
        <v>2371604329訪問介護</v>
      </c>
      <c r="B1889">
        <v>2371604329</v>
      </c>
      <c r="C1889" t="s">
        <v>1854</v>
      </c>
      <c r="D1889" t="s">
        <v>3506</v>
      </c>
    </row>
    <row r="1890" spans="1:4">
      <c r="A1890" t="str">
        <f t="shared" si="29"/>
        <v>23A1601229訪問型サービス（独自）</v>
      </c>
      <c r="B1890" t="s">
        <v>2147</v>
      </c>
      <c r="C1890" t="s">
        <v>2454</v>
      </c>
      <c r="D1890" t="s">
        <v>3506</v>
      </c>
    </row>
    <row r="1891" spans="1:4">
      <c r="A1891" t="str">
        <f t="shared" si="29"/>
        <v>2372506234訪問介護</v>
      </c>
      <c r="B1891">
        <v>2372506234</v>
      </c>
      <c r="C1891" t="s">
        <v>1854</v>
      </c>
      <c r="D1891" t="s">
        <v>3507</v>
      </c>
    </row>
    <row r="1892" spans="1:4">
      <c r="A1892" t="str">
        <f t="shared" si="29"/>
        <v>2372506242通所介護</v>
      </c>
      <c r="B1892">
        <v>2372506242</v>
      </c>
      <c r="C1892" t="s">
        <v>1857</v>
      </c>
      <c r="D1892" t="s">
        <v>3508</v>
      </c>
    </row>
    <row r="1893" spans="1:4">
      <c r="A1893" t="str">
        <f t="shared" si="29"/>
        <v>2370102713訪問介護</v>
      </c>
      <c r="B1893">
        <v>2370102713</v>
      </c>
      <c r="C1893" t="s">
        <v>1854</v>
      </c>
      <c r="D1893" t="s">
        <v>3509</v>
      </c>
    </row>
    <row r="1894" spans="1:4">
      <c r="A1894" t="str">
        <f t="shared" si="29"/>
        <v>2371403573訪問介護</v>
      </c>
      <c r="B1894">
        <v>2371403573</v>
      </c>
      <c r="C1894" t="s">
        <v>1854</v>
      </c>
      <c r="D1894" t="s">
        <v>3510</v>
      </c>
    </row>
    <row r="1895" spans="1:4">
      <c r="A1895" t="str">
        <f t="shared" si="29"/>
        <v>2370103208訪問介護</v>
      </c>
      <c r="B1895">
        <v>2370103208</v>
      </c>
      <c r="C1895" t="s">
        <v>1854</v>
      </c>
      <c r="D1895" t="s">
        <v>3511</v>
      </c>
    </row>
    <row r="1896" spans="1:4">
      <c r="A1896" t="str">
        <f t="shared" si="29"/>
        <v>2370102648地域密着型通所介護</v>
      </c>
      <c r="B1896">
        <v>2370102648</v>
      </c>
      <c r="C1896" t="s">
        <v>1858</v>
      </c>
      <c r="D1896" t="s">
        <v>3512</v>
      </c>
    </row>
    <row r="1897" spans="1:4">
      <c r="A1897" t="str">
        <f t="shared" si="29"/>
        <v>2372505962訪問介護</v>
      </c>
      <c r="B1897">
        <v>2372505962</v>
      </c>
      <c r="C1897" t="s">
        <v>1854</v>
      </c>
      <c r="D1897" t="s">
        <v>3513</v>
      </c>
    </row>
    <row r="1898" spans="1:4">
      <c r="A1898" t="str">
        <f t="shared" si="29"/>
        <v>2391200462認知症対応型通所介護</v>
      </c>
      <c r="B1898">
        <v>2391200462</v>
      </c>
      <c r="C1898" t="s">
        <v>2459</v>
      </c>
      <c r="D1898" t="s">
        <v>3514</v>
      </c>
    </row>
    <row r="1899" spans="1:4">
      <c r="A1899" t="str">
        <f t="shared" si="29"/>
        <v>2391200462介護予防認知症対応型通所介護</v>
      </c>
      <c r="B1899">
        <v>2391200462</v>
      </c>
      <c r="C1899" t="s">
        <v>2465</v>
      </c>
      <c r="D1899" t="s">
        <v>3514</v>
      </c>
    </row>
    <row r="1900" spans="1:4">
      <c r="A1900" t="str">
        <f t="shared" si="29"/>
        <v>2390700264認知症対応型通所介護</v>
      </c>
      <c r="B1900">
        <v>2390700264</v>
      </c>
      <c r="C1900" t="s">
        <v>2459</v>
      </c>
      <c r="D1900" t="s">
        <v>3515</v>
      </c>
    </row>
    <row r="1901" spans="1:4">
      <c r="A1901" t="str">
        <f t="shared" si="29"/>
        <v>2390700264介護予防認知症対応型通所介護</v>
      </c>
      <c r="B1901">
        <v>2390700264</v>
      </c>
      <c r="C1901" t="s">
        <v>2465</v>
      </c>
      <c r="D1901" t="s">
        <v>3515</v>
      </c>
    </row>
    <row r="1902" spans="1:4">
      <c r="A1902" t="str">
        <f t="shared" si="29"/>
        <v>2390100317認知症対応型通所介護</v>
      </c>
      <c r="B1902">
        <v>2390100317</v>
      </c>
      <c r="C1902" t="s">
        <v>2459</v>
      </c>
      <c r="D1902" t="s">
        <v>3516</v>
      </c>
    </row>
    <row r="1903" spans="1:4">
      <c r="A1903" t="str">
        <f t="shared" si="29"/>
        <v>2390100317介護予防認知症対応型通所介護</v>
      </c>
      <c r="B1903">
        <v>2390100317</v>
      </c>
      <c r="C1903" t="s">
        <v>2465</v>
      </c>
      <c r="D1903" t="s">
        <v>3516</v>
      </c>
    </row>
    <row r="1904" spans="1:4">
      <c r="A1904" t="str">
        <f t="shared" si="29"/>
        <v>2391600356認知症対応型通所介護</v>
      </c>
      <c r="B1904">
        <v>2391600356</v>
      </c>
      <c r="C1904" t="s">
        <v>2459</v>
      </c>
      <c r="D1904" t="s">
        <v>3517</v>
      </c>
    </row>
    <row r="1905" spans="1:4">
      <c r="A1905" t="str">
        <f t="shared" si="29"/>
        <v>2391600356介護予防認知症対応型通所介護</v>
      </c>
      <c r="B1905">
        <v>2391600356</v>
      </c>
      <c r="C1905" t="s">
        <v>2465</v>
      </c>
      <c r="D1905" t="s">
        <v>3517</v>
      </c>
    </row>
    <row r="1906" spans="1:4">
      <c r="A1906" t="str">
        <f t="shared" si="29"/>
        <v>2373101340地域密着型通所介護</v>
      </c>
      <c r="B1906">
        <v>2373101340</v>
      </c>
      <c r="C1906" t="s">
        <v>1858</v>
      </c>
      <c r="D1906" t="s">
        <v>3518</v>
      </c>
    </row>
    <row r="1907" spans="1:4">
      <c r="A1907" t="str">
        <f t="shared" si="29"/>
        <v>23A3100063通所型サービス（独自）</v>
      </c>
      <c r="B1907" t="s">
        <v>2148</v>
      </c>
      <c r="C1907" t="s">
        <v>2455</v>
      </c>
      <c r="D1907" t="s">
        <v>3518</v>
      </c>
    </row>
    <row r="1908" spans="1:4">
      <c r="A1908" t="str">
        <f t="shared" si="29"/>
        <v>2393100306地域密着型通所介護</v>
      </c>
      <c r="B1908">
        <v>2393100306</v>
      </c>
      <c r="C1908" t="s">
        <v>1858</v>
      </c>
      <c r="D1908" t="s">
        <v>3519</v>
      </c>
    </row>
    <row r="1909" spans="1:4">
      <c r="A1909" t="str">
        <f t="shared" si="29"/>
        <v>2393100306通所型サービス（独自）</v>
      </c>
      <c r="B1909">
        <v>2393100306</v>
      </c>
      <c r="C1909" t="s">
        <v>2455</v>
      </c>
      <c r="D1909" t="s">
        <v>3519</v>
      </c>
    </row>
    <row r="1910" spans="1:4">
      <c r="A1910" t="str">
        <f t="shared" si="29"/>
        <v>2377400680通所介護</v>
      </c>
      <c r="B1910">
        <v>2377400680</v>
      </c>
      <c r="C1910" t="s">
        <v>1857</v>
      </c>
      <c r="D1910" t="s">
        <v>3520</v>
      </c>
    </row>
    <row r="1911" spans="1:4">
      <c r="A1911" t="str">
        <f t="shared" si="29"/>
        <v>2397400124地域密着型通所介護</v>
      </c>
      <c r="B1911">
        <v>2397400124</v>
      </c>
      <c r="C1911" t="s">
        <v>1858</v>
      </c>
      <c r="D1911" t="s">
        <v>3521</v>
      </c>
    </row>
    <row r="1912" spans="1:4">
      <c r="A1912" t="str">
        <f t="shared" si="29"/>
        <v>2377400896通所介護</v>
      </c>
      <c r="B1912">
        <v>2377400896</v>
      </c>
      <c r="C1912" t="s">
        <v>1857</v>
      </c>
      <c r="D1912" t="s">
        <v>3522</v>
      </c>
    </row>
    <row r="1913" spans="1:4">
      <c r="A1913" t="str">
        <f t="shared" si="29"/>
        <v>2377300674居宅介護支援</v>
      </c>
      <c r="B1913">
        <v>2377300674</v>
      </c>
      <c r="C1913" t="s">
        <v>2456</v>
      </c>
      <c r="D1913" t="s">
        <v>3523</v>
      </c>
    </row>
    <row r="1914" spans="1:4">
      <c r="A1914" t="str">
        <f t="shared" si="29"/>
        <v>2367390073訪問看護</v>
      </c>
      <c r="B1914">
        <v>2367390073</v>
      </c>
      <c r="C1914" t="s">
        <v>2002</v>
      </c>
      <c r="D1914" t="s">
        <v>3524</v>
      </c>
    </row>
    <row r="1915" spans="1:4">
      <c r="A1915" t="str">
        <f t="shared" si="29"/>
        <v>2366190037訪問看護</v>
      </c>
      <c r="B1915">
        <v>2366190037</v>
      </c>
      <c r="C1915" t="s">
        <v>2002</v>
      </c>
      <c r="D1915" t="s">
        <v>3525</v>
      </c>
    </row>
    <row r="1916" spans="1:4">
      <c r="A1916" t="str">
        <f t="shared" si="29"/>
        <v>2366190037介護予防訪問看護</v>
      </c>
      <c r="B1916">
        <v>2366190037</v>
      </c>
      <c r="C1916" t="s">
        <v>2005</v>
      </c>
      <c r="D1916" t="s">
        <v>3525</v>
      </c>
    </row>
    <row r="1917" spans="1:4">
      <c r="A1917" t="str">
        <f t="shared" si="29"/>
        <v>2372700548地域密着型通所介護</v>
      </c>
      <c r="B1917">
        <v>2372700548</v>
      </c>
      <c r="C1917" t="s">
        <v>1858</v>
      </c>
      <c r="D1917" t="s">
        <v>3526</v>
      </c>
    </row>
    <row r="1918" spans="1:4">
      <c r="A1918" t="str">
        <f t="shared" si="29"/>
        <v>2373901087地域密着型通所介護</v>
      </c>
      <c r="B1918">
        <v>2373901087</v>
      </c>
      <c r="C1918" t="s">
        <v>1858</v>
      </c>
      <c r="D1918" t="s">
        <v>3527</v>
      </c>
    </row>
    <row r="1919" spans="1:4">
      <c r="A1919" t="str">
        <f t="shared" si="29"/>
        <v>2373901087通所型サービス（独自）</v>
      </c>
      <c r="B1919">
        <v>2373901087</v>
      </c>
      <c r="C1919" t="s">
        <v>2455</v>
      </c>
      <c r="D1919" t="s">
        <v>3527</v>
      </c>
    </row>
    <row r="1920" spans="1:4">
      <c r="A1920" t="str">
        <f t="shared" si="29"/>
        <v>2377200734訪問介護</v>
      </c>
      <c r="B1920">
        <v>2377200734</v>
      </c>
      <c r="C1920" t="s">
        <v>1854</v>
      </c>
      <c r="D1920" t="s">
        <v>3528</v>
      </c>
    </row>
    <row r="1921" spans="1:4">
      <c r="A1921" t="str">
        <f t="shared" si="29"/>
        <v>2373902424通所介護</v>
      </c>
      <c r="B1921">
        <v>2373902424</v>
      </c>
      <c r="C1921" t="s">
        <v>1857</v>
      </c>
      <c r="D1921" t="s">
        <v>3529</v>
      </c>
    </row>
    <row r="1922" spans="1:4">
      <c r="A1922" t="str">
        <f t="shared" si="29"/>
        <v>2373902424通所型サービス（独自）</v>
      </c>
      <c r="B1922">
        <v>2373902424</v>
      </c>
      <c r="C1922" t="s">
        <v>2455</v>
      </c>
      <c r="D1922" t="s">
        <v>3529</v>
      </c>
    </row>
    <row r="1923" spans="1:4">
      <c r="A1923" t="str">
        <f t="shared" ref="A1923:A1986" si="30">B1923&amp;C1923</f>
        <v>2370602175訪問介護</v>
      </c>
      <c r="B1923">
        <v>2370602175</v>
      </c>
      <c r="C1923" t="s">
        <v>1854</v>
      </c>
      <c r="D1923" t="s">
        <v>3530</v>
      </c>
    </row>
    <row r="1924" spans="1:4">
      <c r="A1924" t="str">
        <f t="shared" si="30"/>
        <v>23A0600081訪問型サービス（独自）</v>
      </c>
      <c r="B1924" t="s">
        <v>2149</v>
      </c>
      <c r="C1924" t="s">
        <v>2454</v>
      </c>
      <c r="D1924" t="s">
        <v>3530</v>
      </c>
    </row>
    <row r="1925" spans="1:4">
      <c r="A1925" t="str">
        <f t="shared" si="30"/>
        <v>2372701207通所介護</v>
      </c>
      <c r="B1925">
        <v>2372701207</v>
      </c>
      <c r="C1925" t="s">
        <v>1857</v>
      </c>
      <c r="D1925" t="s">
        <v>3531</v>
      </c>
    </row>
    <row r="1926" spans="1:4">
      <c r="A1926" t="str">
        <f t="shared" si="30"/>
        <v>2372700969訪問介護</v>
      </c>
      <c r="B1926">
        <v>2372700969</v>
      </c>
      <c r="C1926" t="s">
        <v>1854</v>
      </c>
      <c r="D1926" t="s">
        <v>3532</v>
      </c>
    </row>
    <row r="1927" spans="1:4">
      <c r="A1927" t="str">
        <f t="shared" si="30"/>
        <v>2372700969訪問型サービス（独自）</v>
      </c>
      <c r="B1927">
        <v>2372700969</v>
      </c>
      <c r="C1927" t="s">
        <v>2454</v>
      </c>
      <c r="D1927" t="s">
        <v>3532</v>
      </c>
    </row>
    <row r="1928" spans="1:4">
      <c r="A1928" t="str">
        <f t="shared" si="30"/>
        <v>2372700977居宅介護支援</v>
      </c>
      <c r="B1928">
        <v>2372700977</v>
      </c>
      <c r="C1928" t="s">
        <v>2456</v>
      </c>
      <c r="D1928" t="s">
        <v>3533</v>
      </c>
    </row>
    <row r="1929" spans="1:4">
      <c r="A1929" t="str">
        <f t="shared" si="30"/>
        <v>2362790095訪問看護</v>
      </c>
      <c r="B1929">
        <v>2362790095</v>
      </c>
      <c r="C1929" t="s">
        <v>2002</v>
      </c>
      <c r="D1929" t="s">
        <v>3534</v>
      </c>
    </row>
    <row r="1930" spans="1:4">
      <c r="A1930" t="str">
        <f t="shared" si="30"/>
        <v>2362790095介護予防訪問看護</v>
      </c>
      <c r="B1930">
        <v>2362790095</v>
      </c>
      <c r="C1930" t="s">
        <v>2005</v>
      </c>
      <c r="D1930" t="s">
        <v>3534</v>
      </c>
    </row>
    <row r="1931" spans="1:4">
      <c r="A1931" t="str">
        <f t="shared" si="30"/>
        <v>2372901708訪問介護</v>
      </c>
      <c r="B1931">
        <v>2372901708</v>
      </c>
      <c r="C1931" t="s">
        <v>1854</v>
      </c>
      <c r="D1931" t="s">
        <v>3535</v>
      </c>
    </row>
    <row r="1932" spans="1:4">
      <c r="A1932" t="str">
        <f t="shared" si="30"/>
        <v>2372901708訪問型サービス（独自）</v>
      </c>
      <c r="B1932">
        <v>2372901708</v>
      </c>
      <c r="C1932" t="s">
        <v>2454</v>
      </c>
      <c r="D1932" t="s">
        <v>3535</v>
      </c>
    </row>
    <row r="1933" spans="1:4">
      <c r="A1933" t="str">
        <f t="shared" si="30"/>
        <v>2372902110居宅介護支援</v>
      </c>
      <c r="B1933">
        <v>2372902110</v>
      </c>
      <c r="C1933" t="s">
        <v>2456</v>
      </c>
      <c r="D1933" t="s">
        <v>3536</v>
      </c>
    </row>
    <row r="1934" spans="1:4">
      <c r="A1934" t="str">
        <f t="shared" si="30"/>
        <v>2371203262居宅介護支援</v>
      </c>
      <c r="B1934">
        <v>2371203262</v>
      </c>
      <c r="C1934" t="s">
        <v>2456</v>
      </c>
      <c r="D1934" t="s">
        <v>3537</v>
      </c>
    </row>
    <row r="1935" spans="1:4">
      <c r="A1935" t="str">
        <f t="shared" si="30"/>
        <v>2371304086訪問介護</v>
      </c>
      <c r="B1935">
        <v>2371304086</v>
      </c>
      <c r="C1935" t="s">
        <v>1854</v>
      </c>
      <c r="D1935" t="s">
        <v>3538</v>
      </c>
    </row>
    <row r="1936" spans="1:4">
      <c r="A1936" t="str">
        <f t="shared" si="30"/>
        <v>23A1300830訪問型サービス（独自）</v>
      </c>
      <c r="B1936" t="s">
        <v>2150</v>
      </c>
      <c r="C1936" t="s">
        <v>2454</v>
      </c>
      <c r="D1936" t="s">
        <v>3538</v>
      </c>
    </row>
    <row r="1937" spans="1:4">
      <c r="A1937" t="str">
        <f t="shared" si="30"/>
        <v>2371302882訪問介護</v>
      </c>
      <c r="B1937">
        <v>2371302882</v>
      </c>
      <c r="C1937" t="s">
        <v>1854</v>
      </c>
      <c r="D1937" t="s">
        <v>3539</v>
      </c>
    </row>
    <row r="1938" spans="1:4">
      <c r="A1938" t="str">
        <f t="shared" si="30"/>
        <v>2373000690介護老人福祉施設</v>
      </c>
      <c r="B1938">
        <v>2373000690</v>
      </c>
      <c r="C1938" t="s">
        <v>1860</v>
      </c>
      <c r="D1938" t="s">
        <v>3540</v>
      </c>
    </row>
    <row r="1939" spans="1:4">
      <c r="A1939" t="str">
        <f t="shared" si="30"/>
        <v>2373000682短期入所生活介護</v>
      </c>
      <c r="B1939">
        <v>2373000682</v>
      </c>
      <c r="C1939" t="s">
        <v>1958</v>
      </c>
      <c r="D1939" t="s">
        <v>3541</v>
      </c>
    </row>
    <row r="1940" spans="1:4">
      <c r="A1940" t="str">
        <f t="shared" si="30"/>
        <v>2373000674地域密着型通所介護</v>
      </c>
      <c r="B1940">
        <v>2373000674</v>
      </c>
      <c r="C1940" t="s">
        <v>1858</v>
      </c>
      <c r="D1940" t="s">
        <v>3542</v>
      </c>
    </row>
    <row r="1941" spans="1:4">
      <c r="A1941" t="str">
        <f t="shared" si="30"/>
        <v>2393000233地域密着型介護老人福祉施設</v>
      </c>
      <c r="B1941">
        <v>2393000233</v>
      </c>
      <c r="C1941" t="s">
        <v>1861</v>
      </c>
      <c r="D1941" t="s">
        <v>3543</v>
      </c>
    </row>
    <row r="1942" spans="1:4">
      <c r="A1942" t="str">
        <f t="shared" si="30"/>
        <v>2372204566訪問介護</v>
      </c>
      <c r="B1942">
        <v>2372204566</v>
      </c>
      <c r="C1942" t="s">
        <v>1854</v>
      </c>
      <c r="D1942" t="s">
        <v>3544</v>
      </c>
    </row>
    <row r="1943" spans="1:4">
      <c r="A1943" t="str">
        <f t="shared" si="30"/>
        <v>2372204566訪問型サービス（独自）</v>
      </c>
      <c r="B1943">
        <v>2372204566</v>
      </c>
      <c r="C1943" t="s">
        <v>2454</v>
      </c>
      <c r="D1943" t="s">
        <v>3544</v>
      </c>
    </row>
    <row r="1944" spans="1:4">
      <c r="A1944" t="str">
        <f t="shared" si="30"/>
        <v>2372204590居宅介護支援</v>
      </c>
      <c r="B1944">
        <v>2372204590</v>
      </c>
      <c r="C1944" t="s">
        <v>2456</v>
      </c>
      <c r="D1944" t="s">
        <v>3545</v>
      </c>
    </row>
    <row r="1945" spans="1:4">
      <c r="A1945" t="str">
        <f t="shared" si="30"/>
        <v>2391500416地域密着型通所介護</v>
      </c>
      <c r="B1945">
        <v>2391500416</v>
      </c>
      <c r="C1945" t="s">
        <v>1858</v>
      </c>
      <c r="D1945" t="s">
        <v>3546</v>
      </c>
    </row>
    <row r="1946" spans="1:4">
      <c r="A1946" t="str">
        <f t="shared" si="30"/>
        <v>2371500543通所型サービス（独自）</v>
      </c>
      <c r="B1946">
        <v>2371500543</v>
      </c>
      <c r="C1946" t="s">
        <v>2455</v>
      </c>
      <c r="D1946" t="s">
        <v>3546</v>
      </c>
    </row>
    <row r="1947" spans="1:4">
      <c r="A1947" t="str">
        <f t="shared" si="30"/>
        <v>2397100062認知症対応型共同生活介護</v>
      </c>
      <c r="B1947">
        <v>2397100062</v>
      </c>
      <c r="C1947" t="s">
        <v>1942</v>
      </c>
      <c r="D1947" t="s">
        <v>3547</v>
      </c>
    </row>
    <row r="1948" spans="1:4">
      <c r="A1948" t="str">
        <f t="shared" si="30"/>
        <v>2397100070認知症対応型通所介護</v>
      </c>
      <c r="B1948">
        <v>2397100070</v>
      </c>
      <c r="C1948" t="s">
        <v>2459</v>
      </c>
      <c r="D1948" t="s">
        <v>3548</v>
      </c>
    </row>
    <row r="1949" spans="1:4">
      <c r="A1949" t="str">
        <f t="shared" si="30"/>
        <v>2391100027認知症対応型通所介護</v>
      </c>
      <c r="B1949">
        <v>2391100027</v>
      </c>
      <c r="C1949" t="s">
        <v>2459</v>
      </c>
      <c r="D1949" t="s">
        <v>3549</v>
      </c>
    </row>
    <row r="1950" spans="1:4">
      <c r="A1950" t="str">
        <f t="shared" si="30"/>
        <v>2391100027介護予防認知症対応型通所介護</v>
      </c>
      <c r="B1950">
        <v>2391100027</v>
      </c>
      <c r="C1950" t="s">
        <v>2465</v>
      </c>
      <c r="D1950" t="s">
        <v>3549</v>
      </c>
    </row>
    <row r="1951" spans="1:4">
      <c r="A1951" t="str">
        <f t="shared" si="30"/>
        <v>2370802080居宅介護支援</v>
      </c>
      <c r="B1951">
        <v>2370802080</v>
      </c>
      <c r="C1951" t="s">
        <v>2456</v>
      </c>
      <c r="D1951" t="s">
        <v>3550</v>
      </c>
    </row>
    <row r="1952" spans="1:4">
      <c r="A1952" t="str">
        <f t="shared" si="30"/>
        <v>2371603677訪問介護</v>
      </c>
      <c r="B1952">
        <v>2371603677</v>
      </c>
      <c r="C1952" t="s">
        <v>1854</v>
      </c>
      <c r="D1952" t="s">
        <v>3551</v>
      </c>
    </row>
    <row r="1953" spans="1:4">
      <c r="A1953" t="str">
        <f t="shared" si="30"/>
        <v>23A1600726訪問型サービス（独自）</v>
      </c>
      <c r="B1953" t="s">
        <v>2151</v>
      </c>
      <c r="C1953" t="s">
        <v>2454</v>
      </c>
      <c r="D1953" t="s">
        <v>3551</v>
      </c>
    </row>
    <row r="1954" spans="1:4">
      <c r="A1954" t="str">
        <f t="shared" si="30"/>
        <v>2360890392訪問看護</v>
      </c>
      <c r="B1954">
        <v>2360890392</v>
      </c>
      <c r="C1954" t="s">
        <v>2002</v>
      </c>
      <c r="D1954" t="s">
        <v>3552</v>
      </c>
    </row>
    <row r="1955" spans="1:4">
      <c r="A1955" t="str">
        <f t="shared" si="30"/>
        <v>2371403037訪問介護</v>
      </c>
      <c r="B1955">
        <v>2371403037</v>
      </c>
      <c r="C1955" t="s">
        <v>1854</v>
      </c>
      <c r="D1955" t="s">
        <v>3553</v>
      </c>
    </row>
    <row r="1956" spans="1:4">
      <c r="A1956" t="str">
        <f t="shared" si="30"/>
        <v>2371403037訪問型サービス（独自）</v>
      </c>
      <c r="B1956">
        <v>2371403037</v>
      </c>
      <c r="C1956" t="s">
        <v>2454</v>
      </c>
      <c r="D1956" t="s">
        <v>3553</v>
      </c>
    </row>
    <row r="1957" spans="1:4">
      <c r="A1957" t="str">
        <f t="shared" si="30"/>
        <v>2377601139通所介護</v>
      </c>
      <c r="B1957">
        <v>2377601139</v>
      </c>
      <c r="C1957" t="s">
        <v>1857</v>
      </c>
      <c r="D1957" t="s">
        <v>3554</v>
      </c>
    </row>
    <row r="1958" spans="1:4">
      <c r="A1958" t="str">
        <f t="shared" si="30"/>
        <v>2371504370居宅介護支援</v>
      </c>
      <c r="B1958">
        <v>2371504370</v>
      </c>
      <c r="C1958" t="s">
        <v>2456</v>
      </c>
      <c r="D1958" t="s">
        <v>3555</v>
      </c>
    </row>
    <row r="1959" spans="1:4">
      <c r="A1959" t="str">
        <f t="shared" si="30"/>
        <v>2352880013介護老人保健施設</v>
      </c>
      <c r="B1959">
        <v>2352880013</v>
      </c>
      <c r="C1959" t="s">
        <v>1862</v>
      </c>
      <c r="D1959" t="s">
        <v>3556</v>
      </c>
    </row>
    <row r="1960" spans="1:4">
      <c r="A1960" t="str">
        <f t="shared" si="30"/>
        <v>2352880013短期入所療養介護（老健）</v>
      </c>
      <c r="B1960">
        <v>2352880013</v>
      </c>
      <c r="C1960" t="s">
        <v>1966</v>
      </c>
      <c r="D1960" t="s">
        <v>3556</v>
      </c>
    </row>
    <row r="1961" spans="1:4">
      <c r="A1961" t="str">
        <f t="shared" si="30"/>
        <v>2352880013介護予防短期入所療養介護（老健）</v>
      </c>
      <c r="B1961">
        <v>2352880013</v>
      </c>
      <c r="C1961" t="s">
        <v>1969</v>
      </c>
      <c r="D1961" t="s">
        <v>3556</v>
      </c>
    </row>
    <row r="1962" spans="1:4">
      <c r="A1962" t="str">
        <f t="shared" si="30"/>
        <v>2352880013通所リハビリテーション</v>
      </c>
      <c r="B1962">
        <v>2352880013</v>
      </c>
      <c r="C1962" t="s">
        <v>2457</v>
      </c>
      <c r="D1962" t="s">
        <v>3556</v>
      </c>
    </row>
    <row r="1963" spans="1:4">
      <c r="A1963" t="str">
        <f t="shared" si="30"/>
        <v>2352880013介護予防通所リハビリテーション</v>
      </c>
      <c r="B1963">
        <v>2352880013</v>
      </c>
      <c r="C1963" t="s">
        <v>2458</v>
      </c>
      <c r="D1963" t="s">
        <v>3556</v>
      </c>
    </row>
    <row r="1964" spans="1:4">
      <c r="A1964" t="str">
        <f t="shared" si="30"/>
        <v>2372800421通所介護</v>
      </c>
      <c r="B1964">
        <v>2372800421</v>
      </c>
      <c r="C1964" t="s">
        <v>1857</v>
      </c>
      <c r="D1964" t="s">
        <v>3557</v>
      </c>
    </row>
    <row r="1965" spans="1:4">
      <c r="A1965" t="str">
        <f t="shared" si="30"/>
        <v>2372800421通所型サービス（独自）</v>
      </c>
      <c r="B1965">
        <v>2372800421</v>
      </c>
      <c r="C1965" t="s">
        <v>2455</v>
      </c>
      <c r="D1965" t="s">
        <v>3557</v>
      </c>
    </row>
    <row r="1966" spans="1:4">
      <c r="A1966" t="str">
        <f t="shared" si="30"/>
        <v>2392800039認知症対応型共同生活介護</v>
      </c>
      <c r="B1966">
        <v>2392800039</v>
      </c>
      <c r="C1966" t="s">
        <v>1942</v>
      </c>
      <c r="D1966" t="s">
        <v>3558</v>
      </c>
    </row>
    <row r="1967" spans="1:4">
      <c r="A1967" t="str">
        <f t="shared" si="30"/>
        <v>2392800039介護予防認知症対応型共同生活介護</v>
      </c>
      <c r="B1967">
        <v>2392800039</v>
      </c>
      <c r="C1967" t="s">
        <v>1948</v>
      </c>
      <c r="D1967" t="s">
        <v>3558</v>
      </c>
    </row>
    <row r="1968" spans="1:4">
      <c r="A1968" t="str">
        <f t="shared" si="30"/>
        <v>2372800090居宅介護支援</v>
      </c>
      <c r="B1968">
        <v>2372800090</v>
      </c>
      <c r="C1968" t="s">
        <v>2456</v>
      </c>
      <c r="D1968" t="s">
        <v>3559</v>
      </c>
    </row>
    <row r="1969" spans="1:4">
      <c r="A1969" t="str">
        <f t="shared" si="30"/>
        <v>2372500252訪問介護</v>
      </c>
      <c r="B1969">
        <v>2372500252</v>
      </c>
      <c r="C1969" t="s">
        <v>1854</v>
      </c>
      <c r="D1969" t="s">
        <v>3560</v>
      </c>
    </row>
    <row r="1970" spans="1:4">
      <c r="A1970" t="str">
        <f t="shared" si="30"/>
        <v>2372500252訪問型サービス（独自）</v>
      </c>
      <c r="B1970">
        <v>2372500252</v>
      </c>
      <c r="C1970" t="s">
        <v>2454</v>
      </c>
      <c r="D1970" t="s">
        <v>3560</v>
      </c>
    </row>
    <row r="1971" spans="1:4">
      <c r="A1971" t="str">
        <f t="shared" si="30"/>
        <v>2372500260居宅介護支援</v>
      </c>
      <c r="B1971">
        <v>2372500260</v>
      </c>
      <c r="C1971" t="s">
        <v>2456</v>
      </c>
      <c r="D1971" t="s">
        <v>3561</v>
      </c>
    </row>
    <row r="1972" spans="1:4">
      <c r="A1972" t="str">
        <f t="shared" si="30"/>
        <v>2372502720地域密着型通所介護</v>
      </c>
      <c r="B1972">
        <v>2372502720</v>
      </c>
      <c r="C1972" t="s">
        <v>1858</v>
      </c>
      <c r="D1972" t="s">
        <v>3562</v>
      </c>
    </row>
    <row r="1973" spans="1:4">
      <c r="A1973" t="str">
        <f t="shared" si="30"/>
        <v>2372502720通所型サービス（独自）</v>
      </c>
      <c r="B1973">
        <v>2372502720</v>
      </c>
      <c r="C1973" t="s">
        <v>2455</v>
      </c>
      <c r="D1973" t="s">
        <v>3562</v>
      </c>
    </row>
    <row r="1974" spans="1:4">
      <c r="A1974" t="str">
        <f t="shared" si="30"/>
        <v>2392500738小規模多機能型居宅介護</v>
      </c>
      <c r="B1974">
        <v>2392500738</v>
      </c>
      <c r="C1974" t="s">
        <v>1925</v>
      </c>
      <c r="D1974" t="s">
        <v>3563</v>
      </c>
    </row>
    <row r="1975" spans="1:4">
      <c r="A1975" t="str">
        <f t="shared" si="30"/>
        <v>2371301330居宅介護支援</v>
      </c>
      <c r="B1975">
        <v>2371301330</v>
      </c>
      <c r="C1975" t="s">
        <v>2456</v>
      </c>
      <c r="D1975" t="s">
        <v>3564</v>
      </c>
    </row>
    <row r="1976" spans="1:4">
      <c r="A1976" t="str">
        <f t="shared" si="30"/>
        <v>2371300829訪問介護</v>
      </c>
      <c r="B1976">
        <v>2371300829</v>
      </c>
      <c r="C1976" t="s">
        <v>1854</v>
      </c>
      <c r="D1976" t="s">
        <v>3565</v>
      </c>
    </row>
    <row r="1977" spans="1:4">
      <c r="A1977" t="str">
        <f t="shared" si="30"/>
        <v>2371300829訪問型サービス（独自）</v>
      </c>
      <c r="B1977">
        <v>2371300829</v>
      </c>
      <c r="C1977" t="s">
        <v>2454</v>
      </c>
      <c r="D1977" t="s">
        <v>3565</v>
      </c>
    </row>
    <row r="1978" spans="1:4">
      <c r="A1978" t="str">
        <f t="shared" si="30"/>
        <v>23A1300723訪問型サービス（独自／定率）</v>
      </c>
      <c r="B1978" t="s">
        <v>2152</v>
      </c>
      <c r="C1978" t="s">
        <v>2464</v>
      </c>
      <c r="D1978" t="s">
        <v>3565</v>
      </c>
    </row>
    <row r="1979" spans="1:4">
      <c r="A1979" t="str">
        <f t="shared" si="30"/>
        <v>23A1300723訪問型サービス（独自）</v>
      </c>
      <c r="B1979" t="s">
        <v>2152</v>
      </c>
      <c r="C1979" t="s">
        <v>2454</v>
      </c>
      <c r="D1979" t="s">
        <v>3565</v>
      </c>
    </row>
    <row r="1980" spans="1:4">
      <c r="A1980" t="str">
        <f t="shared" si="30"/>
        <v>2371302932地域密着型通所介護</v>
      </c>
      <c r="B1980">
        <v>2371302932</v>
      </c>
      <c r="C1980" t="s">
        <v>1858</v>
      </c>
      <c r="D1980" t="s">
        <v>3566</v>
      </c>
    </row>
    <row r="1981" spans="1:4">
      <c r="A1981" t="str">
        <f t="shared" si="30"/>
        <v>2372101952居宅介護支援</v>
      </c>
      <c r="B1981">
        <v>2372101952</v>
      </c>
      <c r="C1981" t="s">
        <v>2456</v>
      </c>
      <c r="D1981" t="s">
        <v>3567</v>
      </c>
    </row>
    <row r="1982" spans="1:4">
      <c r="A1982" t="str">
        <f t="shared" si="30"/>
        <v>2372101010訪問介護</v>
      </c>
      <c r="B1982">
        <v>2372101010</v>
      </c>
      <c r="C1982" t="s">
        <v>1854</v>
      </c>
      <c r="D1982" t="s">
        <v>3568</v>
      </c>
    </row>
    <row r="1983" spans="1:4">
      <c r="A1983" t="str">
        <f t="shared" si="30"/>
        <v>2372101010訪問型サービス（独自）</v>
      </c>
      <c r="B1983">
        <v>2372101010</v>
      </c>
      <c r="C1983" t="s">
        <v>2454</v>
      </c>
      <c r="D1983" t="s">
        <v>3568</v>
      </c>
    </row>
    <row r="1984" spans="1:4">
      <c r="A1984" t="str">
        <f t="shared" si="30"/>
        <v>2372101085地域密着型通所介護</v>
      </c>
      <c r="B1984">
        <v>2372101085</v>
      </c>
      <c r="C1984" t="s">
        <v>1858</v>
      </c>
      <c r="D1984" t="s">
        <v>3569</v>
      </c>
    </row>
    <row r="1985" spans="1:4">
      <c r="A1985" t="str">
        <f t="shared" si="30"/>
        <v>2372101085通所型サービス（独自）</v>
      </c>
      <c r="B1985">
        <v>2372101085</v>
      </c>
      <c r="C1985" t="s">
        <v>2455</v>
      </c>
      <c r="D1985" t="s">
        <v>3569</v>
      </c>
    </row>
    <row r="1986" spans="1:4">
      <c r="A1986" t="str">
        <f t="shared" si="30"/>
        <v>2373002530訪問介護</v>
      </c>
      <c r="B1986">
        <v>2373002530</v>
      </c>
      <c r="C1986" t="s">
        <v>1854</v>
      </c>
      <c r="D1986" t="s">
        <v>3570</v>
      </c>
    </row>
    <row r="1987" spans="1:4">
      <c r="A1987" t="str">
        <f t="shared" ref="A1987:A2050" si="31">B1987&amp;C1987</f>
        <v>2373002530訪問型サービス（独自）</v>
      </c>
      <c r="B1987">
        <v>2373002530</v>
      </c>
      <c r="C1987" t="s">
        <v>2454</v>
      </c>
      <c r="D1987" t="s">
        <v>3570</v>
      </c>
    </row>
    <row r="1988" spans="1:4">
      <c r="A1988" t="str">
        <f t="shared" si="31"/>
        <v>2372205118居宅介護支援</v>
      </c>
      <c r="B1988">
        <v>2372205118</v>
      </c>
      <c r="C1988" t="s">
        <v>2456</v>
      </c>
      <c r="D1988" t="s">
        <v>3571</v>
      </c>
    </row>
    <row r="1989" spans="1:4">
      <c r="A1989" t="str">
        <f t="shared" si="31"/>
        <v>2372206843訪問介護</v>
      </c>
      <c r="B1989">
        <v>2372206843</v>
      </c>
      <c r="C1989" t="s">
        <v>1854</v>
      </c>
      <c r="D1989" t="s">
        <v>3572</v>
      </c>
    </row>
    <row r="1990" spans="1:4">
      <c r="A1990" t="str">
        <f t="shared" si="31"/>
        <v>2372206843訪問型サービス（独自）</v>
      </c>
      <c r="B1990">
        <v>2372206843</v>
      </c>
      <c r="C1990" t="s">
        <v>2454</v>
      </c>
      <c r="D1990" t="s">
        <v>3572</v>
      </c>
    </row>
    <row r="1991" spans="1:4">
      <c r="A1991" t="str">
        <f t="shared" si="31"/>
        <v>2372204574地域密着型通所介護</v>
      </c>
      <c r="B1991">
        <v>2372204574</v>
      </c>
      <c r="C1991" t="s">
        <v>1858</v>
      </c>
      <c r="D1991" t="s">
        <v>3573</v>
      </c>
    </row>
    <row r="1992" spans="1:4">
      <c r="A1992" t="str">
        <f t="shared" si="31"/>
        <v>2372204574通所型サービス（独自）</v>
      </c>
      <c r="B1992">
        <v>2372204574</v>
      </c>
      <c r="C1992" t="s">
        <v>2455</v>
      </c>
      <c r="D1992" t="s">
        <v>3573</v>
      </c>
    </row>
    <row r="1993" spans="1:4">
      <c r="A1993" t="str">
        <f t="shared" si="31"/>
        <v>2365690151訪問看護</v>
      </c>
      <c r="B1993">
        <v>2365690151</v>
      </c>
      <c r="C1993" t="s">
        <v>2002</v>
      </c>
      <c r="D1993" t="s">
        <v>3574</v>
      </c>
    </row>
    <row r="1994" spans="1:4">
      <c r="A1994" t="str">
        <f t="shared" si="31"/>
        <v>2365690151介護予防訪問看護</v>
      </c>
      <c r="B1994">
        <v>2365690151</v>
      </c>
      <c r="C1994" t="s">
        <v>2005</v>
      </c>
      <c r="D1994" t="s">
        <v>3574</v>
      </c>
    </row>
    <row r="1995" spans="1:4">
      <c r="A1995" t="str">
        <f t="shared" si="31"/>
        <v>2375600034居宅介護支援</v>
      </c>
      <c r="B1995">
        <v>2375600034</v>
      </c>
      <c r="C1995" t="s">
        <v>2456</v>
      </c>
      <c r="D1995" t="s">
        <v>3575</v>
      </c>
    </row>
    <row r="1996" spans="1:4">
      <c r="A1996" t="str">
        <f t="shared" si="31"/>
        <v>2355680006介護老人保健施設</v>
      </c>
      <c r="B1996">
        <v>2355680006</v>
      </c>
      <c r="C1996" t="s">
        <v>1862</v>
      </c>
      <c r="D1996" t="s">
        <v>3576</v>
      </c>
    </row>
    <row r="1997" spans="1:4">
      <c r="A1997" t="str">
        <f t="shared" si="31"/>
        <v>2355680006短期入所療養介護（老健）</v>
      </c>
      <c r="B1997">
        <v>2355680006</v>
      </c>
      <c r="C1997" t="s">
        <v>1966</v>
      </c>
      <c r="D1997" t="s">
        <v>3576</v>
      </c>
    </row>
    <row r="1998" spans="1:4">
      <c r="A1998" t="str">
        <f t="shared" si="31"/>
        <v>2355680006介護予防短期入所療養介護（老健）</v>
      </c>
      <c r="B1998">
        <v>2355680006</v>
      </c>
      <c r="C1998" t="s">
        <v>1969</v>
      </c>
      <c r="D1998" t="s">
        <v>3576</v>
      </c>
    </row>
    <row r="1999" spans="1:4">
      <c r="A1999" t="str">
        <f t="shared" si="31"/>
        <v>2355680006通所リハビリテーション</v>
      </c>
      <c r="B1999">
        <v>2355680006</v>
      </c>
      <c r="C1999" t="s">
        <v>2457</v>
      </c>
      <c r="D1999" t="s">
        <v>3576</v>
      </c>
    </row>
    <row r="2000" spans="1:4">
      <c r="A2000" t="str">
        <f t="shared" si="31"/>
        <v>2355680006介護予防通所リハビリテーション</v>
      </c>
      <c r="B2000">
        <v>2355680006</v>
      </c>
      <c r="C2000" t="s">
        <v>2458</v>
      </c>
      <c r="D2000" t="s">
        <v>3576</v>
      </c>
    </row>
    <row r="2001" spans="1:4">
      <c r="A2001" t="str">
        <f t="shared" si="31"/>
        <v>2355680006訪問リハビリテーション</v>
      </c>
      <c r="B2001">
        <v>2355680006</v>
      </c>
      <c r="C2001" t="s">
        <v>2007</v>
      </c>
      <c r="D2001" t="s">
        <v>3576</v>
      </c>
    </row>
    <row r="2002" spans="1:4">
      <c r="A2002" t="str">
        <f t="shared" si="31"/>
        <v>2355680006介護予防訪問リハビリテーション</v>
      </c>
      <c r="B2002">
        <v>2355680006</v>
      </c>
      <c r="C2002" t="s">
        <v>2009</v>
      </c>
      <c r="D2002" t="s">
        <v>3576</v>
      </c>
    </row>
    <row r="2003" spans="1:4">
      <c r="A2003" t="str">
        <f t="shared" si="31"/>
        <v>2350580037介護老人保健施設</v>
      </c>
      <c r="B2003">
        <v>2350580037</v>
      </c>
      <c r="C2003" t="s">
        <v>1862</v>
      </c>
      <c r="D2003" t="s">
        <v>3577</v>
      </c>
    </row>
    <row r="2004" spans="1:4">
      <c r="A2004" t="str">
        <f t="shared" si="31"/>
        <v>2350580037短期入所療養介護（老健）</v>
      </c>
      <c r="B2004">
        <v>2350580037</v>
      </c>
      <c r="C2004" t="s">
        <v>1966</v>
      </c>
      <c r="D2004" t="s">
        <v>3577</v>
      </c>
    </row>
    <row r="2005" spans="1:4">
      <c r="A2005" t="str">
        <f t="shared" si="31"/>
        <v>2350580037介護予防短期入所療養介護（老健）</v>
      </c>
      <c r="B2005">
        <v>2350580037</v>
      </c>
      <c r="C2005" t="s">
        <v>1969</v>
      </c>
      <c r="D2005" t="s">
        <v>3577</v>
      </c>
    </row>
    <row r="2006" spans="1:4">
      <c r="A2006" t="str">
        <f t="shared" si="31"/>
        <v>2350580037通所リハビリテーション</v>
      </c>
      <c r="B2006">
        <v>2350580037</v>
      </c>
      <c r="C2006" t="s">
        <v>2457</v>
      </c>
      <c r="D2006" t="s">
        <v>3577</v>
      </c>
    </row>
    <row r="2007" spans="1:4">
      <c r="A2007" t="str">
        <f t="shared" si="31"/>
        <v>2350580037介護予防通所リハビリテーション</v>
      </c>
      <c r="B2007">
        <v>2350580037</v>
      </c>
      <c r="C2007" t="s">
        <v>2458</v>
      </c>
      <c r="D2007" t="s">
        <v>3577</v>
      </c>
    </row>
    <row r="2008" spans="1:4">
      <c r="A2008" t="str">
        <f t="shared" si="31"/>
        <v>2350580078訪問リハビリテーション</v>
      </c>
      <c r="B2008">
        <v>2350580078</v>
      </c>
      <c r="C2008" t="s">
        <v>2007</v>
      </c>
      <c r="D2008" t="s">
        <v>3578</v>
      </c>
    </row>
    <row r="2009" spans="1:4">
      <c r="A2009" t="str">
        <f t="shared" si="31"/>
        <v>2350580078介護予防訪問リハビリテーション</v>
      </c>
      <c r="B2009">
        <v>2350580078</v>
      </c>
      <c r="C2009" t="s">
        <v>2009</v>
      </c>
      <c r="D2009" t="s">
        <v>3578</v>
      </c>
    </row>
    <row r="2010" spans="1:4">
      <c r="A2010" t="str">
        <f t="shared" si="31"/>
        <v>2372505780居宅介護支援</v>
      </c>
      <c r="B2010">
        <v>2372505780</v>
      </c>
      <c r="C2010" t="s">
        <v>2456</v>
      </c>
      <c r="D2010" t="s">
        <v>3579</v>
      </c>
    </row>
    <row r="2011" spans="1:4">
      <c r="A2011" t="str">
        <f t="shared" si="31"/>
        <v>2372501383通所型サービス（独自）</v>
      </c>
      <c r="B2011">
        <v>2372501383</v>
      </c>
      <c r="C2011" t="s">
        <v>2455</v>
      </c>
      <c r="D2011" t="s">
        <v>3580</v>
      </c>
    </row>
    <row r="2012" spans="1:4">
      <c r="A2012" t="str">
        <f t="shared" si="31"/>
        <v>2372501383通所型サービス（独自）</v>
      </c>
      <c r="B2012">
        <v>2372501383</v>
      </c>
      <c r="C2012" t="s">
        <v>2455</v>
      </c>
      <c r="D2012" t="s">
        <v>3580</v>
      </c>
    </row>
    <row r="2013" spans="1:4">
      <c r="A2013" t="str">
        <f t="shared" si="31"/>
        <v>2372501383通所介護</v>
      </c>
      <c r="B2013">
        <v>2372501383</v>
      </c>
      <c r="C2013" t="s">
        <v>1857</v>
      </c>
      <c r="D2013" t="s">
        <v>3580</v>
      </c>
    </row>
    <row r="2014" spans="1:4">
      <c r="A2014" t="str">
        <f t="shared" si="31"/>
        <v>2372501383通所型サービス（独自／定率）</v>
      </c>
      <c r="B2014">
        <v>2372501383</v>
      </c>
      <c r="C2014" t="s">
        <v>2460</v>
      </c>
      <c r="D2014" t="s">
        <v>3580</v>
      </c>
    </row>
    <row r="2015" spans="1:4">
      <c r="A2015" t="str">
        <f t="shared" si="31"/>
        <v>2372505582居宅介護支援</v>
      </c>
      <c r="B2015">
        <v>2372505582</v>
      </c>
      <c r="C2015" t="s">
        <v>2456</v>
      </c>
      <c r="D2015" t="s">
        <v>3581</v>
      </c>
    </row>
    <row r="2016" spans="1:4">
      <c r="A2016" t="str">
        <f t="shared" si="31"/>
        <v>23A0401076訪問型サービス（独自）</v>
      </c>
      <c r="B2016" t="s">
        <v>2153</v>
      </c>
      <c r="C2016" t="s">
        <v>2454</v>
      </c>
      <c r="D2016" t="s">
        <v>3582</v>
      </c>
    </row>
    <row r="2017" spans="1:4">
      <c r="A2017" t="str">
        <f t="shared" si="31"/>
        <v>23A0401076訪問型サービス（独自）</v>
      </c>
      <c r="B2017" t="s">
        <v>2153</v>
      </c>
      <c r="C2017" t="s">
        <v>2454</v>
      </c>
      <c r="D2017" t="s">
        <v>3582</v>
      </c>
    </row>
    <row r="2018" spans="1:4">
      <c r="A2018" t="str">
        <f t="shared" si="31"/>
        <v>2370403905訪問介護</v>
      </c>
      <c r="B2018">
        <v>2370403905</v>
      </c>
      <c r="C2018" t="s">
        <v>1854</v>
      </c>
      <c r="D2018" t="s">
        <v>3582</v>
      </c>
    </row>
    <row r="2019" spans="1:4">
      <c r="A2019" t="str">
        <f t="shared" si="31"/>
        <v>2372101630認知症対応型通所介護</v>
      </c>
      <c r="B2019">
        <v>2372101630</v>
      </c>
      <c r="C2019" t="s">
        <v>2459</v>
      </c>
      <c r="D2019" t="s">
        <v>3583</v>
      </c>
    </row>
    <row r="2020" spans="1:4">
      <c r="A2020" t="str">
        <f t="shared" si="31"/>
        <v>2392100091認知症対応型通所介護</v>
      </c>
      <c r="B2020">
        <v>2392100091</v>
      </c>
      <c r="C2020" t="s">
        <v>2459</v>
      </c>
      <c r="D2020" t="s">
        <v>3584</v>
      </c>
    </row>
    <row r="2021" spans="1:4">
      <c r="A2021" t="str">
        <f t="shared" si="31"/>
        <v>2392101032地域密着型通所介護</v>
      </c>
      <c r="B2021">
        <v>2392101032</v>
      </c>
      <c r="C2021" t="s">
        <v>1858</v>
      </c>
      <c r="D2021" t="s">
        <v>3585</v>
      </c>
    </row>
    <row r="2022" spans="1:4">
      <c r="A2022" t="str">
        <f t="shared" si="31"/>
        <v>2392101032通所型サービス（独自）</v>
      </c>
      <c r="B2022">
        <v>2392101032</v>
      </c>
      <c r="C2022" t="s">
        <v>2455</v>
      </c>
      <c r="D2022" t="s">
        <v>3585</v>
      </c>
    </row>
    <row r="2023" spans="1:4">
      <c r="A2023" t="str">
        <f t="shared" si="31"/>
        <v>2372104808居宅介護支援</v>
      </c>
      <c r="B2023">
        <v>2372104808</v>
      </c>
      <c r="C2023" t="s">
        <v>2456</v>
      </c>
      <c r="D2023" t="s">
        <v>3586</v>
      </c>
    </row>
    <row r="2024" spans="1:4">
      <c r="A2024" t="str">
        <f t="shared" si="31"/>
        <v>2371005105通所介護</v>
      </c>
      <c r="B2024">
        <v>2371005105</v>
      </c>
      <c r="C2024" t="s">
        <v>1857</v>
      </c>
      <c r="D2024" t="s">
        <v>3587</v>
      </c>
    </row>
    <row r="2025" spans="1:4">
      <c r="A2025" t="str">
        <f t="shared" si="31"/>
        <v>23A1001099通所型サービス（独自）</v>
      </c>
      <c r="B2025" t="s">
        <v>2154</v>
      </c>
      <c r="C2025" t="s">
        <v>2455</v>
      </c>
      <c r="D2025" t="s">
        <v>3587</v>
      </c>
    </row>
    <row r="2026" spans="1:4">
      <c r="A2026" t="str">
        <f t="shared" si="31"/>
        <v>2391000508認知症対応型共同生活介護</v>
      </c>
      <c r="B2026">
        <v>2391000508</v>
      </c>
      <c r="C2026" t="s">
        <v>1942</v>
      </c>
      <c r="D2026" t="s">
        <v>3588</v>
      </c>
    </row>
    <row r="2027" spans="1:4">
      <c r="A2027" t="str">
        <f t="shared" si="31"/>
        <v>2391000508介護予防認知症対応型共同生活介護</v>
      </c>
      <c r="B2027">
        <v>2391000508</v>
      </c>
      <c r="C2027" t="s">
        <v>1948</v>
      </c>
      <c r="D2027" t="s">
        <v>3588</v>
      </c>
    </row>
    <row r="2028" spans="1:4">
      <c r="A2028" t="str">
        <f t="shared" si="31"/>
        <v>2372502597介護予防特定施設入居者生活介護</v>
      </c>
      <c r="B2028">
        <v>2372502597</v>
      </c>
      <c r="C2028" t="s">
        <v>2462</v>
      </c>
      <c r="D2028" t="s">
        <v>3589</v>
      </c>
    </row>
    <row r="2029" spans="1:4">
      <c r="A2029" t="str">
        <f t="shared" si="31"/>
        <v>2372502597特定施設入居者生活介護</v>
      </c>
      <c r="B2029">
        <v>2372502597</v>
      </c>
      <c r="C2029" t="s">
        <v>2461</v>
      </c>
      <c r="D2029" t="s">
        <v>3589</v>
      </c>
    </row>
    <row r="2030" spans="1:4">
      <c r="A2030" t="str">
        <f t="shared" si="31"/>
        <v>2372300679通所介護</v>
      </c>
      <c r="B2030">
        <v>2372300679</v>
      </c>
      <c r="C2030" t="s">
        <v>1857</v>
      </c>
      <c r="D2030" t="s">
        <v>3590</v>
      </c>
    </row>
    <row r="2031" spans="1:4">
      <c r="A2031" t="str">
        <f t="shared" si="31"/>
        <v>2372300679通所型サービス（独自）</v>
      </c>
      <c r="B2031">
        <v>2372300679</v>
      </c>
      <c r="C2031" t="s">
        <v>2455</v>
      </c>
      <c r="D2031" t="s">
        <v>3590</v>
      </c>
    </row>
    <row r="2032" spans="1:4">
      <c r="A2032" t="str">
        <f t="shared" si="31"/>
        <v>2371002235訪問介護</v>
      </c>
      <c r="B2032">
        <v>2371002235</v>
      </c>
      <c r="C2032" t="s">
        <v>1854</v>
      </c>
      <c r="D2032" t="s">
        <v>3591</v>
      </c>
    </row>
    <row r="2033" spans="1:4">
      <c r="A2033" t="str">
        <f t="shared" si="31"/>
        <v>2373201074地域密着型通所介護</v>
      </c>
      <c r="B2033">
        <v>2373201074</v>
      </c>
      <c r="C2033" t="s">
        <v>1858</v>
      </c>
      <c r="D2033" t="s">
        <v>3592</v>
      </c>
    </row>
    <row r="2034" spans="1:4">
      <c r="A2034" t="str">
        <f t="shared" si="31"/>
        <v>2370103323訪問介護</v>
      </c>
      <c r="B2034">
        <v>2370103323</v>
      </c>
      <c r="C2034" t="s">
        <v>1854</v>
      </c>
      <c r="D2034" t="s">
        <v>3593</v>
      </c>
    </row>
    <row r="2035" spans="1:4">
      <c r="A2035" t="str">
        <f t="shared" si="31"/>
        <v>23A0100603訪問型サービス（独自）</v>
      </c>
      <c r="B2035" t="s">
        <v>2155</v>
      </c>
      <c r="C2035" t="s">
        <v>2454</v>
      </c>
      <c r="D2035" t="s">
        <v>3593</v>
      </c>
    </row>
    <row r="2036" spans="1:4">
      <c r="A2036" t="str">
        <f t="shared" si="31"/>
        <v>2370504173訪問介護</v>
      </c>
      <c r="B2036">
        <v>2370504173</v>
      </c>
      <c r="C2036" t="s">
        <v>1854</v>
      </c>
      <c r="D2036" t="s">
        <v>3594</v>
      </c>
    </row>
    <row r="2037" spans="1:4">
      <c r="A2037" t="str">
        <f t="shared" si="31"/>
        <v>23A0500984訪問型サービス（独自）</v>
      </c>
      <c r="B2037" t="s">
        <v>2156</v>
      </c>
      <c r="C2037" t="s">
        <v>2454</v>
      </c>
      <c r="D2037" t="s">
        <v>3594</v>
      </c>
    </row>
    <row r="2038" spans="1:4">
      <c r="A2038" t="str">
        <f t="shared" si="31"/>
        <v>2370201838通所介護</v>
      </c>
      <c r="B2038">
        <v>2370201838</v>
      </c>
      <c r="C2038" t="s">
        <v>1857</v>
      </c>
      <c r="D2038" t="s">
        <v>3595</v>
      </c>
    </row>
    <row r="2039" spans="1:4">
      <c r="A2039" t="str">
        <f t="shared" si="31"/>
        <v>2370900942地域密着型通所介護</v>
      </c>
      <c r="B2039">
        <v>2370900942</v>
      </c>
      <c r="C2039" t="s">
        <v>1858</v>
      </c>
      <c r="D2039" t="s">
        <v>3596</v>
      </c>
    </row>
    <row r="2040" spans="1:4">
      <c r="A2040" t="str">
        <f t="shared" si="31"/>
        <v>2370900942通所型サービス（独自）</v>
      </c>
      <c r="B2040">
        <v>2370900942</v>
      </c>
      <c r="C2040" t="s">
        <v>2455</v>
      </c>
      <c r="D2040" t="s">
        <v>3596</v>
      </c>
    </row>
    <row r="2041" spans="1:4">
      <c r="A2041" t="str">
        <f t="shared" si="31"/>
        <v>2370800605通所介護</v>
      </c>
      <c r="B2041">
        <v>2370800605</v>
      </c>
      <c r="C2041" t="s">
        <v>1857</v>
      </c>
      <c r="D2041" t="s">
        <v>3597</v>
      </c>
    </row>
    <row r="2042" spans="1:4">
      <c r="A2042" t="str">
        <f t="shared" si="31"/>
        <v>2370800605通所型サービス（独自）</v>
      </c>
      <c r="B2042">
        <v>2370800605</v>
      </c>
      <c r="C2042" t="s">
        <v>2455</v>
      </c>
      <c r="D2042" t="s">
        <v>3597</v>
      </c>
    </row>
    <row r="2043" spans="1:4">
      <c r="A2043" t="str">
        <f t="shared" si="31"/>
        <v>2395700012介護予防小規模多機能型居宅介護</v>
      </c>
      <c r="B2043">
        <v>2395700012</v>
      </c>
      <c r="C2043" t="s">
        <v>2463</v>
      </c>
      <c r="D2043" t="s">
        <v>3598</v>
      </c>
    </row>
    <row r="2044" spans="1:4">
      <c r="A2044" t="str">
        <f t="shared" si="31"/>
        <v>2395700012小規模多機能型居宅介護</v>
      </c>
      <c r="B2044">
        <v>2395700012</v>
      </c>
      <c r="C2044" t="s">
        <v>1925</v>
      </c>
      <c r="D2044" t="s">
        <v>3598</v>
      </c>
    </row>
    <row r="2045" spans="1:4">
      <c r="A2045" t="str">
        <f t="shared" si="31"/>
        <v>2395700061地域密着型特定施設入居者生活介護</v>
      </c>
      <c r="B2045">
        <v>2395700061</v>
      </c>
      <c r="C2045" t="s">
        <v>2469</v>
      </c>
      <c r="D2045" t="s">
        <v>3599</v>
      </c>
    </row>
    <row r="2046" spans="1:4">
      <c r="A2046" t="str">
        <f t="shared" si="31"/>
        <v>2375701717居宅介護支援</v>
      </c>
      <c r="B2046">
        <v>2375701717</v>
      </c>
      <c r="C2046" t="s">
        <v>2456</v>
      </c>
      <c r="D2046" t="s">
        <v>3600</v>
      </c>
    </row>
    <row r="2047" spans="1:4">
      <c r="A2047" t="str">
        <f t="shared" si="31"/>
        <v>2395700111介護予防認知症対応型共同生活介護</v>
      </c>
      <c r="B2047">
        <v>2395700111</v>
      </c>
      <c r="C2047" t="s">
        <v>1948</v>
      </c>
      <c r="D2047" t="s">
        <v>3601</v>
      </c>
    </row>
    <row r="2048" spans="1:4">
      <c r="A2048" t="str">
        <f t="shared" si="31"/>
        <v>2395700111認知症対応型共同生活介護</v>
      </c>
      <c r="B2048">
        <v>2395700111</v>
      </c>
      <c r="C2048" t="s">
        <v>1942</v>
      </c>
      <c r="D2048" t="s">
        <v>3601</v>
      </c>
    </row>
    <row r="2049" spans="1:4">
      <c r="A2049" t="str">
        <f t="shared" si="31"/>
        <v>2375701691訪問介護</v>
      </c>
      <c r="B2049">
        <v>2375701691</v>
      </c>
      <c r="C2049" t="s">
        <v>1854</v>
      </c>
      <c r="D2049" t="s">
        <v>3602</v>
      </c>
    </row>
    <row r="2050" spans="1:4">
      <c r="A2050" t="str">
        <f t="shared" si="31"/>
        <v>2375701691訪問型サービス（独自）</v>
      </c>
      <c r="B2050">
        <v>2375701691</v>
      </c>
      <c r="C2050" t="s">
        <v>2454</v>
      </c>
      <c r="D2050" t="s">
        <v>3602</v>
      </c>
    </row>
    <row r="2051" spans="1:4">
      <c r="A2051" t="str">
        <f t="shared" ref="A2051:A2114" si="32">B2051&amp;C2051</f>
        <v>2375701824地域密着型通所介護</v>
      </c>
      <c r="B2051">
        <v>2375701824</v>
      </c>
      <c r="C2051" t="s">
        <v>1858</v>
      </c>
      <c r="D2051" t="s">
        <v>3603</v>
      </c>
    </row>
    <row r="2052" spans="1:4">
      <c r="A2052" t="str">
        <f t="shared" si="32"/>
        <v>2375701824通所型サービス（独自）</v>
      </c>
      <c r="B2052">
        <v>2375701824</v>
      </c>
      <c r="C2052" t="s">
        <v>2455</v>
      </c>
      <c r="D2052" t="s">
        <v>3603</v>
      </c>
    </row>
    <row r="2053" spans="1:4">
      <c r="A2053" t="str">
        <f t="shared" si="32"/>
        <v>2395700210認知症対応型共同生活介護</v>
      </c>
      <c r="B2053">
        <v>2395700210</v>
      </c>
      <c r="C2053" t="s">
        <v>1942</v>
      </c>
      <c r="D2053" t="s">
        <v>3604</v>
      </c>
    </row>
    <row r="2054" spans="1:4">
      <c r="A2054" t="str">
        <f t="shared" si="32"/>
        <v>2390400428地域密着型通所介護</v>
      </c>
      <c r="B2054">
        <v>2390400428</v>
      </c>
      <c r="C2054" t="s">
        <v>1858</v>
      </c>
      <c r="D2054" t="s">
        <v>3605</v>
      </c>
    </row>
    <row r="2055" spans="1:4">
      <c r="A2055" t="str">
        <f t="shared" si="32"/>
        <v>23A0400904通所型サービス（独自）</v>
      </c>
      <c r="B2055" t="s">
        <v>2157</v>
      </c>
      <c r="C2055" t="s">
        <v>2455</v>
      </c>
      <c r="D2055" t="s">
        <v>3605</v>
      </c>
    </row>
    <row r="2056" spans="1:4">
      <c r="A2056" t="str">
        <f t="shared" si="32"/>
        <v>2371504487訪問介護</v>
      </c>
      <c r="B2056">
        <v>2371504487</v>
      </c>
      <c r="C2056" t="s">
        <v>1854</v>
      </c>
      <c r="D2056" t="s">
        <v>3606</v>
      </c>
    </row>
    <row r="2057" spans="1:4">
      <c r="A2057" t="str">
        <f t="shared" si="32"/>
        <v>2372901716通所介護</v>
      </c>
      <c r="B2057">
        <v>2372901716</v>
      </c>
      <c r="C2057" t="s">
        <v>1857</v>
      </c>
      <c r="D2057" t="s">
        <v>3607</v>
      </c>
    </row>
    <row r="2058" spans="1:4">
      <c r="A2058" t="str">
        <f t="shared" si="32"/>
        <v>2372901898訪問介護</v>
      </c>
      <c r="B2058">
        <v>2372901898</v>
      </c>
      <c r="C2058" t="s">
        <v>1854</v>
      </c>
      <c r="D2058" t="s">
        <v>3608</v>
      </c>
    </row>
    <row r="2059" spans="1:4">
      <c r="A2059" t="str">
        <f t="shared" si="32"/>
        <v>2372902128通所介護</v>
      </c>
      <c r="B2059">
        <v>2372902128</v>
      </c>
      <c r="C2059" t="s">
        <v>1857</v>
      </c>
      <c r="D2059" t="s">
        <v>3609</v>
      </c>
    </row>
    <row r="2060" spans="1:4">
      <c r="A2060" t="str">
        <f t="shared" si="32"/>
        <v>2374000509通所介護</v>
      </c>
      <c r="B2060">
        <v>2374000509</v>
      </c>
      <c r="C2060" t="s">
        <v>1857</v>
      </c>
      <c r="D2060" t="s">
        <v>3610</v>
      </c>
    </row>
    <row r="2061" spans="1:4">
      <c r="A2061" t="str">
        <f t="shared" si="32"/>
        <v>2374000509通所型サービス（独自）</v>
      </c>
      <c r="B2061">
        <v>2374000509</v>
      </c>
      <c r="C2061" t="s">
        <v>2455</v>
      </c>
      <c r="D2061" t="s">
        <v>3610</v>
      </c>
    </row>
    <row r="2062" spans="1:4">
      <c r="A2062" t="str">
        <f t="shared" si="32"/>
        <v>2374000632訪問介護</v>
      </c>
      <c r="B2062">
        <v>2374000632</v>
      </c>
      <c r="C2062" t="s">
        <v>1854</v>
      </c>
      <c r="D2062" t="s">
        <v>3611</v>
      </c>
    </row>
    <row r="2063" spans="1:4">
      <c r="A2063" t="str">
        <f t="shared" si="32"/>
        <v>2374000632訪問型サービス（独自）</v>
      </c>
      <c r="B2063">
        <v>2374000632</v>
      </c>
      <c r="C2063" t="s">
        <v>2454</v>
      </c>
      <c r="D2063" t="s">
        <v>3611</v>
      </c>
    </row>
    <row r="2064" spans="1:4">
      <c r="A2064" t="str">
        <f t="shared" si="32"/>
        <v>2370404036訪問介護</v>
      </c>
      <c r="B2064">
        <v>2370404036</v>
      </c>
      <c r="C2064" t="s">
        <v>1854</v>
      </c>
      <c r="D2064" t="s">
        <v>3612</v>
      </c>
    </row>
    <row r="2065" spans="1:4">
      <c r="A2065" t="str">
        <f t="shared" si="32"/>
        <v>2370900496通所介護</v>
      </c>
      <c r="B2065">
        <v>2370900496</v>
      </c>
      <c r="C2065" t="s">
        <v>1857</v>
      </c>
      <c r="D2065" t="s">
        <v>3613</v>
      </c>
    </row>
    <row r="2066" spans="1:4">
      <c r="A2066" t="str">
        <f t="shared" si="32"/>
        <v>2370900496通所型サービス（独自）</v>
      </c>
      <c r="B2066">
        <v>2370900496</v>
      </c>
      <c r="C2066" t="s">
        <v>2455</v>
      </c>
      <c r="D2066" t="s">
        <v>3613</v>
      </c>
    </row>
    <row r="2067" spans="1:4">
      <c r="A2067" t="str">
        <f t="shared" si="32"/>
        <v>2370101731通所介護</v>
      </c>
      <c r="B2067">
        <v>2370101731</v>
      </c>
      <c r="C2067" t="s">
        <v>1857</v>
      </c>
      <c r="D2067" t="s">
        <v>3614</v>
      </c>
    </row>
    <row r="2068" spans="1:4">
      <c r="A2068" t="str">
        <f t="shared" si="32"/>
        <v>2370101731通所型サービス（独自）</v>
      </c>
      <c r="B2068">
        <v>2370101731</v>
      </c>
      <c r="C2068" t="s">
        <v>2455</v>
      </c>
      <c r="D2068" t="s">
        <v>3614</v>
      </c>
    </row>
    <row r="2069" spans="1:4">
      <c r="A2069" t="str">
        <f t="shared" si="32"/>
        <v>2361290345訪問看護</v>
      </c>
      <c r="B2069">
        <v>2361290345</v>
      </c>
      <c r="C2069" t="s">
        <v>2002</v>
      </c>
      <c r="D2069" t="s">
        <v>3615</v>
      </c>
    </row>
    <row r="2070" spans="1:4">
      <c r="A2070" t="str">
        <f t="shared" si="32"/>
        <v>2372204715訪問介護</v>
      </c>
      <c r="B2070">
        <v>2372204715</v>
      </c>
      <c r="C2070" t="s">
        <v>1854</v>
      </c>
      <c r="D2070" t="s">
        <v>3616</v>
      </c>
    </row>
    <row r="2071" spans="1:4">
      <c r="A2071" t="str">
        <f t="shared" si="32"/>
        <v>2371401825地域密着型通所介護</v>
      </c>
      <c r="B2071">
        <v>2371401825</v>
      </c>
      <c r="C2071" t="s">
        <v>1858</v>
      </c>
      <c r="D2071" t="s">
        <v>3617</v>
      </c>
    </row>
    <row r="2072" spans="1:4">
      <c r="A2072" t="str">
        <f t="shared" si="32"/>
        <v>2371401825通所型サービス（独自）</v>
      </c>
      <c r="B2072">
        <v>2371401825</v>
      </c>
      <c r="C2072" t="s">
        <v>2455</v>
      </c>
      <c r="D2072" t="s">
        <v>3617</v>
      </c>
    </row>
    <row r="2073" spans="1:4">
      <c r="A2073" t="str">
        <f t="shared" si="32"/>
        <v>2371602372地域密着型通所介護</v>
      </c>
      <c r="B2073">
        <v>2371602372</v>
      </c>
      <c r="C2073" t="s">
        <v>1858</v>
      </c>
      <c r="D2073" t="s">
        <v>3618</v>
      </c>
    </row>
    <row r="2074" spans="1:4">
      <c r="A2074" t="str">
        <f t="shared" si="32"/>
        <v>2371602372通所型サービス（独自）</v>
      </c>
      <c r="B2074">
        <v>2371602372</v>
      </c>
      <c r="C2074" t="s">
        <v>2455</v>
      </c>
      <c r="D2074" t="s">
        <v>3618</v>
      </c>
    </row>
    <row r="2075" spans="1:4">
      <c r="A2075" t="str">
        <f t="shared" si="32"/>
        <v>2371302403地域密着型通所介護</v>
      </c>
      <c r="B2075">
        <v>2371302403</v>
      </c>
      <c r="C2075" t="s">
        <v>1858</v>
      </c>
      <c r="D2075" t="s">
        <v>3619</v>
      </c>
    </row>
    <row r="2076" spans="1:4">
      <c r="A2076" t="str">
        <f t="shared" si="32"/>
        <v>2371502952地域密着型通所介護</v>
      </c>
      <c r="B2076">
        <v>2371502952</v>
      </c>
      <c r="C2076" t="s">
        <v>1858</v>
      </c>
      <c r="D2076" t="s">
        <v>3620</v>
      </c>
    </row>
    <row r="2077" spans="1:4">
      <c r="A2077" t="str">
        <f t="shared" si="32"/>
        <v>2372204822訪問介護</v>
      </c>
      <c r="B2077">
        <v>2372204822</v>
      </c>
      <c r="C2077" t="s">
        <v>1854</v>
      </c>
      <c r="D2077" t="s">
        <v>3621</v>
      </c>
    </row>
    <row r="2078" spans="1:4">
      <c r="A2078" t="str">
        <f t="shared" si="32"/>
        <v>2392200651地域密着型通所介護</v>
      </c>
      <c r="B2078">
        <v>2392200651</v>
      </c>
      <c r="C2078" t="s">
        <v>1858</v>
      </c>
      <c r="D2078" t="s">
        <v>3622</v>
      </c>
    </row>
    <row r="2079" spans="1:4">
      <c r="A2079" t="str">
        <f t="shared" si="32"/>
        <v>2373401153通所介護</v>
      </c>
      <c r="B2079">
        <v>2373401153</v>
      </c>
      <c r="C2079" t="s">
        <v>1857</v>
      </c>
      <c r="D2079" t="s">
        <v>3623</v>
      </c>
    </row>
    <row r="2080" spans="1:4">
      <c r="A2080" t="str">
        <f t="shared" si="32"/>
        <v>2373802533訪問介護</v>
      </c>
      <c r="B2080">
        <v>2373802533</v>
      </c>
      <c r="C2080" t="s">
        <v>1854</v>
      </c>
      <c r="D2080" t="s">
        <v>3624</v>
      </c>
    </row>
    <row r="2081" spans="1:4">
      <c r="A2081" t="str">
        <f t="shared" si="32"/>
        <v>2362290484訪問看護</v>
      </c>
      <c r="B2081">
        <v>2362290484</v>
      </c>
      <c r="C2081" t="s">
        <v>2002</v>
      </c>
      <c r="D2081" t="s">
        <v>3625</v>
      </c>
    </row>
    <row r="2082" spans="1:4">
      <c r="A2082" t="str">
        <f t="shared" si="32"/>
        <v>2372102331通所介護</v>
      </c>
      <c r="B2082">
        <v>2372102331</v>
      </c>
      <c r="C2082" t="s">
        <v>1857</v>
      </c>
      <c r="D2082" t="s">
        <v>3626</v>
      </c>
    </row>
    <row r="2083" spans="1:4">
      <c r="A2083" t="str">
        <f t="shared" si="32"/>
        <v>2372102331通所型サービス（独自）</v>
      </c>
      <c r="B2083">
        <v>2372102331</v>
      </c>
      <c r="C2083" t="s">
        <v>2455</v>
      </c>
      <c r="D2083" t="s">
        <v>3626</v>
      </c>
    </row>
    <row r="2084" spans="1:4">
      <c r="A2084" t="str">
        <f t="shared" si="32"/>
        <v>2392100083地域密着型特定施設入居者生活介護</v>
      </c>
      <c r="B2084">
        <v>2392100083</v>
      </c>
      <c r="C2084" t="s">
        <v>2469</v>
      </c>
      <c r="D2084" t="s">
        <v>3627</v>
      </c>
    </row>
    <row r="2085" spans="1:4">
      <c r="A2085" t="str">
        <f t="shared" si="32"/>
        <v>2372104733訪問介護</v>
      </c>
      <c r="B2085">
        <v>2372104733</v>
      </c>
      <c r="C2085" t="s">
        <v>1854</v>
      </c>
      <c r="D2085" t="s">
        <v>3628</v>
      </c>
    </row>
    <row r="2086" spans="1:4">
      <c r="A2086" t="str">
        <f t="shared" si="32"/>
        <v>2372104733訪問型サービス（独自）</v>
      </c>
      <c r="B2086">
        <v>2372104733</v>
      </c>
      <c r="C2086" t="s">
        <v>2454</v>
      </c>
      <c r="D2086" t="s">
        <v>3629</v>
      </c>
    </row>
    <row r="2087" spans="1:4">
      <c r="A2087" t="str">
        <f t="shared" si="32"/>
        <v>2372104741居宅介護支援</v>
      </c>
      <c r="B2087">
        <v>2372104741</v>
      </c>
      <c r="C2087" t="s">
        <v>2456</v>
      </c>
      <c r="D2087" t="s">
        <v>3630</v>
      </c>
    </row>
    <row r="2088" spans="1:4">
      <c r="A2088" t="str">
        <f t="shared" si="32"/>
        <v>2371502978訪問介護</v>
      </c>
      <c r="B2088">
        <v>2371502978</v>
      </c>
      <c r="C2088" t="s">
        <v>1854</v>
      </c>
      <c r="D2088" t="s">
        <v>3631</v>
      </c>
    </row>
    <row r="2089" spans="1:4">
      <c r="A2089" t="str">
        <f t="shared" si="32"/>
        <v>2361590512訪問看護</v>
      </c>
      <c r="B2089">
        <v>2361590512</v>
      </c>
      <c r="C2089" t="s">
        <v>2002</v>
      </c>
      <c r="D2089" t="s">
        <v>3632</v>
      </c>
    </row>
    <row r="2090" spans="1:4">
      <c r="A2090" t="str">
        <f t="shared" si="32"/>
        <v>2374502017訪問介護</v>
      </c>
      <c r="B2090">
        <v>2374502017</v>
      </c>
      <c r="C2090" t="s">
        <v>1854</v>
      </c>
      <c r="D2090" t="s">
        <v>3633</v>
      </c>
    </row>
    <row r="2091" spans="1:4">
      <c r="A2091" t="str">
        <f t="shared" si="32"/>
        <v>2370901841訪問介護</v>
      </c>
      <c r="B2091">
        <v>2370901841</v>
      </c>
      <c r="C2091" t="s">
        <v>1854</v>
      </c>
      <c r="D2091" t="s">
        <v>3634</v>
      </c>
    </row>
    <row r="2092" spans="1:4">
      <c r="A2092" t="str">
        <f t="shared" si="32"/>
        <v>2370502946訪問介護</v>
      </c>
      <c r="B2092">
        <v>2370502946</v>
      </c>
      <c r="C2092" t="s">
        <v>1854</v>
      </c>
      <c r="D2092" t="s">
        <v>3635</v>
      </c>
    </row>
    <row r="2093" spans="1:4">
      <c r="A2093" t="str">
        <f t="shared" si="32"/>
        <v>2370103760訪問介護</v>
      </c>
      <c r="B2093">
        <v>2370103760</v>
      </c>
      <c r="C2093" t="s">
        <v>1854</v>
      </c>
      <c r="D2093" t="s">
        <v>3636</v>
      </c>
    </row>
    <row r="2094" spans="1:4">
      <c r="A2094" t="str">
        <f t="shared" si="32"/>
        <v>23A0100900訪問型サービス（独自）</v>
      </c>
      <c r="B2094" t="s">
        <v>2158</v>
      </c>
      <c r="C2094" t="s">
        <v>2454</v>
      </c>
      <c r="D2094" t="s">
        <v>3636</v>
      </c>
    </row>
    <row r="2095" spans="1:4">
      <c r="A2095" t="str">
        <f t="shared" si="32"/>
        <v>2391500242定期巡回･随時対応型訪問介護看護</v>
      </c>
      <c r="B2095">
        <v>2391500242</v>
      </c>
      <c r="C2095" t="s">
        <v>1856</v>
      </c>
      <c r="D2095" t="s">
        <v>3637</v>
      </c>
    </row>
    <row r="2096" spans="1:4">
      <c r="A2096" t="str">
        <f t="shared" si="32"/>
        <v>2371502044居宅介護支援</v>
      </c>
      <c r="B2096">
        <v>2371502044</v>
      </c>
      <c r="C2096" t="s">
        <v>2456</v>
      </c>
      <c r="D2096" t="s">
        <v>3638</v>
      </c>
    </row>
    <row r="2097" spans="1:4">
      <c r="A2097" t="str">
        <f t="shared" si="32"/>
        <v>2371602604訪問介護</v>
      </c>
      <c r="B2097">
        <v>2371602604</v>
      </c>
      <c r="C2097" t="s">
        <v>1854</v>
      </c>
      <c r="D2097" t="s">
        <v>3639</v>
      </c>
    </row>
    <row r="2098" spans="1:4">
      <c r="A2098" t="str">
        <f t="shared" si="32"/>
        <v>2361690387訪問看護</v>
      </c>
      <c r="B2098">
        <v>2361690387</v>
      </c>
      <c r="C2098" t="s">
        <v>2002</v>
      </c>
      <c r="D2098" t="s">
        <v>3640</v>
      </c>
    </row>
    <row r="2099" spans="1:4">
      <c r="A2099" t="str">
        <f t="shared" si="32"/>
        <v>2370702546訪問介護</v>
      </c>
      <c r="B2099">
        <v>2370702546</v>
      </c>
      <c r="C2099" t="s">
        <v>1854</v>
      </c>
      <c r="D2099" t="s">
        <v>3641</v>
      </c>
    </row>
    <row r="2100" spans="1:4">
      <c r="A2100" t="str">
        <f t="shared" si="32"/>
        <v>2376500324認知症対応型共同生活介護</v>
      </c>
      <c r="B2100">
        <v>2376500324</v>
      </c>
      <c r="C2100" t="s">
        <v>1942</v>
      </c>
      <c r="D2100" t="s">
        <v>3642</v>
      </c>
    </row>
    <row r="2101" spans="1:4">
      <c r="A2101" t="str">
        <f t="shared" si="32"/>
        <v>2376500316居宅介護支援</v>
      </c>
      <c r="B2101">
        <v>2376500316</v>
      </c>
      <c r="C2101" t="s">
        <v>2456</v>
      </c>
      <c r="D2101" t="s">
        <v>3643</v>
      </c>
    </row>
    <row r="2102" spans="1:4">
      <c r="A2102" t="str">
        <f t="shared" si="32"/>
        <v>2392600058認知症対応型共同生活介護</v>
      </c>
      <c r="B2102">
        <v>2392600058</v>
      </c>
      <c r="C2102" t="s">
        <v>1942</v>
      </c>
      <c r="D2102" t="s">
        <v>3644</v>
      </c>
    </row>
    <row r="2103" spans="1:4">
      <c r="A2103" t="str">
        <f t="shared" si="32"/>
        <v>2392600066小規模多機能型居宅介護</v>
      </c>
      <c r="B2103">
        <v>2392600066</v>
      </c>
      <c r="C2103" t="s">
        <v>1925</v>
      </c>
      <c r="D2103" t="s">
        <v>3645</v>
      </c>
    </row>
    <row r="2104" spans="1:4">
      <c r="A2104" t="str">
        <f t="shared" si="32"/>
        <v>2372602330通所介護</v>
      </c>
      <c r="B2104">
        <v>2372602330</v>
      </c>
      <c r="C2104" t="s">
        <v>1857</v>
      </c>
      <c r="D2104" t="s">
        <v>3646</v>
      </c>
    </row>
    <row r="2105" spans="1:4">
      <c r="A2105" t="str">
        <f t="shared" si="32"/>
        <v>2372602330通所型サービス（独自）</v>
      </c>
      <c r="B2105">
        <v>2372602330</v>
      </c>
      <c r="C2105" t="s">
        <v>2455</v>
      </c>
      <c r="D2105" t="s">
        <v>3646</v>
      </c>
    </row>
    <row r="2106" spans="1:4">
      <c r="A2106" t="str">
        <f t="shared" si="32"/>
        <v>2392600058介護予防認知症対応型共同生活介護</v>
      </c>
      <c r="B2106">
        <v>2392600058</v>
      </c>
      <c r="C2106" t="s">
        <v>1948</v>
      </c>
      <c r="D2106" t="s">
        <v>3644</v>
      </c>
    </row>
    <row r="2107" spans="1:4">
      <c r="A2107" t="str">
        <f t="shared" si="32"/>
        <v>2396500015認知症対応型通所介護</v>
      </c>
      <c r="B2107">
        <v>2396500015</v>
      </c>
      <c r="C2107" t="s">
        <v>2459</v>
      </c>
      <c r="D2107" t="s">
        <v>3644</v>
      </c>
    </row>
    <row r="2108" spans="1:4">
      <c r="A2108" t="str">
        <f t="shared" si="32"/>
        <v>2396500015介護予防認知症対応型通所介護</v>
      </c>
      <c r="B2108">
        <v>2396500015</v>
      </c>
      <c r="C2108" t="s">
        <v>2465</v>
      </c>
      <c r="D2108" t="s">
        <v>3644</v>
      </c>
    </row>
    <row r="2109" spans="1:4">
      <c r="A2109" t="str">
        <f t="shared" si="32"/>
        <v>2376500324介護予防認知症対応型共同生活介護</v>
      </c>
      <c r="B2109">
        <v>2376500324</v>
      </c>
      <c r="C2109" t="s">
        <v>1948</v>
      </c>
      <c r="D2109" t="s">
        <v>3642</v>
      </c>
    </row>
    <row r="2110" spans="1:4">
      <c r="A2110" t="str">
        <f t="shared" si="32"/>
        <v>2376500324認知症対応型通所介護</v>
      </c>
      <c r="B2110">
        <v>2376500324</v>
      </c>
      <c r="C2110" t="s">
        <v>2459</v>
      </c>
      <c r="D2110" t="s">
        <v>3642</v>
      </c>
    </row>
    <row r="2111" spans="1:4">
      <c r="A2111" t="str">
        <f t="shared" si="32"/>
        <v>2376500324介護予防認知症対応型通所介護</v>
      </c>
      <c r="B2111">
        <v>2376500324</v>
      </c>
      <c r="C2111" t="s">
        <v>2465</v>
      </c>
      <c r="D2111" t="s">
        <v>3642</v>
      </c>
    </row>
    <row r="2112" spans="1:4">
      <c r="A2112" t="str">
        <f t="shared" si="32"/>
        <v>2371202298特定施設入居者生活介護</v>
      </c>
      <c r="B2112">
        <v>2371202298</v>
      </c>
      <c r="C2112" t="s">
        <v>2461</v>
      </c>
      <c r="D2112" t="s">
        <v>3647</v>
      </c>
    </row>
    <row r="2113" spans="1:4">
      <c r="A2113" t="str">
        <f t="shared" si="32"/>
        <v>2371202298介護予防特定施設入居者生活介護</v>
      </c>
      <c r="B2113">
        <v>2371202298</v>
      </c>
      <c r="C2113" t="s">
        <v>2462</v>
      </c>
      <c r="D2113" t="s">
        <v>3647</v>
      </c>
    </row>
    <row r="2114" spans="1:4">
      <c r="A2114" t="str">
        <f t="shared" si="32"/>
        <v>2374100432通所介護</v>
      </c>
      <c r="B2114">
        <v>2374100432</v>
      </c>
      <c r="C2114" t="s">
        <v>1857</v>
      </c>
      <c r="D2114" t="s">
        <v>3648</v>
      </c>
    </row>
    <row r="2115" spans="1:4">
      <c r="A2115" t="str">
        <f t="shared" ref="A2115:A2178" si="33">B2115&amp;C2115</f>
        <v>2374100432通所型サービス（独自）</v>
      </c>
      <c r="B2115">
        <v>2374100432</v>
      </c>
      <c r="C2115" t="s">
        <v>2455</v>
      </c>
      <c r="D2115" t="s">
        <v>3648</v>
      </c>
    </row>
    <row r="2116" spans="1:4">
      <c r="A2116" t="str">
        <f t="shared" si="33"/>
        <v>2374100457居宅介護支援</v>
      </c>
      <c r="B2116">
        <v>2374100457</v>
      </c>
      <c r="C2116" t="s">
        <v>2456</v>
      </c>
      <c r="D2116" t="s">
        <v>3649</v>
      </c>
    </row>
    <row r="2117" spans="1:4">
      <c r="A2117" t="str">
        <f t="shared" si="33"/>
        <v>2374300990訪問介護</v>
      </c>
      <c r="B2117">
        <v>2374300990</v>
      </c>
      <c r="C2117" t="s">
        <v>1854</v>
      </c>
      <c r="D2117" t="s">
        <v>3650</v>
      </c>
    </row>
    <row r="2118" spans="1:4">
      <c r="A2118" t="str">
        <f t="shared" si="33"/>
        <v>2374300990訪問型サービス（独自）</v>
      </c>
      <c r="B2118">
        <v>2374300990</v>
      </c>
      <c r="C2118" t="s">
        <v>2454</v>
      </c>
      <c r="D2118" t="s">
        <v>3650</v>
      </c>
    </row>
    <row r="2119" spans="1:4">
      <c r="A2119" t="str">
        <f t="shared" si="33"/>
        <v>23A4300100訪問型サービス（独自）</v>
      </c>
      <c r="B2119" t="s">
        <v>2159</v>
      </c>
      <c r="C2119" t="s">
        <v>2454</v>
      </c>
      <c r="D2119" t="s">
        <v>3650</v>
      </c>
    </row>
    <row r="2120" spans="1:4">
      <c r="A2120" t="str">
        <f t="shared" si="33"/>
        <v>2374301006居宅介護支援</v>
      </c>
      <c r="B2120">
        <v>2374301006</v>
      </c>
      <c r="C2120" t="s">
        <v>2456</v>
      </c>
      <c r="D2120" t="s">
        <v>3651</v>
      </c>
    </row>
    <row r="2121" spans="1:4">
      <c r="A2121" t="str">
        <f t="shared" si="33"/>
        <v>2371604006訪問介護</v>
      </c>
      <c r="B2121">
        <v>2371604006</v>
      </c>
      <c r="C2121" t="s">
        <v>1854</v>
      </c>
      <c r="D2121" t="s">
        <v>3652</v>
      </c>
    </row>
    <row r="2122" spans="1:4">
      <c r="A2122" t="str">
        <f t="shared" si="33"/>
        <v>2393200130小規模多機能型居宅介護</v>
      </c>
      <c r="B2122">
        <v>2393200130</v>
      </c>
      <c r="C2122" t="s">
        <v>1925</v>
      </c>
      <c r="D2122" t="s">
        <v>3653</v>
      </c>
    </row>
    <row r="2123" spans="1:4">
      <c r="A2123" t="str">
        <f t="shared" si="33"/>
        <v>2393200155小規模多機能型居宅介護</v>
      </c>
      <c r="B2123">
        <v>2393200155</v>
      </c>
      <c r="C2123" t="s">
        <v>1925</v>
      </c>
      <c r="D2123" t="s">
        <v>3654</v>
      </c>
    </row>
    <row r="2124" spans="1:4">
      <c r="A2124" t="str">
        <f t="shared" si="33"/>
        <v>2393200254小規模多機能型居宅介護</v>
      </c>
      <c r="B2124">
        <v>2393200254</v>
      </c>
      <c r="C2124" t="s">
        <v>1925</v>
      </c>
      <c r="D2124" t="s">
        <v>3655</v>
      </c>
    </row>
    <row r="2125" spans="1:4">
      <c r="A2125" t="str">
        <f t="shared" si="33"/>
        <v>2363290129訪問看護</v>
      </c>
      <c r="B2125">
        <v>2363290129</v>
      </c>
      <c r="C2125" t="s">
        <v>2002</v>
      </c>
      <c r="D2125" t="s">
        <v>3656</v>
      </c>
    </row>
    <row r="2126" spans="1:4">
      <c r="A2126" t="str">
        <f t="shared" si="33"/>
        <v>2370503860介護老人福祉施設</v>
      </c>
      <c r="B2126">
        <v>2370503860</v>
      </c>
      <c r="C2126" t="s">
        <v>1860</v>
      </c>
      <c r="D2126" t="s">
        <v>3657</v>
      </c>
    </row>
    <row r="2127" spans="1:4">
      <c r="A2127" t="str">
        <f t="shared" si="33"/>
        <v>2390500383小規模多機能型居宅介護</v>
      </c>
      <c r="B2127">
        <v>2390500383</v>
      </c>
      <c r="C2127" t="s">
        <v>1925</v>
      </c>
      <c r="D2127" t="s">
        <v>3658</v>
      </c>
    </row>
    <row r="2128" spans="1:4">
      <c r="A2128" t="str">
        <f t="shared" si="33"/>
        <v>2390500383介護予防小規模多機能型居宅介護</v>
      </c>
      <c r="B2128">
        <v>2390500383</v>
      </c>
      <c r="C2128" t="s">
        <v>2463</v>
      </c>
      <c r="D2128" t="s">
        <v>3658</v>
      </c>
    </row>
    <row r="2129" spans="1:4">
      <c r="A2129" t="str">
        <f t="shared" si="33"/>
        <v>2375600976訪問型サービス（独自）</v>
      </c>
      <c r="B2129">
        <v>2375600976</v>
      </c>
      <c r="C2129" t="s">
        <v>2454</v>
      </c>
      <c r="D2129" t="s">
        <v>3659</v>
      </c>
    </row>
    <row r="2130" spans="1:4">
      <c r="A2130" t="str">
        <f t="shared" si="33"/>
        <v>2375600976訪問型サービス（独自）</v>
      </c>
      <c r="B2130">
        <v>2375600976</v>
      </c>
      <c r="C2130" t="s">
        <v>2454</v>
      </c>
      <c r="D2130" t="s">
        <v>3659</v>
      </c>
    </row>
    <row r="2131" spans="1:4">
      <c r="A2131" t="str">
        <f t="shared" si="33"/>
        <v>2375200330訪問型サービス（独自）</v>
      </c>
      <c r="B2131">
        <v>2375200330</v>
      </c>
      <c r="C2131" t="s">
        <v>2454</v>
      </c>
      <c r="D2131" t="s">
        <v>3660</v>
      </c>
    </row>
    <row r="2132" spans="1:4">
      <c r="A2132" t="str">
        <f t="shared" si="33"/>
        <v>2375200330訪問型サービス（独自）</v>
      </c>
      <c r="B2132">
        <v>2375200330</v>
      </c>
      <c r="C2132" t="s">
        <v>2454</v>
      </c>
      <c r="D2132" t="s">
        <v>3660</v>
      </c>
    </row>
    <row r="2133" spans="1:4">
      <c r="A2133" t="str">
        <f t="shared" si="33"/>
        <v>2375200330訪問型サービス（独自）</v>
      </c>
      <c r="B2133">
        <v>2375200330</v>
      </c>
      <c r="C2133" t="s">
        <v>2454</v>
      </c>
      <c r="D2133" t="s">
        <v>3660</v>
      </c>
    </row>
    <row r="2134" spans="1:4">
      <c r="A2134" t="str">
        <f t="shared" si="33"/>
        <v>2375200330訪問入浴介護</v>
      </c>
      <c r="B2134">
        <v>2375200330</v>
      </c>
      <c r="C2134" t="s">
        <v>2472</v>
      </c>
      <c r="D2134" t="s">
        <v>3660</v>
      </c>
    </row>
    <row r="2135" spans="1:4">
      <c r="A2135" t="str">
        <f t="shared" si="33"/>
        <v>2375200330介護予防訪問入浴介護</v>
      </c>
      <c r="B2135">
        <v>2375200330</v>
      </c>
      <c r="C2135" t="s">
        <v>2473</v>
      </c>
      <c r="D2135" t="s">
        <v>3660</v>
      </c>
    </row>
    <row r="2136" spans="1:4">
      <c r="A2136" t="str">
        <f t="shared" si="33"/>
        <v>2375200330訪問介護</v>
      </c>
      <c r="B2136">
        <v>2375200330</v>
      </c>
      <c r="C2136" t="s">
        <v>1854</v>
      </c>
      <c r="D2136" t="s">
        <v>3660</v>
      </c>
    </row>
    <row r="2137" spans="1:4">
      <c r="A2137" t="str">
        <f t="shared" si="33"/>
        <v>2375200025居宅介護支援</v>
      </c>
      <c r="B2137">
        <v>2375200025</v>
      </c>
      <c r="C2137" t="s">
        <v>2456</v>
      </c>
      <c r="D2137" t="s">
        <v>3661</v>
      </c>
    </row>
    <row r="2138" spans="1:4">
      <c r="A2138" t="str">
        <f t="shared" si="33"/>
        <v>2377400136居宅介護支援</v>
      </c>
      <c r="B2138">
        <v>2377400136</v>
      </c>
      <c r="C2138" t="s">
        <v>2456</v>
      </c>
      <c r="D2138" t="s">
        <v>3662</v>
      </c>
    </row>
    <row r="2139" spans="1:4">
      <c r="A2139" t="str">
        <f t="shared" si="33"/>
        <v>2367490022訪問看護</v>
      </c>
      <c r="B2139">
        <v>2367490022</v>
      </c>
      <c r="C2139" t="s">
        <v>2002</v>
      </c>
      <c r="D2139" t="s">
        <v>3663</v>
      </c>
    </row>
    <row r="2140" spans="1:4">
      <c r="A2140" t="str">
        <f t="shared" si="33"/>
        <v>2367490022介護予防訪問看護</v>
      </c>
      <c r="B2140">
        <v>2367490022</v>
      </c>
      <c r="C2140" t="s">
        <v>2005</v>
      </c>
      <c r="D2140" t="s">
        <v>3663</v>
      </c>
    </row>
    <row r="2141" spans="1:4">
      <c r="A2141" t="str">
        <f t="shared" si="33"/>
        <v>2373900279訪問介護</v>
      </c>
      <c r="B2141">
        <v>2373900279</v>
      </c>
      <c r="C2141" t="s">
        <v>1854</v>
      </c>
      <c r="D2141" t="s">
        <v>3664</v>
      </c>
    </row>
    <row r="2142" spans="1:4">
      <c r="A2142" t="str">
        <f t="shared" si="33"/>
        <v>2373900279訪問型サービス（独自）</v>
      </c>
      <c r="B2142">
        <v>2373900279</v>
      </c>
      <c r="C2142" t="s">
        <v>2454</v>
      </c>
      <c r="D2142" t="s">
        <v>3664</v>
      </c>
    </row>
    <row r="2143" spans="1:4">
      <c r="A2143" t="str">
        <f t="shared" si="33"/>
        <v>2373900014居宅介護支援</v>
      </c>
      <c r="B2143">
        <v>2373900014</v>
      </c>
      <c r="C2143" t="s">
        <v>2456</v>
      </c>
      <c r="D2143" t="s">
        <v>3665</v>
      </c>
    </row>
    <row r="2144" spans="1:4">
      <c r="A2144" t="str">
        <f t="shared" si="33"/>
        <v>2372500427訪問入浴介護</v>
      </c>
      <c r="B2144">
        <v>2372500427</v>
      </c>
      <c r="C2144" t="s">
        <v>2472</v>
      </c>
      <c r="D2144" t="s">
        <v>3666</v>
      </c>
    </row>
    <row r="2145" spans="1:4">
      <c r="A2145" t="str">
        <f t="shared" si="33"/>
        <v>2372500427介護予防訪問入浴介護</v>
      </c>
      <c r="B2145">
        <v>2372500427</v>
      </c>
      <c r="C2145" t="s">
        <v>2473</v>
      </c>
      <c r="D2145" t="s">
        <v>3666</v>
      </c>
    </row>
    <row r="2146" spans="1:4">
      <c r="A2146" t="str">
        <f t="shared" si="33"/>
        <v>2372500427訪問介護</v>
      </c>
      <c r="B2146">
        <v>2372500427</v>
      </c>
      <c r="C2146" t="s">
        <v>1854</v>
      </c>
      <c r="D2146" t="s">
        <v>3666</v>
      </c>
    </row>
    <row r="2147" spans="1:4">
      <c r="A2147" t="str">
        <f t="shared" si="33"/>
        <v>2372500427訪問型サービス（独自）</v>
      </c>
      <c r="B2147">
        <v>2372500427</v>
      </c>
      <c r="C2147" t="s">
        <v>2454</v>
      </c>
      <c r="D2147" t="s">
        <v>3666</v>
      </c>
    </row>
    <row r="2148" spans="1:4">
      <c r="A2148" t="str">
        <f t="shared" si="33"/>
        <v>2372500427訪問型サービス（独自／定率）</v>
      </c>
      <c r="B2148">
        <v>2372500427</v>
      </c>
      <c r="C2148" t="s">
        <v>2464</v>
      </c>
      <c r="D2148" t="s">
        <v>3666</v>
      </c>
    </row>
    <row r="2149" spans="1:4">
      <c r="A2149" t="str">
        <f t="shared" si="33"/>
        <v>2372504379居宅介護支援</v>
      </c>
      <c r="B2149">
        <v>2372504379</v>
      </c>
      <c r="C2149" t="s">
        <v>2456</v>
      </c>
      <c r="D2149" t="s">
        <v>3667</v>
      </c>
    </row>
    <row r="2150" spans="1:4">
      <c r="A2150" t="str">
        <f t="shared" si="33"/>
        <v>2377200296訪問入浴介護</v>
      </c>
      <c r="B2150">
        <v>2377200296</v>
      </c>
      <c r="C2150" t="s">
        <v>2472</v>
      </c>
      <c r="D2150" t="s">
        <v>3668</v>
      </c>
    </row>
    <row r="2151" spans="1:4">
      <c r="A2151" t="str">
        <f t="shared" si="33"/>
        <v>2377200296介護予防訪問入浴介護</v>
      </c>
      <c r="B2151">
        <v>2377200296</v>
      </c>
      <c r="C2151" t="s">
        <v>2473</v>
      </c>
      <c r="D2151" t="s">
        <v>3668</v>
      </c>
    </row>
    <row r="2152" spans="1:4">
      <c r="A2152" t="str">
        <f t="shared" si="33"/>
        <v>2375600976訪問介護</v>
      </c>
      <c r="B2152">
        <v>2375600976</v>
      </c>
      <c r="C2152" t="s">
        <v>1854</v>
      </c>
      <c r="D2152" t="s">
        <v>3659</v>
      </c>
    </row>
    <row r="2153" spans="1:4">
      <c r="A2153" t="str">
        <f t="shared" si="33"/>
        <v>2375600950居宅介護支援</v>
      </c>
      <c r="B2153">
        <v>2375600950</v>
      </c>
      <c r="C2153" t="s">
        <v>2456</v>
      </c>
      <c r="D2153" t="s">
        <v>3659</v>
      </c>
    </row>
    <row r="2154" spans="1:4">
      <c r="A2154" t="str">
        <f t="shared" si="33"/>
        <v>2377300088訪問介護</v>
      </c>
      <c r="B2154">
        <v>2377300088</v>
      </c>
      <c r="C2154" t="s">
        <v>1854</v>
      </c>
      <c r="D2154" t="s">
        <v>3669</v>
      </c>
    </row>
    <row r="2155" spans="1:4">
      <c r="A2155" t="str">
        <f t="shared" si="33"/>
        <v>2377300088訪問型サービス（独自）</v>
      </c>
      <c r="B2155">
        <v>2377300088</v>
      </c>
      <c r="C2155" t="s">
        <v>2454</v>
      </c>
      <c r="D2155" t="s">
        <v>3669</v>
      </c>
    </row>
    <row r="2156" spans="1:4">
      <c r="A2156" t="str">
        <f t="shared" si="33"/>
        <v>2377300096居宅介護支援</v>
      </c>
      <c r="B2156">
        <v>2377300096</v>
      </c>
      <c r="C2156" t="s">
        <v>2456</v>
      </c>
      <c r="D2156" t="s">
        <v>3669</v>
      </c>
    </row>
    <row r="2157" spans="1:4">
      <c r="A2157" t="str">
        <f t="shared" si="33"/>
        <v>2372205563訪問入浴介護</v>
      </c>
      <c r="B2157">
        <v>2372205563</v>
      </c>
      <c r="C2157" t="s">
        <v>2472</v>
      </c>
      <c r="D2157" t="s">
        <v>3670</v>
      </c>
    </row>
    <row r="2158" spans="1:4">
      <c r="A2158" t="str">
        <f t="shared" si="33"/>
        <v>2372205563介護予防訪問入浴介護</v>
      </c>
      <c r="B2158">
        <v>2372205563</v>
      </c>
      <c r="C2158" t="s">
        <v>2473</v>
      </c>
      <c r="D2158" t="s">
        <v>3670</v>
      </c>
    </row>
    <row r="2159" spans="1:4">
      <c r="A2159" t="str">
        <f t="shared" si="33"/>
        <v>2373004411訪問入浴介護</v>
      </c>
      <c r="B2159">
        <v>2373004411</v>
      </c>
      <c r="C2159" t="s">
        <v>2472</v>
      </c>
      <c r="D2159" t="s">
        <v>3671</v>
      </c>
    </row>
    <row r="2160" spans="1:4">
      <c r="A2160" t="str">
        <f t="shared" si="33"/>
        <v>2373004411介護予防訪問入浴介護</v>
      </c>
      <c r="B2160">
        <v>2373004411</v>
      </c>
      <c r="C2160" t="s">
        <v>2473</v>
      </c>
      <c r="D2160" t="s">
        <v>3671</v>
      </c>
    </row>
    <row r="2161" spans="1:4">
      <c r="A2161" t="str">
        <f t="shared" si="33"/>
        <v>2371400322訪問入浴介護</v>
      </c>
      <c r="B2161">
        <v>2371400322</v>
      </c>
      <c r="C2161" t="s">
        <v>2472</v>
      </c>
      <c r="D2161" t="s">
        <v>3672</v>
      </c>
    </row>
    <row r="2162" spans="1:4">
      <c r="A2162" t="str">
        <f t="shared" si="33"/>
        <v>2371400322介護予防訪問入浴介護</v>
      </c>
      <c r="B2162">
        <v>2371400322</v>
      </c>
      <c r="C2162" t="s">
        <v>2473</v>
      </c>
      <c r="D2162" t="s">
        <v>3672</v>
      </c>
    </row>
    <row r="2163" spans="1:4">
      <c r="A2163" t="str">
        <f t="shared" si="33"/>
        <v>2371400322訪問介護</v>
      </c>
      <c r="B2163">
        <v>2371400322</v>
      </c>
      <c r="C2163" t="s">
        <v>1854</v>
      </c>
      <c r="D2163" t="s">
        <v>3672</v>
      </c>
    </row>
    <row r="2164" spans="1:4">
      <c r="A2164" t="str">
        <f t="shared" si="33"/>
        <v>2371400322訪問型サービス（独自）</v>
      </c>
      <c r="B2164">
        <v>2371400322</v>
      </c>
      <c r="C2164" t="s">
        <v>2454</v>
      </c>
      <c r="D2164" t="s">
        <v>3672</v>
      </c>
    </row>
    <row r="2165" spans="1:4">
      <c r="A2165" t="str">
        <f t="shared" si="33"/>
        <v>2371400033居宅介護支援</v>
      </c>
      <c r="B2165">
        <v>2371400033</v>
      </c>
      <c r="C2165" t="s">
        <v>2456</v>
      </c>
      <c r="D2165" t="s">
        <v>3672</v>
      </c>
    </row>
    <row r="2166" spans="1:4">
      <c r="A2166" t="str">
        <f t="shared" si="33"/>
        <v>2370600369訪問介護</v>
      </c>
      <c r="B2166">
        <v>2370600369</v>
      </c>
      <c r="C2166" t="s">
        <v>1854</v>
      </c>
      <c r="D2166" t="s">
        <v>3673</v>
      </c>
    </row>
    <row r="2167" spans="1:4">
      <c r="A2167" t="str">
        <f t="shared" si="33"/>
        <v>2370600369訪問型サービス（独自）</v>
      </c>
      <c r="B2167">
        <v>2370600369</v>
      </c>
      <c r="C2167" t="s">
        <v>2454</v>
      </c>
      <c r="D2167" t="s">
        <v>3673</v>
      </c>
    </row>
    <row r="2168" spans="1:4">
      <c r="A2168" t="str">
        <f t="shared" si="33"/>
        <v>2372600664訪問入浴介護</v>
      </c>
      <c r="B2168">
        <v>2372600664</v>
      </c>
      <c r="C2168" t="s">
        <v>2472</v>
      </c>
      <c r="D2168" t="s">
        <v>3674</v>
      </c>
    </row>
    <row r="2169" spans="1:4">
      <c r="A2169" t="str">
        <f t="shared" si="33"/>
        <v>2372600664介護予防訪問入浴介護</v>
      </c>
      <c r="B2169">
        <v>2372600664</v>
      </c>
      <c r="C2169" t="s">
        <v>2473</v>
      </c>
      <c r="D2169" t="s">
        <v>3674</v>
      </c>
    </row>
    <row r="2170" spans="1:4">
      <c r="A2170" t="str">
        <f t="shared" si="33"/>
        <v>2372600664訪問介護</v>
      </c>
      <c r="B2170">
        <v>2372600664</v>
      </c>
      <c r="C2170" t="s">
        <v>1854</v>
      </c>
      <c r="D2170" t="s">
        <v>3674</v>
      </c>
    </row>
    <row r="2171" spans="1:4">
      <c r="A2171" t="str">
        <f t="shared" si="33"/>
        <v>23A2600030訪問型サービス（独自）</v>
      </c>
      <c r="B2171" t="s">
        <v>2160</v>
      </c>
      <c r="C2171" t="s">
        <v>2454</v>
      </c>
      <c r="D2171" t="s">
        <v>3674</v>
      </c>
    </row>
    <row r="2172" spans="1:4">
      <c r="A2172" t="str">
        <f t="shared" si="33"/>
        <v>23A2600030訪問型サービス（独自／定率）</v>
      </c>
      <c r="B2172" t="s">
        <v>2160</v>
      </c>
      <c r="C2172" t="s">
        <v>2464</v>
      </c>
      <c r="D2172" t="s">
        <v>3674</v>
      </c>
    </row>
    <row r="2173" spans="1:4">
      <c r="A2173" t="str">
        <f t="shared" si="33"/>
        <v>2375200652認知症対応型共同生活介護</v>
      </c>
      <c r="B2173">
        <v>2375200652</v>
      </c>
      <c r="C2173" t="s">
        <v>1942</v>
      </c>
      <c r="D2173" t="s">
        <v>3675</v>
      </c>
    </row>
    <row r="2174" spans="1:4">
      <c r="A2174" t="str">
        <f t="shared" si="33"/>
        <v>2375200652介護予防認知症対応型共同生活介護</v>
      </c>
      <c r="B2174">
        <v>2375200652</v>
      </c>
      <c r="C2174" t="s">
        <v>1948</v>
      </c>
      <c r="D2174" t="s">
        <v>3675</v>
      </c>
    </row>
    <row r="2175" spans="1:4">
      <c r="A2175" t="str">
        <f t="shared" si="33"/>
        <v>2397400173認知症対応型通所介護</v>
      </c>
      <c r="B2175">
        <v>2397400173</v>
      </c>
      <c r="C2175" t="s">
        <v>2459</v>
      </c>
      <c r="D2175" t="s">
        <v>3676</v>
      </c>
    </row>
    <row r="2176" spans="1:4">
      <c r="A2176" t="str">
        <f t="shared" si="33"/>
        <v>2397400173介護予防認知症対応型通所介護</v>
      </c>
      <c r="B2176">
        <v>2397400173</v>
      </c>
      <c r="C2176" t="s">
        <v>2465</v>
      </c>
      <c r="D2176" t="s">
        <v>3676</v>
      </c>
    </row>
    <row r="2177" spans="1:4">
      <c r="A2177" t="str">
        <f t="shared" si="33"/>
        <v>2397400041認知症対応型共同生活介護</v>
      </c>
      <c r="B2177">
        <v>2397400041</v>
      </c>
      <c r="C2177" t="s">
        <v>1942</v>
      </c>
      <c r="D2177" t="s">
        <v>3677</v>
      </c>
    </row>
    <row r="2178" spans="1:4">
      <c r="A2178" t="str">
        <f t="shared" si="33"/>
        <v>2397400041介護予防認知症対応型共同生活介護</v>
      </c>
      <c r="B2178">
        <v>2397400041</v>
      </c>
      <c r="C2178" t="s">
        <v>1948</v>
      </c>
      <c r="D2178" t="s">
        <v>3677</v>
      </c>
    </row>
    <row r="2179" spans="1:4">
      <c r="A2179" t="str">
        <f t="shared" ref="A2179:A2242" si="34">B2179&amp;C2179</f>
        <v>2397400181認知症対応型通所介護</v>
      </c>
      <c r="B2179">
        <v>2397400181</v>
      </c>
      <c r="C2179" t="s">
        <v>2459</v>
      </c>
      <c r="D2179" t="s">
        <v>3678</v>
      </c>
    </row>
    <row r="2180" spans="1:4">
      <c r="A2180" t="str">
        <f t="shared" si="34"/>
        <v>2397400181介護予防認知症対応型通所介護</v>
      </c>
      <c r="B2180">
        <v>2397400181</v>
      </c>
      <c r="C2180" t="s">
        <v>2465</v>
      </c>
      <c r="D2180" t="s">
        <v>3678</v>
      </c>
    </row>
    <row r="2181" spans="1:4">
      <c r="A2181" t="str">
        <f t="shared" si="34"/>
        <v>2397300035小規模多機能型居宅介護</v>
      </c>
      <c r="B2181">
        <v>2397300035</v>
      </c>
      <c r="C2181" t="s">
        <v>1925</v>
      </c>
      <c r="D2181" t="s">
        <v>3679</v>
      </c>
    </row>
    <row r="2182" spans="1:4">
      <c r="A2182" t="str">
        <f t="shared" si="34"/>
        <v>2397300035介護予防小規模多機能型居宅介護</v>
      </c>
      <c r="B2182">
        <v>2397300035</v>
      </c>
      <c r="C2182" t="s">
        <v>2463</v>
      </c>
      <c r="D2182" t="s">
        <v>3679</v>
      </c>
    </row>
    <row r="2183" spans="1:4">
      <c r="A2183" t="str">
        <f t="shared" si="34"/>
        <v>2377400250短期入所生活介護</v>
      </c>
      <c r="B2183">
        <v>2377400250</v>
      </c>
      <c r="C2183" t="s">
        <v>1958</v>
      </c>
      <c r="D2183" t="s">
        <v>3680</v>
      </c>
    </row>
    <row r="2184" spans="1:4">
      <c r="A2184" t="str">
        <f t="shared" si="34"/>
        <v>2377400250介護予防短期入所生活介護</v>
      </c>
      <c r="B2184">
        <v>2377400250</v>
      </c>
      <c r="C2184" t="s">
        <v>1961</v>
      </c>
      <c r="D2184" t="s">
        <v>3680</v>
      </c>
    </row>
    <row r="2185" spans="1:4">
      <c r="A2185" t="str">
        <f t="shared" si="34"/>
        <v>2372202586特定施設入居者生活介護</v>
      </c>
      <c r="B2185">
        <v>2372202586</v>
      </c>
      <c r="C2185" t="s">
        <v>2461</v>
      </c>
      <c r="D2185" t="s">
        <v>3681</v>
      </c>
    </row>
    <row r="2186" spans="1:4">
      <c r="A2186" t="str">
        <f t="shared" si="34"/>
        <v>2372202586特定施設入居者生活介護</v>
      </c>
      <c r="B2186">
        <v>2372202586</v>
      </c>
      <c r="C2186" t="s">
        <v>2461</v>
      </c>
      <c r="D2186" t="s">
        <v>3681</v>
      </c>
    </row>
    <row r="2187" spans="1:4">
      <c r="A2187" t="str">
        <f t="shared" si="34"/>
        <v>2373900907通所介護</v>
      </c>
      <c r="B2187">
        <v>2373900907</v>
      </c>
      <c r="C2187" t="s">
        <v>1857</v>
      </c>
      <c r="D2187" t="s">
        <v>3682</v>
      </c>
    </row>
    <row r="2188" spans="1:4">
      <c r="A2188" t="str">
        <f t="shared" si="34"/>
        <v>2373900907通所型サービス（独自）</v>
      </c>
      <c r="B2188">
        <v>2373900907</v>
      </c>
      <c r="C2188" t="s">
        <v>2455</v>
      </c>
      <c r="D2188" t="s">
        <v>3682</v>
      </c>
    </row>
    <row r="2189" spans="1:4">
      <c r="A2189" t="str">
        <f t="shared" si="34"/>
        <v>2373901905居宅介護支援</v>
      </c>
      <c r="B2189">
        <v>2373901905</v>
      </c>
      <c r="C2189" t="s">
        <v>2456</v>
      </c>
      <c r="D2189" t="s">
        <v>3683</v>
      </c>
    </row>
    <row r="2190" spans="1:4">
      <c r="A2190" t="str">
        <f t="shared" si="34"/>
        <v>2375601867通所介護</v>
      </c>
      <c r="B2190">
        <v>2375601867</v>
      </c>
      <c r="C2190" t="s">
        <v>1857</v>
      </c>
      <c r="D2190" t="s">
        <v>3684</v>
      </c>
    </row>
    <row r="2191" spans="1:4">
      <c r="A2191" t="str">
        <f t="shared" si="34"/>
        <v>2375601867通所型サービス（独自）</v>
      </c>
      <c r="B2191">
        <v>2375601867</v>
      </c>
      <c r="C2191" t="s">
        <v>2455</v>
      </c>
      <c r="D2191" t="s">
        <v>3684</v>
      </c>
    </row>
    <row r="2192" spans="1:4">
      <c r="A2192" t="str">
        <f t="shared" si="34"/>
        <v>2377600800通所介護</v>
      </c>
      <c r="B2192">
        <v>2377600800</v>
      </c>
      <c r="C2192" t="s">
        <v>1857</v>
      </c>
      <c r="D2192" t="s">
        <v>3685</v>
      </c>
    </row>
    <row r="2193" spans="1:4">
      <c r="A2193" t="str">
        <f t="shared" si="34"/>
        <v>2377600800通所型サービス（独自）</v>
      </c>
      <c r="B2193">
        <v>2377600800</v>
      </c>
      <c r="C2193" t="s">
        <v>2455</v>
      </c>
      <c r="D2193" t="s">
        <v>3685</v>
      </c>
    </row>
    <row r="2194" spans="1:4">
      <c r="A2194" t="str">
        <f t="shared" si="34"/>
        <v>2377300146通所介護</v>
      </c>
      <c r="B2194">
        <v>2377300146</v>
      </c>
      <c r="C2194" t="s">
        <v>1857</v>
      </c>
      <c r="D2194" t="s">
        <v>3686</v>
      </c>
    </row>
    <row r="2195" spans="1:4">
      <c r="A2195" t="str">
        <f t="shared" si="34"/>
        <v>2377300146通所型サービス（独自）</v>
      </c>
      <c r="B2195">
        <v>2377300146</v>
      </c>
      <c r="C2195" t="s">
        <v>2455</v>
      </c>
      <c r="D2195" t="s">
        <v>3686</v>
      </c>
    </row>
    <row r="2196" spans="1:4">
      <c r="A2196" t="str">
        <f t="shared" si="34"/>
        <v>2375300718通所介護</v>
      </c>
      <c r="B2196">
        <v>2375300718</v>
      </c>
      <c r="C2196" t="s">
        <v>1857</v>
      </c>
      <c r="D2196" t="s">
        <v>3687</v>
      </c>
    </row>
    <row r="2197" spans="1:4">
      <c r="A2197" t="str">
        <f t="shared" si="34"/>
        <v>2375300718通所型サービス（独自）</v>
      </c>
      <c r="B2197">
        <v>2375300718</v>
      </c>
      <c r="C2197" t="s">
        <v>2455</v>
      </c>
      <c r="D2197" t="s">
        <v>3687</v>
      </c>
    </row>
    <row r="2198" spans="1:4">
      <c r="A2198" t="str">
        <f t="shared" si="34"/>
        <v>2375300742通所介護</v>
      </c>
      <c r="B2198">
        <v>2375300742</v>
      </c>
      <c r="C2198" t="s">
        <v>1857</v>
      </c>
      <c r="D2198" t="s">
        <v>3688</v>
      </c>
    </row>
    <row r="2199" spans="1:4">
      <c r="A2199" t="str">
        <f t="shared" si="34"/>
        <v>2375300742通所型サービス（独自）</v>
      </c>
      <c r="B2199">
        <v>2375300742</v>
      </c>
      <c r="C2199" t="s">
        <v>2455</v>
      </c>
      <c r="D2199" t="s">
        <v>3688</v>
      </c>
    </row>
    <row r="2200" spans="1:4">
      <c r="A2200" t="str">
        <f t="shared" si="34"/>
        <v>2375300726訪問介護</v>
      </c>
      <c r="B2200">
        <v>2375300726</v>
      </c>
      <c r="C2200" t="s">
        <v>1854</v>
      </c>
      <c r="D2200" t="s">
        <v>3689</v>
      </c>
    </row>
    <row r="2201" spans="1:4">
      <c r="A2201" t="str">
        <f t="shared" si="34"/>
        <v>2375300726訪問型サービス（独自）</v>
      </c>
      <c r="B2201">
        <v>2375300726</v>
      </c>
      <c r="C2201" t="s">
        <v>2454</v>
      </c>
      <c r="D2201" t="s">
        <v>3689</v>
      </c>
    </row>
    <row r="2202" spans="1:4">
      <c r="A2202" t="str">
        <f t="shared" si="34"/>
        <v>2375300874通所介護</v>
      </c>
      <c r="B2202">
        <v>2375300874</v>
      </c>
      <c r="C2202" t="s">
        <v>1857</v>
      </c>
      <c r="D2202" t="s">
        <v>3690</v>
      </c>
    </row>
    <row r="2203" spans="1:4">
      <c r="A2203" t="str">
        <f t="shared" si="34"/>
        <v>2375300874通所型サービス（独自）</v>
      </c>
      <c r="B2203">
        <v>2375300874</v>
      </c>
      <c r="C2203" t="s">
        <v>2455</v>
      </c>
      <c r="D2203" t="s">
        <v>3690</v>
      </c>
    </row>
    <row r="2204" spans="1:4">
      <c r="A2204" t="str">
        <f t="shared" si="34"/>
        <v>2311601120通所リハビリテーション</v>
      </c>
      <c r="B2204">
        <v>2311601120</v>
      </c>
      <c r="C2204" t="s">
        <v>2457</v>
      </c>
      <c r="D2204" t="s">
        <v>3691</v>
      </c>
    </row>
    <row r="2205" spans="1:4">
      <c r="A2205" t="str">
        <f t="shared" si="34"/>
        <v>2311601120介護予防通所リハビリテーション</v>
      </c>
      <c r="B2205">
        <v>2311601120</v>
      </c>
      <c r="C2205" t="s">
        <v>2458</v>
      </c>
      <c r="D2205" t="s">
        <v>3691</v>
      </c>
    </row>
    <row r="2206" spans="1:4">
      <c r="A2206" t="str">
        <f t="shared" si="34"/>
        <v>2361690015訪問看護</v>
      </c>
      <c r="B2206">
        <v>2361690015</v>
      </c>
      <c r="C2206" t="s">
        <v>2002</v>
      </c>
      <c r="D2206" t="s">
        <v>3692</v>
      </c>
    </row>
    <row r="2207" spans="1:4">
      <c r="A2207" t="str">
        <f t="shared" si="34"/>
        <v>2361690015介護予防訪問看護</v>
      </c>
      <c r="B2207">
        <v>2361690015</v>
      </c>
      <c r="C2207" t="s">
        <v>2005</v>
      </c>
      <c r="D2207" t="s">
        <v>3692</v>
      </c>
    </row>
    <row r="2208" spans="1:4">
      <c r="A2208" t="str">
        <f t="shared" si="34"/>
        <v>2354180016介護老人保健施設</v>
      </c>
      <c r="B2208">
        <v>2354180016</v>
      </c>
      <c r="C2208" t="s">
        <v>1862</v>
      </c>
      <c r="D2208" t="s">
        <v>3693</v>
      </c>
    </row>
    <row r="2209" spans="1:4">
      <c r="A2209" t="str">
        <f t="shared" si="34"/>
        <v>2374100549短期入所生活介護</v>
      </c>
      <c r="B2209">
        <v>2374100549</v>
      </c>
      <c r="C2209" t="s">
        <v>1958</v>
      </c>
      <c r="D2209" t="s">
        <v>3694</v>
      </c>
    </row>
    <row r="2210" spans="1:4">
      <c r="A2210" t="str">
        <f t="shared" si="34"/>
        <v>2374100556居宅介護支援</v>
      </c>
      <c r="B2210">
        <v>2374100556</v>
      </c>
      <c r="C2210" t="s">
        <v>2456</v>
      </c>
      <c r="D2210" t="s">
        <v>3695</v>
      </c>
    </row>
    <row r="2211" spans="1:4">
      <c r="A2211" t="str">
        <f t="shared" si="34"/>
        <v>2374100549介護予防短期入所生活介護</v>
      </c>
      <c r="B2211">
        <v>2374100549</v>
      </c>
      <c r="C2211" t="s">
        <v>1961</v>
      </c>
      <c r="D2211" t="s">
        <v>3694</v>
      </c>
    </row>
    <row r="2212" spans="1:4">
      <c r="A2212" t="str">
        <f t="shared" si="34"/>
        <v>2354180016短期入所療養介護（老健）</v>
      </c>
      <c r="B2212">
        <v>2354180016</v>
      </c>
      <c r="C2212" t="s">
        <v>1966</v>
      </c>
      <c r="D2212" t="s">
        <v>3693</v>
      </c>
    </row>
    <row r="2213" spans="1:4">
      <c r="A2213" t="str">
        <f t="shared" si="34"/>
        <v>2354180016介護予防短期入所療養介護（老健）</v>
      </c>
      <c r="B2213">
        <v>2354180016</v>
      </c>
      <c r="C2213" t="s">
        <v>1969</v>
      </c>
      <c r="D2213" t="s">
        <v>3696</v>
      </c>
    </row>
    <row r="2214" spans="1:4">
      <c r="A2214" t="str">
        <f t="shared" si="34"/>
        <v>2370404010訪問介護</v>
      </c>
      <c r="B2214">
        <v>2370404010</v>
      </c>
      <c r="C2214" t="s">
        <v>1854</v>
      </c>
      <c r="D2214" t="s">
        <v>3697</v>
      </c>
    </row>
    <row r="2215" spans="1:4">
      <c r="A2215" t="str">
        <f t="shared" si="34"/>
        <v>2371101953訪問介護</v>
      </c>
      <c r="B2215">
        <v>2371101953</v>
      </c>
      <c r="C2215" t="s">
        <v>1854</v>
      </c>
      <c r="D2215" t="s">
        <v>3698</v>
      </c>
    </row>
    <row r="2216" spans="1:4">
      <c r="A2216" t="str">
        <f t="shared" si="34"/>
        <v>2371501780通所介護</v>
      </c>
      <c r="B2216">
        <v>2371501780</v>
      </c>
      <c r="C2216" t="s">
        <v>1857</v>
      </c>
      <c r="D2216" t="s">
        <v>3699</v>
      </c>
    </row>
    <row r="2217" spans="1:4">
      <c r="A2217" t="str">
        <f t="shared" si="34"/>
        <v>2371501780通所型サービス（独自）</v>
      </c>
      <c r="B2217">
        <v>2371501780</v>
      </c>
      <c r="C2217" t="s">
        <v>2455</v>
      </c>
      <c r="D2217" t="s">
        <v>3699</v>
      </c>
    </row>
    <row r="2218" spans="1:4">
      <c r="A2218" t="str">
        <f t="shared" si="34"/>
        <v>2313401214通所リハビリテーション</v>
      </c>
      <c r="B2218">
        <v>2313401214</v>
      </c>
      <c r="C2218" t="s">
        <v>2457</v>
      </c>
      <c r="D2218" t="s">
        <v>3700</v>
      </c>
    </row>
    <row r="2219" spans="1:4">
      <c r="A2219" t="str">
        <f t="shared" si="34"/>
        <v>2313401214介護予防通所リハビリテーション</v>
      </c>
      <c r="B2219">
        <v>2313401214</v>
      </c>
      <c r="C2219" t="s">
        <v>2458</v>
      </c>
      <c r="D2219" t="s">
        <v>3700</v>
      </c>
    </row>
    <row r="2220" spans="1:4">
      <c r="A2220" t="str">
        <f t="shared" si="34"/>
        <v>2313401214訪問リハビリテーション</v>
      </c>
      <c r="B2220">
        <v>2313401214</v>
      </c>
      <c r="C2220" t="s">
        <v>2007</v>
      </c>
      <c r="D2220" t="s">
        <v>3701</v>
      </c>
    </row>
    <row r="2221" spans="1:4">
      <c r="A2221" t="str">
        <f t="shared" si="34"/>
        <v>2313401214介護予防訪問リハビリテーション</v>
      </c>
      <c r="B2221">
        <v>2313401214</v>
      </c>
      <c r="C2221" t="s">
        <v>2009</v>
      </c>
      <c r="D2221" t="s">
        <v>3701</v>
      </c>
    </row>
    <row r="2222" spans="1:4">
      <c r="A2222" t="str">
        <f t="shared" si="34"/>
        <v>2361490689訪問看護</v>
      </c>
      <c r="B2222">
        <v>2361490689</v>
      </c>
      <c r="C2222" t="s">
        <v>2002</v>
      </c>
      <c r="D2222" t="s">
        <v>3702</v>
      </c>
    </row>
    <row r="2223" spans="1:4">
      <c r="A2223" t="str">
        <f t="shared" si="34"/>
        <v>2361490689介護予防訪問看護</v>
      </c>
      <c r="B2223">
        <v>2361490689</v>
      </c>
      <c r="C2223" t="s">
        <v>2005</v>
      </c>
      <c r="D2223" t="s">
        <v>3702</v>
      </c>
    </row>
    <row r="2224" spans="1:4">
      <c r="A2224" t="str">
        <f t="shared" si="34"/>
        <v>2370503969訪問介護</v>
      </c>
      <c r="B2224">
        <v>2370503969</v>
      </c>
      <c r="C2224" t="s">
        <v>1854</v>
      </c>
      <c r="D2224" t="s">
        <v>3703</v>
      </c>
    </row>
    <row r="2225" spans="1:4">
      <c r="A2225" t="str">
        <f t="shared" si="34"/>
        <v>23A0500778訪問型サービス（独自）</v>
      </c>
      <c r="B2225" t="s">
        <v>2161</v>
      </c>
      <c r="C2225" t="s">
        <v>2454</v>
      </c>
      <c r="D2225" t="s">
        <v>3703</v>
      </c>
    </row>
    <row r="2226" spans="1:4">
      <c r="A2226" t="str">
        <f t="shared" si="34"/>
        <v>2351580010介護老人保健施設</v>
      </c>
      <c r="B2226">
        <v>2351580010</v>
      </c>
      <c r="C2226" t="s">
        <v>1862</v>
      </c>
      <c r="D2226" t="s">
        <v>3704</v>
      </c>
    </row>
    <row r="2227" spans="1:4">
      <c r="A2227" t="str">
        <f t="shared" si="34"/>
        <v>2351580010短期入所療養介護（老健）</v>
      </c>
      <c r="B2227">
        <v>2351580010</v>
      </c>
      <c r="C2227" t="s">
        <v>1966</v>
      </c>
      <c r="D2227" t="s">
        <v>3704</v>
      </c>
    </row>
    <row r="2228" spans="1:4">
      <c r="A2228" t="str">
        <f t="shared" si="34"/>
        <v>2351580010通所リハビリテーション</v>
      </c>
      <c r="B2228">
        <v>2351580010</v>
      </c>
      <c r="C2228" t="s">
        <v>2457</v>
      </c>
      <c r="D2228" t="s">
        <v>3704</v>
      </c>
    </row>
    <row r="2229" spans="1:4">
      <c r="A2229" t="str">
        <f t="shared" si="34"/>
        <v>2351580010介護予防短期入所療養介護（老健）</v>
      </c>
      <c r="B2229">
        <v>2351580010</v>
      </c>
      <c r="C2229" t="s">
        <v>1969</v>
      </c>
      <c r="D2229" t="s">
        <v>3704</v>
      </c>
    </row>
    <row r="2230" spans="1:4">
      <c r="A2230" t="str">
        <f t="shared" si="34"/>
        <v>2351580010介護予防通所リハビリテーション</v>
      </c>
      <c r="B2230">
        <v>2351580010</v>
      </c>
      <c r="C2230" t="s">
        <v>2458</v>
      </c>
      <c r="D2230" t="s">
        <v>3704</v>
      </c>
    </row>
    <row r="2231" spans="1:4">
      <c r="A2231" t="str">
        <f t="shared" si="34"/>
        <v>2371501103居宅介護支援</v>
      </c>
      <c r="B2231">
        <v>2371501103</v>
      </c>
      <c r="C2231" t="s">
        <v>2456</v>
      </c>
      <c r="D2231" t="s">
        <v>3705</v>
      </c>
    </row>
    <row r="2232" spans="1:4">
      <c r="A2232" t="str">
        <f t="shared" si="34"/>
        <v>2370301026認知症対応型共同生活介護</v>
      </c>
      <c r="B2232">
        <v>2370301026</v>
      </c>
      <c r="C2232" t="s">
        <v>1942</v>
      </c>
      <c r="D2232" t="s">
        <v>3706</v>
      </c>
    </row>
    <row r="2233" spans="1:4">
      <c r="A2233" t="str">
        <f t="shared" si="34"/>
        <v>2370301026介護予防認知症対応型共同生活介護</v>
      </c>
      <c r="B2233">
        <v>2370301026</v>
      </c>
      <c r="C2233" t="s">
        <v>1948</v>
      </c>
      <c r="D2233" t="s">
        <v>3706</v>
      </c>
    </row>
    <row r="2234" spans="1:4">
      <c r="A2234" t="str">
        <f t="shared" si="34"/>
        <v>2370301026認知症対応型共同生活介護（短期利用型）</v>
      </c>
      <c r="B2234">
        <v>2370301026</v>
      </c>
      <c r="C2234" t="s">
        <v>2468</v>
      </c>
      <c r="D2234" t="s">
        <v>3706</v>
      </c>
    </row>
    <row r="2235" spans="1:4">
      <c r="A2235" t="str">
        <f t="shared" si="34"/>
        <v>2370301026介護予防認知症対応型共同生活介護（短期利用型）</v>
      </c>
      <c r="B2235">
        <v>2370301026</v>
      </c>
      <c r="C2235" t="s">
        <v>2474</v>
      </c>
      <c r="D2235" t="s">
        <v>3706</v>
      </c>
    </row>
    <row r="2236" spans="1:4">
      <c r="A2236" t="str">
        <f t="shared" si="34"/>
        <v>2376500217訪問介護</v>
      </c>
      <c r="B2236">
        <v>2376500217</v>
      </c>
      <c r="C2236" t="s">
        <v>1854</v>
      </c>
      <c r="D2236" t="s">
        <v>3707</v>
      </c>
    </row>
    <row r="2237" spans="1:4">
      <c r="A2237" t="str">
        <f t="shared" si="34"/>
        <v>2376500217訪問型サービス（独自）</v>
      </c>
      <c r="B2237">
        <v>2376500217</v>
      </c>
      <c r="C2237" t="s">
        <v>2454</v>
      </c>
      <c r="D2237" t="s">
        <v>3707</v>
      </c>
    </row>
    <row r="2238" spans="1:4">
      <c r="A2238" t="str">
        <f t="shared" si="34"/>
        <v>2376500217訪問型サービス（独自／定率）</v>
      </c>
      <c r="B2238">
        <v>2376500217</v>
      </c>
      <c r="C2238" t="s">
        <v>2464</v>
      </c>
      <c r="D2238" t="s">
        <v>3707</v>
      </c>
    </row>
    <row r="2239" spans="1:4">
      <c r="A2239" t="str">
        <f t="shared" si="34"/>
        <v>2376500423通所介護</v>
      </c>
      <c r="B2239">
        <v>2376500423</v>
      </c>
      <c r="C2239" t="s">
        <v>1857</v>
      </c>
      <c r="D2239" t="s">
        <v>3708</v>
      </c>
    </row>
    <row r="2240" spans="1:4">
      <c r="A2240" t="str">
        <f t="shared" si="34"/>
        <v>2376500423通所型サービス（独自）</v>
      </c>
      <c r="B2240">
        <v>2376500423</v>
      </c>
      <c r="C2240" t="s">
        <v>2455</v>
      </c>
      <c r="D2240" t="s">
        <v>3708</v>
      </c>
    </row>
    <row r="2241" spans="1:4">
      <c r="A2241" t="str">
        <f t="shared" si="34"/>
        <v>2376500423通所型サービス（独自／定率）</v>
      </c>
      <c r="B2241">
        <v>2376500423</v>
      </c>
      <c r="C2241" t="s">
        <v>2460</v>
      </c>
      <c r="D2241" t="s">
        <v>3708</v>
      </c>
    </row>
    <row r="2242" spans="1:4">
      <c r="A2242" t="str">
        <f t="shared" si="34"/>
        <v>2372601076認知症対応型共同生活介護</v>
      </c>
      <c r="B2242">
        <v>2372601076</v>
      </c>
      <c r="C2242" t="s">
        <v>1942</v>
      </c>
      <c r="D2242" t="s">
        <v>3709</v>
      </c>
    </row>
    <row r="2243" spans="1:4">
      <c r="A2243" t="str">
        <f t="shared" ref="A2243:A2306" si="35">B2243&amp;C2243</f>
        <v>2372601076認知症対応型共同生活介護（短期利用型）</v>
      </c>
      <c r="B2243">
        <v>2372601076</v>
      </c>
      <c r="C2243" t="s">
        <v>2468</v>
      </c>
      <c r="D2243" t="s">
        <v>3709</v>
      </c>
    </row>
    <row r="2244" spans="1:4">
      <c r="A2244" t="str">
        <f t="shared" si="35"/>
        <v>2372601076介護予防認知症対応型共同生活介護</v>
      </c>
      <c r="B2244">
        <v>2372601076</v>
      </c>
      <c r="C2244" t="s">
        <v>1948</v>
      </c>
      <c r="D2244" t="s">
        <v>3709</v>
      </c>
    </row>
    <row r="2245" spans="1:4">
      <c r="A2245" t="str">
        <f t="shared" si="35"/>
        <v>2372601076介護予防認知症対応型共同生活介護（短期利用型）</v>
      </c>
      <c r="B2245">
        <v>2372601076</v>
      </c>
      <c r="C2245" t="s">
        <v>2474</v>
      </c>
      <c r="D2245" t="s">
        <v>3709</v>
      </c>
    </row>
    <row r="2246" spans="1:4">
      <c r="A2246" t="str">
        <f t="shared" si="35"/>
        <v>2392600181認知症対応型通所介護</v>
      </c>
      <c r="B2246">
        <v>2392600181</v>
      </c>
      <c r="C2246" t="s">
        <v>2459</v>
      </c>
      <c r="D2246" t="s">
        <v>3710</v>
      </c>
    </row>
    <row r="2247" spans="1:4">
      <c r="A2247" t="str">
        <f t="shared" si="35"/>
        <v>2392600181介護予防認知症対応型通所介護</v>
      </c>
      <c r="B2247">
        <v>2392600181</v>
      </c>
      <c r="C2247" t="s">
        <v>2465</v>
      </c>
      <c r="D2247" t="s">
        <v>3710</v>
      </c>
    </row>
    <row r="2248" spans="1:4">
      <c r="A2248" t="str">
        <f t="shared" si="35"/>
        <v>2392600025小規模多機能型居宅介護</v>
      </c>
      <c r="B2248">
        <v>2392600025</v>
      </c>
      <c r="C2248" t="s">
        <v>1925</v>
      </c>
      <c r="D2248" t="s">
        <v>3711</v>
      </c>
    </row>
    <row r="2249" spans="1:4">
      <c r="A2249" t="str">
        <f t="shared" si="35"/>
        <v>2392600025小規模多機能型居宅介護（短期利用型）</v>
      </c>
      <c r="B2249">
        <v>2392600025</v>
      </c>
      <c r="C2249" t="s">
        <v>2475</v>
      </c>
      <c r="D2249" t="s">
        <v>3711</v>
      </c>
    </row>
    <row r="2250" spans="1:4">
      <c r="A2250" t="str">
        <f t="shared" si="35"/>
        <v>2392600025介護予防小規模多機能型居宅介護</v>
      </c>
      <c r="B2250">
        <v>2392600025</v>
      </c>
      <c r="C2250" t="s">
        <v>2463</v>
      </c>
      <c r="D2250" t="s">
        <v>3711</v>
      </c>
    </row>
    <row r="2251" spans="1:4">
      <c r="A2251" t="str">
        <f t="shared" si="35"/>
        <v>2392600025介護予防小規模多機能型居宅介護（短期利用型）</v>
      </c>
      <c r="B2251">
        <v>2392600025</v>
      </c>
      <c r="C2251" t="s">
        <v>2476</v>
      </c>
      <c r="D2251" t="s">
        <v>3711</v>
      </c>
    </row>
    <row r="2252" spans="1:4">
      <c r="A2252" t="str">
        <f t="shared" si="35"/>
        <v>2392600132地域密着型介護老人福祉施設</v>
      </c>
      <c r="B2252">
        <v>2392600132</v>
      </c>
      <c r="C2252" t="s">
        <v>1861</v>
      </c>
      <c r="D2252" t="s">
        <v>3712</v>
      </c>
    </row>
    <row r="2253" spans="1:4">
      <c r="A2253" t="str">
        <f t="shared" si="35"/>
        <v>2376500225訪問入浴介護</v>
      </c>
      <c r="B2253">
        <v>2376500225</v>
      </c>
      <c r="C2253" t="s">
        <v>2472</v>
      </c>
      <c r="D2253" t="s">
        <v>3713</v>
      </c>
    </row>
    <row r="2254" spans="1:4">
      <c r="A2254" t="str">
        <f t="shared" si="35"/>
        <v>2376500225介護予防訪問入浴介護</v>
      </c>
      <c r="B2254">
        <v>2376500225</v>
      </c>
      <c r="C2254" t="s">
        <v>2473</v>
      </c>
      <c r="D2254" t="s">
        <v>3713</v>
      </c>
    </row>
    <row r="2255" spans="1:4">
      <c r="A2255" t="str">
        <f t="shared" si="35"/>
        <v>2372602074短期入所生活介護</v>
      </c>
      <c r="B2255">
        <v>2372602074</v>
      </c>
      <c r="C2255" t="s">
        <v>1958</v>
      </c>
      <c r="D2255" t="s">
        <v>3714</v>
      </c>
    </row>
    <row r="2256" spans="1:4">
      <c r="A2256" t="str">
        <f t="shared" si="35"/>
        <v>2372602074介護予防短期入所生活介護</v>
      </c>
      <c r="B2256">
        <v>2372602074</v>
      </c>
      <c r="C2256" t="s">
        <v>1961</v>
      </c>
      <c r="D2256" t="s">
        <v>3714</v>
      </c>
    </row>
    <row r="2257" spans="1:4">
      <c r="A2257" t="str">
        <f t="shared" si="35"/>
        <v>2392600389認知症対応型共同生活介護</v>
      </c>
      <c r="B2257">
        <v>2392600389</v>
      </c>
      <c r="C2257" t="s">
        <v>1942</v>
      </c>
      <c r="D2257" t="s">
        <v>3715</v>
      </c>
    </row>
    <row r="2258" spans="1:4">
      <c r="A2258" t="str">
        <f t="shared" si="35"/>
        <v>2392600389認知症対応型共同生活介護（短期利用型）</v>
      </c>
      <c r="B2258">
        <v>2392600389</v>
      </c>
      <c r="C2258" t="s">
        <v>2468</v>
      </c>
      <c r="D2258" t="s">
        <v>3715</v>
      </c>
    </row>
    <row r="2259" spans="1:4">
      <c r="A2259" t="str">
        <f t="shared" si="35"/>
        <v>2392600389介護予防認知症対応型共同生活介護</v>
      </c>
      <c r="B2259">
        <v>2392600389</v>
      </c>
      <c r="C2259" t="s">
        <v>1948</v>
      </c>
      <c r="D2259" t="s">
        <v>3715</v>
      </c>
    </row>
    <row r="2260" spans="1:4">
      <c r="A2260" t="str">
        <f t="shared" si="35"/>
        <v>2392600389介護予防認知症対応型共同生活介護（短期利用型）</v>
      </c>
      <c r="B2260">
        <v>2392600389</v>
      </c>
      <c r="C2260" t="s">
        <v>2474</v>
      </c>
      <c r="D2260" t="s">
        <v>3715</v>
      </c>
    </row>
    <row r="2261" spans="1:4">
      <c r="A2261" t="str">
        <f t="shared" si="35"/>
        <v>2392600397認知症対応型通所介護</v>
      </c>
      <c r="B2261">
        <v>2392600397</v>
      </c>
      <c r="C2261" t="s">
        <v>2459</v>
      </c>
      <c r="D2261" t="s">
        <v>3716</v>
      </c>
    </row>
    <row r="2262" spans="1:4">
      <c r="A2262" t="str">
        <f t="shared" si="35"/>
        <v>2392600397介護予防認知症対応型通所介護</v>
      </c>
      <c r="B2262">
        <v>2392600397</v>
      </c>
      <c r="C2262" t="s">
        <v>2465</v>
      </c>
      <c r="D2262" t="s">
        <v>3716</v>
      </c>
    </row>
    <row r="2263" spans="1:4">
      <c r="A2263" t="str">
        <f t="shared" si="35"/>
        <v>2370801306地域密着型通所介護</v>
      </c>
      <c r="B2263">
        <v>2370801306</v>
      </c>
      <c r="C2263" t="s">
        <v>1858</v>
      </c>
      <c r="D2263" t="s">
        <v>3717</v>
      </c>
    </row>
    <row r="2264" spans="1:4">
      <c r="A2264" t="str">
        <f t="shared" si="35"/>
        <v>2370801306通所型サービス（独自）</v>
      </c>
      <c r="B2264">
        <v>2370801306</v>
      </c>
      <c r="C2264" t="s">
        <v>2455</v>
      </c>
      <c r="D2264" t="s">
        <v>3717</v>
      </c>
    </row>
    <row r="2265" spans="1:4">
      <c r="A2265" t="str">
        <f t="shared" si="35"/>
        <v>2373200548通所介護</v>
      </c>
      <c r="B2265">
        <v>2373200548</v>
      </c>
      <c r="C2265" t="s">
        <v>1857</v>
      </c>
      <c r="D2265" t="s">
        <v>3718</v>
      </c>
    </row>
    <row r="2266" spans="1:4">
      <c r="A2266" t="str">
        <f t="shared" si="35"/>
        <v>2373200548通所型サービス（独自）</v>
      </c>
      <c r="B2266">
        <v>2373200548</v>
      </c>
      <c r="C2266" t="s">
        <v>2455</v>
      </c>
      <c r="D2266" t="s">
        <v>3718</v>
      </c>
    </row>
    <row r="2267" spans="1:4">
      <c r="A2267" t="str">
        <f t="shared" si="35"/>
        <v>2373200712通所介護</v>
      </c>
      <c r="B2267">
        <v>2373200712</v>
      </c>
      <c r="C2267" t="s">
        <v>1857</v>
      </c>
      <c r="D2267" t="s">
        <v>3719</v>
      </c>
    </row>
    <row r="2268" spans="1:4">
      <c r="A2268" t="str">
        <f t="shared" si="35"/>
        <v>2373200712通所型サービス（独自）</v>
      </c>
      <c r="B2268">
        <v>2373200712</v>
      </c>
      <c r="C2268" t="s">
        <v>2455</v>
      </c>
      <c r="D2268" t="s">
        <v>3719</v>
      </c>
    </row>
    <row r="2269" spans="1:4">
      <c r="A2269" t="str">
        <f t="shared" si="35"/>
        <v>2373200993通所介護</v>
      </c>
      <c r="B2269">
        <v>2373200993</v>
      </c>
      <c r="C2269" t="s">
        <v>1857</v>
      </c>
      <c r="D2269" t="s">
        <v>3720</v>
      </c>
    </row>
    <row r="2270" spans="1:4">
      <c r="A2270" t="str">
        <f t="shared" si="35"/>
        <v>2373200993通所型サービス（独自）</v>
      </c>
      <c r="B2270">
        <v>2373200993</v>
      </c>
      <c r="C2270" t="s">
        <v>2455</v>
      </c>
      <c r="D2270" t="s">
        <v>3720</v>
      </c>
    </row>
    <row r="2271" spans="1:4">
      <c r="A2271" t="str">
        <f t="shared" si="35"/>
        <v>2373201751通所介護</v>
      </c>
      <c r="B2271">
        <v>2373201751</v>
      </c>
      <c r="C2271" t="s">
        <v>1857</v>
      </c>
      <c r="D2271" t="s">
        <v>3721</v>
      </c>
    </row>
    <row r="2272" spans="1:4">
      <c r="A2272" t="str">
        <f t="shared" si="35"/>
        <v>2373201751通所型サービス（独自）</v>
      </c>
      <c r="B2272">
        <v>2373201751</v>
      </c>
      <c r="C2272" t="s">
        <v>2455</v>
      </c>
      <c r="D2272" t="s">
        <v>3721</v>
      </c>
    </row>
    <row r="2273" spans="1:4">
      <c r="A2273" t="str">
        <f t="shared" si="35"/>
        <v>2373201835通所介護</v>
      </c>
      <c r="B2273">
        <v>2373201835</v>
      </c>
      <c r="C2273" t="s">
        <v>1857</v>
      </c>
      <c r="D2273" t="s">
        <v>3722</v>
      </c>
    </row>
    <row r="2274" spans="1:4">
      <c r="A2274" t="str">
        <f t="shared" si="35"/>
        <v>2373201835通所型サービス（独自）</v>
      </c>
      <c r="B2274">
        <v>2373201835</v>
      </c>
      <c r="C2274" t="s">
        <v>2455</v>
      </c>
      <c r="D2274" t="s">
        <v>3722</v>
      </c>
    </row>
    <row r="2275" spans="1:4">
      <c r="A2275" t="str">
        <f t="shared" si="35"/>
        <v>2373200514訪問介護</v>
      </c>
      <c r="B2275">
        <v>2373200514</v>
      </c>
      <c r="C2275" t="s">
        <v>1854</v>
      </c>
      <c r="D2275" t="s">
        <v>3723</v>
      </c>
    </row>
    <row r="2276" spans="1:4">
      <c r="A2276" t="str">
        <f t="shared" si="35"/>
        <v>2373200514訪問型サービス（独自）</v>
      </c>
      <c r="B2276">
        <v>2373200514</v>
      </c>
      <c r="C2276" t="s">
        <v>2454</v>
      </c>
      <c r="D2276" t="s">
        <v>3723</v>
      </c>
    </row>
    <row r="2277" spans="1:4">
      <c r="A2277" t="str">
        <f t="shared" si="35"/>
        <v>2363290079訪問看護</v>
      </c>
      <c r="B2277">
        <v>2363290079</v>
      </c>
      <c r="C2277" t="s">
        <v>2002</v>
      </c>
      <c r="D2277" t="s">
        <v>3724</v>
      </c>
    </row>
    <row r="2278" spans="1:4">
      <c r="A2278" t="str">
        <f t="shared" si="35"/>
        <v>2363290079介護予防訪問看護</v>
      </c>
      <c r="B2278">
        <v>2363290079</v>
      </c>
      <c r="C2278" t="s">
        <v>2005</v>
      </c>
      <c r="D2278" t="s">
        <v>3724</v>
      </c>
    </row>
    <row r="2279" spans="1:4">
      <c r="A2279" t="str">
        <f t="shared" si="35"/>
        <v>2373200415居宅介護支援</v>
      </c>
      <c r="B2279">
        <v>2373200415</v>
      </c>
      <c r="C2279" t="s">
        <v>2456</v>
      </c>
      <c r="D2279" t="s">
        <v>3725</v>
      </c>
    </row>
    <row r="2280" spans="1:4">
      <c r="A2280" t="str">
        <f t="shared" si="35"/>
        <v>2372602371訪問介護</v>
      </c>
      <c r="B2280">
        <v>2372602371</v>
      </c>
      <c r="C2280" t="s">
        <v>1854</v>
      </c>
      <c r="D2280" t="s">
        <v>3726</v>
      </c>
    </row>
    <row r="2281" spans="1:4">
      <c r="A2281" t="str">
        <f t="shared" si="35"/>
        <v>2372602371訪問型サービス（独自）</v>
      </c>
      <c r="B2281">
        <v>2372602371</v>
      </c>
      <c r="C2281" t="s">
        <v>2454</v>
      </c>
      <c r="D2281" t="s">
        <v>3726</v>
      </c>
    </row>
    <row r="2282" spans="1:4">
      <c r="A2282" t="str">
        <f t="shared" si="35"/>
        <v>2372105235訪問介護</v>
      </c>
      <c r="B2282">
        <v>2372105235</v>
      </c>
      <c r="C2282" t="s">
        <v>1854</v>
      </c>
      <c r="D2282" t="s">
        <v>3727</v>
      </c>
    </row>
    <row r="2283" spans="1:4">
      <c r="A2283" t="str">
        <f t="shared" si="35"/>
        <v>2372105235訪問型サービス（独自）</v>
      </c>
      <c r="B2283">
        <v>2372105235</v>
      </c>
      <c r="C2283" t="s">
        <v>2454</v>
      </c>
      <c r="D2283" t="s">
        <v>3727</v>
      </c>
    </row>
    <row r="2284" spans="1:4">
      <c r="A2284" t="str">
        <f t="shared" si="35"/>
        <v>2372105938訪問介護</v>
      </c>
      <c r="B2284">
        <v>2372105938</v>
      </c>
      <c r="C2284" t="s">
        <v>1854</v>
      </c>
      <c r="D2284" t="s">
        <v>3728</v>
      </c>
    </row>
    <row r="2285" spans="1:4">
      <c r="A2285" t="str">
        <f t="shared" si="35"/>
        <v>2372105938訪問型サービス（独自）</v>
      </c>
      <c r="B2285">
        <v>2372105938</v>
      </c>
      <c r="C2285" t="s">
        <v>2454</v>
      </c>
      <c r="D2285" t="s">
        <v>3728</v>
      </c>
    </row>
    <row r="2286" spans="1:4">
      <c r="A2286" t="str">
        <f t="shared" si="35"/>
        <v>2374501274地域密着型通所介護</v>
      </c>
      <c r="B2286">
        <v>2374501274</v>
      </c>
      <c r="C2286" t="s">
        <v>1858</v>
      </c>
      <c r="D2286" t="s">
        <v>1858</v>
      </c>
    </row>
    <row r="2287" spans="1:4">
      <c r="A2287" t="str">
        <f t="shared" si="35"/>
        <v>2374501274通所型サービス（独自）</v>
      </c>
      <c r="B2287">
        <v>2374501274</v>
      </c>
      <c r="C2287" t="s">
        <v>2455</v>
      </c>
      <c r="D2287" t="s">
        <v>3729</v>
      </c>
    </row>
    <row r="2288" spans="1:4">
      <c r="A2288" t="str">
        <f t="shared" si="35"/>
        <v>2372300794認知症対応型共同生活介護</v>
      </c>
      <c r="B2288">
        <v>2372300794</v>
      </c>
      <c r="C2288" t="s">
        <v>1942</v>
      </c>
      <c r="D2288" t="s">
        <v>3730</v>
      </c>
    </row>
    <row r="2289" spans="1:4">
      <c r="A2289" t="str">
        <f t="shared" si="35"/>
        <v>2392300246看護小規模多機能型居宅介護</v>
      </c>
      <c r="B2289">
        <v>2392300246</v>
      </c>
      <c r="C2289" t="s">
        <v>1859</v>
      </c>
      <c r="D2289" t="s">
        <v>3731</v>
      </c>
    </row>
    <row r="2290" spans="1:4">
      <c r="A2290" t="str">
        <f t="shared" si="35"/>
        <v>2353480003介護老人保健施設</v>
      </c>
      <c r="B2290">
        <v>2353480003</v>
      </c>
      <c r="C2290" t="s">
        <v>1862</v>
      </c>
      <c r="D2290" t="s">
        <v>3732</v>
      </c>
    </row>
    <row r="2291" spans="1:4">
      <c r="A2291" t="str">
        <f t="shared" si="35"/>
        <v>2353480003短期入所療養介護（老健）</v>
      </c>
      <c r="B2291">
        <v>2353480003</v>
      </c>
      <c r="C2291" t="s">
        <v>1966</v>
      </c>
      <c r="D2291" t="s">
        <v>3732</v>
      </c>
    </row>
    <row r="2292" spans="1:4">
      <c r="A2292" t="str">
        <f t="shared" si="35"/>
        <v>2353480003通所リハビリテーション</v>
      </c>
      <c r="B2292">
        <v>2353480003</v>
      </c>
      <c r="C2292" t="s">
        <v>2457</v>
      </c>
      <c r="D2292" t="s">
        <v>3732</v>
      </c>
    </row>
    <row r="2293" spans="1:4">
      <c r="A2293" t="str">
        <f t="shared" si="35"/>
        <v>2353480003介護予防通所リハビリテーション</v>
      </c>
      <c r="B2293">
        <v>2353480003</v>
      </c>
      <c r="C2293" t="s">
        <v>2458</v>
      </c>
      <c r="D2293" t="s">
        <v>3733</v>
      </c>
    </row>
    <row r="2294" spans="1:4">
      <c r="A2294" t="str">
        <f t="shared" si="35"/>
        <v>2372504007通所型サービス（独自）</v>
      </c>
      <c r="B2294">
        <v>2372504007</v>
      </c>
      <c r="C2294" t="s">
        <v>2455</v>
      </c>
      <c r="D2294" t="s">
        <v>3734</v>
      </c>
    </row>
    <row r="2295" spans="1:4">
      <c r="A2295" t="str">
        <f t="shared" si="35"/>
        <v>2372504007通所型サービス（独自）</v>
      </c>
      <c r="B2295">
        <v>2372504007</v>
      </c>
      <c r="C2295" t="s">
        <v>2455</v>
      </c>
      <c r="D2295" t="s">
        <v>3734</v>
      </c>
    </row>
    <row r="2296" spans="1:4">
      <c r="A2296" t="str">
        <f t="shared" si="35"/>
        <v>2372504007通所型サービス（独自）</v>
      </c>
      <c r="B2296">
        <v>2372504007</v>
      </c>
      <c r="C2296" t="s">
        <v>2455</v>
      </c>
      <c r="D2296" t="s">
        <v>3734</v>
      </c>
    </row>
    <row r="2297" spans="1:4">
      <c r="A2297" t="str">
        <f t="shared" si="35"/>
        <v>2372502670訪問型サービス（独自）</v>
      </c>
      <c r="B2297">
        <v>2372502670</v>
      </c>
      <c r="C2297" t="s">
        <v>2454</v>
      </c>
      <c r="D2297" t="s">
        <v>3735</v>
      </c>
    </row>
    <row r="2298" spans="1:4">
      <c r="A2298" t="str">
        <f t="shared" si="35"/>
        <v>2372502670訪問型サービス（独自）</v>
      </c>
      <c r="B2298">
        <v>2372502670</v>
      </c>
      <c r="C2298" t="s">
        <v>2454</v>
      </c>
      <c r="D2298" t="s">
        <v>3735</v>
      </c>
    </row>
    <row r="2299" spans="1:4">
      <c r="A2299" t="str">
        <f t="shared" si="35"/>
        <v>2372502670訪問介護</v>
      </c>
      <c r="B2299">
        <v>2372502670</v>
      </c>
      <c r="C2299" t="s">
        <v>1854</v>
      </c>
      <c r="D2299" t="s">
        <v>3735</v>
      </c>
    </row>
    <row r="2300" spans="1:4">
      <c r="A2300" t="str">
        <f t="shared" si="35"/>
        <v>2372504007通所介護</v>
      </c>
      <c r="B2300">
        <v>2372504007</v>
      </c>
      <c r="C2300" t="s">
        <v>1857</v>
      </c>
      <c r="D2300" t="s">
        <v>3734</v>
      </c>
    </row>
    <row r="2301" spans="1:4">
      <c r="A2301" t="str">
        <f t="shared" si="35"/>
        <v>2392500183小規模多機能型居宅介護</v>
      </c>
      <c r="B2301">
        <v>2392500183</v>
      </c>
      <c r="C2301" t="s">
        <v>1925</v>
      </c>
      <c r="D2301" t="s">
        <v>3736</v>
      </c>
    </row>
    <row r="2302" spans="1:4">
      <c r="A2302" t="str">
        <f t="shared" si="35"/>
        <v>2392500357定期巡回･随時対応型訪問介護看護</v>
      </c>
      <c r="B2302">
        <v>2392500357</v>
      </c>
      <c r="C2302" t="s">
        <v>1856</v>
      </c>
      <c r="D2302" t="s">
        <v>3737</v>
      </c>
    </row>
    <row r="2303" spans="1:4">
      <c r="A2303" t="str">
        <f t="shared" si="35"/>
        <v>2392500415小規模多機能型居宅介護</v>
      </c>
      <c r="B2303">
        <v>2392500415</v>
      </c>
      <c r="C2303" t="s">
        <v>1925</v>
      </c>
      <c r="D2303" t="s">
        <v>3738</v>
      </c>
    </row>
    <row r="2304" spans="1:4">
      <c r="A2304" t="str">
        <f t="shared" si="35"/>
        <v>2392500761認知症対応型共同生活介護</v>
      </c>
      <c r="B2304">
        <v>2392500761</v>
      </c>
      <c r="C2304" t="s">
        <v>1942</v>
      </c>
      <c r="D2304" t="s">
        <v>3739</v>
      </c>
    </row>
    <row r="2305" spans="1:4">
      <c r="A2305" t="str">
        <f t="shared" si="35"/>
        <v>2392500761介護予防認知症対応型共同生活介護</v>
      </c>
      <c r="B2305">
        <v>2392500761</v>
      </c>
      <c r="C2305" t="s">
        <v>1948</v>
      </c>
      <c r="D2305" t="s">
        <v>3739</v>
      </c>
    </row>
    <row r="2306" spans="1:4">
      <c r="A2306" t="str">
        <f t="shared" si="35"/>
        <v>2392500761認知症対応型通所介護</v>
      </c>
      <c r="B2306">
        <v>2392500761</v>
      </c>
      <c r="C2306" t="s">
        <v>2459</v>
      </c>
      <c r="D2306" t="s">
        <v>3739</v>
      </c>
    </row>
    <row r="2307" spans="1:4">
      <c r="A2307" t="str">
        <f t="shared" ref="A2307:A2370" si="36">B2307&amp;C2307</f>
        <v>2392500761介護予防認知症対応型通所介護</v>
      </c>
      <c r="B2307">
        <v>2392500761</v>
      </c>
      <c r="C2307" t="s">
        <v>2465</v>
      </c>
      <c r="D2307" t="s">
        <v>3739</v>
      </c>
    </row>
    <row r="2308" spans="1:4">
      <c r="A2308" t="str">
        <f t="shared" si="36"/>
        <v>2372502704居宅介護支援</v>
      </c>
      <c r="B2308">
        <v>2372502704</v>
      </c>
      <c r="C2308" t="s">
        <v>2456</v>
      </c>
      <c r="D2308" t="s">
        <v>3740</v>
      </c>
    </row>
    <row r="2309" spans="1:4">
      <c r="A2309" t="str">
        <f t="shared" si="36"/>
        <v>2362590339訪問看護</v>
      </c>
      <c r="B2309">
        <v>2362590339</v>
      </c>
      <c r="C2309" t="s">
        <v>2002</v>
      </c>
      <c r="D2309" t="s">
        <v>3741</v>
      </c>
    </row>
    <row r="2310" spans="1:4">
      <c r="A2310" t="str">
        <f t="shared" si="36"/>
        <v>2362590339介護予防訪問看護</v>
      </c>
      <c r="B2310">
        <v>2362590339</v>
      </c>
      <c r="C2310" t="s">
        <v>2005</v>
      </c>
      <c r="D2310" t="s">
        <v>3741</v>
      </c>
    </row>
    <row r="2311" spans="1:4">
      <c r="A2311" t="str">
        <f t="shared" si="36"/>
        <v>2371302643地域密着型通所介護</v>
      </c>
      <c r="B2311">
        <v>2371302643</v>
      </c>
      <c r="C2311" t="s">
        <v>1858</v>
      </c>
      <c r="D2311" t="s">
        <v>3742</v>
      </c>
    </row>
    <row r="2312" spans="1:4">
      <c r="A2312" t="str">
        <f t="shared" si="36"/>
        <v>2371302320訪問介護</v>
      </c>
      <c r="B2312">
        <v>2371302320</v>
      </c>
      <c r="C2312" t="s">
        <v>1854</v>
      </c>
      <c r="D2312" t="s">
        <v>3743</v>
      </c>
    </row>
    <row r="2313" spans="1:4">
      <c r="A2313" t="str">
        <f t="shared" si="36"/>
        <v>2371302643通所型サービス（独自）</v>
      </c>
      <c r="B2313">
        <v>2371302643</v>
      </c>
      <c r="C2313" t="s">
        <v>2455</v>
      </c>
      <c r="D2313" t="s">
        <v>3742</v>
      </c>
    </row>
    <row r="2314" spans="1:4">
      <c r="A2314" t="str">
        <f t="shared" si="36"/>
        <v>2371302320訪問型サービス（独自）</v>
      </c>
      <c r="B2314">
        <v>2371302320</v>
      </c>
      <c r="C2314" t="s">
        <v>2454</v>
      </c>
      <c r="D2314" t="s">
        <v>3743</v>
      </c>
    </row>
    <row r="2315" spans="1:4">
      <c r="A2315" t="str">
        <f t="shared" si="36"/>
        <v>2372505178訪問介護</v>
      </c>
      <c r="B2315">
        <v>2372505178</v>
      </c>
      <c r="C2315" t="s">
        <v>1854</v>
      </c>
      <c r="D2315" t="s">
        <v>3744</v>
      </c>
    </row>
    <row r="2316" spans="1:4">
      <c r="A2316" t="str">
        <f t="shared" si="36"/>
        <v>2362590321訪問看護</v>
      </c>
      <c r="B2316">
        <v>2362590321</v>
      </c>
      <c r="C2316" t="s">
        <v>2002</v>
      </c>
      <c r="D2316" t="s">
        <v>3745</v>
      </c>
    </row>
    <row r="2317" spans="1:4">
      <c r="A2317" t="str">
        <f t="shared" si="36"/>
        <v>2372506093通所介護</v>
      </c>
      <c r="B2317">
        <v>2372506093</v>
      </c>
      <c r="C2317" t="s">
        <v>1857</v>
      </c>
      <c r="D2317" t="s">
        <v>3746</v>
      </c>
    </row>
    <row r="2318" spans="1:4">
      <c r="A2318" t="str">
        <f t="shared" si="36"/>
        <v>23A2500909通所型サービス（独自）</v>
      </c>
      <c r="B2318" t="s">
        <v>2162</v>
      </c>
      <c r="C2318" t="s">
        <v>2455</v>
      </c>
      <c r="D2318" t="s">
        <v>3746</v>
      </c>
    </row>
    <row r="2319" spans="1:4">
      <c r="A2319" t="str">
        <f t="shared" si="36"/>
        <v>2371201175居宅介護支援</v>
      </c>
      <c r="B2319">
        <v>2371201175</v>
      </c>
      <c r="C2319" t="s">
        <v>2456</v>
      </c>
      <c r="D2319" t="s">
        <v>3747</v>
      </c>
    </row>
    <row r="2320" spans="1:4">
      <c r="A2320" t="str">
        <f t="shared" si="36"/>
        <v>2371200268通所介護</v>
      </c>
      <c r="B2320">
        <v>2371200268</v>
      </c>
      <c r="C2320" t="s">
        <v>1857</v>
      </c>
      <c r="D2320" t="s">
        <v>3748</v>
      </c>
    </row>
    <row r="2321" spans="1:4">
      <c r="A2321" t="str">
        <f t="shared" si="36"/>
        <v>2371200268通所型サービス（独自）</v>
      </c>
      <c r="B2321">
        <v>2371200268</v>
      </c>
      <c r="C2321" t="s">
        <v>2455</v>
      </c>
      <c r="D2321" t="s">
        <v>3748</v>
      </c>
    </row>
    <row r="2322" spans="1:4">
      <c r="A2322" t="str">
        <f t="shared" si="36"/>
        <v>2371600715訪問介護</v>
      </c>
      <c r="B2322">
        <v>2371600715</v>
      </c>
      <c r="C2322" t="s">
        <v>1854</v>
      </c>
      <c r="D2322" t="s">
        <v>3749</v>
      </c>
    </row>
    <row r="2323" spans="1:4">
      <c r="A2323" t="str">
        <f t="shared" si="36"/>
        <v>2371600715訪問型サービス（独自）</v>
      </c>
      <c r="B2323">
        <v>2371600715</v>
      </c>
      <c r="C2323" t="s">
        <v>2454</v>
      </c>
      <c r="D2323" t="s">
        <v>3749</v>
      </c>
    </row>
    <row r="2324" spans="1:4">
      <c r="A2324" t="str">
        <f t="shared" si="36"/>
        <v>2370800530訪問介護</v>
      </c>
      <c r="B2324">
        <v>2370800530</v>
      </c>
      <c r="C2324" t="s">
        <v>1854</v>
      </c>
      <c r="D2324" t="s">
        <v>3750</v>
      </c>
    </row>
    <row r="2325" spans="1:4">
      <c r="A2325" t="str">
        <f t="shared" si="36"/>
        <v>2370800530訪問型サービス（独自）</v>
      </c>
      <c r="B2325">
        <v>2370800530</v>
      </c>
      <c r="C2325" t="s">
        <v>2454</v>
      </c>
      <c r="D2325" t="s">
        <v>3750</v>
      </c>
    </row>
    <row r="2326" spans="1:4">
      <c r="A2326" t="str">
        <f t="shared" si="36"/>
        <v>2370200475認知症対応型共同生活介護</v>
      </c>
      <c r="B2326">
        <v>2370200475</v>
      </c>
      <c r="C2326" t="s">
        <v>1942</v>
      </c>
      <c r="D2326" t="s">
        <v>3751</v>
      </c>
    </row>
    <row r="2327" spans="1:4">
      <c r="A2327" t="str">
        <f t="shared" si="36"/>
        <v>2370200475介護予防認知症対応型共同生活介護</v>
      </c>
      <c r="B2327">
        <v>2370200475</v>
      </c>
      <c r="C2327" t="s">
        <v>1948</v>
      </c>
      <c r="D2327" t="s">
        <v>3751</v>
      </c>
    </row>
    <row r="2328" spans="1:4">
      <c r="A2328" t="str">
        <f t="shared" si="36"/>
        <v>2374501373訪問型サービス（独自）</v>
      </c>
      <c r="B2328">
        <v>2374501373</v>
      </c>
      <c r="C2328" t="s">
        <v>2454</v>
      </c>
      <c r="D2328" t="s">
        <v>3752</v>
      </c>
    </row>
    <row r="2329" spans="1:4">
      <c r="A2329" t="str">
        <f t="shared" si="36"/>
        <v>2374501373訪問型サービス（独自）</v>
      </c>
      <c r="B2329">
        <v>2374501373</v>
      </c>
      <c r="C2329" t="s">
        <v>2454</v>
      </c>
      <c r="D2329" t="s">
        <v>3752</v>
      </c>
    </row>
    <row r="2330" spans="1:4">
      <c r="A2330" t="str">
        <f t="shared" si="36"/>
        <v>2374500995居宅介護支援</v>
      </c>
      <c r="B2330">
        <v>2374500995</v>
      </c>
      <c r="C2330" t="s">
        <v>2456</v>
      </c>
      <c r="D2330" t="s">
        <v>3753</v>
      </c>
    </row>
    <row r="2331" spans="1:4">
      <c r="A2331" t="str">
        <f t="shared" si="36"/>
        <v>2374501373訪問介護</v>
      </c>
      <c r="B2331">
        <v>2374501373</v>
      </c>
      <c r="C2331" t="s">
        <v>1854</v>
      </c>
      <c r="D2331" t="s">
        <v>3752</v>
      </c>
    </row>
    <row r="2332" spans="1:4">
      <c r="A2332" t="str">
        <f t="shared" si="36"/>
        <v>2371202355訪問介護</v>
      </c>
      <c r="B2332">
        <v>2371202355</v>
      </c>
      <c r="C2332" t="s">
        <v>1854</v>
      </c>
      <c r="D2332" t="s">
        <v>3754</v>
      </c>
    </row>
    <row r="2333" spans="1:4">
      <c r="A2333" t="str">
        <f t="shared" si="36"/>
        <v>2371202355訪問型サービス（独自）</v>
      </c>
      <c r="B2333">
        <v>2371202355</v>
      </c>
      <c r="C2333" t="s">
        <v>2454</v>
      </c>
      <c r="D2333" t="s">
        <v>3754</v>
      </c>
    </row>
    <row r="2334" spans="1:4">
      <c r="A2334" t="str">
        <f t="shared" si="36"/>
        <v>2374901342通所介護</v>
      </c>
      <c r="B2334">
        <v>2374901342</v>
      </c>
      <c r="C2334" t="s">
        <v>1857</v>
      </c>
      <c r="D2334" t="s">
        <v>3755</v>
      </c>
    </row>
    <row r="2335" spans="1:4">
      <c r="A2335" t="str">
        <f t="shared" si="36"/>
        <v>2374901342通所型サービス（独自）</v>
      </c>
      <c r="B2335">
        <v>2374901342</v>
      </c>
      <c r="C2335" t="s">
        <v>2455</v>
      </c>
      <c r="D2335" t="s">
        <v>3755</v>
      </c>
    </row>
    <row r="2336" spans="1:4">
      <c r="A2336" t="str">
        <f t="shared" si="36"/>
        <v>2372106167訪問介護</v>
      </c>
      <c r="B2336">
        <v>2372106167</v>
      </c>
      <c r="C2336" t="s">
        <v>1854</v>
      </c>
      <c r="D2336" t="s">
        <v>3756</v>
      </c>
    </row>
    <row r="2337" spans="1:4">
      <c r="A2337" t="str">
        <f t="shared" si="36"/>
        <v>2372106167訪問型サービス（独自）</v>
      </c>
      <c r="B2337">
        <v>2372106167</v>
      </c>
      <c r="C2337" t="s">
        <v>2454</v>
      </c>
      <c r="D2337" t="s">
        <v>3756</v>
      </c>
    </row>
    <row r="2338" spans="1:4">
      <c r="A2338" t="str">
        <f t="shared" si="36"/>
        <v>2370304012居宅介護支援</v>
      </c>
      <c r="B2338">
        <v>2370304012</v>
      </c>
      <c r="C2338" t="s">
        <v>2456</v>
      </c>
      <c r="D2338" t="s">
        <v>3757</v>
      </c>
    </row>
    <row r="2339" spans="1:4">
      <c r="A2339" t="str">
        <f t="shared" si="36"/>
        <v>2370304020訪問介護</v>
      </c>
      <c r="B2339">
        <v>2370304020</v>
      </c>
      <c r="C2339" t="s">
        <v>1854</v>
      </c>
      <c r="D2339" t="s">
        <v>3757</v>
      </c>
    </row>
    <row r="2340" spans="1:4">
      <c r="A2340" t="str">
        <f t="shared" si="36"/>
        <v>23A0300575訪問型サービス（独自）</v>
      </c>
      <c r="B2340" t="s">
        <v>2163</v>
      </c>
      <c r="C2340" t="s">
        <v>2454</v>
      </c>
      <c r="D2340" t="s">
        <v>3757</v>
      </c>
    </row>
    <row r="2341" spans="1:4">
      <c r="A2341" t="str">
        <f t="shared" si="36"/>
        <v>23A0300575訪問型サービス（独自／定率）</v>
      </c>
      <c r="B2341" t="s">
        <v>2163</v>
      </c>
      <c r="C2341" t="s">
        <v>2464</v>
      </c>
      <c r="D2341" t="s">
        <v>3757</v>
      </c>
    </row>
    <row r="2342" spans="1:4">
      <c r="A2342" t="str">
        <f t="shared" si="36"/>
        <v>2372900742訪問介護</v>
      </c>
      <c r="B2342">
        <v>2372900742</v>
      </c>
      <c r="C2342" t="s">
        <v>1854</v>
      </c>
      <c r="D2342" t="s">
        <v>3758</v>
      </c>
    </row>
    <row r="2343" spans="1:4">
      <c r="A2343" t="str">
        <f t="shared" si="36"/>
        <v>2372900742訪問型サービス（独自）</v>
      </c>
      <c r="B2343">
        <v>2372900742</v>
      </c>
      <c r="C2343" t="s">
        <v>2454</v>
      </c>
      <c r="D2343" t="s">
        <v>3758</v>
      </c>
    </row>
    <row r="2344" spans="1:4">
      <c r="A2344" t="str">
        <f t="shared" si="36"/>
        <v>2372105250特定施設入居者生活介護</v>
      </c>
      <c r="B2344">
        <v>2372105250</v>
      </c>
      <c r="C2344" t="s">
        <v>2461</v>
      </c>
      <c r="D2344" t="s">
        <v>3759</v>
      </c>
    </row>
    <row r="2345" spans="1:4">
      <c r="A2345" t="str">
        <f t="shared" si="36"/>
        <v>2372105250介護予防特定施設入居者生活介護</v>
      </c>
      <c r="B2345">
        <v>2372105250</v>
      </c>
      <c r="C2345" t="s">
        <v>2462</v>
      </c>
      <c r="D2345" t="s">
        <v>3759</v>
      </c>
    </row>
    <row r="2346" spans="1:4">
      <c r="A2346" t="str">
        <f t="shared" si="36"/>
        <v>2373003249訪問介護</v>
      </c>
      <c r="B2346">
        <v>2373003249</v>
      </c>
      <c r="C2346" t="s">
        <v>1854</v>
      </c>
      <c r="D2346" t="s">
        <v>3760</v>
      </c>
    </row>
    <row r="2347" spans="1:4">
      <c r="A2347" t="str">
        <f t="shared" si="36"/>
        <v>2372105714訪問介護</v>
      </c>
      <c r="B2347">
        <v>2372105714</v>
      </c>
      <c r="C2347" t="s">
        <v>1854</v>
      </c>
      <c r="D2347" t="s">
        <v>3761</v>
      </c>
    </row>
    <row r="2348" spans="1:4">
      <c r="A2348" t="str">
        <f t="shared" si="36"/>
        <v>2363090131訪問看護</v>
      </c>
      <c r="B2348">
        <v>2363090131</v>
      </c>
      <c r="C2348" t="s">
        <v>2002</v>
      </c>
      <c r="D2348" t="s">
        <v>3762</v>
      </c>
    </row>
    <row r="2349" spans="1:4">
      <c r="A2349" t="str">
        <f t="shared" si="36"/>
        <v>2362190478訪問看護</v>
      </c>
      <c r="B2349">
        <v>2362190478</v>
      </c>
      <c r="C2349" t="s">
        <v>2002</v>
      </c>
      <c r="D2349" t="s">
        <v>3763</v>
      </c>
    </row>
    <row r="2350" spans="1:4">
      <c r="A2350" t="str">
        <f t="shared" si="36"/>
        <v>2377200700通所介護</v>
      </c>
      <c r="B2350">
        <v>2377200700</v>
      </c>
      <c r="C2350" t="s">
        <v>1857</v>
      </c>
      <c r="D2350" t="s">
        <v>3764</v>
      </c>
    </row>
    <row r="2351" spans="1:4">
      <c r="A2351" t="str">
        <f t="shared" si="36"/>
        <v>2371002953訪問介護</v>
      </c>
      <c r="B2351">
        <v>2371002953</v>
      </c>
      <c r="C2351" t="s">
        <v>1854</v>
      </c>
      <c r="D2351" t="s">
        <v>3765</v>
      </c>
    </row>
    <row r="2352" spans="1:4">
      <c r="A2352" t="str">
        <f t="shared" si="36"/>
        <v>2371000981通所介護</v>
      </c>
      <c r="B2352">
        <v>2371000981</v>
      </c>
      <c r="C2352" t="s">
        <v>1857</v>
      </c>
      <c r="D2352" t="s">
        <v>3766</v>
      </c>
    </row>
    <row r="2353" spans="1:4">
      <c r="A2353" t="str">
        <f t="shared" si="36"/>
        <v>2370503753通所介護</v>
      </c>
      <c r="B2353">
        <v>2370503753</v>
      </c>
      <c r="C2353" t="s">
        <v>1857</v>
      </c>
      <c r="D2353" t="s">
        <v>3767</v>
      </c>
    </row>
    <row r="2354" spans="1:4">
      <c r="A2354" t="str">
        <f t="shared" si="36"/>
        <v>2393200213地域密着型介護老人福祉施設</v>
      </c>
      <c r="B2354">
        <v>2393200213</v>
      </c>
      <c r="C2354" t="s">
        <v>1861</v>
      </c>
      <c r="D2354" t="s">
        <v>3768</v>
      </c>
    </row>
    <row r="2355" spans="1:4">
      <c r="A2355" t="str">
        <f t="shared" si="36"/>
        <v>2393200221小規模多機能型居宅介護</v>
      </c>
      <c r="B2355">
        <v>2393200221</v>
      </c>
      <c r="C2355" t="s">
        <v>1925</v>
      </c>
      <c r="D2355" t="s">
        <v>3769</v>
      </c>
    </row>
    <row r="2356" spans="1:4">
      <c r="A2356" t="str">
        <f t="shared" si="36"/>
        <v>2393200221介護予防小規模多機能型居宅介護</v>
      </c>
      <c r="B2356">
        <v>2393200221</v>
      </c>
      <c r="C2356" t="s">
        <v>2463</v>
      </c>
      <c r="D2356" t="s">
        <v>3769</v>
      </c>
    </row>
    <row r="2357" spans="1:4">
      <c r="A2357" t="str">
        <f t="shared" si="36"/>
        <v>2393200379小規模多機能型居宅介護</v>
      </c>
      <c r="B2357">
        <v>2393200379</v>
      </c>
      <c r="C2357" t="s">
        <v>1925</v>
      </c>
      <c r="D2357" t="s">
        <v>3770</v>
      </c>
    </row>
    <row r="2358" spans="1:4">
      <c r="A2358" t="str">
        <f t="shared" si="36"/>
        <v>2393200379介護予防小規模多機能型居宅介護</v>
      </c>
      <c r="B2358">
        <v>2393200379</v>
      </c>
      <c r="C2358" t="s">
        <v>2463</v>
      </c>
      <c r="D2358" t="s">
        <v>3770</v>
      </c>
    </row>
    <row r="2359" spans="1:4">
      <c r="A2359" t="str">
        <f t="shared" si="36"/>
        <v>2393200379小規模多機能型居宅介護（短期利用型）</v>
      </c>
      <c r="B2359">
        <v>2393200379</v>
      </c>
      <c r="C2359" t="s">
        <v>2475</v>
      </c>
      <c r="D2359" t="s">
        <v>3770</v>
      </c>
    </row>
    <row r="2360" spans="1:4">
      <c r="A2360" t="str">
        <f t="shared" si="36"/>
        <v>2393200379介護予防小規模多機能型居宅介護（短期利用型）</v>
      </c>
      <c r="B2360">
        <v>2393200379</v>
      </c>
      <c r="C2360" t="s">
        <v>2476</v>
      </c>
      <c r="D2360" t="s">
        <v>3770</v>
      </c>
    </row>
    <row r="2361" spans="1:4">
      <c r="A2361" t="str">
        <f t="shared" si="36"/>
        <v>2393200387地域密着型通所介護</v>
      </c>
      <c r="B2361">
        <v>2393200387</v>
      </c>
      <c r="C2361" t="s">
        <v>1858</v>
      </c>
      <c r="D2361" t="s">
        <v>3771</v>
      </c>
    </row>
    <row r="2362" spans="1:4">
      <c r="A2362" t="str">
        <f t="shared" si="36"/>
        <v>2393200387通所型サービス（独自）</v>
      </c>
      <c r="B2362">
        <v>2393200387</v>
      </c>
      <c r="C2362" t="s">
        <v>2455</v>
      </c>
      <c r="D2362" t="s">
        <v>3771</v>
      </c>
    </row>
    <row r="2363" spans="1:4">
      <c r="A2363" t="str">
        <f t="shared" si="36"/>
        <v>2372205225訪問介護</v>
      </c>
      <c r="B2363">
        <v>2372205225</v>
      </c>
      <c r="C2363" t="s">
        <v>1854</v>
      </c>
      <c r="D2363" t="s">
        <v>3772</v>
      </c>
    </row>
    <row r="2364" spans="1:4">
      <c r="A2364" t="str">
        <f t="shared" si="36"/>
        <v>2373200324通所介護</v>
      </c>
      <c r="B2364">
        <v>2373200324</v>
      </c>
      <c r="C2364" t="s">
        <v>1857</v>
      </c>
      <c r="D2364" t="s">
        <v>3773</v>
      </c>
    </row>
    <row r="2365" spans="1:4">
      <c r="A2365" t="str">
        <f t="shared" si="36"/>
        <v>2373200324通所型サービス（独自）</v>
      </c>
      <c r="B2365">
        <v>2373200324</v>
      </c>
      <c r="C2365" t="s">
        <v>2455</v>
      </c>
      <c r="D2365" t="s">
        <v>3773</v>
      </c>
    </row>
    <row r="2366" spans="1:4">
      <c r="A2366" t="str">
        <f t="shared" si="36"/>
        <v>2373200373通所介護</v>
      </c>
      <c r="B2366">
        <v>2373200373</v>
      </c>
      <c r="C2366" t="s">
        <v>1857</v>
      </c>
      <c r="D2366" t="s">
        <v>3774</v>
      </c>
    </row>
    <row r="2367" spans="1:4">
      <c r="A2367" t="str">
        <f t="shared" si="36"/>
        <v>2373200373通所型サービス（独自）</v>
      </c>
      <c r="B2367">
        <v>2373200373</v>
      </c>
      <c r="C2367" t="s">
        <v>2455</v>
      </c>
      <c r="D2367" t="s">
        <v>3774</v>
      </c>
    </row>
    <row r="2368" spans="1:4">
      <c r="A2368" t="str">
        <f t="shared" si="36"/>
        <v>2373200951地域密着型通所介護</v>
      </c>
      <c r="B2368">
        <v>2373200951</v>
      </c>
      <c r="C2368" t="s">
        <v>1858</v>
      </c>
      <c r="D2368" t="s">
        <v>3775</v>
      </c>
    </row>
    <row r="2369" spans="1:4">
      <c r="A2369" t="str">
        <f t="shared" si="36"/>
        <v>2373200951通所型サービス（独自）</v>
      </c>
      <c r="B2369">
        <v>2373200951</v>
      </c>
      <c r="C2369" t="s">
        <v>2455</v>
      </c>
      <c r="D2369" t="s">
        <v>3775</v>
      </c>
    </row>
    <row r="2370" spans="1:4">
      <c r="A2370" t="str">
        <f t="shared" si="36"/>
        <v>2373200175訪問介護</v>
      </c>
      <c r="B2370">
        <v>2373200175</v>
      </c>
      <c r="C2370" t="s">
        <v>1854</v>
      </c>
      <c r="D2370" t="s">
        <v>3776</v>
      </c>
    </row>
    <row r="2371" spans="1:4">
      <c r="A2371" t="str">
        <f t="shared" ref="A2371:A2434" si="37">B2371&amp;C2371</f>
        <v>2373200175訪問型サービス（独自）</v>
      </c>
      <c r="B2371">
        <v>2373200175</v>
      </c>
      <c r="C2371" t="s">
        <v>2454</v>
      </c>
      <c r="D2371" t="s">
        <v>3776</v>
      </c>
    </row>
    <row r="2372" spans="1:4">
      <c r="A2372" t="str">
        <f t="shared" si="37"/>
        <v>2373200167居宅介護支援</v>
      </c>
      <c r="B2372">
        <v>2373200167</v>
      </c>
      <c r="C2372" t="s">
        <v>2456</v>
      </c>
      <c r="D2372" t="s">
        <v>3777</v>
      </c>
    </row>
    <row r="2373" spans="1:4">
      <c r="A2373" t="str">
        <f t="shared" si="37"/>
        <v>2373101423居宅介護支援</v>
      </c>
      <c r="B2373">
        <v>2373101423</v>
      </c>
      <c r="C2373" t="s">
        <v>2456</v>
      </c>
      <c r="D2373" t="s">
        <v>3778</v>
      </c>
    </row>
    <row r="2374" spans="1:4">
      <c r="A2374" t="str">
        <f t="shared" si="37"/>
        <v>2373101019通所型サービス（独自）</v>
      </c>
      <c r="B2374">
        <v>2373101019</v>
      </c>
      <c r="C2374" t="s">
        <v>2455</v>
      </c>
      <c r="D2374" t="s">
        <v>3779</v>
      </c>
    </row>
    <row r="2375" spans="1:4">
      <c r="A2375" t="str">
        <f t="shared" si="37"/>
        <v>2393100215地域密着型通所介護</v>
      </c>
      <c r="B2375">
        <v>2393100215</v>
      </c>
      <c r="C2375" t="s">
        <v>1858</v>
      </c>
      <c r="D2375" t="s">
        <v>3779</v>
      </c>
    </row>
    <row r="2376" spans="1:4">
      <c r="A2376" t="str">
        <f t="shared" si="37"/>
        <v>2373100813訪問型サービス（独自）</v>
      </c>
      <c r="B2376">
        <v>2373100813</v>
      </c>
      <c r="C2376" t="s">
        <v>2454</v>
      </c>
      <c r="D2376" t="s">
        <v>3780</v>
      </c>
    </row>
    <row r="2377" spans="1:4">
      <c r="A2377" t="str">
        <f t="shared" si="37"/>
        <v>2373100813訪問介護</v>
      </c>
      <c r="B2377">
        <v>2373100813</v>
      </c>
      <c r="C2377" t="s">
        <v>1854</v>
      </c>
      <c r="D2377" t="s">
        <v>3780</v>
      </c>
    </row>
    <row r="2378" spans="1:4">
      <c r="A2378" t="str">
        <f t="shared" si="37"/>
        <v>2393100249通所型サービス（独自）</v>
      </c>
      <c r="B2378">
        <v>2393100249</v>
      </c>
      <c r="C2378" t="s">
        <v>2455</v>
      </c>
      <c r="D2378" t="s">
        <v>3781</v>
      </c>
    </row>
    <row r="2379" spans="1:4">
      <c r="A2379" t="str">
        <f t="shared" si="37"/>
        <v>2393100249地域密着型通所介護</v>
      </c>
      <c r="B2379">
        <v>2393100249</v>
      </c>
      <c r="C2379" t="s">
        <v>1858</v>
      </c>
      <c r="D2379" t="s">
        <v>3781</v>
      </c>
    </row>
    <row r="2380" spans="1:4">
      <c r="A2380" t="str">
        <f t="shared" si="37"/>
        <v>2371404696訪問介護</v>
      </c>
      <c r="B2380">
        <v>2371404696</v>
      </c>
      <c r="C2380" t="s">
        <v>1854</v>
      </c>
      <c r="D2380" t="s">
        <v>3782</v>
      </c>
    </row>
    <row r="2381" spans="1:4">
      <c r="A2381" t="str">
        <f t="shared" si="37"/>
        <v>2371301629訪問介護</v>
      </c>
      <c r="B2381">
        <v>2371301629</v>
      </c>
      <c r="C2381" t="s">
        <v>1854</v>
      </c>
      <c r="D2381" t="s">
        <v>3783</v>
      </c>
    </row>
    <row r="2382" spans="1:4">
      <c r="A2382" t="str">
        <f t="shared" si="37"/>
        <v>2374100689特定施設入居者生活介護</v>
      </c>
      <c r="B2382">
        <v>2374100689</v>
      </c>
      <c r="C2382" t="s">
        <v>2461</v>
      </c>
      <c r="D2382" t="s">
        <v>3784</v>
      </c>
    </row>
    <row r="2383" spans="1:4">
      <c r="A2383" t="str">
        <f t="shared" si="37"/>
        <v>2374100689介護予防特定施設入居者生活介護</v>
      </c>
      <c r="B2383">
        <v>2374100689</v>
      </c>
      <c r="C2383" t="s">
        <v>2462</v>
      </c>
      <c r="D2383" t="s">
        <v>3784</v>
      </c>
    </row>
    <row r="2384" spans="1:4">
      <c r="A2384" t="str">
        <f t="shared" si="37"/>
        <v>2374101687通所介護</v>
      </c>
      <c r="B2384">
        <v>2374101687</v>
      </c>
      <c r="C2384" t="s">
        <v>1857</v>
      </c>
      <c r="D2384" t="s">
        <v>3785</v>
      </c>
    </row>
    <row r="2385" spans="1:4">
      <c r="A2385" t="str">
        <f t="shared" si="37"/>
        <v>2394300194地域密着型通所介護</v>
      </c>
      <c r="B2385">
        <v>2394300194</v>
      </c>
      <c r="C2385" t="s">
        <v>1858</v>
      </c>
      <c r="D2385" t="s">
        <v>3786</v>
      </c>
    </row>
    <row r="2386" spans="1:4">
      <c r="A2386" t="str">
        <f t="shared" si="37"/>
        <v>2394300194通所型サービス（独自）</v>
      </c>
      <c r="B2386">
        <v>2394300194</v>
      </c>
      <c r="C2386" t="s">
        <v>2455</v>
      </c>
      <c r="D2386" t="s">
        <v>3786</v>
      </c>
    </row>
    <row r="2387" spans="1:4">
      <c r="A2387" t="str">
        <f t="shared" si="37"/>
        <v>2392800070認知症対応型共同生活介護</v>
      </c>
      <c r="B2387">
        <v>2392800070</v>
      </c>
      <c r="C2387" t="s">
        <v>1942</v>
      </c>
      <c r="D2387" t="s">
        <v>3787</v>
      </c>
    </row>
    <row r="2388" spans="1:4">
      <c r="A2388" t="str">
        <f t="shared" si="37"/>
        <v>2372700514通所介護</v>
      </c>
      <c r="B2388">
        <v>2372700514</v>
      </c>
      <c r="C2388" t="s">
        <v>1857</v>
      </c>
      <c r="D2388" t="s">
        <v>3788</v>
      </c>
    </row>
    <row r="2389" spans="1:4">
      <c r="A2389" t="str">
        <f t="shared" si="37"/>
        <v>2372700514通所型サービス（独自）</v>
      </c>
      <c r="B2389">
        <v>2372700514</v>
      </c>
      <c r="C2389" t="s">
        <v>2455</v>
      </c>
      <c r="D2389" t="s">
        <v>3788</v>
      </c>
    </row>
    <row r="2390" spans="1:4">
      <c r="A2390" t="str">
        <f t="shared" si="37"/>
        <v>2372700514通所型サービス（独自／定率）</v>
      </c>
      <c r="B2390">
        <v>2372700514</v>
      </c>
      <c r="C2390" t="s">
        <v>2460</v>
      </c>
      <c r="D2390" t="s">
        <v>3788</v>
      </c>
    </row>
    <row r="2391" spans="1:4">
      <c r="A2391" t="str">
        <f t="shared" si="37"/>
        <v>2372700514短期入所生活介護</v>
      </c>
      <c r="B2391">
        <v>2372700514</v>
      </c>
      <c r="C2391" t="s">
        <v>1958</v>
      </c>
      <c r="D2391" t="s">
        <v>3788</v>
      </c>
    </row>
    <row r="2392" spans="1:4">
      <c r="A2392" t="str">
        <f t="shared" si="37"/>
        <v>2372700514介護予防短期入所生活介護</v>
      </c>
      <c r="B2392">
        <v>2372700514</v>
      </c>
      <c r="C2392" t="s">
        <v>1961</v>
      </c>
      <c r="D2392" t="s">
        <v>3788</v>
      </c>
    </row>
    <row r="2393" spans="1:4">
      <c r="A2393" t="str">
        <f t="shared" si="37"/>
        <v>2372700951通所介護</v>
      </c>
      <c r="B2393">
        <v>2372700951</v>
      </c>
      <c r="C2393" t="s">
        <v>1857</v>
      </c>
      <c r="D2393" t="s">
        <v>3789</v>
      </c>
    </row>
    <row r="2394" spans="1:4">
      <c r="A2394" t="str">
        <f t="shared" si="37"/>
        <v>2372700951通所型サービス（独自）</v>
      </c>
      <c r="B2394">
        <v>2372700951</v>
      </c>
      <c r="C2394" t="s">
        <v>2455</v>
      </c>
      <c r="D2394" t="s">
        <v>3789</v>
      </c>
    </row>
    <row r="2395" spans="1:4">
      <c r="A2395" t="str">
        <f t="shared" si="37"/>
        <v>2372700951通所型サービス（独自／定率）</v>
      </c>
      <c r="B2395">
        <v>2372700951</v>
      </c>
      <c r="C2395" t="s">
        <v>2460</v>
      </c>
      <c r="D2395" t="s">
        <v>3789</v>
      </c>
    </row>
    <row r="2396" spans="1:4">
      <c r="A2396" t="str">
        <f t="shared" si="37"/>
        <v>2372700936訪問介護</v>
      </c>
      <c r="B2396">
        <v>2372700936</v>
      </c>
      <c r="C2396" t="s">
        <v>1854</v>
      </c>
      <c r="D2396" t="s">
        <v>3790</v>
      </c>
    </row>
    <row r="2397" spans="1:4">
      <c r="A2397" t="str">
        <f t="shared" si="37"/>
        <v>2372700936訪問型サービス（独自）</v>
      </c>
      <c r="B2397">
        <v>2372700936</v>
      </c>
      <c r="C2397" t="s">
        <v>2454</v>
      </c>
      <c r="D2397" t="s">
        <v>3790</v>
      </c>
    </row>
    <row r="2398" spans="1:4">
      <c r="A2398" t="str">
        <f t="shared" si="37"/>
        <v>2372700936訪問型サービス（独自／定率）</v>
      </c>
      <c r="B2398">
        <v>2372700936</v>
      </c>
      <c r="C2398" t="s">
        <v>2464</v>
      </c>
      <c r="D2398" t="s">
        <v>3790</v>
      </c>
    </row>
    <row r="2399" spans="1:4">
      <c r="A2399" t="str">
        <f t="shared" si="37"/>
        <v>2371003183通所介護</v>
      </c>
      <c r="B2399">
        <v>2371003183</v>
      </c>
      <c r="C2399" t="s">
        <v>1857</v>
      </c>
      <c r="D2399" t="s">
        <v>3791</v>
      </c>
    </row>
    <row r="2400" spans="1:4">
      <c r="A2400" t="str">
        <f t="shared" si="37"/>
        <v>2371003183通所型サービス（独自）</v>
      </c>
      <c r="B2400">
        <v>2371003183</v>
      </c>
      <c r="C2400" t="s">
        <v>2455</v>
      </c>
      <c r="D2400" t="s">
        <v>3791</v>
      </c>
    </row>
    <row r="2401" spans="1:4">
      <c r="A2401" t="str">
        <f t="shared" si="37"/>
        <v>2371004363訪問介護</v>
      </c>
      <c r="B2401">
        <v>2371004363</v>
      </c>
      <c r="C2401" t="s">
        <v>1854</v>
      </c>
      <c r="D2401" t="s">
        <v>3791</v>
      </c>
    </row>
    <row r="2402" spans="1:4">
      <c r="A2402" t="str">
        <f t="shared" si="37"/>
        <v>23A1000521訪問型サービス（独自）</v>
      </c>
      <c r="B2402" t="s">
        <v>2164</v>
      </c>
      <c r="C2402" t="s">
        <v>2454</v>
      </c>
      <c r="D2402" t="s">
        <v>3791</v>
      </c>
    </row>
    <row r="2403" spans="1:4">
      <c r="A2403" t="str">
        <f t="shared" si="37"/>
        <v>2362790053訪問看護</v>
      </c>
      <c r="B2403">
        <v>2362790053</v>
      </c>
      <c r="C2403" t="s">
        <v>2002</v>
      </c>
      <c r="D2403" t="s">
        <v>3792</v>
      </c>
    </row>
    <row r="2404" spans="1:4">
      <c r="A2404" t="str">
        <f t="shared" si="37"/>
        <v>2362790053介護予防訪問看護</v>
      </c>
      <c r="B2404">
        <v>2362790053</v>
      </c>
      <c r="C2404" t="s">
        <v>2005</v>
      </c>
      <c r="D2404" t="s">
        <v>3792</v>
      </c>
    </row>
    <row r="2405" spans="1:4">
      <c r="A2405" t="str">
        <f t="shared" si="37"/>
        <v>2371003191居宅介護支援</v>
      </c>
      <c r="B2405">
        <v>2371003191</v>
      </c>
      <c r="C2405" t="s">
        <v>2456</v>
      </c>
      <c r="D2405" t="s">
        <v>3793</v>
      </c>
    </row>
    <row r="2406" spans="1:4">
      <c r="A2406" t="str">
        <f t="shared" si="37"/>
        <v>2361490176訪問看護</v>
      </c>
      <c r="B2406">
        <v>2361490176</v>
      </c>
      <c r="C2406" t="s">
        <v>2002</v>
      </c>
      <c r="D2406" t="s">
        <v>3794</v>
      </c>
    </row>
    <row r="2407" spans="1:4">
      <c r="A2407" t="str">
        <f t="shared" si="37"/>
        <v>2375001498訪問介護</v>
      </c>
      <c r="B2407">
        <v>2375001498</v>
      </c>
      <c r="C2407" t="s">
        <v>1854</v>
      </c>
      <c r="D2407" t="s">
        <v>3795</v>
      </c>
    </row>
    <row r="2408" spans="1:4">
      <c r="A2408" t="str">
        <f t="shared" si="37"/>
        <v>2374000624訪問介護</v>
      </c>
      <c r="B2408">
        <v>2374000624</v>
      </c>
      <c r="C2408" t="s">
        <v>1854</v>
      </c>
      <c r="D2408" t="s">
        <v>3796</v>
      </c>
    </row>
    <row r="2409" spans="1:4">
      <c r="A2409" t="str">
        <f t="shared" si="37"/>
        <v>2374000624訪問型サービス（独自）</v>
      </c>
      <c r="B2409">
        <v>2374000624</v>
      </c>
      <c r="C2409" t="s">
        <v>2454</v>
      </c>
      <c r="D2409" t="s">
        <v>3796</v>
      </c>
    </row>
    <row r="2410" spans="1:4">
      <c r="A2410" t="str">
        <f t="shared" si="37"/>
        <v>2371304433訪問介護</v>
      </c>
      <c r="B2410">
        <v>2371304433</v>
      </c>
      <c r="C2410" t="s">
        <v>1854</v>
      </c>
      <c r="D2410" t="s">
        <v>3797</v>
      </c>
    </row>
    <row r="2411" spans="1:4">
      <c r="A2411" t="str">
        <f t="shared" si="37"/>
        <v>23A1301077訪問型サービス（独自）</v>
      </c>
      <c r="B2411" t="s">
        <v>2165</v>
      </c>
      <c r="C2411" t="s">
        <v>2454</v>
      </c>
      <c r="D2411" t="s">
        <v>3797</v>
      </c>
    </row>
    <row r="2412" spans="1:4">
      <c r="A2412" t="str">
        <f t="shared" si="37"/>
        <v>2376300121介護老人福祉施設</v>
      </c>
      <c r="B2412">
        <v>2376300121</v>
      </c>
      <c r="C2412" t="s">
        <v>1860</v>
      </c>
      <c r="D2412" t="s">
        <v>3798</v>
      </c>
    </row>
    <row r="2413" spans="1:4">
      <c r="A2413" t="str">
        <f t="shared" si="37"/>
        <v>2376300121短期入所生活介護</v>
      </c>
      <c r="B2413">
        <v>2376300121</v>
      </c>
      <c r="C2413" t="s">
        <v>1958</v>
      </c>
      <c r="D2413" t="s">
        <v>3798</v>
      </c>
    </row>
    <row r="2414" spans="1:4">
      <c r="A2414" t="str">
        <f t="shared" si="37"/>
        <v>2376300121介護予防短期入所生活介護</v>
      </c>
      <c r="B2414">
        <v>2376300121</v>
      </c>
      <c r="C2414" t="s">
        <v>1961</v>
      </c>
      <c r="D2414" t="s">
        <v>3798</v>
      </c>
    </row>
    <row r="2415" spans="1:4">
      <c r="A2415" t="str">
        <f t="shared" si="37"/>
        <v>2376300121通所介護</v>
      </c>
      <c r="B2415">
        <v>2376300121</v>
      </c>
      <c r="C2415" t="s">
        <v>1857</v>
      </c>
      <c r="D2415" t="s">
        <v>3798</v>
      </c>
    </row>
    <row r="2416" spans="1:4">
      <c r="A2416" t="str">
        <f t="shared" si="37"/>
        <v>2376300121通所型サービス（独自）</v>
      </c>
      <c r="B2416">
        <v>2376300121</v>
      </c>
      <c r="C2416" t="s">
        <v>2455</v>
      </c>
      <c r="D2416" t="s">
        <v>3798</v>
      </c>
    </row>
    <row r="2417" spans="1:4">
      <c r="A2417" t="str">
        <f t="shared" si="37"/>
        <v>2376300063訪問入浴介護</v>
      </c>
      <c r="B2417">
        <v>2376300063</v>
      </c>
      <c r="C2417" t="s">
        <v>2472</v>
      </c>
      <c r="D2417" t="s">
        <v>3799</v>
      </c>
    </row>
    <row r="2418" spans="1:4">
      <c r="A2418" t="str">
        <f t="shared" si="37"/>
        <v>2376300063介護予防訪問入浴介護</v>
      </c>
      <c r="B2418">
        <v>2376300063</v>
      </c>
      <c r="C2418" t="s">
        <v>2473</v>
      </c>
      <c r="D2418" t="s">
        <v>3799</v>
      </c>
    </row>
    <row r="2419" spans="1:4">
      <c r="A2419" t="str">
        <f t="shared" si="37"/>
        <v>2376300154通所介護</v>
      </c>
      <c r="B2419">
        <v>2376300154</v>
      </c>
      <c r="C2419" t="s">
        <v>1857</v>
      </c>
      <c r="D2419" t="s">
        <v>3800</v>
      </c>
    </row>
    <row r="2420" spans="1:4">
      <c r="A2420" t="str">
        <f t="shared" si="37"/>
        <v>2376300154通所型サービス（独自）</v>
      </c>
      <c r="B2420">
        <v>2376300154</v>
      </c>
      <c r="C2420" t="s">
        <v>2455</v>
      </c>
      <c r="D2420" t="s">
        <v>3800</v>
      </c>
    </row>
    <row r="2421" spans="1:4">
      <c r="A2421" t="str">
        <f t="shared" si="37"/>
        <v>2366390017訪問看護</v>
      </c>
      <c r="B2421">
        <v>2366390017</v>
      </c>
      <c r="C2421" t="s">
        <v>2002</v>
      </c>
      <c r="D2421" t="s">
        <v>3801</v>
      </c>
    </row>
    <row r="2422" spans="1:4">
      <c r="A2422" t="str">
        <f t="shared" si="37"/>
        <v>2366390017介護予防訪問看護</v>
      </c>
      <c r="B2422">
        <v>2366390017</v>
      </c>
      <c r="C2422" t="s">
        <v>2005</v>
      </c>
      <c r="D2422" t="s">
        <v>3801</v>
      </c>
    </row>
    <row r="2423" spans="1:4">
      <c r="A2423" t="str">
        <f t="shared" si="37"/>
        <v>2372302139訪問介護</v>
      </c>
      <c r="B2423">
        <v>2372302139</v>
      </c>
      <c r="C2423" t="s">
        <v>1854</v>
      </c>
      <c r="D2423" t="s">
        <v>3802</v>
      </c>
    </row>
    <row r="2424" spans="1:4">
      <c r="A2424" t="str">
        <f t="shared" si="37"/>
        <v>2371304763通所介護</v>
      </c>
      <c r="B2424">
        <v>2371304763</v>
      </c>
      <c r="C2424" t="s">
        <v>1857</v>
      </c>
      <c r="D2424" t="s">
        <v>3803</v>
      </c>
    </row>
    <row r="2425" spans="1:4">
      <c r="A2425" t="str">
        <f t="shared" si="37"/>
        <v>2371404605訪問介護</v>
      </c>
      <c r="B2425">
        <v>2371404605</v>
      </c>
      <c r="C2425" t="s">
        <v>1854</v>
      </c>
      <c r="D2425" t="s">
        <v>3804</v>
      </c>
    </row>
    <row r="2426" spans="1:4">
      <c r="A2426" t="str">
        <f t="shared" si="37"/>
        <v>2373004320介護老人福祉施設</v>
      </c>
      <c r="B2426">
        <v>2373004320</v>
      </c>
      <c r="C2426" t="s">
        <v>1860</v>
      </c>
      <c r="D2426" t="s">
        <v>3805</v>
      </c>
    </row>
    <row r="2427" spans="1:4">
      <c r="A2427" t="str">
        <f t="shared" si="37"/>
        <v>2373004346介護老人福祉施設</v>
      </c>
      <c r="B2427">
        <v>2373004346</v>
      </c>
      <c r="C2427" t="s">
        <v>1860</v>
      </c>
      <c r="D2427" t="s">
        <v>3806</v>
      </c>
    </row>
    <row r="2428" spans="1:4">
      <c r="A2428" t="str">
        <f t="shared" si="37"/>
        <v>2373004338短期入所生活介護</v>
      </c>
      <c r="B2428">
        <v>2373004338</v>
      </c>
      <c r="C2428" t="s">
        <v>1958</v>
      </c>
      <c r="D2428" t="s">
        <v>3806</v>
      </c>
    </row>
    <row r="2429" spans="1:4">
      <c r="A2429" t="str">
        <f t="shared" si="37"/>
        <v>2372901872居宅介護支援</v>
      </c>
      <c r="B2429">
        <v>2372901872</v>
      </c>
      <c r="C2429" t="s">
        <v>2456</v>
      </c>
      <c r="D2429" t="s">
        <v>3807</v>
      </c>
    </row>
    <row r="2430" spans="1:4">
      <c r="A2430" t="str">
        <f t="shared" si="37"/>
        <v>2370800837地域密着型通所介護</v>
      </c>
      <c r="B2430">
        <v>2370800837</v>
      </c>
      <c r="C2430" t="s">
        <v>1858</v>
      </c>
      <c r="D2430" t="s">
        <v>3808</v>
      </c>
    </row>
    <row r="2431" spans="1:4">
      <c r="A2431" t="str">
        <f t="shared" si="37"/>
        <v>2370800837通所型サービス（独自）</v>
      </c>
      <c r="B2431">
        <v>2370800837</v>
      </c>
      <c r="C2431" t="s">
        <v>2455</v>
      </c>
      <c r="D2431" t="s">
        <v>3808</v>
      </c>
    </row>
    <row r="2432" spans="1:4">
      <c r="A2432" t="str">
        <f t="shared" si="37"/>
        <v>2370801074訪問介護</v>
      </c>
      <c r="B2432">
        <v>2370801074</v>
      </c>
      <c r="C2432" t="s">
        <v>1854</v>
      </c>
      <c r="D2432" t="s">
        <v>3809</v>
      </c>
    </row>
    <row r="2433" spans="1:4">
      <c r="A2433" t="str">
        <f t="shared" si="37"/>
        <v>2370801074訪問型サービス（独自）</v>
      </c>
      <c r="B2433">
        <v>2370801074</v>
      </c>
      <c r="C2433" t="s">
        <v>2454</v>
      </c>
      <c r="D2433" t="s">
        <v>3809</v>
      </c>
    </row>
    <row r="2434" spans="1:4">
      <c r="A2434" t="str">
        <f t="shared" si="37"/>
        <v>2371404506居宅介護支援</v>
      </c>
      <c r="B2434">
        <v>2371404506</v>
      </c>
      <c r="C2434" t="s">
        <v>2456</v>
      </c>
      <c r="D2434" t="s">
        <v>3810</v>
      </c>
    </row>
    <row r="2435" spans="1:4">
      <c r="A2435" t="str">
        <f t="shared" ref="A2435:A2498" si="38">B2435&amp;C2435</f>
        <v>2371203247通所介護</v>
      </c>
      <c r="B2435">
        <v>2371203247</v>
      </c>
      <c r="C2435" t="s">
        <v>1857</v>
      </c>
      <c r="D2435" t="s">
        <v>3811</v>
      </c>
    </row>
    <row r="2436" spans="1:4">
      <c r="A2436" t="str">
        <f t="shared" si="38"/>
        <v>2371604170通所介護</v>
      </c>
      <c r="B2436">
        <v>2371604170</v>
      </c>
      <c r="C2436" t="s">
        <v>1857</v>
      </c>
      <c r="D2436" t="s">
        <v>3812</v>
      </c>
    </row>
    <row r="2437" spans="1:4">
      <c r="A2437" t="str">
        <f t="shared" si="38"/>
        <v>2391500697地域密着型通所介護</v>
      </c>
      <c r="B2437">
        <v>2391500697</v>
      </c>
      <c r="C2437" t="s">
        <v>1858</v>
      </c>
      <c r="D2437" t="s">
        <v>3813</v>
      </c>
    </row>
    <row r="2438" spans="1:4">
      <c r="A2438" t="str">
        <f t="shared" si="38"/>
        <v>23A1200873通所型サービス（独自）</v>
      </c>
      <c r="B2438" t="s">
        <v>2166</v>
      </c>
      <c r="C2438" t="s">
        <v>2455</v>
      </c>
      <c r="D2438" t="s">
        <v>3811</v>
      </c>
    </row>
    <row r="2439" spans="1:4">
      <c r="A2439" t="str">
        <f t="shared" si="38"/>
        <v>23A1601138通所型サービス（独自）</v>
      </c>
      <c r="B2439" t="s">
        <v>2167</v>
      </c>
      <c r="C2439" t="s">
        <v>2455</v>
      </c>
      <c r="D2439" t="s">
        <v>3812</v>
      </c>
    </row>
    <row r="2440" spans="1:4">
      <c r="A2440" t="str">
        <f t="shared" si="38"/>
        <v>23A1501148通所型サービス（独自）</v>
      </c>
      <c r="B2440" t="s">
        <v>2168</v>
      </c>
      <c r="C2440" t="s">
        <v>2455</v>
      </c>
      <c r="D2440" t="s">
        <v>3813</v>
      </c>
    </row>
    <row r="2441" spans="1:4">
      <c r="A2441" t="str">
        <f t="shared" si="38"/>
        <v>2370102697訪問介護</v>
      </c>
      <c r="B2441">
        <v>2370102697</v>
      </c>
      <c r="C2441" t="s">
        <v>1854</v>
      </c>
      <c r="D2441" t="s">
        <v>3814</v>
      </c>
    </row>
    <row r="2442" spans="1:4">
      <c r="A2442" t="str">
        <f t="shared" si="38"/>
        <v>2370102697訪問型サービス（独自）</v>
      </c>
      <c r="B2442">
        <v>2370102697</v>
      </c>
      <c r="C2442" t="s">
        <v>2454</v>
      </c>
      <c r="D2442" t="s">
        <v>3814</v>
      </c>
    </row>
    <row r="2443" spans="1:4">
      <c r="A2443" t="str">
        <f t="shared" si="38"/>
        <v>2371202348地域密着型通所介護</v>
      </c>
      <c r="B2443">
        <v>2371202348</v>
      </c>
      <c r="C2443" t="s">
        <v>1858</v>
      </c>
      <c r="D2443" t="s">
        <v>3815</v>
      </c>
    </row>
    <row r="2444" spans="1:4">
      <c r="A2444" t="str">
        <f t="shared" si="38"/>
        <v>2371202348通所型サービス（独自）</v>
      </c>
      <c r="B2444">
        <v>2371202348</v>
      </c>
      <c r="C2444" t="s">
        <v>2455</v>
      </c>
      <c r="D2444" t="s">
        <v>3815</v>
      </c>
    </row>
    <row r="2445" spans="1:4">
      <c r="A2445" t="str">
        <f t="shared" si="38"/>
        <v>2374501449通所型サービス（独自）</v>
      </c>
      <c r="B2445">
        <v>2374501449</v>
      </c>
      <c r="C2445" t="s">
        <v>2455</v>
      </c>
      <c r="D2445" t="s">
        <v>3816</v>
      </c>
    </row>
    <row r="2446" spans="1:4">
      <c r="A2446" t="str">
        <f t="shared" si="38"/>
        <v>2374501449通所型サービス（独自）</v>
      </c>
      <c r="B2446">
        <v>2374501449</v>
      </c>
      <c r="C2446" t="s">
        <v>2455</v>
      </c>
      <c r="D2446" t="s">
        <v>3816</v>
      </c>
    </row>
    <row r="2447" spans="1:4">
      <c r="A2447" t="str">
        <f t="shared" si="38"/>
        <v>2374501449地域密着型通所介護</v>
      </c>
      <c r="B2447">
        <v>2374501449</v>
      </c>
      <c r="C2447" t="s">
        <v>1858</v>
      </c>
      <c r="D2447" t="s">
        <v>3816</v>
      </c>
    </row>
    <row r="2448" spans="1:4">
      <c r="A2448" t="str">
        <f t="shared" si="38"/>
        <v>2374501951地域密着型通所介護</v>
      </c>
      <c r="B2448">
        <v>2374501951</v>
      </c>
      <c r="C2448" t="s">
        <v>1858</v>
      </c>
      <c r="D2448" t="s">
        <v>3817</v>
      </c>
    </row>
    <row r="2449" spans="1:4">
      <c r="A2449" t="str">
        <f t="shared" si="38"/>
        <v>2374501951通所型サービス（独自）</v>
      </c>
      <c r="B2449">
        <v>2374501951</v>
      </c>
      <c r="C2449" t="s">
        <v>2455</v>
      </c>
      <c r="D2449" t="s">
        <v>3817</v>
      </c>
    </row>
    <row r="2450" spans="1:4">
      <c r="A2450" t="str">
        <f t="shared" si="38"/>
        <v>2371100666介護予防認知症対応型共同生活介護</v>
      </c>
      <c r="B2450">
        <v>2371100666</v>
      </c>
      <c r="C2450" t="s">
        <v>1948</v>
      </c>
      <c r="D2450" t="s">
        <v>3818</v>
      </c>
    </row>
    <row r="2451" spans="1:4">
      <c r="A2451" t="str">
        <f t="shared" si="38"/>
        <v>2371100666介護予防認知症対応型共同生活介護</v>
      </c>
      <c r="B2451">
        <v>2371100666</v>
      </c>
      <c r="C2451" t="s">
        <v>1948</v>
      </c>
      <c r="D2451" t="s">
        <v>3819</v>
      </c>
    </row>
    <row r="2452" spans="1:4">
      <c r="A2452" t="str">
        <f t="shared" si="38"/>
        <v>2371100666認知症対応型共同生活介護</v>
      </c>
      <c r="B2452">
        <v>2371100666</v>
      </c>
      <c r="C2452" t="s">
        <v>1942</v>
      </c>
      <c r="D2452" t="s">
        <v>3820</v>
      </c>
    </row>
    <row r="2453" spans="1:4">
      <c r="A2453" t="str">
        <f t="shared" si="38"/>
        <v>2371100666認知症対応型共同生活介護</v>
      </c>
      <c r="B2453">
        <v>2371100666</v>
      </c>
      <c r="C2453" t="s">
        <v>1942</v>
      </c>
      <c r="D2453" t="s">
        <v>3821</v>
      </c>
    </row>
    <row r="2454" spans="1:4">
      <c r="A2454" t="str">
        <f t="shared" si="38"/>
        <v>2391100282認知症対応型通所介護</v>
      </c>
      <c r="B2454">
        <v>2391100282</v>
      </c>
      <c r="C2454" t="s">
        <v>2459</v>
      </c>
      <c r="D2454" t="s">
        <v>3822</v>
      </c>
    </row>
    <row r="2455" spans="1:4">
      <c r="A2455" t="str">
        <f t="shared" si="38"/>
        <v>2391100282介護予防認知症対応型通所介護</v>
      </c>
      <c r="B2455">
        <v>2391100282</v>
      </c>
      <c r="C2455" t="s">
        <v>2465</v>
      </c>
      <c r="D2455" t="s">
        <v>3823</v>
      </c>
    </row>
    <row r="2456" spans="1:4">
      <c r="A2456" t="str">
        <f t="shared" si="38"/>
        <v>2394100040地域密着型介護老人福祉施設</v>
      </c>
      <c r="B2456">
        <v>2394100040</v>
      </c>
      <c r="C2456" t="s">
        <v>1861</v>
      </c>
      <c r="D2456" t="s">
        <v>3696</v>
      </c>
    </row>
    <row r="2457" spans="1:4">
      <c r="A2457" t="str">
        <f t="shared" si="38"/>
        <v>2372503090訪問介護</v>
      </c>
      <c r="B2457">
        <v>2372503090</v>
      </c>
      <c r="C2457" t="s">
        <v>1854</v>
      </c>
      <c r="D2457" t="s">
        <v>3824</v>
      </c>
    </row>
    <row r="2458" spans="1:4">
      <c r="A2458" t="str">
        <f t="shared" si="38"/>
        <v>2372503090訪問型サービス（独自）</v>
      </c>
      <c r="B2458">
        <v>2372503090</v>
      </c>
      <c r="C2458" t="s">
        <v>2454</v>
      </c>
      <c r="D2458" t="s">
        <v>3824</v>
      </c>
    </row>
    <row r="2459" spans="1:4">
      <c r="A2459" t="str">
        <f t="shared" si="38"/>
        <v>2373004734訪問介護</v>
      </c>
      <c r="B2459">
        <v>2373004734</v>
      </c>
      <c r="C2459" t="s">
        <v>1854</v>
      </c>
      <c r="D2459" t="s">
        <v>3825</v>
      </c>
    </row>
    <row r="2460" spans="1:4">
      <c r="A2460" t="str">
        <f t="shared" si="38"/>
        <v>2373004734訪問型サービス（独自）</v>
      </c>
      <c r="B2460">
        <v>2373004734</v>
      </c>
      <c r="C2460" t="s">
        <v>2454</v>
      </c>
      <c r="D2460" t="s">
        <v>3825</v>
      </c>
    </row>
    <row r="2461" spans="1:4">
      <c r="A2461" t="str">
        <f t="shared" si="38"/>
        <v>2373005129居宅介護支援</v>
      </c>
      <c r="B2461">
        <v>2373005129</v>
      </c>
      <c r="C2461" t="s">
        <v>2456</v>
      </c>
      <c r="D2461" t="s">
        <v>3826</v>
      </c>
    </row>
    <row r="2462" spans="1:4">
      <c r="A2462" t="str">
        <f t="shared" si="38"/>
        <v>2372301206訪問介護</v>
      </c>
      <c r="B2462">
        <v>2372301206</v>
      </c>
      <c r="C2462" t="s">
        <v>1854</v>
      </c>
      <c r="D2462" t="s">
        <v>3827</v>
      </c>
    </row>
    <row r="2463" spans="1:4">
      <c r="A2463" t="str">
        <f t="shared" si="38"/>
        <v>2372301206訪問型サービス（独自）</v>
      </c>
      <c r="B2463">
        <v>2372301206</v>
      </c>
      <c r="C2463" t="s">
        <v>2454</v>
      </c>
      <c r="D2463" t="s">
        <v>3827</v>
      </c>
    </row>
    <row r="2464" spans="1:4">
      <c r="A2464" t="str">
        <f t="shared" si="38"/>
        <v>2372800074介護老人福祉施設</v>
      </c>
      <c r="B2464">
        <v>2372800074</v>
      </c>
      <c r="C2464" t="s">
        <v>1860</v>
      </c>
      <c r="D2464" t="s">
        <v>3828</v>
      </c>
    </row>
    <row r="2465" spans="1:4">
      <c r="A2465" t="str">
        <f t="shared" si="38"/>
        <v>2372800074短期入所生活介護</v>
      </c>
      <c r="B2465">
        <v>2372800074</v>
      </c>
      <c r="C2465" t="s">
        <v>1958</v>
      </c>
      <c r="D2465" t="s">
        <v>3828</v>
      </c>
    </row>
    <row r="2466" spans="1:4">
      <c r="A2466" t="str">
        <f t="shared" si="38"/>
        <v>2372800074介護予防短期入所生活介護</v>
      </c>
      <c r="B2466">
        <v>2372800074</v>
      </c>
      <c r="C2466" t="s">
        <v>1961</v>
      </c>
      <c r="D2466" t="s">
        <v>3828</v>
      </c>
    </row>
    <row r="2467" spans="1:4">
      <c r="A2467" t="str">
        <f t="shared" si="38"/>
        <v>2372800165訪問介護</v>
      </c>
      <c r="B2467">
        <v>2372800165</v>
      </c>
      <c r="C2467" t="s">
        <v>1854</v>
      </c>
      <c r="D2467" t="s">
        <v>3829</v>
      </c>
    </row>
    <row r="2468" spans="1:4">
      <c r="A2468" t="str">
        <f t="shared" si="38"/>
        <v>2372900866介護老人福祉施設</v>
      </c>
      <c r="B2468">
        <v>2372900866</v>
      </c>
      <c r="C2468" t="s">
        <v>1860</v>
      </c>
      <c r="D2468" t="s">
        <v>3830</v>
      </c>
    </row>
    <row r="2469" spans="1:4">
      <c r="A2469" t="str">
        <f t="shared" si="38"/>
        <v>2372900833短期入所生活介護</v>
      </c>
      <c r="B2469">
        <v>2372900833</v>
      </c>
      <c r="C2469" t="s">
        <v>1958</v>
      </c>
      <c r="D2469" t="s">
        <v>3830</v>
      </c>
    </row>
    <row r="2470" spans="1:4">
      <c r="A2470" t="str">
        <f t="shared" si="38"/>
        <v>2372900833介護予防短期入所生活介護</v>
      </c>
      <c r="B2470">
        <v>2372900833</v>
      </c>
      <c r="C2470" t="s">
        <v>1961</v>
      </c>
      <c r="D2470" t="s">
        <v>3830</v>
      </c>
    </row>
    <row r="2471" spans="1:4">
      <c r="A2471" t="str">
        <f t="shared" si="38"/>
        <v>2372900841特定施設入居者生活介護</v>
      </c>
      <c r="B2471">
        <v>2372900841</v>
      </c>
      <c r="C2471" t="s">
        <v>2461</v>
      </c>
      <c r="D2471" t="s">
        <v>3831</v>
      </c>
    </row>
    <row r="2472" spans="1:4">
      <c r="A2472" t="str">
        <f t="shared" si="38"/>
        <v>2372900841介護予防特定施設入居者生活介護</v>
      </c>
      <c r="B2472">
        <v>2372900841</v>
      </c>
      <c r="C2472" t="s">
        <v>2462</v>
      </c>
      <c r="D2472" t="s">
        <v>3831</v>
      </c>
    </row>
    <row r="2473" spans="1:4">
      <c r="A2473" t="str">
        <f t="shared" si="38"/>
        <v>2372900874通所介護</v>
      </c>
      <c r="B2473">
        <v>2372900874</v>
      </c>
      <c r="C2473" t="s">
        <v>1857</v>
      </c>
      <c r="D2473" t="s">
        <v>3832</v>
      </c>
    </row>
    <row r="2474" spans="1:4">
      <c r="A2474" t="str">
        <f t="shared" si="38"/>
        <v>2372800215認知症対応型共同生活介護</v>
      </c>
      <c r="B2474">
        <v>2372800215</v>
      </c>
      <c r="C2474" t="s">
        <v>1942</v>
      </c>
      <c r="D2474" t="s">
        <v>3065</v>
      </c>
    </row>
    <row r="2475" spans="1:4">
      <c r="A2475" t="str">
        <f t="shared" si="38"/>
        <v>2372800215介護予防認知症対応型共同生活介護</v>
      </c>
      <c r="B2475">
        <v>2372800215</v>
      </c>
      <c r="C2475" t="s">
        <v>1948</v>
      </c>
      <c r="D2475" t="s">
        <v>3065</v>
      </c>
    </row>
    <row r="2476" spans="1:4">
      <c r="A2476" t="str">
        <f t="shared" si="38"/>
        <v>2372800165訪問型サービス（独自）</v>
      </c>
      <c r="B2476">
        <v>2372800165</v>
      </c>
      <c r="C2476" t="s">
        <v>2454</v>
      </c>
      <c r="D2476" t="s">
        <v>3829</v>
      </c>
    </row>
    <row r="2477" spans="1:4">
      <c r="A2477" t="str">
        <f t="shared" si="38"/>
        <v>2370801694介護老人福祉施設</v>
      </c>
      <c r="B2477">
        <v>2370801694</v>
      </c>
      <c r="C2477" t="s">
        <v>1860</v>
      </c>
      <c r="D2477" t="s">
        <v>3833</v>
      </c>
    </row>
    <row r="2478" spans="1:4">
      <c r="A2478" t="str">
        <f t="shared" si="38"/>
        <v>2370801686短期入所生活介護</v>
      </c>
      <c r="B2478">
        <v>2370801686</v>
      </c>
      <c r="C2478" t="s">
        <v>1958</v>
      </c>
      <c r="D2478" t="s">
        <v>3833</v>
      </c>
    </row>
    <row r="2479" spans="1:4">
      <c r="A2479" t="str">
        <f t="shared" si="38"/>
        <v>2370801686介護予防短期入所生活介護</v>
      </c>
      <c r="B2479">
        <v>2370801686</v>
      </c>
      <c r="C2479" t="s">
        <v>1961</v>
      </c>
      <c r="D2479" t="s">
        <v>3833</v>
      </c>
    </row>
    <row r="2480" spans="1:4">
      <c r="A2480" t="str">
        <f t="shared" si="38"/>
        <v>2372900874通所型サービス（独自）</v>
      </c>
      <c r="B2480">
        <v>2372900874</v>
      </c>
      <c r="C2480" t="s">
        <v>2455</v>
      </c>
      <c r="D2480" t="s">
        <v>3834</v>
      </c>
    </row>
    <row r="2481" spans="1:4">
      <c r="A2481" t="str">
        <f t="shared" si="38"/>
        <v>2392900060地域密着型特定施設入居者生活介護</v>
      </c>
      <c r="B2481">
        <v>2392900060</v>
      </c>
      <c r="C2481" t="s">
        <v>2469</v>
      </c>
      <c r="D2481" t="s">
        <v>3835</v>
      </c>
    </row>
    <row r="2482" spans="1:4">
      <c r="A2482" t="str">
        <f t="shared" si="38"/>
        <v>2372800017居宅介護支援</v>
      </c>
      <c r="B2482">
        <v>2372800017</v>
      </c>
      <c r="C2482" t="s">
        <v>2456</v>
      </c>
      <c r="D2482" t="s">
        <v>3836</v>
      </c>
    </row>
    <row r="2483" spans="1:4">
      <c r="A2483" t="str">
        <f t="shared" si="38"/>
        <v>2372900858居宅介護支援</v>
      </c>
      <c r="B2483">
        <v>2372900858</v>
      </c>
      <c r="C2483" t="s">
        <v>2456</v>
      </c>
      <c r="D2483" t="s">
        <v>3837</v>
      </c>
    </row>
    <row r="2484" spans="1:4">
      <c r="A2484" t="str">
        <f t="shared" si="38"/>
        <v>2370801678居宅介護支援</v>
      </c>
      <c r="B2484">
        <v>2370801678</v>
      </c>
      <c r="C2484" t="s">
        <v>2456</v>
      </c>
      <c r="D2484" t="s">
        <v>3838</v>
      </c>
    </row>
    <row r="2485" spans="1:4">
      <c r="A2485" t="str">
        <f t="shared" si="38"/>
        <v>2370801389訪問介護</v>
      </c>
      <c r="B2485">
        <v>2370801389</v>
      </c>
      <c r="C2485" t="s">
        <v>1854</v>
      </c>
      <c r="D2485" t="s">
        <v>3839</v>
      </c>
    </row>
    <row r="2486" spans="1:4">
      <c r="A2486" t="str">
        <f t="shared" si="38"/>
        <v>2370801389訪問型サービス（独自）</v>
      </c>
      <c r="B2486">
        <v>2370801389</v>
      </c>
      <c r="C2486" t="s">
        <v>2454</v>
      </c>
      <c r="D2486" t="s">
        <v>3839</v>
      </c>
    </row>
    <row r="2487" spans="1:4">
      <c r="A2487" t="str">
        <f t="shared" si="38"/>
        <v>2360890145訪問看護</v>
      </c>
      <c r="B2487">
        <v>2360890145</v>
      </c>
      <c r="C2487" t="s">
        <v>2002</v>
      </c>
      <c r="D2487" t="s">
        <v>3840</v>
      </c>
    </row>
    <row r="2488" spans="1:4">
      <c r="A2488" t="str">
        <f t="shared" si="38"/>
        <v>2372503694訪問型サービス（独自）</v>
      </c>
      <c r="B2488">
        <v>2372503694</v>
      </c>
      <c r="C2488" t="s">
        <v>2454</v>
      </c>
      <c r="D2488" t="s">
        <v>3841</v>
      </c>
    </row>
    <row r="2489" spans="1:4">
      <c r="A2489" t="str">
        <f t="shared" si="38"/>
        <v>2372503694訪問型サービス（独自）</v>
      </c>
      <c r="B2489">
        <v>2372503694</v>
      </c>
      <c r="C2489" t="s">
        <v>2454</v>
      </c>
      <c r="D2489" t="s">
        <v>3841</v>
      </c>
    </row>
    <row r="2490" spans="1:4">
      <c r="A2490" t="str">
        <f t="shared" si="38"/>
        <v>2372503694訪問介護</v>
      </c>
      <c r="B2490">
        <v>2372503694</v>
      </c>
      <c r="C2490" t="s">
        <v>1854</v>
      </c>
      <c r="D2490" t="s">
        <v>3841</v>
      </c>
    </row>
    <row r="2491" spans="1:4">
      <c r="A2491" t="str">
        <f t="shared" si="38"/>
        <v>2370900397通所介護</v>
      </c>
      <c r="B2491">
        <v>2370900397</v>
      </c>
      <c r="C2491" t="s">
        <v>1857</v>
      </c>
      <c r="D2491" t="s">
        <v>3842</v>
      </c>
    </row>
    <row r="2492" spans="1:4">
      <c r="A2492" t="str">
        <f t="shared" si="38"/>
        <v>2370900397通所型サービス（独自）</v>
      </c>
      <c r="B2492">
        <v>2370900397</v>
      </c>
      <c r="C2492" t="s">
        <v>2455</v>
      </c>
      <c r="D2492" t="s">
        <v>3842</v>
      </c>
    </row>
    <row r="2493" spans="1:4">
      <c r="A2493" t="str">
        <f t="shared" si="38"/>
        <v>2373601133通所介護</v>
      </c>
      <c r="B2493">
        <v>2373601133</v>
      </c>
      <c r="C2493" t="s">
        <v>1857</v>
      </c>
      <c r="D2493" t="s">
        <v>3843</v>
      </c>
    </row>
    <row r="2494" spans="1:4">
      <c r="A2494" t="str">
        <f t="shared" si="38"/>
        <v>2373601133通所型サービス（独自）</v>
      </c>
      <c r="B2494">
        <v>2373601133</v>
      </c>
      <c r="C2494" t="s">
        <v>2455</v>
      </c>
      <c r="D2494" t="s">
        <v>3843</v>
      </c>
    </row>
    <row r="2495" spans="1:4">
      <c r="A2495" t="str">
        <f t="shared" si="38"/>
        <v>2377100249通所介護</v>
      </c>
      <c r="B2495">
        <v>2377100249</v>
      </c>
      <c r="C2495" t="s">
        <v>1857</v>
      </c>
      <c r="D2495" t="s">
        <v>3844</v>
      </c>
    </row>
    <row r="2496" spans="1:4">
      <c r="A2496" t="str">
        <f t="shared" si="38"/>
        <v>2377100249通所型サービス（独自）</v>
      </c>
      <c r="B2496">
        <v>2377100249</v>
      </c>
      <c r="C2496" t="s">
        <v>2455</v>
      </c>
      <c r="D2496" t="s">
        <v>3844</v>
      </c>
    </row>
    <row r="2497" spans="1:4">
      <c r="A2497" t="str">
        <f t="shared" si="38"/>
        <v>2377100330通所介護</v>
      </c>
      <c r="B2497">
        <v>2377100330</v>
      </c>
      <c r="C2497" t="s">
        <v>1857</v>
      </c>
      <c r="D2497" t="s">
        <v>3845</v>
      </c>
    </row>
    <row r="2498" spans="1:4">
      <c r="A2498" t="str">
        <f t="shared" si="38"/>
        <v>2377100330通所型サービス（独自）</v>
      </c>
      <c r="B2498">
        <v>2377100330</v>
      </c>
      <c r="C2498" t="s">
        <v>2455</v>
      </c>
      <c r="D2498" t="s">
        <v>3845</v>
      </c>
    </row>
    <row r="2499" spans="1:4">
      <c r="A2499" t="str">
        <f t="shared" ref="A2499:A2562" si="39">B2499&amp;C2499</f>
        <v>2397100161地域密着型通所介護</v>
      </c>
      <c r="B2499">
        <v>2397100161</v>
      </c>
      <c r="C2499" t="s">
        <v>1858</v>
      </c>
      <c r="D2499" t="s">
        <v>3846</v>
      </c>
    </row>
    <row r="2500" spans="1:4">
      <c r="A2500" t="str">
        <f t="shared" si="39"/>
        <v>2397100161通所型サービス（独自）</v>
      </c>
      <c r="B2500">
        <v>2397100161</v>
      </c>
      <c r="C2500" t="s">
        <v>2455</v>
      </c>
      <c r="D2500" t="s">
        <v>3846</v>
      </c>
    </row>
    <row r="2501" spans="1:4">
      <c r="A2501" t="str">
        <f t="shared" si="39"/>
        <v>2377100488居宅介護支援</v>
      </c>
      <c r="B2501">
        <v>2377100488</v>
      </c>
      <c r="C2501" t="s">
        <v>2456</v>
      </c>
      <c r="D2501" t="s">
        <v>3847</v>
      </c>
    </row>
    <row r="2502" spans="1:4">
      <c r="A2502" t="str">
        <f t="shared" si="39"/>
        <v>2371503653訪問介護</v>
      </c>
      <c r="B2502">
        <v>2371503653</v>
      </c>
      <c r="C2502" t="s">
        <v>1854</v>
      </c>
      <c r="D2502" t="s">
        <v>3848</v>
      </c>
    </row>
    <row r="2503" spans="1:4">
      <c r="A2503" t="str">
        <f t="shared" si="39"/>
        <v>2373201728居宅介護支援</v>
      </c>
      <c r="B2503">
        <v>2373201728</v>
      </c>
      <c r="C2503" t="s">
        <v>2456</v>
      </c>
      <c r="D2503" t="s">
        <v>3849</v>
      </c>
    </row>
    <row r="2504" spans="1:4">
      <c r="A2504" t="str">
        <f t="shared" si="39"/>
        <v>2372303004訪問介護</v>
      </c>
      <c r="B2504">
        <v>2372303004</v>
      </c>
      <c r="C2504" t="s">
        <v>1854</v>
      </c>
      <c r="D2504" t="s">
        <v>3850</v>
      </c>
    </row>
    <row r="2505" spans="1:4">
      <c r="A2505" t="str">
        <f t="shared" si="39"/>
        <v>2372302899居宅介護支援</v>
      </c>
      <c r="B2505">
        <v>2372302899</v>
      </c>
      <c r="C2505" t="s">
        <v>2456</v>
      </c>
      <c r="D2505" t="s">
        <v>3851</v>
      </c>
    </row>
    <row r="2506" spans="1:4">
      <c r="A2506" t="str">
        <f t="shared" si="39"/>
        <v>2372205845訪問介護</v>
      </c>
      <c r="B2506">
        <v>2372205845</v>
      </c>
      <c r="C2506" t="s">
        <v>1854</v>
      </c>
      <c r="D2506" t="s">
        <v>3852</v>
      </c>
    </row>
    <row r="2507" spans="1:4">
      <c r="A2507" t="str">
        <f t="shared" si="39"/>
        <v>23A4300191通所型サービス（独自）</v>
      </c>
      <c r="B2507" t="s">
        <v>2169</v>
      </c>
      <c r="C2507" t="s">
        <v>2455</v>
      </c>
      <c r="D2507" t="s">
        <v>3853</v>
      </c>
    </row>
    <row r="2508" spans="1:4">
      <c r="A2508" t="str">
        <f t="shared" si="39"/>
        <v>23A4300191通所型サービス（独自）</v>
      </c>
      <c r="B2508" t="s">
        <v>2169</v>
      </c>
      <c r="C2508" t="s">
        <v>2455</v>
      </c>
      <c r="D2508" t="s">
        <v>3853</v>
      </c>
    </row>
    <row r="2509" spans="1:4">
      <c r="A2509" t="str">
        <f t="shared" si="39"/>
        <v>23A4300183訪問型サービス（独自）</v>
      </c>
      <c r="B2509" t="s">
        <v>2170</v>
      </c>
      <c r="C2509" t="s">
        <v>2454</v>
      </c>
      <c r="D2509" t="s">
        <v>3854</v>
      </c>
    </row>
    <row r="2510" spans="1:4">
      <c r="A2510" t="str">
        <f t="shared" si="39"/>
        <v>23A4300183訪問型サービス（独自）</v>
      </c>
      <c r="B2510" t="s">
        <v>2170</v>
      </c>
      <c r="C2510" t="s">
        <v>2454</v>
      </c>
      <c r="D2510" t="s">
        <v>3854</v>
      </c>
    </row>
    <row r="2511" spans="1:4">
      <c r="A2511" t="str">
        <f t="shared" si="39"/>
        <v>2374301188通所介護</v>
      </c>
      <c r="B2511">
        <v>2374301188</v>
      </c>
      <c r="C2511" t="s">
        <v>1857</v>
      </c>
      <c r="D2511" t="s">
        <v>3853</v>
      </c>
    </row>
    <row r="2512" spans="1:4">
      <c r="A2512" t="str">
        <f t="shared" si="39"/>
        <v>2374301170訪問介護</v>
      </c>
      <c r="B2512">
        <v>2374301170</v>
      </c>
      <c r="C2512" t="s">
        <v>1854</v>
      </c>
      <c r="D2512" t="s">
        <v>3854</v>
      </c>
    </row>
    <row r="2513" spans="1:4">
      <c r="A2513" t="str">
        <f t="shared" si="39"/>
        <v>2373201645通所介護</v>
      </c>
      <c r="B2513">
        <v>2373201645</v>
      </c>
      <c r="C2513" t="s">
        <v>1857</v>
      </c>
      <c r="D2513" t="s">
        <v>3855</v>
      </c>
    </row>
    <row r="2514" spans="1:4">
      <c r="A2514" t="str">
        <f t="shared" si="39"/>
        <v>2373201645通所型サービス（独自）</v>
      </c>
      <c r="B2514">
        <v>2373201645</v>
      </c>
      <c r="C2514" t="s">
        <v>2455</v>
      </c>
      <c r="D2514" t="s">
        <v>3855</v>
      </c>
    </row>
    <row r="2515" spans="1:4">
      <c r="A2515" t="str">
        <f t="shared" si="39"/>
        <v>2373201629訪問介護</v>
      </c>
      <c r="B2515">
        <v>2373201629</v>
      </c>
      <c r="C2515" t="s">
        <v>1854</v>
      </c>
      <c r="D2515" t="s">
        <v>3856</v>
      </c>
    </row>
    <row r="2516" spans="1:4">
      <c r="A2516" t="str">
        <f t="shared" si="39"/>
        <v>2373201629訪問型サービス（独自）</v>
      </c>
      <c r="B2516">
        <v>2373201629</v>
      </c>
      <c r="C2516" t="s">
        <v>2454</v>
      </c>
      <c r="D2516" t="s">
        <v>3856</v>
      </c>
    </row>
    <row r="2517" spans="1:4">
      <c r="A2517" t="str">
        <f t="shared" si="39"/>
        <v>2373201637通所介護</v>
      </c>
      <c r="B2517">
        <v>2373201637</v>
      </c>
      <c r="C2517" t="s">
        <v>1857</v>
      </c>
      <c r="D2517" t="s">
        <v>3857</v>
      </c>
    </row>
    <row r="2518" spans="1:4">
      <c r="A2518" t="str">
        <f t="shared" si="39"/>
        <v>2373201637通所型サービス（独自）</v>
      </c>
      <c r="B2518">
        <v>2373201637</v>
      </c>
      <c r="C2518" t="s">
        <v>2455</v>
      </c>
      <c r="D2518" t="s">
        <v>3857</v>
      </c>
    </row>
    <row r="2519" spans="1:4">
      <c r="A2519" t="str">
        <f t="shared" si="39"/>
        <v>2373201785訪問介護</v>
      </c>
      <c r="B2519">
        <v>2373201785</v>
      </c>
      <c r="C2519" t="s">
        <v>1854</v>
      </c>
      <c r="D2519" t="s">
        <v>3858</v>
      </c>
    </row>
    <row r="2520" spans="1:4">
      <c r="A2520" t="str">
        <f t="shared" si="39"/>
        <v>2373201785訪問型サービス（独自）</v>
      </c>
      <c r="B2520">
        <v>2373201785</v>
      </c>
      <c r="C2520" t="s">
        <v>2454</v>
      </c>
      <c r="D2520" t="s">
        <v>3858</v>
      </c>
    </row>
    <row r="2521" spans="1:4">
      <c r="A2521" t="str">
        <f t="shared" si="39"/>
        <v>2393200270看護小規模多機能型居宅介護</v>
      </c>
      <c r="B2521">
        <v>2393200270</v>
      </c>
      <c r="C2521" t="s">
        <v>1859</v>
      </c>
      <c r="D2521" t="s">
        <v>3859</v>
      </c>
    </row>
    <row r="2522" spans="1:4">
      <c r="A2522" t="str">
        <f t="shared" si="39"/>
        <v>2393200361看護小規模多機能型居宅介護</v>
      </c>
      <c r="B2522">
        <v>2393200361</v>
      </c>
      <c r="C2522" t="s">
        <v>1859</v>
      </c>
      <c r="D2522" t="s">
        <v>3860</v>
      </c>
    </row>
    <row r="2523" spans="1:4">
      <c r="A2523" t="str">
        <f t="shared" si="39"/>
        <v>2393200262地域密着型通所介護</v>
      </c>
      <c r="B2523">
        <v>2393200262</v>
      </c>
      <c r="C2523" t="s">
        <v>1858</v>
      </c>
      <c r="D2523" t="s">
        <v>3861</v>
      </c>
    </row>
    <row r="2524" spans="1:4">
      <c r="A2524" t="str">
        <f t="shared" si="39"/>
        <v>2393200262通所型サービス（独自）</v>
      </c>
      <c r="B2524">
        <v>2393200262</v>
      </c>
      <c r="C2524" t="s">
        <v>2455</v>
      </c>
      <c r="D2524" t="s">
        <v>3861</v>
      </c>
    </row>
    <row r="2525" spans="1:4">
      <c r="A2525" t="str">
        <f t="shared" si="39"/>
        <v>2373301346通所介護</v>
      </c>
      <c r="B2525">
        <v>2373301346</v>
      </c>
      <c r="C2525" t="s">
        <v>1857</v>
      </c>
      <c r="D2525" t="s">
        <v>3862</v>
      </c>
    </row>
    <row r="2526" spans="1:4">
      <c r="A2526" t="str">
        <f t="shared" si="39"/>
        <v>2373301346通所型サービス（独自）</v>
      </c>
      <c r="B2526">
        <v>2373301346</v>
      </c>
      <c r="C2526" t="s">
        <v>2455</v>
      </c>
      <c r="D2526" t="s">
        <v>3862</v>
      </c>
    </row>
    <row r="2527" spans="1:4">
      <c r="A2527" t="str">
        <f t="shared" si="39"/>
        <v>2373301353訪問介護</v>
      </c>
      <c r="B2527">
        <v>2373301353</v>
      </c>
      <c r="C2527" t="s">
        <v>1854</v>
      </c>
      <c r="D2527" t="s">
        <v>3863</v>
      </c>
    </row>
    <row r="2528" spans="1:4">
      <c r="A2528" t="str">
        <f t="shared" si="39"/>
        <v>2373301353訪問型サービス（独自）</v>
      </c>
      <c r="B2528">
        <v>2373301353</v>
      </c>
      <c r="C2528" t="s">
        <v>2454</v>
      </c>
      <c r="D2528" t="s">
        <v>3863</v>
      </c>
    </row>
    <row r="2529" spans="1:4">
      <c r="A2529" t="str">
        <f t="shared" si="39"/>
        <v>2393300187小規模多機能型居宅介護</v>
      </c>
      <c r="B2529">
        <v>2393300187</v>
      </c>
      <c r="C2529" t="s">
        <v>1925</v>
      </c>
      <c r="D2529" t="s">
        <v>3864</v>
      </c>
    </row>
    <row r="2530" spans="1:4">
      <c r="A2530" t="str">
        <f t="shared" si="39"/>
        <v>2393300187介護予防小規模多機能型居宅介護</v>
      </c>
      <c r="B2530">
        <v>2393300187</v>
      </c>
      <c r="C2530" t="s">
        <v>2463</v>
      </c>
      <c r="D2530" t="s">
        <v>3864</v>
      </c>
    </row>
    <row r="2531" spans="1:4">
      <c r="A2531" t="str">
        <f t="shared" si="39"/>
        <v>2373301403訪問介護</v>
      </c>
      <c r="B2531">
        <v>2373301403</v>
      </c>
      <c r="C2531" t="s">
        <v>1854</v>
      </c>
      <c r="D2531" t="s">
        <v>3865</v>
      </c>
    </row>
    <row r="2532" spans="1:4">
      <c r="A2532" t="str">
        <f t="shared" si="39"/>
        <v>2373301403訪問型サービス（独自）</v>
      </c>
      <c r="B2532">
        <v>2373301403</v>
      </c>
      <c r="C2532" t="s">
        <v>2454</v>
      </c>
      <c r="D2532" t="s">
        <v>3865</v>
      </c>
    </row>
    <row r="2533" spans="1:4">
      <c r="A2533" t="str">
        <f t="shared" si="39"/>
        <v>2364390134訪問看護</v>
      </c>
      <c r="B2533">
        <v>2364390134</v>
      </c>
      <c r="C2533" t="s">
        <v>2002</v>
      </c>
      <c r="D2533" t="s">
        <v>3866</v>
      </c>
    </row>
    <row r="2534" spans="1:4">
      <c r="A2534" t="str">
        <f t="shared" si="39"/>
        <v>2364390134介護予防訪問看護</v>
      </c>
      <c r="B2534">
        <v>2364390134</v>
      </c>
      <c r="C2534" t="s">
        <v>2005</v>
      </c>
      <c r="D2534" t="s">
        <v>3866</v>
      </c>
    </row>
    <row r="2535" spans="1:4">
      <c r="A2535" t="str">
        <f t="shared" si="39"/>
        <v>2363390127訪問看護</v>
      </c>
      <c r="B2535">
        <v>2363390127</v>
      </c>
      <c r="C2535" t="s">
        <v>2002</v>
      </c>
      <c r="D2535" t="s">
        <v>3867</v>
      </c>
    </row>
    <row r="2536" spans="1:4">
      <c r="A2536" t="str">
        <f t="shared" si="39"/>
        <v>2363390127介護予防訪問看護</v>
      </c>
      <c r="B2536">
        <v>2363390127</v>
      </c>
      <c r="C2536" t="s">
        <v>2005</v>
      </c>
      <c r="D2536" t="s">
        <v>3867</v>
      </c>
    </row>
    <row r="2537" spans="1:4">
      <c r="A2537" t="str">
        <f t="shared" si="39"/>
        <v>2363390093訪問看護</v>
      </c>
      <c r="B2537">
        <v>2363390093</v>
      </c>
      <c r="C2537" t="s">
        <v>2002</v>
      </c>
      <c r="D2537" t="s">
        <v>3868</v>
      </c>
    </row>
    <row r="2538" spans="1:4">
      <c r="A2538" t="str">
        <f t="shared" si="39"/>
        <v>2363390093介護予防訪問看護</v>
      </c>
      <c r="B2538">
        <v>2363390093</v>
      </c>
      <c r="C2538" t="s">
        <v>2005</v>
      </c>
      <c r="D2538" t="s">
        <v>3868</v>
      </c>
    </row>
    <row r="2539" spans="1:4">
      <c r="A2539" t="str">
        <f t="shared" si="39"/>
        <v>2363290186訪問看護</v>
      </c>
      <c r="B2539">
        <v>2363290186</v>
      </c>
      <c r="C2539" t="s">
        <v>2002</v>
      </c>
      <c r="D2539" t="s">
        <v>3869</v>
      </c>
    </row>
    <row r="2540" spans="1:4">
      <c r="A2540" t="str">
        <f t="shared" si="39"/>
        <v>2363290186介護予防訪問看護</v>
      </c>
      <c r="B2540">
        <v>2363290186</v>
      </c>
      <c r="C2540" t="s">
        <v>2005</v>
      </c>
      <c r="D2540" t="s">
        <v>3869</v>
      </c>
    </row>
    <row r="2541" spans="1:4">
      <c r="A2541" t="str">
        <f t="shared" si="39"/>
        <v>2363290178訪問看護</v>
      </c>
      <c r="B2541">
        <v>2363290178</v>
      </c>
      <c r="C2541" t="s">
        <v>2002</v>
      </c>
      <c r="D2541" t="s">
        <v>3870</v>
      </c>
    </row>
    <row r="2542" spans="1:4">
      <c r="A2542" t="str">
        <f t="shared" si="39"/>
        <v>2363290178介護予防訪問看護</v>
      </c>
      <c r="B2542">
        <v>2363290178</v>
      </c>
      <c r="C2542" t="s">
        <v>2005</v>
      </c>
      <c r="D2542" t="s">
        <v>3870</v>
      </c>
    </row>
    <row r="2543" spans="1:4">
      <c r="A2543" t="str">
        <f t="shared" si="39"/>
        <v>2363290210訪問看護</v>
      </c>
      <c r="B2543">
        <v>2363290210</v>
      </c>
      <c r="C2543" t="s">
        <v>2002</v>
      </c>
      <c r="D2543" t="s">
        <v>3871</v>
      </c>
    </row>
    <row r="2544" spans="1:4">
      <c r="A2544" t="str">
        <f t="shared" si="39"/>
        <v>2363290210介護予防訪問看護</v>
      </c>
      <c r="B2544">
        <v>2363290210</v>
      </c>
      <c r="C2544" t="s">
        <v>2005</v>
      </c>
      <c r="D2544" t="s">
        <v>3871</v>
      </c>
    </row>
    <row r="2545" spans="1:4">
      <c r="A2545" t="str">
        <f t="shared" si="39"/>
        <v>2373201652居宅介護支援</v>
      </c>
      <c r="B2545">
        <v>2373201652</v>
      </c>
      <c r="C2545" t="s">
        <v>2456</v>
      </c>
      <c r="D2545" t="s">
        <v>3872</v>
      </c>
    </row>
    <row r="2546" spans="1:4">
      <c r="A2546" t="str">
        <f t="shared" si="39"/>
        <v>2371203411訪問介護</v>
      </c>
      <c r="B2546">
        <v>2371203411</v>
      </c>
      <c r="C2546" t="s">
        <v>1854</v>
      </c>
      <c r="D2546" t="s">
        <v>3873</v>
      </c>
    </row>
    <row r="2547" spans="1:4">
      <c r="A2547" t="str">
        <f t="shared" si="39"/>
        <v>23A1200998訪問型サービス（独自）</v>
      </c>
      <c r="B2547" t="s">
        <v>2171</v>
      </c>
      <c r="C2547" t="s">
        <v>2454</v>
      </c>
      <c r="D2547" t="s">
        <v>3873</v>
      </c>
    </row>
    <row r="2548" spans="1:4">
      <c r="A2548" t="str">
        <f t="shared" si="39"/>
        <v>2361290501訪問看護</v>
      </c>
      <c r="B2548">
        <v>2361290501</v>
      </c>
      <c r="C2548" t="s">
        <v>2002</v>
      </c>
      <c r="D2548" t="s">
        <v>3874</v>
      </c>
    </row>
    <row r="2549" spans="1:4">
      <c r="A2549" t="str">
        <f t="shared" si="39"/>
        <v>2370300440通所介護</v>
      </c>
      <c r="B2549">
        <v>2370300440</v>
      </c>
      <c r="C2549" t="s">
        <v>1857</v>
      </c>
      <c r="D2549" t="s">
        <v>3875</v>
      </c>
    </row>
    <row r="2550" spans="1:4">
      <c r="A2550" t="str">
        <f t="shared" si="39"/>
        <v>2370300440通所型サービス（独自）</v>
      </c>
      <c r="B2550">
        <v>2370300440</v>
      </c>
      <c r="C2550" t="s">
        <v>2455</v>
      </c>
      <c r="D2550" t="s">
        <v>3875</v>
      </c>
    </row>
    <row r="2551" spans="1:4">
      <c r="A2551" t="str">
        <f t="shared" si="39"/>
        <v>2370300713通所介護</v>
      </c>
      <c r="B2551">
        <v>2370300713</v>
      </c>
      <c r="C2551" t="s">
        <v>1857</v>
      </c>
      <c r="D2551" t="s">
        <v>3876</v>
      </c>
    </row>
    <row r="2552" spans="1:4">
      <c r="A2552" t="str">
        <f t="shared" si="39"/>
        <v>2370300713通所型サービス（独自）</v>
      </c>
      <c r="B2552">
        <v>2370300713</v>
      </c>
      <c r="C2552" t="s">
        <v>2455</v>
      </c>
      <c r="D2552" t="s">
        <v>3876</v>
      </c>
    </row>
    <row r="2553" spans="1:4">
      <c r="A2553" t="str">
        <f t="shared" si="39"/>
        <v>2370301059地域密着型通所介護</v>
      </c>
      <c r="B2553">
        <v>2370301059</v>
      </c>
      <c r="C2553" t="s">
        <v>1858</v>
      </c>
      <c r="D2553" t="s">
        <v>3877</v>
      </c>
    </row>
    <row r="2554" spans="1:4">
      <c r="A2554" t="str">
        <f t="shared" si="39"/>
        <v>2370301059通所型サービス（独自）</v>
      </c>
      <c r="B2554">
        <v>2370301059</v>
      </c>
      <c r="C2554" t="s">
        <v>2455</v>
      </c>
      <c r="D2554" t="s">
        <v>3877</v>
      </c>
    </row>
    <row r="2555" spans="1:4">
      <c r="A2555" t="str">
        <f t="shared" si="39"/>
        <v>2370300838認知症対応型共同生活介護</v>
      </c>
      <c r="B2555">
        <v>2370300838</v>
      </c>
      <c r="C2555" t="s">
        <v>1942</v>
      </c>
      <c r="D2555" t="s">
        <v>3878</v>
      </c>
    </row>
    <row r="2556" spans="1:4">
      <c r="A2556" t="str">
        <f t="shared" si="39"/>
        <v>2370300838介護予防認知症対応型共同生活介護</v>
      </c>
      <c r="B2556">
        <v>2370300838</v>
      </c>
      <c r="C2556" t="s">
        <v>1948</v>
      </c>
      <c r="D2556" t="s">
        <v>3878</v>
      </c>
    </row>
    <row r="2557" spans="1:4">
      <c r="A2557" t="str">
        <f t="shared" si="39"/>
        <v>2370101103認知症対応型共同生活介護</v>
      </c>
      <c r="B2557">
        <v>2370101103</v>
      </c>
      <c r="C2557" t="s">
        <v>1942</v>
      </c>
      <c r="D2557" t="s">
        <v>3879</v>
      </c>
    </row>
    <row r="2558" spans="1:4">
      <c r="A2558" t="str">
        <f t="shared" si="39"/>
        <v>2370101103介護予防認知症対応型共同生活介護</v>
      </c>
      <c r="B2558">
        <v>2370101103</v>
      </c>
      <c r="C2558" t="s">
        <v>1948</v>
      </c>
      <c r="D2558" t="s">
        <v>3879</v>
      </c>
    </row>
    <row r="2559" spans="1:4">
      <c r="A2559" t="str">
        <f t="shared" si="39"/>
        <v>2392200206認知症対応型共同生活介護</v>
      </c>
      <c r="B2559">
        <v>2392200206</v>
      </c>
      <c r="C2559" t="s">
        <v>1942</v>
      </c>
      <c r="D2559" t="s">
        <v>3880</v>
      </c>
    </row>
    <row r="2560" spans="1:4">
      <c r="A2560" t="str">
        <f t="shared" si="39"/>
        <v>2392200206介護予防認知症対応型共同生活介護</v>
      </c>
      <c r="B2560">
        <v>2392200206</v>
      </c>
      <c r="C2560" t="s">
        <v>1948</v>
      </c>
      <c r="D2560" t="s">
        <v>3880</v>
      </c>
    </row>
    <row r="2561" spans="1:4">
      <c r="A2561" t="str">
        <f t="shared" si="39"/>
        <v>2394700039認知症対応型共同生活介護</v>
      </c>
      <c r="B2561">
        <v>2394700039</v>
      </c>
      <c r="C2561" t="s">
        <v>1942</v>
      </c>
      <c r="D2561" t="s">
        <v>3881</v>
      </c>
    </row>
    <row r="2562" spans="1:4">
      <c r="A2562" t="str">
        <f t="shared" si="39"/>
        <v>2394700039介護予防認知症対応型共同生活介護</v>
      </c>
      <c r="B2562">
        <v>2394700039</v>
      </c>
      <c r="C2562" t="s">
        <v>1948</v>
      </c>
      <c r="D2562" t="s">
        <v>3881</v>
      </c>
    </row>
    <row r="2563" spans="1:4">
      <c r="A2563" t="str">
        <f t="shared" ref="A2563:A2626" si="40">B2563&amp;C2563</f>
        <v>2393800079認知症対応型共同生活介護</v>
      </c>
      <c r="B2563">
        <v>2393800079</v>
      </c>
      <c r="C2563" t="s">
        <v>1942</v>
      </c>
      <c r="D2563" t="s">
        <v>3882</v>
      </c>
    </row>
    <row r="2564" spans="1:4">
      <c r="A2564" t="str">
        <f t="shared" si="40"/>
        <v>2393800079介護予防認知症対応型共同生活介護</v>
      </c>
      <c r="B2564">
        <v>2393800079</v>
      </c>
      <c r="C2564" t="s">
        <v>1948</v>
      </c>
      <c r="D2564" t="s">
        <v>3882</v>
      </c>
    </row>
    <row r="2565" spans="1:4">
      <c r="A2565" t="str">
        <f t="shared" si="40"/>
        <v>2397400058認知症対応型共同生活介護</v>
      </c>
      <c r="B2565">
        <v>2397400058</v>
      </c>
      <c r="C2565" t="s">
        <v>1942</v>
      </c>
      <c r="D2565" t="s">
        <v>3883</v>
      </c>
    </row>
    <row r="2566" spans="1:4">
      <c r="A2566" t="str">
        <f t="shared" si="40"/>
        <v>2397400058介護予防認知症対応型共同生活介護</v>
      </c>
      <c r="B2566">
        <v>2397400058</v>
      </c>
      <c r="C2566" t="s">
        <v>1948</v>
      </c>
      <c r="D2566" t="s">
        <v>3883</v>
      </c>
    </row>
    <row r="2567" spans="1:4">
      <c r="A2567" t="str">
        <f t="shared" si="40"/>
        <v>2392500316認知症対応型共同生活介護</v>
      </c>
      <c r="B2567">
        <v>2392500316</v>
      </c>
      <c r="C2567" t="s">
        <v>1942</v>
      </c>
      <c r="D2567" t="s">
        <v>3884</v>
      </c>
    </row>
    <row r="2568" spans="1:4">
      <c r="A2568" t="str">
        <f t="shared" si="40"/>
        <v>2392500316介護予防認知症対応型共同生活介護</v>
      </c>
      <c r="B2568">
        <v>2392500316</v>
      </c>
      <c r="C2568" t="s">
        <v>1948</v>
      </c>
      <c r="D2568" t="s">
        <v>3884</v>
      </c>
    </row>
    <row r="2569" spans="1:4">
      <c r="A2569" t="str">
        <f t="shared" si="40"/>
        <v>2393800103認知症対応型共同生活介護</v>
      </c>
      <c r="B2569">
        <v>2393800103</v>
      </c>
      <c r="C2569" t="s">
        <v>1942</v>
      </c>
      <c r="D2569" t="s">
        <v>3885</v>
      </c>
    </row>
    <row r="2570" spans="1:4">
      <c r="A2570" t="str">
        <f t="shared" si="40"/>
        <v>2393800103介護予防認知症対応型共同生活介護</v>
      </c>
      <c r="B2570">
        <v>2393800103</v>
      </c>
      <c r="C2570" t="s">
        <v>1948</v>
      </c>
      <c r="D2570" t="s">
        <v>3885</v>
      </c>
    </row>
    <row r="2571" spans="1:4">
      <c r="A2571" t="str">
        <f t="shared" si="40"/>
        <v>2393800111認知症対応型通所介護</v>
      </c>
      <c r="B2571">
        <v>2393800111</v>
      </c>
      <c r="C2571" t="s">
        <v>2459</v>
      </c>
      <c r="D2571" t="s">
        <v>3885</v>
      </c>
    </row>
    <row r="2572" spans="1:4">
      <c r="A2572" t="str">
        <f t="shared" si="40"/>
        <v>2393800111介護予防認知症対応型通所介護</v>
      </c>
      <c r="B2572">
        <v>2393800111</v>
      </c>
      <c r="C2572" t="s">
        <v>2465</v>
      </c>
      <c r="D2572" t="s">
        <v>3885</v>
      </c>
    </row>
    <row r="2573" spans="1:4">
      <c r="A2573" t="str">
        <f t="shared" si="40"/>
        <v>2390300396認知症対応型共同生活介護</v>
      </c>
      <c r="B2573">
        <v>2390300396</v>
      </c>
      <c r="C2573" t="s">
        <v>1942</v>
      </c>
      <c r="D2573" t="s">
        <v>3886</v>
      </c>
    </row>
    <row r="2574" spans="1:4">
      <c r="A2574" t="str">
        <f t="shared" si="40"/>
        <v>2390300396介護予防認知症対応型共同生活介護</v>
      </c>
      <c r="B2574">
        <v>2390300396</v>
      </c>
      <c r="C2574" t="s">
        <v>1948</v>
      </c>
      <c r="D2574" t="s">
        <v>3886</v>
      </c>
    </row>
    <row r="2575" spans="1:4">
      <c r="A2575" t="str">
        <f t="shared" si="40"/>
        <v>2377400318特定施設入居者生活介護</v>
      </c>
      <c r="B2575">
        <v>2377400318</v>
      </c>
      <c r="C2575" t="s">
        <v>2461</v>
      </c>
      <c r="D2575" t="s">
        <v>3887</v>
      </c>
    </row>
    <row r="2576" spans="1:4">
      <c r="A2576" t="str">
        <f t="shared" si="40"/>
        <v>2377400318介護予防特定施設入居者生活介護</v>
      </c>
      <c r="B2576">
        <v>2377400318</v>
      </c>
      <c r="C2576" t="s">
        <v>2462</v>
      </c>
      <c r="D2576" t="s">
        <v>3887</v>
      </c>
    </row>
    <row r="2577" spans="1:4">
      <c r="A2577" t="str">
        <f t="shared" si="40"/>
        <v>2370300291居宅介護支援</v>
      </c>
      <c r="B2577">
        <v>2370300291</v>
      </c>
      <c r="C2577" t="s">
        <v>2456</v>
      </c>
      <c r="D2577" t="s">
        <v>3888</v>
      </c>
    </row>
    <row r="2578" spans="1:4">
      <c r="A2578" t="str">
        <f t="shared" si="40"/>
        <v>2370301232居宅介護支援</v>
      </c>
      <c r="B2578">
        <v>2370301232</v>
      </c>
      <c r="C2578" t="s">
        <v>2456</v>
      </c>
      <c r="D2578" t="s">
        <v>3889</v>
      </c>
    </row>
    <row r="2579" spans="1:4">
      <c r="A2579" t="str">
        <f t="shared" si="40"/>
        <v>2375702020居宅介護支援</v>
      </c>
      <c r="B2579">
        <v>2375702020</v>
      </c>
      <c r="C2579" t="s">
        <v>2456</v>
      </c>
      <c r="D2579" t="s">
        <v>3890</v>
      </c>
    </row>
    <row r="2580" spans="1:4">
      <c r="A2580" t="str">
        <f t="shared" si="40"/>
        <v>2372200317訪問型サービス（独自）</v>
      </c>
      <c r="B2580">
        <v>2372200317</v>
      </c>
      <c r="C2580" t="s">
        <v>2454</v>
      </c>
      <c r="D2580" t="s">
        <v>3891</v>
      </c>
    </row>
    <row r="2581" spans="1:4">
      <c r="A2581" t="str">
        <f t="shared" si="40"/>
        <v>2372200317訪問型サービス（独自）</v>
      </c>
      <c r="B2581">
        <v>2372200317</v>
      </c>
      <c r="C2581" t="s">
        <v>2454</v>
      </c>
      <c r="D2581" t="s">
        <v>3891</v>
      </c>
    </row>
    <row r="2582" spans="1:4">
      <c r="A2582" t="str">
        <f t="shared" si="40"/>
        <v>2375601206通所型サービス（独自）</v>
      </c>
      <c r="B2582">
        <v>2375601206</v>
      </c>
      <c r="C2582" t="s">
        <v>2455</v>
      </c>
      <c r="D2582" t="s">
        <v>3892</v>
      </c>
    </row>
    <row r="2583" spans="1:4">
      <c r="A2583" t="str">
        <f t="shared" si="40"/>
        <v>2375601206通所型サービス（独自）</v>
      </c>
      <c r="B2583">
        <v>2375601206</v>
      </c>
      <c r="C2583" t="s">
        <v>2455</v>
      </c>
      <c r="D2583" t="s">
        <v>3892</v>
      </c>
    </row>
    <row r="2584" spans="1:4">
      <c r="A2584" t="str">
        <f t="shared" si="40"/>
        <v>2375601206通所型サービス（独自）</v>
      </c>
      <c r="B2584">
        <v>2375601206</v>
      </c>
      <c r="C2584" t="s">
        <v>2455</v>
      </c>
      <c r="D2584" t="s">
        <v>3892</v>
      </c>
    </row>
    <row r="2585" spans="1:4">
      <c r="A2585" t="str">
        <f t="shared" si="40"/>
        <v>2372200473通所型サービス（独自）</v>
      </c>
      <c r="B2585">
        <v>2372200473</v>
      </c>
      <c r="C2585" t="s">
        <v>2455</v>
      </c>
      <c r="D2585" t="s">
        <v>3893</v>
      </c>
    </row>
    <row r="2586" spans="1:4">
      <c r="A2586" t="str">
        <f t="shared" si="40"/>
        <v>2372200473通所型サービス（独自）</v>
      </c>
      <c r="B2586">
        <v>2372200473</v>
      </c>
      <c r="C2586" t="s">
        <v>2455</v>
      </c>
      <c r="D2586" t="s">
        <v>3893</v>
      </c>
    </row>
    <row r="2587" spans="1:4">
      <c r="A2587" t="str">
        <f t="shared" si="40"/>
        <v>2372200473通所型サービス（独自）</v>
      </c>
      <c r="B2587">
        <v>2372200473</v>
      </c>
      <c r="C2587" t="s">
        <v>2455</v>
      </c>
      <c r="D2587" t="s">
        <v>3893</v>
      </c>
    </row>
    <row r="2588" spans="1:4">
      <c r="A2588" t="str">
        <f t="shared" si="40"/>
        <v>2372200473通所型サービス（独自）</v>
      </c>
      <c r="B2588">
        <v>2372200473</v>
      </c>
      <c r="C2588" t="s">
        <v>2455</v>
      </c>
      <c r="D2588" t="s">
        <v>3893</v>
      </c>
    </row>
    <row r="2589" spans="1:4">
      <c r="A2589" t="str">
        <f t="shared" si="40"/>
        <v>2372200473通所型サービス（独自）</v>
      </c>
      <c r="B2589">
        <v>2372200473</v>
      </c>
      <c r="C2589" t="s">
        <v>2455</v>
      </c>
      <c r="D2589" t="s">
        <v>3893</v>
      </c>
    </row>
    <row r="2590" spans="1:4">
      <c r="A2590" t="str">
        <f t="shared" si="40"/>
        <v>2370301133通所型サービス（独自）</v>
      </c>
      <c r="B2590">
        <v>2370301133</v>
      </c>
      <c r="C2590" t="s">
        <v>2455</v>
      </c>
      <c r="D2590" t="s">
        <v>3894</v>
      </c>
    </row>
    <row r="2591" spans="1:4">
      <c r="A2591" t="str">
        <f t="shared" si="40"/>
        <v>2370301133通所型サービス（独自）</v>
      </c>
      <c r="B2591">
        <v>2370301133</v>
      </c>
      <c r="C2591" t="s">
        <v>2455</v>
      </c>
      <c r="D2591" t="s">
        <v>3894</v>
      </c>
    </row>
    <row r="2592" spans="1:4">
      <c r="A2592" t="str">
        <f t="shared" si="40"/>
        <v>2372203113通所型サービス（独自）</v>
      </c>
      <c r="B2592">
        <v>2372203113</v>
      </c>
      <c r="C2592" t="s">
        <v>2455</v>
      </c>
      <c r="D2592" t="s">
        <v>3895</v>
      </c>
    </row>
    <row r="2593" spans="1:4">
      <c r="A2593" t="str">
        <f t="shared" si="40"/>
        <v>2372203113通所型サービス（独自）</v>
      </c>
      <c r="B2593">
        <v>2372203113</v>
      </c>
      <c r="C2593" t="s">
        <v>2455</v>
      </c>
      <c r="D2593" t="s">
        <v>3895</v>
      </c>
    </row>
    <row r="2594" spans="1:4">
      <c r="A2594" t="str">
        <f t="shared" si="40"/>
        <v>2372203113通所型サービス（独自）</v>
      </c>
      <c r="B2594">
        <v>2372203113</v>
      </c>
      <c r="C2594" t="s">
        <v>2455</v>
      </c>
      <c r="D2594" t="s">
        <v>3895</v>
      </c>
    </row>
    <row r="2595" spans="1:4">
      <c r="A2595" t="str">
        <f t="shared" si="40"/>
        <v>2372203113通所型サービス（独自）</v>
      </c>
      <c r="B2595">
        <v>2372203113</v>
      </c>
      <c r="C2595" t="s">
        <v>2455</v>
      </c>
      <c r="D2595" t="s">
        <v>3895</v>
      </c>
    </row>
    <row r="2596" spans="1:4">
      <c r="A2596" t="str">
        <f t="shared" si="40"/>
        <v>2372203113通所型サービス（独自）</v>
      </c>
      <c r="B2596">
        <v>2372203113</v>
      </c>
      <c r="C2596" t="s">
        <v>2455</v>
      </c>
      <c r="D2596" t="s">
        <v>3895</v>
      </c>
    </row>
    <row r="2597" spans="1:4">
      <c r="A2597" t="str">
        <f t="shared" si="40"/>
        <v>2372203113通所型サービス（独自）</v>
      </c>
      <c r="B2597">
        <v>2372203113</v>
      </c>
      <c r="C2597" t="s">
        <v>2455</v>
      </c>
      <c r="D2597" t="s">
        <v>3895</v>
      </c>
    </row>
    <row r="2598" spans="1:4">
      <c r="A2598" t="str">
        <f t="shared" si="40"/>
        <v>2372203113通所型サービス（独自）</v>
      </c>
      <c r="B2598">
        <v>2372203113</v>
      </c>
      <c r="C2598" t="s">
        <v>2455</v>
      </c>
      <c r="D2598" t="s">
        <v>3895</v>
      </c>
    </row>
    <row r="2599" spans="1:4">
      <c r="A2599" t="str">
        <f t="shared" si="40"/>
        <v>2372203113通所型サービス（独自）</v>
      </c>
      <c r="B2599">
        <v>2372203113</v>
      </c>
      <c r="C2599" t="s">
        <v>2455</v>
      </c>
      <c r="D2599" t="s">
        <v>3895</v>
      </c>
    </row>
    <row r="2600" spans="1:4">
      <c r="A2600" t="str">
        <f t="shared" si="40"/>
        <v>2372203113通所型サービス（独自）</v>
      </c>
      <c r="B2600">
        <v>2372203113</v>
      </c>
      <c r="C2600" t="s">
        <v>2455</v>
      </c>
      <c r="D2600" t="s">
        <v>3895</v>
      </c>
    </row>
    <row r="2601" spans="1:4">
      <c r="A2601" t="str">
        <f t="shared" si="40"/>
        <v>2372203113通所型サービス（独自）</v>
      </c>
      <c r="B2601">
        <v>2372203113</v>
      </c>
      <c r="C2601" t="s">
        <v>2455</v>
      </c>
      <c r="D2601" t="s">
        <v>3895</v>
      </c>
    </row>
    <row r="2602" spans="1:4">
      <c r="A2602" t="str">
        <f t="shared" si="40"/>
        <v>2372200473通所介護</v>
      </c>
      <c r="B2602">
        <v>2372200473</v>
      </c>
      <c r="C2602" t="s">
        <v>1857</v>
      </c>
      <c r="D2602" t="s">
        <v>3893</v>
      </c>
    </row>
    <row r="2603" spans="1:4">
      <c r="A2603" t="str">
        <f t="shared" si="40"/>
        <v>2372200861通所介護</v>
      </c>
      <c r="B2603">
        <v>2372200861</v>
      </c>
      <c r="C2603" t="s">
        <v>1857</v>
      </c>
      <c r="D2603" t="s">
        <v>3896</v>
      </c>
    </row>
    <row r="2604" spans="1:4">
      <c r="A2604" t="str">
        <f t="shared" si="40"/>
        <v>2372200861通所型サービス（独自）</v>
      </c>
      <c r="B2604">
        <v>2372200861</v>
      </c>
      <c r="C2604" t="s">
        <v>2455</v>
      </c>
      <c r="D2604" t="s">
        <v>3896</v>
      </c>
    </row>
    <row r="2605" spans="1:4">
      <c r="A2605" t="str">
        <f t="shared" si="40"/>
        <v>2375601206通所介護</v>
      </c>
      <c r="B2605">
        <v>2375601206</v>
      </c>
      <c r="C2605" t="s">
        <v>1857</v>
      </c>
      <c r="D2605" t="s">
        <v>3892</v>
      </c>
    </row>
    <row r="2606" spans="1:4">
      <c r="A2606" t="str">
        <f t="shared" si="40"/>
        <v>2370301133通所介護</v>
      </c>
      <c r="B2606">
        <v>2370301133</v>
      </c>
      <c r="C2606" t="s">
        <v>1857</v>
      </c>
      <c r="D2606" t="s">
        <v>3894</v>
      </c>
    </row>
    <row r="2607" spans="1:4">
      <c r="A2607" t="str">
        <f t="shared" si="40"/>
        <v>2372203113通所介護</v>
      </c>
      <c r="B2607">
        <v>2372203113</v>
      </c>
      <c r="C2607" t="s">
        <v>1857</v>
      </c>
      <c r="D2607" t="s">
        <v>3895</v>
      </c>
    </row>
    <row r="2608" spans="1:4">
      <c r="A2608" t="str">
        <f t="shared" si="40"/>
        <v>2372200317訪問介護</v>
      </c>
      <c r="B2608">
        <v>2372200317</v>
      </c>
      <c r="C2608" t="s">
        <v>1854</v>
      </c>
      <c r="D2608" t="s">
        <v>3891</v>
      </c>
    </row>
    <row r="2609" spans="1:4">
      <c r="A2609" t="str">
        <f t="shared" si="40"/>
        <v>2392200370認知症対応型共同生活介護</v>
      </c>
      <c r="B2609">
        <v>2392200370</v>
      </c>
      <c r="C2609" t="s">
        <v>1942</v>
      </c>
      <c r="D2609" t="s">
        <v>3897</v>
      </c>
    </row>
    <row r="2610" spans="1:4">
      <c r="A2610" t="str">
        <f t="shared" si="40"/>
        <v>2392200370介護予防認知症対応型共同生活介護</v>
      </c>
      <c r="B2610">
        <v>2392200370</v>
      </c>
      <c r="C2610" t="s">
        <v>1948</v>
      </c>
      <c r="D2610" t="s">
        <v>3897</v>
      </c>
    </row>
    <row r="2611" spans="1:4">
      <c r="A2611" t="str">
        <f t="shared" si="40"/>
        <v>2392200362認知症対応型通所介護</v>
      </c>
      <c r="B2611">
        <v>2392200362</v>
      </c>
      <c r="C2611" t="s">
        <v>2459</v>
      </c>
      <c r="D2611" t="s">
        <v>3898</v>
      </c>
    </row>
    <row r="2612" spans="1:4">
      <c r="A2612" t="str">
        <f t="shared" si="40"/>
        <v>2392200362介護予防認知症対応型通所介護</v>
      </c>
      <c r="B2612">
        <v>2392200362</v>
      </c>
      <c r="C2612" t="s">
        <v>2465</v>
      </c>
      <c r="D2612" t="s">
        <v>3898</v>
      </c>
    </row>
    <row r="2613" spans="1:4">
      <c r="A2613" t="str">
        <f t="shared" si="40"/>
        <v>2372200440居宅介護支援</v>
      </c>
      <c r="B2613">
        <v>2372200440</v>
      </c>
      <c r="C2613" t="s">
        <v>2456</v>
      </c>
      <c r="D2613" t="s">
        <v>3899</v>
      </c>
    </row>
    <row r="2614" spans="1:4">
      <c r="A2614" t="str">
        <f t="shared" si="40"/>
        <v>2375601453居宅介護支援</v>
      </c>
      <c r="B2614">
        <v>2375601453</v>
      </c>
      <c r="C2614" t="s">
        <v>2456</v>
      </c>
      <c r="D2614" t="s">
        <v>3900</v>
      </c>
    </row>
    <row r="2615" spans="1:4">
      <c r="A2615" t="str">
        <f t="shared" si="40"/>
        <v>2371600517訪問介護</v>
      </c>
      <c r="B2615">
        <v>2371600517</v>
      </c>
      <c r="C2615" t="s">
        <v>1854</v>
      </c>
      <c r="D2615" t="s">
        <v>3901</v>
      </c>
    </row>
    <row r="2616" spans="1:4">
      <c r="A2616" t="str">
        <f t="shared" si="40"/>
        <v>2371600517訪問型サービス（独自）</v>
      </c>
      <c r="B2616">
        <v>2371600517</v>
      </c>
      <c r="C2616" t="s">
        <v>2454</v>
      </c>
      <c r="D2616" t="s">
        <v>3901</v>
      </c>
    </row>
    <row r="2617" spans="1:4">
      <c r="A2617" t="str">
        <f t="shared" si="40"/>
        <v>2371600426認知症対応型共同生活介護</v>
      </c>
      <c r="B2617">
        <v>2371600426</v>
      </c>
      <c r="C2617" t="s">
        <v>1942</v>
      </c>
      <c r="D2617" t="s">
        <v>3902</v>
      </c>
    </row>
    <row r="2618" spans="1:4">
      <c r="A2618" t="str">
        <f t="shared" si="40"/>
        <v>2371600426介護予防認知症対応型共同生活介護</v>
      </c>
      <c r="B2618">
        <v>2371600426</v>
      </c>
      <c r="C2618" t="s">
        <v>1948</v>
      </c>
      <c r="D2618" t="s">
        <v>3902</v>
      </c>
    </row>
    <row r="2619" spans="1:4">
      <c r="A2619" t="str">
        <f t="shared" si="40"/>
        <v>2371600731認知症対応型共同生活介護</v>
      </c>
      <c r="B2619">
        <v>2371600731</v>
      </c>
      <c r="C2619" t="s">
        <v>1942</v>
      </c>
      <c r="D2619" t="s">
        <v>3903</v>
      </c>
    </row>
    <row r="2620" spans="1:4">
      <c r="A2620" t="str">
        <f t="shared" si="40"/>
        <v>2371600731介護予防認知症対応型共同生活介護</v>
      </c>
      <c r="B2620">
        <v>2371600731</v>
      </c>
      <c r="C2620" t="s">
        <v>1948</v>
      </c>
      <c r="D2620" t="s">
        <v>3903</v>
      </c>
    </row>
    <row r="2621" spans="1:4">
      <c r="A2621" t="str">
        <f t="shared" si="40"/>
        <v>2371600749地域密着型通所介護</v>
      </c>
      <c r="B2621">
        <v>2371600749</v>
      </c>
      <c r="C2621" t="s">
        <v>1858</v>
      </c>
      <c r="D2621" t="s">
        <v>3904</v>
      </c>
    </row>
    <row r="2622" spans="1:4">
      <c r="A2622" t="str">
        <f t="shared" si="40"/>
        <v>2371600749通所型サービス（独自）</v>
      </c>
      <c r="B2622">
        <v>2371600749</v>
      </c>
      <c r="C2622" t="s">
        <v>2455</v>
      </c>
      <c r="D2622" t="s">
        <v>3904</v>
      </c>
    </row>
    <row r="2623" spans="1:4">
      <c r="A2623" t="str">
        <f t="shared" si="40"/>
        <v>2371601184認知症対応型共同生活介護</v>
      </c>
      <c r="B2623">
        <v>2371601184</v>
      </c>
      <c r="C2623" t="s">
        <v>1942</v>
      </c>
      <c r="D2623" t="s">
        <v>3905</v>
      </c>
    </row>
    <row r="2624" spans="1:4">
      <c r="A2624" t="str">
        <f t="shared" si="40"/>
        <v>2371601184介護予防認知症対応型共同生活介護</v>
      </c>
      <c r="B2624">
        <v>2371601184</v>
      </c>
      <c r="C2624" t="s">
        <v>1948</v>
      </c>
      <c r="D2624" t="s">
        <v>3905</v>
      </c>
    </row>
    <row r="2625" spans="1:4">
      <c r="A2625" t="str">
        <f t="shared" si="40"/>
        <v>2391400104小規模多機能型居宅介護</v>
      </c>
      <c r="B2625">
        <v>2391400104</v>
      </c>
      <c r="C2625" t="s">
        <v>1925</v>
      </c>
      <c r="D2625" t="s">
        <v>3906</v>
      </c>
    </row>
    <row r="2626" spans="1:4">
      <c r="A2626" t="str">
        <f t="shared" si="40"/>
        <v>2391400104介護予防小規模多機能型居宅介護</v>
      </c>
      <c r="B2626">
        <v>2391400104</v>
      </c>
      <c r="C2626" t="s">
        <v>2463</v>
      </c>
      <c r="D2626" t="s">
        <v>3906</v>
      </c>
    </row>
    <row r="2627" spans="1:4">
      <c r="A2627" t="str">
        <f t="shared" ref="A2627:A2690" si="41">B2627&amp;C2627</f>
        <v>2391600158認知症対応型共同生活介護</v>
      </c>
      <c r="B2627">
        <v>2391600158</v>
      </c>
      <c r="C2627" t="s">
        <v>1942</v>
      </c>
      <c r="D2627" t="s">
        <v>3907</v>
      </c>
    </row>
    <row r="2628" spans="1:4">
      <c r="A2628" t="str">
        <f t="shared" si="41"/>
        <v>2391600158介護予防認知症対応型共同生活介護</v>
      </c>
      <c r="B2628">
        <v>2391600158</v>
      </c>
      <c r="C2628" t="s">
        <v>1948</v>
      </c>
      <c r="D2628" t="s">
        <v>3907</v>
      </c>
    </row>
    <row r="2629" spans="1:4">
      <c r="A2629" t="str">
        <f t="shared" si="41"/>
        <v>2391600141小規模多機能型居宅介護</v>
      </c>
      <c r="B2629">
        <v>2391600141</v>
      </c>
      <c r="C2629" t="s">
        <v>1925</v>
      </c>
      <c r="D2629" t="s">
        <v>3908</v>
      </c>
    </row>
    <row r="2630" spans="1:4">
      <c r="A2630" t="str">
        <f t="shared" si="41"/>
        <v>2391600141介護予防小規模多機能型居宅介護</v>
      </c>
      <c r="B2630">
        <v>2391600141</v>
      </c>
      <c r="C2630" t="s">
        <v>2463</v>
      </c>
      <c r="D2630" t="s">
        <v>3908</v>
      </c>
    </row>
    <row r="2631" spans="1:4">
      <c r="A2631" t="str">
        <f t="shared" si="41"/>
        <v>2391400161小規模多機能型居宅介護</v>
      </c>
      <c r="B2631">
        <v>2391400161</v>
      </c>
      <c r="C2631" t="s">
        <v>1925</v>
      </c>
      <c r="D2631" t="s">
        <v>3909</v>
      </c>
    </row>
    <row r="2632" spans="1:4">
      <c r="A2632" t="str">
        <f t="shared" si="41"/>
        <v>2391400161介護予防小規模多機能型居宅介護</v>
      </c>
      <c r="B2632">
        <v>2391400161</v>
      </c>
      <c r="C2632" t="s">
        <v>2463</v>
      </c>
      <c r="D2632" t="s">
        <v>3909</v>
      </c>
    </row>
    <row r="2633" spans="1:4">
      <c r="A2633" t="str">
        <f t="shared" si="41"/>
        <v>2371600624居宅介護支援</v>
      </c>
      <c r="B2633">
        <v>2371600624</v>
      </c>
      <c r="C2633" t="s">
        <v>2456</v>
      </c>
      <c r="D2633" t="s">
        <v>3910</v>
      </c>
    </row>
    <row r="2634" spans="1:4">
      <c r="A2634" t="str">
        <f t="shared" si="41"/>
        <v>2371100724特定施設入居者生活介護</v>
      </c>
      <c r="B2634">
        <v>2371100724</v>
      </c>
      <c r="C2634" t="s">
        <v>2461</v>
      </c>
      <c r="D2634" t="s">
        <v>3911</v>
      </c>
    </row>
    <row r="2635" spans="1:4">
      <c r="A2635" t="str">
        <f t="shared" si="41"/>
        <v>2371100724介護予防特定施設入居者生活介護</v>
      </c>
      <c r="B2635">
        <v>2371100724</v>
      </c>
      <c r="C2635" t="s">
        <v>2462</v>
      </c>
      <c r="D2635" t="s">
        <v>3911</v>
      </c>
    </row>
    <row r="2636" spans="1:4">
      <c r="A2636" t="str">
        <f t="shared" si="41"/>
        <v>2312901941通所リハビリテーション</v>
      </c>
      <c r="B2636">
        <v>2312901941</v>
      </c>
      <c r="C2636" t="s">
        <v>2457</v>
      </c>
      <c r="D2636" t="s">
        <v>3912</v>
      </c>
    </row>
    <row r="2637" spans="1:4">
      <c r="A2637" t="str">
        <f t="shared" si="41"/>
        <v>2312901941介護予防通所リハビリテーション</v>
      </c>
      <c r="B2637">
        <v>2312901941</v>
      </c>
      <c r="C2637" t="s">
        <v>2458</v>
      </c>
      <c r="D2637" t="s">
        <v>3912</v>
      </c>
    </row>
    <row r="2638" spans="1:4">
      <c r="A2638" t="str">
        <f t="shared" si="41"/>
        <v>2354780005短期入所療養介護（老健）</v>
      </c>
      <c r="B2638">
        <v>2354780005</v>
      </c>
      <c r="C2638" t="s">
        <v>1966</v>
      </c>
      <c r="D2638" t="s">
        <v>3913</v>
      </c>
    </row>
    <row r="2639" spans="1:4">
      <c r="A2639" t="str">
        <f t="shared" si="41"/>
        <v>2354780005短期入所療養介護（老健）</v>
      </c>
      <c r="B2639">
        <v>2354780005</v>
      </c>
      <c r="C2639" t="s">
        <v>1966</v>
      </c>
      <c r="D2639" t="s">
        <v>3913</v>
      </c>
    </row>
    <row r="2640" spans="1:4">
      <c r="A2640" t="str">
        <f t="shared" si="41"/>
        <v>2355280021短期入所療養介護（老健）</v>
      </c>
      <c r="B2640">
        <v>2355280021</v>
      </c>
      <c r="C2640" t="s">
        <v>1966</v>
      </c>
      <c r="D2640" t="s">
        <v>3914</v>
      </c>
    </row>
    <row r="2641" spans="1:4">
      <c r="A2641" t="str">
        <f t="shared" si="41"/>
        <v>2355280021短期入所療養介護（老健）</v>
      </c>
      <c r="B2641">
        <v>2355280021</v>
      </c>
      <c r="C2641" t="s">
        <v>1966</v>
      </c>
      <c r="D2641" t="s">
        <v>3914</v>
      </c>
    </row>
    <row r="2642" spans="1:4">
      <c r="A2642" t="str">
        <f t="shared" si="41"/>
        <v>2354780005介護老人保健施設</v>
      </c>
      <c r="B2642">
        <v>2354780005</v>
      </c>
      <c r="C2642" t="s">
        <v>1862</v>
      </c>
      <c r="D2642" t="s">
        <v>3913</v>
      </c>
    </row>
    <row r="2643" spans="1:4">
      <c r="A2643" t="str">
        <f t="shared" si="41"/>
        <v>2374700579通所リハビリテーション</v>
      </c>
      <c r="B2643">
        <v>2374700579</v>
      </c>
      <c r="C2643" t="s">
        <v>2457</v>
      </c>
      <c r="D2643" t="s">
        <v>3915</v>
      </c>
    </row>
    <row r="2644" spans="1:4">
      <c r="A2644" t="str">
        <f t="shared" si="41"/>
        <v>2374700579介護予防通所リハビリテーション</v>
      </c>
      <c r="B2644">
        <v>2374700579</v>
      </c>
      <c r="C2644" t="s">
        <v>2458</v>
      </c>
      <c r="D2644" t="s">
        <v>3915</v>
      </c>
    </row>
    <row r="2645" spans="1:4">
      <c r="A2645" t="str">
        <f t="shared" si="41"/>
        <v>2355280021介護老人保健施設</v>
      </c>
      <c r="B2645">
        <v>2355280021</v>
      </c>
      <c r="C2645" t="s">
        <v>1862</v>
      </c>
      <c r="D2645" t="s">
        <v>3914</v>
      </c>
    </row>
    <row r="2646" spans="1:4">
      <c r="A2646" t="str">
        <f t="shared" si="41"/>
        <v>2355280021通所リハビリテーション</v>
      </c>
      <c r="B2646">
        <v>2355280021</v>
      </c>
      <c r="C2646" t="s">
        <v>2457</v>
      </c>
      <c r="D2646" t="s">
        <v>3916</v>
      </c>
    </row>
    <row r="2647" spans="1:4">
      <c r="A2647" t="str">
        <f t="shared" si="41"/>
        <v>2355280021介護予防通所リハビリテーション</v>
      </c>
      <c r="B2647">
        <v>2355280021</v>
      </c>
      <c r="C2647" t="s">
        <v>2458</v>
      </c>
      <c r="D2647" t="s">
        <v>3916</v>
      </c>
    </row>
    <row r="2648" spans="1:4">
      <c r="A2648" t="str">
        <f t="shared" si="41"/>
        <v>2377400391特定施設入居者生活介護</v>
      </c>
      <c r="B2648">
        <v>2377400391</v>
      </c>
      <c r="C2648" t="s">
        <v>2461</v>
      </c>
      <c r="D2648" t="s">
        <v>3917</v>
      </c>
    </row>
    <row r="2649" spans="1:4">
      <c r="A2649" t="str">
        <f t="shared" si="41"/>
        <v>2377400391介護予防特定施設入居者生活介護</v>
      </c>
      <c r="B2649">
        <v>2377400391</v>
      </c>
      <c r="C2649" t="s">
        <v>2462</v>
      </c>
      <c r="D2649" t="s">
        <v>3917</v>
      </c>
    </row>
    <row r="2650" spans="1:4">
      <c r="A2650" t="str">
        <f t="shared" si="41"/>
        <v>2317400519通所リハビリテーション</v>
      </c>
      <c r="B2650">
        <v>2317400519</v>
      </c>
      <c r="C2650" t="s">
        <v>2457</v>
      </c>
      <c r="D2650" t="s">
        <v>3918</v>
      </c>
    </row>
    <row r="2651" spans="1:4">
      <c r="A2651" t="str">
        <f t="shared" si="41"/>
        <v>2317400519介護予防通所リハビリテーション</v>
      </c>
      <c r="B2651">
        <v>2317400519</v>
      </c>
      <c r="C2651" t="s">
        <v>2458</v>
      </c>
      <c r="D2651" t="s">
        <v>3918</v>
      </c>
    </row>
    <row r="2652" spans="1:4">
      <c r="A2652" t="str">
        <f t="shared" si="41"/>
        <v>2375200694通所介護</v>
      </c>
      <c r="B2652">
        <v>2375200694</v>
      </c>
      <c r="C2652" t="s">
        <v>1857</v>
      </c>
      <c r="D2652" t="s">
        <v>3919</v>
      </c>
    </row>
    <row r="2653" spans="1:4">
      <c r="A2653" t="str">
        <f t="shared" si="41"/>
        <v>2375200694通所型サービス（独自）</v>
      </c>
      <c r="B2653">
        <v>2375200694</v>
      </c>
      <c r="C2653" t="s">
        <v>2455</v>
      </c>
      <c r="D2653" t="s">
        <v>3919</v>
      </c>
    </row>
    <row r="2654" spans="1:4">
      <c r="A2654" t="str">
        <f t="shared" si="41"/>
        <v>2377400169通所介護</v>
      </c>
      <c r="B2654">
        <v>2377400169</v>
      </c>
      <c r="C2654" t="s">
        <v>1857</v>
      </c>
      <c r="D2654" t="s">
        <v>3920</v>
      </c>
    </row>
    <row r="2655" spans="1:4">
      <c r="A2655" t="str">
        <f t="shared" si="41"/>
        <v>2377400169通所型サービス（独自）</v>
      </c>
      <c r="B2655">
        <v>2377400169</v>
      </c>
      <c r="C2655" t="s">
        <v>2455</v>
      </c>
      <c r="D2655" t="s">
        <v>3920</v>
      </c>
    </row>
    <row r="2656" spans="1:4">
      <c r="A2656" t="str">
        <f t="shared" si="41"/>
        <v>2375201080通所介護</v>
      </c>
      <c r="B2656">
        <v>2375201080</v>
      </c>
      <c r="C2656" t="s">
        <v>1857</v>
      </c>
      <c r="D2656" t="s">
        <v>3921</v>
      </c>
    </row>
    <row r="2657" spans="1:4">
      <c r="A2657" t="str">
        <f t="shared" si="41"/>
        <v>2375201080通所型サービス（独自）</v>
      </c>
      <c r="B2657">
        <v>2375201080</v>
      </c>
      <c r="C2657" t="s">
        <v>2455</v>
      </c>
      <c r="D2657" t="s">
        <v>3921</v>
      </c>
    </row>
    <row r="2658" spans="1:4">
      <c r="A2658" t="str">
        <f t="shared" si="41"/>
        <v>2311302067通所リハビリテーション</v>
      </c>
      <c r="B2658">
        <v>2311302067</v>
      </c>
      <c r="C2658" t="s">
        <v>2457</v>
      </c>
      <c r="D2658" t="s">
        <v>3922</v>
      </c>
    </row>
    <row r="2659" spans="1:4">
      <c r="A2659" t="str">
        <f t="shared" si="41"/>
        <v>2311302067介護予防通所リハビリテーション</v>
      </c>
      <c r="B2659">
        <v>2311302067</v>
      </c>
      <c r="C2659" t="s">
        <v>2458</v>
      </c>
      <c r="D2659" t="s">
        <v>3922</v>
      </c>
    </row>
    <row r="2660" spans="1:4">
      <c r="A2660" t="str">
        <f t="shared" si="41"/>
        <v>2371303682通所介護</v>
      </c>
      <c r="B2660">
        <v>2371303682</v>
      </c>
      <c r="C2660" t="s">
        <v>1857</v>
      </c>
      <c r="D2660" t="s">
        <v>3923</v>
      </c>
    </row>
    <row r="2661" spans="1:4">
      <c r="A2661" t="str">
        <f t="shared" si="41"/>
        <v>2371303682通所型サービス（独自）</v>
      </c>
      <c r="B2661">
        <v>2371303682</v>
      </c>
      <c r="C2661" t="s">
        <v>2455</v>
      </c>
      <c r="D2661" t="s">
        <v>3923</v>
      </c>
    </row>
    <row r="2662" spans="1:4">
      <c r="A2662" t="str">
        <f t="shared" si="41"/>
        <v>23A1300525通所型サービス（独自）</v>
      </c>
      <c r="B2662" t="s">
        <v>2172</v>
      </c>
      <c r="C2662" t="s">
        <v>2455</v>
      </c>
      <c r="D2662" t="s">
        <v>3923</v>
      </c>
    </row>
    <row r="2663" spans="1:4">
      <c r="A2663" t="str">
        <f t="shared" si="41"/>
        <v>2313801736通所リハビリテーション</v>
      </c>
      <c r="B2663">
        <v>2313801736</v>
      </c>
      <c r="C2663" t="s">
        <v>2457</v>
      </c>
      <c r="D2663" t="s">
        <v>3924</v>
      </c>
    </row>
    <row r="2664" spans="1:4">
      <c r="A2664" t="str">
        <f t="shared" si="41"/>
        <v>2313801736介護予防通所リハビリテーション</v>
      </c>
      <c r="B2664">
        <v>2313801736</v>
      </c>
      <c r="C2664" t="s">
        <v>2458</v>
      </c>
      <c r="D2664" t="s">
        <v>3924</v>
      </c>
    </row>
    <row r="2665" spans="1:4">
      <c r="A2665" t="str">
        <f t="shared" si="41"/>
        <v>2374700025居宅介護支援</v>
      </c>
      <c r="B2665">
        <v>2374700025</v>
      </c>
      <c r="C2665" t="s">
        <v>2456</v>
      </c>
      <c r="D2665" t="s">
        <v>3925</v>
      </c>
    </row>
    <row r="2666" spans="1:4">
      <c r="A2666" t="str">
        <f t="shared" si="41"/>
        <v>2314700408訪問看護</v>
      </c>
      <c r="B2666">
        <v>2314700408</v>
      </c>
      <c r="C2666" t="s">
        <v>2002</v>
      </c>
      <c r="D2666" t="s">
        <v>3926</v>
      </c>
    </row>
    <row r="2667" spans="1:4">
      <c r="A2667" t="str">
        <f t="shared" si="41"/>
        <v>2314700408介護予防訪問看護</v>
      </c>
      <c r="B2667">
        <v>2314700408</v>
      </c>
      <c r="C2667" t="s">
        <v>2005</v>
      </c>
      <c r="D2667" t="s">
        <v>3926</v>
      </c>
    </row>
    <row r="2668" spans="1:4">
      <c r="A2668" t="str">
        <f t="shared" si="41"/>
        <v>2314700408訪問リハビリテーション</v>
      </c>
      <c r="B2668">
        <v>2314700408</v>
      </c>
      <c r="C2668" t="s">
        <v>2007</v>
      </c>
      <c r="D2668" t="s">
        <v>3926</v>
      </c>
    </row>
    <row r="2669" spans="1:4">
      <c r="A2669" t="str">
        <f t="shared" si="41"/>
        <v>2314700408介護予防訪問リハビリテーション</v>
      </c>
      <c r="B2669">
        <v>2314700408</v>
      </c>
      <c r="C2669" t="s">
        <v>2009</v>
      </c>
      <c r="D2669" t="s">
        <v>3926</v>
      </c>
    </row>
    <row r="2670" spans="1:4">
      <c r="A2670" t="str">
        <f t="shared" si="41"/>
        <v>2317400188訪問リハビリテーション</v>
      </c>
      <c r="B2670">
        <v>2317400188</v>
      </c>
      <c r="C2670" t="s">
        <v>2007</v>
      </c>
      <c r="D2670" t="s">
        <v>3927</v>
      </c>
    </row>
    <row r="2671" spans="1:4">
      <c r="A2671" t="str">
        <f t="shared" si="41"/>
        <v>2317400188介護予防訪問リハビリテーション</v>
      </c>
      <c r="B2671">
        <v>2317400188</v>
      </c>
      <c r="C2671" t="s">
        <v>2009</v>
      </c>
      <c r="D2671" t="s">
        <v>3927</v>
      </c>
    </row>
    <row r="2672" spans="1:4">
      <c r="A2672" t="str">
        <f t="shared" si="41"/>
        <v>2313801736訪問リハビリテーション</v>
      </c>
      <c r="B2672">
        <v>2313801736</v>
      </c>
      <c r="C2672" t="s">
        <v>2007</v>
      </c>
      <c r="D2672" t="s">
        <v>3928</v>
      </c>
    </row>
    <row r="2673" spans="1:4">
      <c r="A2673" t="str">
        <f t="shared" si="41"/>
        <v>2313801736介護予防訪問リハビリテーション</v>
      </c>
      <c r="B2673">
        <v>2313801736</v>
      </c>
      <c r="C2673" t="s">
        <v>2009</v>
      </c>
      <c r="D2673" t="s">
        <v>3928</v>
      </c>
    </row>
    <row r="2674" spans="1:4">
      <c r="A2674" t="str">
        <f t="shared" si="41"/>
        <v>2371303435訪問介護</v>
      </c>
      <c r="B2674">
        <v>2371303435</v>
      </c>
      <c r="C2674" t="s">
        <v>1854</v>
      </c>
      <c r="D2674" t="s">
        <v>3929</v>
      </c>
    </row>
    <row r="2675" spans="1:4">
      <c r="A2675" t="str">
        <f t="shared" si="41"/>
        <v>23A1300236訪問型サービス（独自）</v>
      </c>
      <c r="B2675" t="s">
        <v>2173</v>
      </c>
      <c r="C2675" t="s">
        <v>2454</v>
      </c>
      <c r="D2675" t="s">
        <v>3929</v>
      </c>
    </row>
    <row r="2676" spans="1:4">
      <c r="A2676" t="str">
        <f t="shared" si="41"/>
        <v>2397600145地域密着型通所介護</v>
      </c>
      <c r="B2676">
        <v>2397600145</v>
      </c>
      <c r="C2676" t="s">
        <v>1858</v>
      </c>
      <c r="D2676" t="s">
        <v>3930</v>
      </c>
    </row>
    <row r="2677" spans="1:4">
      <c r="A2677" t="str">
        <f t="shared" si="41"/>
        <v>2370502284通所介護</v>
      </c>
      <c r="B2677">
        <v>2370502284</v>
      </c>
      <c r="C2677" t="s">
        <v>1857</v>
      </c>
      <c r="D2677" t="s">
        <v>3931</v>
      </c>
    </row>
    <row r="2678" spans="1:4">
      <c r="A2678" t="str">
        <f t="shared" si="41"/>
        <v>2370502284通所型サービス（独自）</v>
      </c>
      <c r="B2678">
        <v>2370502284</v>
      </c>
      <c r="C2678" t="s">
        <v>2455</v>
      </c>
      <c r="D2678" t="s">
        <v>3931</v>
      </c>
    </row>
    <row r="2679" spans="1:4">
      <c r="A2679" t="str">
        <f t="shared" si="41"/>
        <v>2390500326地域密着型通所介護</v>
      </c>
      <c r="B2679">
        <v>2390500326</v>
      </c>
      <c r="C2679" t="s">
        <v>1858</v>
      </c>
      <c r="D2679" t="s">
        <v>3932</v>
      </c>
    </row>
    <row r="2680" spans="1:4">
      <c r="A2680" t="str">
        <f t="shared" si="41"/>
        <v>23A0500604通所型サービス（独自）</v>
      </c>
      <c r="B2680" t="s">
        <v>2174</v>
      </c>
      <c r="C2680" t="s">
        <v>2455</v>
      </c>
      <c r="D2680" t="s">
        <v>3932</v>
      </c>
    </row>
    <row r="2681" spans="1:4">
      <c r="A2681" t="str">
        <f t="shared" si="41"/>
        <v>2373900519介護予防認知症対応型共同生活介護</v>
      </c>
      <c r="B2681">
        <v>2373900519</v>
      </c>
      <c r="C2681" t="s">
        <v>1948</v>
      </c>
      <c r="D2681" t="s">
        <v>3933</v>
      </c>
    </row>
    <row r="2682" spans="1:4">
      <c r="A2682" t="str">
        <f t="shared" si="41"/>
        <v>2373900519認知症対応型共同生活介護</v>
      </c>
      <c r="B2682">
        <v>2373900519</v>
      </c>
      <c r="C2682" t="s">
        <v>1942</v>
      </c>
      <c r="D2682" t="s">
        <v>3933</v>
      </c>
    </row>
    <row r="2683" spans="1:4">
      <c r="A2683" t="str">
        <f t="shared" si="41"/>
        <v>2393900036介護予防認知症対応型共同生活介護</v>
      </c>
      <c r="B2683">
        <v>2393900036</v>
      </c>
      <c r="C2683" t="s">
        <v>1948</v>
      </c>
      <c r="D2683" t="s">
        <v>3934</v>
      </c>
    </row>
    <row r="2684" spans="1:4">
      <c r="A2684" t="str">
        <f t="shared" si="41"/>
        <v>2393900036認知症対応型共同生活介護</v>
      </c>
      <c r="B2684">
        <v>2393900036</v>
      </c>
      <c r="C2684" t="s">
        <v>1942</v>
      </c>
      <c r="D2684" t="s">
        <v>3934</v>
      </c>
    </row>
    <row r="2685" spans="1:4">
      <c r="A2685" t="str">
        <f t="shared" si="41"/>
        <v>2371500774認知症対応型共同生活介護</v>
      </c>
      <c r="B2685">
        <v>2371500774</v>
      </c>
      <c r="C2685" t="s">
        <v>1942</v>
      </c>
      <c r="D2685" t="s">
        <v>3935</v>
      </c>
    </row>
    <row r="2686" spans="1:4">
      <c r="A2686" t="str">
        <f t="shared" si="41"/>
        <v>2391500028認知症対応型通所介護</v>
      </c>
      <c r="B2686">
        <v>2391500028</v>
      </c>
      <c r="C2686" t="s">
        <v>2459</v>
      </c>
      <c r="D2686" t="s">
        <v>3935</v>
      </c>
    </row>
    <row r="2687" spans="1:4">
      <c r="A2687" t="str">
        <f t="shared" si="41"/>
        <v>2375000250認知症対応型共同生活介護</v>
      </c>
      <c r="B2687">
        <v>2375000250</v>
      </c>
      <c r="C2687" t="s">
        <v>1942</v>
      </c>
      <c r="D2687" t="s">
        <v>3936</v>
      </c>
    </row>
    <row r="2688" spans="1:4">
      <c r="A2688" t="str">
        <f t="shared" si="41"/>
        <v>2371500352認知症対応型共同生活介護</v>
      </c>
      <c r="B2688">
        <v>2371500352</v>
      </c>
      <c r="C2688" t="s">
        <v>1942</v>
      </c>
      <c r="D2688" t="s">
        <v>3937</v>
      </c>
    </row>
    <row r="2689" spans="1:4">
      <c r="A2689" t="str">
        <f t="shared" si="41"/>
        <v>2373100185訪問介護</v>
      </c>
      <c r="B2689">
        <v>2373100185</v>
      </c>
      <c r="C2689" t="s">
        <v>1854</v>
      </c>
      <c r="D2689" t="s">
        <v>3938</v>
      </c>
    </row>
    <row r="2690" spans="1:4">
      <c r="A2690" t="str">
        <f t="shared" si="41"/>
        <v>2373100185訪問型サービス（独自）</v>
      </c>
      <c r="B2690">
        <v>2373100185</v>
      </c>
      <c r="C2690" t="s">
        <v>2454</v>
      </c>
      <c r="D2690" t="s">
        <v>3938</v>
      </c>
    </row>
    <row r="2691" spans="1:4">
      <c r="A2691" t="str">
        <f t="shared" ref="A2691:A2754" si="42">B2691&amp;C2691</f>
        <v>2373100185訪問入浴介護</v>
      </c>
      <c r="B2691">
        <v>2373100185</v>
      </c>
      <c r="C2691" t="s">
        <v>2472</v>
      </c>
      <c r="D2691" t="s">
        <v>3938</v>
      </c>
    </row>
    <row r="2692" spans="1:4">
      <c r="A2692" t="str">
        <f t="shared" si="42"/>
        <v>2373100185介護予防訪問入浴介護</v>
      </c>
      <c r="B2692">
        <v>2373100185</v>
      </c>
      <c r="C2692" t="s">
        <v>2473</v>
      </c>
      <c r="D2692" t="s">
        <v>3938</v>
      </c>
    </row>
    <row r="2693" spans="1:4">
      <c r="A2693" t="str">
        <f t="shared" si="42"/>
        <v>2363190048訪問看護</v>
      </c>
      <c r="B2693">
        <v>2363190048</v>
      </c>
      <c r="C2693" t="s">
        <v>2002</v>
      </c>
      <c r="D2693" t="s">
        <v>3939</v>
      </c>
    </row>
    <row r="2694" spans="1:4">
      <c r="A2694" t="str">
        <f t="shared" si="42"/>
        <v>2363190048介護予防訪問看護</v>
      </c>
      <c r="B2694">
        <v>2363190048</v>
      </c>
      <c r="C2694" t="s">
        <v>2005</v>
      </c>
      <c r="D2694" t="s">
        <v>3939</v>
      </c>
    </row>
    <row r="2695" spans="1:4">
      <c r="A2695" t="str">
        <f t="shared" si="42"/>
        <v>2373100664地域密着型通所介護</v>
      </c>
      <c r="B2695">
        <v>2373100664</v>
      </c>
      <c r="C2695" t="s">
        <v>1858</v>
      </c>
      <c r="D2695" t="s">
        <v>3940</v>
      </c>
    </row>
    <row r="2696" spans="1:4">
      <c r="A2696" t="str">
        <f t="shared" si="42"/>
        <v>2373100664通所型サービス（独自）</v>
      </c>
      <c r="B2696">
        <v>2373100664</v>
      </c>
      <c r="C2696" t="s">
        <v>2455</v>
      </c>
      <c r="D2696" t="s">
        <v>3940</v>
      </c>
    </row>
    <row r="2697" spans="1:4">
      <c r="A2697" t="str">
        <f t="shared" si="42"/>
        <v>2373100664通所型サービス（独自／定率）</v>
      </c>
      <c r="B2697">
        <v>2373100664</v>
      </c>
      <c r="C2697" t="s">
        <v>2460</v>
      </c>
      <c r="D2697" t="s">
        <v>3940</v>
      </c>
    </row>
    <row r="2698" spans="1:4">
      <c r="A2698" t="str">
        <f t="shared" si="42"/>
        <v>2373100037居宅介護支援</v>
      </c>
      <c r="B2698">
        <v>2373100037</v>
      </c>
      <c r="C2698" t="s">
        <v>2456</v>
      </c>
      <c r="D2698" t="s">
        <v>3941</v>
      </c>
    </row>
    <row r="2699" spans="1:4">
      <c r="A2699" t="str">
        <f t="shared" si="42"/>
        <v>2373003868訪問介護</v>
      </c>
      <c r="B2699">
        <v>2373003868</v>
      </c>
      <c r="C2699" t="s">
        <v>1854</v>
      </c>
      <c r="D2699" t="s">
        <v>3942</v>
      </c>
    </row>
    <row r="2700" spans="1:4">
      <c r="A2700" t="str">
        <f t="shared" si="42"/>
        <v>2373003868訪問型サービス（独自）</v>
      </c>
      <c r="B2700">
        <v>2373003868</v>
      </c>
      <c r="C2700" t="s">
        <v>2454</v>
      </c>
      <c r="D2700" t="s">
        <v>3942</v>
      </c>
    </row>
    <row r="2701" spans="1:4">
      <c r="A2701" t="str">
        <f t="shared" si="42"/>
        <v>2373001318通所介護</v>
      </c>
      <c r="B2701">
        <v>2373001318</v>
      </c>
      <c r="C2701" t="s">
        <v>1857</v>
      </c>
      <c r="D2701" t="s">
        <v>3943</v>
      </c>
    </row>
    <row r="2702" spans="1:4">
      <c r="A2702" t="str">
        <f t="shared" si="42"/>
        <v>2373001318通所型サービス（独自）</v>
      </c>
      <c r="B2702">
        <v>2373001318</v>
      </c>
      <c r="C2702" t="s">
        <v>2455</v>
      </c>
      <c r="D2702" t="s">
        <v>3943</v>
      </c>
    </row>
    <row r="2703" spans="1:4">
      <c r="A2703" t="str">
        <f t="shared" si="42"/>
        <v>2373001318通所型サービス（独自／定率）</v>
      </c>
      <c r="B2703">
        <v>2373001318</v>
      </c>
      <c r="C2703" t="s">
        <v>2460</v>
      </c>
      <c r="D2703" t="s">
        <v>3943</v>
      </c>
    </row>
    <row r="2704" spans="1:4">
      <c r="A2704" t="str">
        <f t="shared" si="42"/>
        <v>2373001326居宅介護支援</v>
      </c>
      <c r="B2704">
        <v>2373001326</v>
      </c>
      <c r="C2704" t="s">
        <v>2456</v>
      </c>
      <c r="D2704" t="s">
        <v>3944</v>
      </c>
    </row>
    <row r="2705" spans="1:4">
      <c r="A2705" t="str">
        <f t="shared" si="42"/>
        <v>2361090752訪問看護</v>
      </c>
      <c r="B2705">
        <v>2361090752</v>
      </c>
      <c r="C2705" t="s">
        <v>2002</v>
      </c>
      <c r="D2705" t="s">
        <v>3945</v>
      </c>
    </row>
    <row r="2706" spans="1:4">
      <c r="A2706" t="str">
        <f t="shared" si="42"/>
        <v>2361090752介護予防訪問看護</v>
      </c>
      <c r="B2706">
        <v>2361090752</v>
      </c>
      <c r="C2706" t="s">
        <v>2005</v>
      </c>
      <c r="D2706" t="s">
        <v>3945</v>
      </c>
    </row>
    <row r="2707" spans="1:4">
      <c r="A2707" t="str">
        <f t="shared" si="42"/>
        <v>2374501894訪問型サービス（独自）</v>
      </c>
      <c r="B2707">
        <v>2374501894</v>
      </c>
      <c r="C2707" t="s">
        <v>2454</v>
      </c>
      <c r="D2707" t="s">
        <v>3946</v>
      </c>
    </row>
    <row r="2708" spans="1:4">
      <c r="A2708" t="str">
        <f t="shared" si="42"/>
        <v>2374501894訪問型サービス（独自）</v>
      </c>
      <c r="B2708">
        <v>2374501894</v>
      </c>
      <c r="C2708" t="s">
        <v>2454</v>
      </c>
      <c r="D2708" t="s">
        <v>3946</v>
      </c>
    </row>
    <row r="2709" spans="1:4">
      <c r="A2709" t="str">
        <f t="shared" si="42"/>
        <v>2374501894訪問介護</v>
      </c>
      <c r="B2709">
        <v>2374501894</v>
      </c>
      <c r="C2709" t="s">
        <v>1854</v>
      </c>
      <c r="D2709" t="s">
        <v>3946</v>
      </c>
    </row>
    <row r="2710" spans="1:4">
      <c r="A2710" t="str">
        <f t="shared" si="42"/>
        <v>23A4500055訪問型サービス（独自）</v>
      </c>
      <c r="B2710" t="s">
        <v>2175</v>
      </c>
      <c r="C2710" t="s">
        <v>2454</v>
      </c>
      <c r="D2710" t="s">
        <v>3946</v>
      </c>
    </row>
    <row r="2711" spans="1:4">
      <c r="A2711" t="str">
        <f t="shared" si="42"/>
        <v>2362190262訪問看護</v>
      </c>
      <c r="B2711">
        <v>2362190262</v>
      </c>
      <c r="C2711" t="s">
        <v>2002</v>
      </c>
      <c r="D2711" t="s">
        <v>3947</v>
      </c>
    </row>
    <row r="2712" spans="1:4">
      <c r="A2712" t="str">
        <f t="shared" si="42"/>
        <v>2362190262介護予防訪問看護</v>
      </c>
      <c r="B2712">
        <v>2362190262</v>
      </c>
      <c r="C2712" t="s">
        <v>2005</v>
      </c>
      <c r="D2712" t="s">
        <v>3947</v>
      </c>
    </row>
    <row r="2713" spans="1:4">
      <c r="A2713" t="str">
        <f t="shared" si="42"/>
        <v>2372900627通所介護</v>
      </c>
      <c r="B2713">
        <v>2372900627</v>
      </c>
      <c r="C2713" t="s">
        <v>1857</v>
      </c>
      <c r="D2713" t="s">
        <v>3808</v>
      </c>
    </row>
    <row r="2714" spans="1:4">
      <c r="A2714" t="str">
        <f t="shared" si="42"/>
        <v>2372900627通所型サービス（独自）</v>
      </c>
      <c r="B2714">
        <v>2372900627</v>
      </c>
      <c r="C2714" t="s">
        <v>2455</v>
      </c>
      <c r="D2714" t="s">
        <v>3808</v>
      </c>
    </row>
    <row r="2715" spans="1:4">
      <c r="A2715" t="str">
        <f t="shared" si="42"/>
        <v>2372900122居宅介護支援</v>
      </c>
      <c r="B2715">
        <v>2372900122</v>
      </c>
      <c r="C2715" t="s">
        <v>2456</v>
      </c>
      <c r="D2715" t="s">
        <v>3948</v>
      </c>
    </row>
    <row r="2716" spans="1:4">
      <c r="A2716" t="str">
        <f t="shared" si="42"/>
        <v>2373101589通所介護</v>
      </c>
      <c r="B2716">
        <v>2373101589</v>
      </c>
      <c r="C2716" t="s">
        <v>1857</v>
      </c>
      <c r="D2716" t="s">
        <v>3949</v>
      </c>
    </row>
    <row r="2717" spans="1:4">
      <c r="A2717" t="str">
        <f t="shared" si="42"/>
        <v>2373101589通所型サービス（独自）</v>
      </c>
      <c r="B2717">
        <v>2373101589</v>
      </c>
      <c r="C2717" t="s">
        <v>2455</v>
      </c>
      <c r="D2717" t="s">
        <v>3949</v>
      </c>
    </row>
    <row r="2718" spans="1:4">
      <c r="A2718" t="str">
        <f t="shared" si="42"/>
        <v>2373101712居宅介護支援</v>
      </c>
      <c r="B2718">
        <v>2373101712</v>
      </c>
      <c r="C2718" t="s">
        <v>2456</v>
      </c>
      <c r="D2718" t="s">
        <v>3950</v>
      </c>
    </row>
    <row r="2719" spans="1:4">
      <c r="A2719" t="str">
        <f t="shared" si="42"/>
        <v>2370401594訪問介護</v>
      </c>
      <c r="B2719">
        <v>2370401594</v>
      </c>
      <c r="C2719" t="s">
        <v>1854</v>
      </c>
      <c r="D2719" t="s">
        <v>3951</v>
      </c>
    </row>
    <row r="2720" spans="1:4">
      <c r="A2720" t="str">
        <f t="shared" si="42"/>
        <v>2370401594訪問型サービス（独自）</v>
      </c>
      <c r="B2720">
        <v>2370401594</v>
      </c>
      <c r="C2720" t="s">
        <v>2454</v>
      </c>
      <c r="D2720" t="s">
        <v>3951</v>
      </c>
    </row>
    <row r="2721" spans="1:4">
      <c r="A2721" t="str">
        <f t="shared" si="42"/>
        <v>2374300131介護老人福祉施設</v>
      </c>
      <c r="B2721">
        <v>2374300131</v>
      </c>
      <c r="C2721" t="s">
        <v>1860</v>
      </c>
      <c r="D2721" t="s">
        <v>3952</v>
      </c>
    </row>
    <row r="2722" spans="1:4">
      <c r="A2722" t="str">
        <f t="shared" si="42"/>
        <v>2374300222通所介護</v>
      </c>
      <c r="B2722">
        <v>2374300222</v>
      </c>
      <c r="C2722" t="s">
        <v>1857</v>
      </c>
      <c r="D2722" t="s">
        <v>3953</v>
      </c>
    </row>
    <row r="2723" spans="1:4">
      <c r="A2723" t="str">
        <f t="shared" si="42"/>
        <v>2374300222通所型サービス（独自）</v>
      </c>
      <c r="B2723">
        <v>2374300222</v>
      </c>
      <c r="C2723" t="s">
        <v>2455</v>
      </c>
      <c r="D2723" t="s">
        <v>3953</v>
      </c>
    </row>
    <row r="2724" spans="1:4">
      <c r="A2724" t="str">
        <f t="shared" si="42"/>
        <v>2370701928地域密着型通所介護</v>
      </c>
      <c r="B2724">
        <v>2370701928</v>
      </c>
      <c r="C2724" t="s">
        <v>1858</v>
      </c>
      <c r="D2724" t="s">
        <v>3954</v>
      </c>
    </row>
    <row r="2725" spans="1:4">
      <c r="A2725" t="str">
        <f t="shared" si="42"/>
        <v>2370701928通所型サービス（独自）</v>
      </c>
      <c r="B2725">
        <v>2370701928</v>
      </c>
      <c r="C2725" t="s">
        <v>2455</v>
      </c>
      <c r="D2725" t="s">
        <v>3954</v>
      </c>
    </row>
    <row r="2726" spans="1:4">
      <c r="A2726" t="str">
        <f t="shared" si="42"/>
        <v>2371501566訪問介護</v>
      </c>
      <c r="B2726">
        <v>2371501566</v>
      </c>
      <c r="C2726" t="s">
        <v>1854</v>
      </c>
      <c r="D2726" t="s">
        <v>3955</v>
      </c>
    </row>
    <row r="2727" spans="1:4">
      <c r="A2727" t="str">
        <f t="shared" si="42"/>
        <v>2371202405地域密着型通所介護</v>
      </c>
      <c r="B2727">
        <v>2371202405</v>
      </c>
      <c r="C2727" t="s">
        <v>1858</v>
      </c>
      <c r="D2727" t="s">
        <v>3956</v>
      </c>
    </row>
    <row r="2728" spans="1:4">
      <c r="A2728" t="str">
        <f t="shared" si="42"/>
        <v>2371202405通所型サービス（独自）</v>
      </c>
      <c r="B2728">
        <v>2371202405</v>
      </c>
      <c r="C2728" t="s">
        <v>2455</v>
      </c>
      <c r="D2728" t="s">
        <v>3956</v>
      </c>
    </row>
    <row r="2729" spans="1:4">
      <c r="A2729" t="str">
        <f t="shared" si="42"/>
        <v>2372200770通所型サービス（独自）</v>
      </c>
      <c r="B2729">
        <v>2372200770</v>
      </c>
      <c r="C2729" t="s">
        <v>2455</v>
      </c>
      <c r="D2729" t="s">
        <v>3957</v>
      </c>
    </row>
    <row r="2730" spans="1:4">
      <c r="A2730" t="str">
        <f t="shared" si="42"/>
        <v>2372200770通所型サービス（独自）</v>
      </c>
      <c r="B2730">
        <v>2372200770</v>
      </c>
      <c r="C2730" t="s">
        <v>2455</v>
      </c>
      <c r="D2730" t="s">
        <v>3957</v>
      </c>
    </row>
    <row r="2731" spans="1:4">
      <c r="A2731" t="str">
        <f t="shared" si="42"/>
        <v>2372201133訪問型サービス（独自）</v>
      </c>
      <c r="B2731">
        <v>2372201133</v>
      </c>
      <c r="C2731" t="s">
        <v>2454</v>
      </c>
      <c r="D2731" t="s">
        <v>3958</v>
      </c>
    </row>
    <row r="2732" spans="1:4">
      <c r="A2732" t="str">
        <f t="shared" si="42"/>
        <v>2372201133訪問型サービス（独自）</v>
      </c>
      <c r="B2732">
        <v>2372201133</v>
      </c>
      <c r="C2732" t="s">
        <v>2454</v>
      </c>
      <c r="D2732" t="s">
        <v>3958</v>
      </c>
    </row>
    <row r="2733" spans="1:4">
      <c r="A2733" t="str">
        <f t="shared" si="42"/>
        <v>2372204343通所型サービス（独自）</v>
      </c>
      <c r="B2733">
        <v>2372204343</v>
      </c>
      <c r="C2733" t="s">
        <v>2455</v>
      </c>
      <c r="D2733" t="s">
        <v>3959</v>
      </c>
    </row>
    <row r="2734" spans="1:4">
      <c r="A2734" t="str">
        <f t="shared" si="42"/>
        <v>2372204343通所型サービス（独自）</v>
      </c>
      <c r="B2734">
        <v>2372204343</v>
      </c>
      <c r="C2734" t="s">
        <v>2455</v>
      </c>
      <c r="D2734" t="s">
        <v>3959</v>
      </c>
    </row>
    <row r="2735" spans="1:4">
      <c r="A2735" t="str">
        <f t="shared" si="42"/>
        <v>2372200226介護老人福祉施設</v>
      </c>
      <c r="B2735">
        <v>2372200226</v>
      </c>
      <c r="C2735" t="s">
        <v>1860</v>
      </c>
      <c r="D2735" t="s">
        <v>3960</v>
      </c>
    </row>
    <row r="2736" spans="1:4">
      <c r="A2736" t="str">
        <f t="shared" si="42"/>
        <v>2372200143短期入所生活介護</v>
      </c>
      <c r="B2736">
        <v>2372200143</v>
      </c>
      <c r="C2736" t="s">
        <v>1958</v>
      </c>
      <c r="D2736" t="s">
        <v>3961</v>
      </c>
    </row>
    <row r="2737" spans="1:4">
      <c r="A2737" t="str">
        <f t="shared" si="42"/>
        <v>2372200143介護予防短期入所生活介護</v>
      </c>
      <c r="B2737">
        <v>2372200143</v>
      </c>
      <c r="C2737" t="s">
        <v>1961</v>
      </c>
      <c r="D2737" t="s">
        <v>3961</v>
      </c>
    </row>
    <row r="2738" spans="1:4">
      <c r="A2738" t="str">
        <f t="shared" si="42"/>
        <v>2372200382通所介護</v>
      </c>
      <c r="B2738">
        <v>2372200382</v>
      </c>
      <c r="C2738" t="s">
        <v>1857</v>
      </c>
      <c r="D2738" t="s">
        <v>3962</v>
      </c>
    </row>
    <row r="2739" spans="1:4">
      <c r="A2739" t="str">
        <f t="shared" si="42"/>
        <v>2372200127訪問介護</v>
      </c>
      <c r="B2739">
        <v>2372200127</v>
      </c>
      <c r="C2739" t="s">
        <v>1854</v>
      </c>
      <c r="D2739" t="s">
        <v>3963</v>
      </c>
    </row>
    <row r="2740" spans="1:4">
      <c r="A2740" t="str">
        <f t="shared" si="42"/>
        <v>2372202180通所介護</v>
      </c>
      <c r="B2740">
        <v>2372202180</v>
      </c>
      <c r="C2740" t="s">
        <v>1857</v>
      </c>
      <c r="D2740" t="s">
        <v>3964</v>
      </c>
    </row>
    <row r="2741" spans="1:4">
      <c r="A2741" t="str">
        <f t="shared" si="42"/>
        <v>2372200754介護老人福祉施設</v>
      </c>
      <c r="B2741">
        <v>2372200754</v>
      </c>
      <c r="C2741" t="s">
        <v>1860</v>
      </c>
      <c r="D2741" t="s">
        <v>3965</v>
      </c>
    </row>
    <row r="2742" spans="1:4">
      <c r="A2742" t="str">
        <f t="shared" si="42"/>
        <v>2372200762短期入所生活介護</v>
      </c>
      <c r="B2742">
        <v>2372200762</v>
      </c>
      <c r="C2742" t="s">
        <v>1958</v>
      </c>
      <c r="D2742" t="s">
        <v>3966</v>
      </c>
    </row>
    <row r="2743" spans="1:4">
      <c r="A2743" t="str">
        <f t="shared" si="42"/>
        <v>2372200762介護予防短期入所生活介護</v>
      </c>
      <c r="B2743">
        <v>2372200762</v>
      </c>
      <c r="C2743" t="s">
        <v>1961</v>
      </c>
      <c r="D2743" t="s">
        <v>3966</v>
      </c>
    </row>
    <row r="2744" spans="1:4">
      <c r="A2744" t="str">
        <f t="shared" si="42"/>
        <v>2372200770通所介護</v>
      </c>
      <c r="B2744">
        <v>2372200770</v>
      </c>
      <c r="C2744" t="s">
        <v>1857</v>
      </c>
      <c r="D2744" t="s">
        <v>3957</v>
      </c>
    </row>
    <row r="2745" spans="1:4">
      <c r="A2745" t="str">
        <f t="shared" si="42"/>
        <v>2373100532介護老人福祉施設</v>
      </c>
      <c r="B2745">
        <v>2373100532</v>
      </c>
      <c r="C2745" t="s">
        <v>1860</v>
      </c>
      <c r="D2745" t="s">
        <v>3967</v>
      </c>
    </row>
    <row r="2746" spans="1:4">
      <c r="A2746" t="str">
        <f t="shared" si="42"/>
        <v>2373100540短期入所生活介護</v>
      </c>
      <c r="B2746">
        <v>2373100540</v>
      </c>
      <c r="C2746" t="s">
        <v>1958</v>
      </c>
      <c r="D2746" t="s">
        <v>3968</v>
      </c>
    </row>
    <row r="2747" spans="1:4">
      <c r="A2747" t="str">
        <f t="shared" si="42"/>
        <v>2373100540介護予防短期入所生活介護</v>
      </c>
      <c r="B2747">
        <v>2373100540</v>
      </c>
      <c r="C2747" t="s">
        <v>1961</v>
      </c>
      <c r="D2747" t="s">
        <v>3968</v>
      </c>
    </row>
    <row r="2748" spans="1:4">
      <c r="A2748" t="str">
        <f t="shared" si="42"/>
        <v>2373100557通所介護</v>
      </c>
      <c r="B2748">
        <v>2373100557</v>
      </c>
      <c r="C2748" t="s">
        <v>1857</v>
      </c>
      <c r="D2748" t="s">
        <v>3969</v>
      </c>
    </row>
    <row r="2749" spans="1:4">
      <c r="A2749" t="str">
        <f t="shared" si="42"/>
        <v>2373100565訪問介護</v>
      </c>
      <c r="B2749">
        <v>2373100565</v>
      </c>
      <c r="C2749" t="s">
        <v>1854</v>
      </c>
      <c r="D2749" t="s">
        <v>3970</v>
      </c>
    </row>
    <row r="2750" spans="1:4">
      <c r="A2750" t="str">
        <f t="shared" si="42"/>
        <v>2372204327介護老人福祉施設</v>
      </c>
      <c r="B2750">
        <v>2372204327</v>
      </c>
      <c r="C2750" t="s">
        <v>1860</v>
      </c>
      <c r="D2750" t="s">
        <v>3971</v>
      </c>
    </row>
    <row r="2751" spans="1:4">
      <c r="A2751" t="str">
        <f t="shared" si="42"/>
        <v>2372204327介護予防短期入所生活介護</v>
      </c>
      <c r="B2751">
        <v>2372204327</v>
      </c>
      <c r="C2751" t="s">
        <v>1961</v>
      </c>
      <c r="D2751" t="s">
        <v>3971</v>
      </c>
    </row>
    <row r="2752" spans="1:4">
      <c r="A2752" t="str">
        <f t="shared" si="42"/>
        <v>2372204368短期入所生活介護</v>
      </c>
      <c r="B2752">
        <v>2372204368</v>
      </c>
      <c r="C2752" t="s">
        <v>1958</v>
      </c>
      <c r="D2752" t="s">
        <v>3972</v>
      </c>
    </row>
    <row r="2753" spans="1:4">
      <c r="A2753" t="str">
        <f t="shared" si="42"/>
        <v>2372204368介護予防短期入所生活介護</v>
      </c>
      <c r="B2753">
        <v>2372204368</v>
      </c>
      <c r="C2753" t="s">
        <v>1961</v>
      </c>
      <c r="D2753" t="s">
        <v>3972</v>
      </c>
    </row>
    <row r="2754" spans="1:4">
      <c r="A2754" t="str">
        <f t="shared" si="42"/>
        <v>2372201133訪問介護</v>
      </c>
      <c r="B2754">
        <v>2372201133</v>
      </c>
      <c r="C2754" t="s">
        <v>1854</v>
      </c>
      <c r="D2754" t="s">
        <v>3958</v>
      </c>
    </row>
    <row r="2755" spans="1:4">
      <c r="A2755" t="str">
        <f t="shared" ref="A2755:A2818" si="43">B2755&amp;C2755</f>
        <v>2372204343通所介護</v>
      </c>
      <c r="B2755">
        <v>2372204343</v>
      </c>
      <c r="C2755" t="s">
        <v>1857</v>
      </c>
      <c r="D2755" t="s">
        <v>3959</v>
      </c>
    </row>
    <row r="2756" spans="1:4">
      <c r="A2756" t="str">
        <f t="shared" si="43"/>
        <v>2372200382通所型サービス（独自）</v>
      </c>
      <c r="B2756">
        <v>2372200382</v>
      </c>
      <c r="C2756" t="s">
        <v>2455</v>
      </c>
      <c r="D2756" t="s">
        <v>3962</v>
      </c>
    </row>
    <row r="2757" spans="1:4">
      <c r="A2757" t="str">
        <f t="shared" si="43"/>
        <v>2372200127訪問型サービス（独自）</v>
      </c>
      <c r="B2757">
        <v>2372200127</v>
      </c>
      <c r="C2757" t="s">
        <v>2454</v>
      </c>
      <c r="D2757" t="s">
        <v>3963</v>
      </c>
    </row>
    <row r="2758" spans="1:4">
      <c r="A2758" t="str">
        <f t="shared" si="43"/>
        <v>2372202180通所型サービス（独自）</v>
      </c>
      <c r="B2758">
        <v>2372202180</v>
      </c>
      <c r="C2758" t="s">
        <v>2455</v>
      </c>
      <c r="D2758" t="s">
        <v>3964</v>
      </c>
    </row>
    <row r="2759" spans="1:4">
      <c r="A2759" t="str">
        <f t="shared" si="43"/>
        <v>2372201778認知症対応型共同生活介護</v>
      </c>
      <c r="B2759">
        <v>2372201778</v>
      </c>
      <c r="C2759" t="s">
        <v>1942</v>
      </c>
      <c r="D2759" t="s">
        <v>3973</v>
      </c>
    </row>
    <row r="2760" spans="1:4">
      <c r="A2760" t="str">
        <f t="shared" si="43"/>
        <v>2372201778介護予防認知症対応型共同生活介護</v>
      </c>
      <c r="B2760">
        <v>2372201778</v>
      </c>
      <c r="C2760" t="s">
        <v>1948</v>
      </c>
      <c r="D2760" t="s">
        <v>3973</v>
      </c>
    </row>
    <row r="2761" spans="1:4">
      <c r="A2761" t="str">
        <f t="shared" si="43"/>
        <v>2392200131地域密着型介護老人福祉施設</v>
      </c>
      <c r="B2761">
        <v>2392200131</v>
      </c>
      <c r="C2761" t="s">
        <v>1861</v>
      </c>
      <c r="D2761" t="s">
        <v>3974</v>
      </c>
    </row>
    <row r="2762" spans="1:4">
      <c r="A2762" t="str">
        <f t="shared" si="43"/>
        <v>2392200636看護小規模多機能型居宅介護</v>
      </c>
      <c r="B2762">
        <v>2392200636</v>
      </c>
      <c r="C2762" t="s">
        <v>1859</v>
      </c>
      <c r="D2762" t="s">
        <v>3975</v>
      </c>
    </row>
    <row r="2763" spans="1:4">
      <c r="A2763" t="str">
        <f t="shared" si="43"/>
        <v>2392200636看護小規模多機能型居宅介護（短期利用型）</v>
      </c>
      <c r="B2763">
        <v>2392200636</v>
      </c>
      <c r="C2763" t="s">
        <v>2477</v>
      </c>
      <c r="D2763" t="s">
        <v>3975</v>
      </c>
    </row>
    <row r="2764" spans="1:4">
      <c r="A2764" t="str">
        <f t="shared" si="43"/>
        <v>2373101035認知症対応型共同生活介護</v>
      </c>
      <c r="B2764">
        <v>2373101035</v>
      </c>
      <c r="C2764" t="s">
        <v>1942</v>
      </c>
      <c r="D2764" t="s">
        <v>3976</v>
      </c>
    </row>
    <row r="2765" spans="1:4">
      <c r="A2765" t="str">
        <f t="shared" si="43"/>
        <v>2373101035介護予防認知症対応型共同生活介護</v>
      </c>
      <c r="B2765">
        <v>2373101035</v>
      </c>
      <c r="C2765" t="s">
        <v>1948</v>
      </c>
      <c r="D2765" t="s">
        <v>3976</v>
      </c>
    </row>
    <row r="2766" spans="1:4">
      <c r="A2766" t="str">
        <f t="shared" si="43"/>
        <v>2393100033小規模多機能型居宅介護</v>
      </c>
      <c r="B2766">
        <v>2393100033</v>
      </c>
      <c r="C2766" t="s">
        <v>1925</v>
      </c>
      <c r="D2766" t="s">
        <v>3977</v>
      </c>
    </row>
    <row r="2767" spans="1:4">
      <c r="A2767" t="str">
        <f t="shared" si="43"/>
        <v>2393100033介護予防小規模多機能型居宅介護</v>
      </c>
      <c r="B2767">
        <v>2393100033</v>
      </c>
      <c r="C2767" t="s">
        <v>2463</v>
      </c>
      <c r="D2767" t="s">
        <v>3977</v>
      </c>
    </row>
    <row r="2768" spans="1:4">
      <c r="A2768" t="str">
        <f t="shared" si="43"/>
        <v>2373100557通所型サービス（独自）</v>
      </c>
      <c r="B2768">
        <v>2373100557</v>
      </c>
      <c r="C2768" t="s">
        <v>2455</v>
      </c>
      <c r="D2768" t="s">
        <v>3969</v>
      </c>
    </row>
    <row r="2769" spans="1:4">
      <c r="A2769" t="str">
        <f t="shared" si="43"/>
        <v>2373100565訪問型サービス（独自）</v>
      </c>
      <c r="B2769">
        <v>2373100565</v>
      </c>
      <c r="C2769" t="s">
        <v>2454</v>
      </c>
      <c r="D2769" t="s">
        <v>3970</v>
      </c>
    </row>
    <row r="2770" spans="1:4">
      <c r="A2770" t="str">
        <f t="shared" si="43"/>
        <v>2372200044居宅介護支援</v>
      </c>
      <c r="B2770">
        <v>2372200044</v>
      </c>
      <c r="C2770" t="s">
        <v>2456</v>
      </c>
      <c r="D2770" t="s">
        <v>3978</v>
      </c>
    </row>
    <row r="2771" spans="1:4">
      <c r="A2771" t="str">
        <f t="shared" si="43"/>
        <v>2372200788居宅介護支援</v>
      </c>
      <c r="B2771">
        <v>2372200788</v>
      </c>
      <c r="C2771" t="s">
        <v>2456</v>
      </c>
      <c r="D2771" t="s">
        <v>3979</v>
      </c>
    </row>
    <row r="2772" spans="1:4">
      <c r="A2772" t="str">
        <f t="shared" si="43"/>
        <v>2372204384居宅介護支援</v>
      </c>
      <c r="B2772">
        <v>2372204384</v>
      </c>
      <c r="C2772" t="s">
        <v>2456</v>
      </c>
      <c r="D2772" t="s">
        <v>3980</v>
      </c>
    </row>
    <row r="2773" spans="1:4">
      <c r="A2773" t="str">
        <f t="shared" si="43"/>
        <v>2373100516居宅介護支援</v>
      </c>
      <c r="B2773">
        <v>2373100516</v>
      </c>
      <c r="C2773" t="s">
        <v>2456</v>
      </c>
      <c r="D2773" t="s">
        <v>3981</v>
      </c>
    </row>
    <row r="2774" spans="1:4">
      <c r="A2774" t="str">
        <f t="shared" si="43"/>
        <v>2362290294訪問看護</v>
      </c>
      <c r="B2774">
        <v>2362290294</v>
      </c>
      <c r="C2774" t="s">
        <v>2002</v>
      </c>
      <c r="D2774" t="s">
        <v>3982</v>
      </c>
    </row>
    <row r="2775" spans="1:4">
      <c r="A2775" t="str">
        <f t="shared" si="43"/>
        <v>2362290294介護予防訪問看護</v>
      </c>
      <c r="B2775">
        <v>2362290294</v>
      </c>
      <c r="C2775" t="s">
        <v>2005</v>
      </c>
      <c r="D2775" t="s">
        <v>3982</v>
      </c>
    </row>
    <row r="2776" spans="1:4">
      <c r="A2776" t="str">
        <f t="shared" si="43"/>
        <v>2374101521通所介護</v>
      </c>
      <c r="B2776">
        <v>2374101521</v>
      </c>
      <c r="C2776" t="s">
        <v>1857</v>
      </c>
      <c r="D2776" t="s">
        <v>3983</v>
      </c>
    </row>
    <row r="2777" spans="1:4">
      <c r="A2777" t="str">
        <f t="shared" si="43"/>
        <v>23A4100252通所型サービス（独自）</v>
      </c>
      <c r="B2777" t="s">
        <v>2176</v>
      </c>
      <c r="C2777" t="s">
        <v>2455</v>
      </c>
      <c r="D2777" t="s">
        <v>3983</v>
      </c>
    </row>
    <row r="2778" spans="1:4">
      <c r="A2778" t="str">
        <f t="shared" si="43"/>
        <v>2374300909地域密着型通所介護</v>
      </c>
      <c r="B2778">
        <v>2374300909</v>
      </c>
      <c r="C2778" t="s">
        <v>1858</v>
      </c>
      <c r="D2778" t="s">
        <v>3984</v>
      </c>
    </row>
    <row r="2779" spans="1:4">
      <c r="A2779" t="str">
        <f t="shared" si="43"/>
        <v>23A4300035通所型サービス（独自）</v>
      </c>
      <c r="B2779" t="s">
        <v>2177</v>
      </c>
      <c r="C2779" t="s">
        <v>2455</v>
      </c>
      <c r="D2779" t="s">
        <v>3984</v>
      </c>
    </row>
    <row r="2780" spans="1:4">
      <c r="A2780" t="str">
        <f t="shared" si="43"/>
        <v>2374101406通所介護</v>
      </c>
      <c r="B2780">
        <v>2374101406</v>
      </c>
      <c r="C2780" t="s">
        <v>1857</v>
      </c>
      <c r="D2780" t="s">
        <v>3985</v>
      </c>
    </row>
    <row r="2781" spans="1:4">
      <c r="A2781" t="str">
        <f t="shared" si="43"/>
        <v>23A4100153通所型サービス（独自）</v>
      </c>
      <c r="B2781" t="s">
        <v>2178</v>
      </c>
      <c r="C2781" t="s">
        <v>2455</v>
      </c>
      <c r="D2781" t="s">
        <v>3985</v>
      </c>
    </row>
    <row r="2782" spans="1:4">
      <c r="A2782" t="str">
        <f t="shared" si="43"/>
        <v>2374201107通所介護</v>
      </c>
      <c r="B2782">
        <v>2374201107</v>
      </c>
      <c r="C2782" t="s">
        <v>1857</v>
      </c>
      <c r="D2782" t="s">
        <v>3986</v>
      </c>
    </row>
    <row r="2783" spans="1:4">
      <c r="A2783" t="str">
        <f t="shared" si="43"/>
        <v>23A4200086通所型サービス（独自）</v>
      </c>
      <c r="B2783" t="s">
        <v>2179</v>
      </c>
      <c r="C2783" t="s">
        <v>2455</v>
      </c>
      <c r="D2783" t="s">
        <v>3986</v>
      </c>
    </row>
    <row r="2784" spans="1:4">
      <c r="A2784" t="str">
        <f t="shared" si="43"/>
        <v>2374301204訪問介護</v>
      </c>
      <c r="B2784">
        <v>2374301204</v>
      </c>
      <c r="C2784" t="s">
        <v>1854</v>
      </c>
      <c r="D2784" t="s">
        <v>3987</v>
      </c>
    </row>
    <row r="2785" spans="1:4">
      <c r="A2785" t="str">
        <f t="shared" si="43"/>
        <v>2372004511訪問介護</v>
      </c>
      <c r="B2785">
        <v>2372004511</v>
      </c>
      <c r="C2785" t="s">
        <v>1854</v>
      </c>
      <c r="D2785" t="s">
        <v>3988</v>
      </c>
    </row>
    <row r="2786" spans="1:4">
      <c r="A2786" t="str">
        <f t="shared" si="43"/>
        <v>2372004511訪問型サービス（独自）</v>
      </c>
      <c r="B2786">
        <v>2372004511</v>
      </c>
      <c r="C2786" t="s">
        <v>2454</v>
      </c>
      <c r="D2786" t="s">
        <v>3988</v>
      </c>
    </row>
    <row r="2787" spans="1:4">
      <c r="A2787" t="str">
        <f t="shared" si="43"/>
        <v>2372004768居宅介護支援</v>
      </c>
      <c r="B2787">
        <v>2372004768</v>
      </c>
      <c r="C2787" t="s">
        <v>2456</v>
      </c>
      <c r="D2787" t="s">
        <v>3989</v>
      </c>
    </row>
    <row r="2788" spans="1:4">
      <c r="A2788" t="str">
        <f t="shared" si="43"/>
        <v>2370802270訪問介護</v>
      </c>
      <c r="B2788">
        <v>2370802270</v>
      </c>
      <c r="C2788" t="s">
        <v>1854</v>
      </c>
      <c r="D2788" t="s">
        <v>3990</v>
      </c>
    </row>
    <row r="2789" spans="1:4">
      <c r="A2789" t="str">
        <f t="shared" si="43"/>
        <v>23A0800426訪問型サービス（独自）</v>
      </c>
      <c r="B2789" t="s">
        <v>2180</v>
      </c>
      <c r="C2789" t="s">
        <v>2454</v>
      </c>
      <c r="D2789" t="s">
        <v>3990</v>
      </c>
    </row>
    <row r="2790" spans="1:4">
      <c r="A2790" t="str">
        <f t="shared" si="43"/>
        <v>2373500731通所介護</v>
      </c>
      <c r="B2790">
        <v>2373500731</v>
      </c>
      <c r="C2790" t="s">
        <v>1857</v>
      </c>
      <c r="D2790" t="s">
        <v>3991</v>
      </c>
    </row>
    <row r="2791" spans="1:4">
      <c r="A2791" t="str">
        <f t="shared" si="43"/>
        <v>2373500731通所型サービス（独自）</v>
      </c>
      <c r="B2791">
        <v>2373500731</v>
      </c>
      <c r="C2791" t="s">
        <v>2455</v>
      </c>
      <c r="D2791" t="s">
        <v>3991</v>
      </c>
    </row>
    <row r="2792" spans="1:4">
      <c r="A2792" t="str">
        <f t="shared" si="43"/>
        <v>2370700649訪問介護</v>
      </c>
      <c r="B2792">
        <v>2370700649</v>
      </c>
      <c r="C2792" t="s">
        <v>1854</v>
      </c>
      <c r="D2792" t="s">
        <v>3992</v>
      </c>
    </row>
    <row r="2793" spans="1:4">
      <c r="A2793" t="str">
        <f t="shared" si="43"/>
        <v>2370700649訪問型サービス（独自）</v>
      </c>
      <c r="B2793">
        <v>2370700649</v>
      </c>
      <c r="C2793" t="s">
        <v>2454</v>
      </c>
      <c r="D2793" t="s">
        <v>3992</v>
      </c>
    </row>
    <row r="2794" spans="1:4">
      <c r="A2794" t="str">
        <f t="shared" si="43"/>
        <v>2372505616訪問介護</v>
      </c>
      <c r="B2794">
        <v>2372505616</v>
      </c>
      <c r="C2794" t="s">
        <v>1854</v>
      </c>
      <c r="D2794" t="s">
        <v>3993</v>
      </c>
    </row>
    <row r="2795" spans="1:4">
      <c r="A2795" t="str">
        <f t="shared" si="43"/>
        <v>2391200280小規模多機能型居宅介護</v>
      </c>
      <c r="B2795">
        <v>2391200280</v>
      </c>
      <c r="C2795" t="s">
        <v>1925</v>
      </c>
      <c r="D2795" t="s">
        <v>3994</v>
      </c>
    </row>
    <row r="2796" spans="1:4">
      <c r="A2796" t="str">
        <f t="shared" si="43"/>
        <v>2391200280介護予防小規模多機能型居宅介護</v>
      </c>
      <c r="B2796">
        <v>2391200280</v>
      </c>
      <c r="C2796" t="s">
        <v>2463</v>
      </c>
      <c r="D2796" t="s">
        <v>3994</v>
      </c>
    </row>
    <row r="2797" spans="1:4">
      <c r="A2797" t="str">
        <f t="shared" si="43"/>
        <v>2371200326通所介護</v>
      </c>
      <c r="B2797">
        <v>2371200326</v>
      </c>
      <c r="C2797" t="s">
        <v>1857</v>
      </c>
      <c r="D2797" t="s">
        <v>3995</v>
      </c>
    </row>
    <row r="2798" spans="1:4">
      <c r="A2798" t="str">
        <f t="shared" si="43"/>
        <v>2371200326通所型サービス（独自）</v>
      </c>
      <c r="B2798">
        <v>2371200326</v>
      </c>
      <c r="C2798" t="s">
        <v>2455</v>
      </c>
      <c r="D2798" t="s">
        <v>3995</v>
      </c>
    </row>
    <row r="2799" spans="1:4">
      <c r="A2799" t="str">
        <f t="shared" si="43"/>
        <v>2371200250居宅介護支援</v>
      </c>
      <c r="B2799">
        <v>2371200250</v>
      </c>
      <c r="C2799" t="s">
        <v>2456</v>
      </c>
      <c r="D2799" t="s">
        <v>3996</v>
      </c>
    </row>
    <row r="2800" spans="1:4">
      <c r="A2800" t="str">
        <f t="shared" si="43"/>
        <v>2371504479居宅介護支援</v>
      </c>
      <c r="B2800">
        <v>2371504479</v>
      </c>
      <c r="C2800" t="s">
        <v>2456</v>
      </c>
      <c r="D2800" t="s">
        <v>3997</v>
      </c>
    </row>
    <row r="2801" spans="1:4">
      <c r="A2801" t="str">
        <f t="shared" si="43"/>
        <v>2370300614居宅介護支援</v>
      </c>
      <c r="B2801">
        <v>2370300614</v>
      </c>
      <c r="C2801" t="s">
        <v>2456</v>
      </c>
      <c r="D2801" t="s">
        <v>3998</v>
      </c>
    </row>
    <row r="2802" spans="1:4">
      <c r="A2802" t="str">
        <f t="shared" si="43"/>
        <v>2370300614介護予防支援</v>
      </c>
      <c r="B2802">
        <v>2370300614</v>
      </c>
      <c r="C2802" t="s">
        <v>2466</v>
      </c>
      <c r="D2802" t="s">
        <v>3998</v>
      </c>
    </row>
    <row r="2803" spans="1:4">
      <c r="A2803" t="str">
        <f t="shared" si="43"/>
        <v>2372300927介護老人福祉施設</v>
      </c>
      <c r="B2803">
        <v>2372300927</v>
      </c>
      <c r="C2803" t="s">
        <v>1860</v>
      </c>
      <c r="D2803" t="s">
        <v>3999</v>
      </c>
    </row>
    <row r="2804" spans="1:4">
      <c r="A2804" t="str">
        <f t="shared" si="43"/>
        <v>2372300984短期入所生活介護</v>
      </c>
      <c r="B2804">
        <v>2372300984</v>
      </c>
      <c r="C2804" t="s">
        <v>1958</v>
      </c>
      <c r="D2804" t="s">
        <v>4000</v>
      </c>
    </row>
    <row r="2805" spans="1:4">
      <c r="A2805" t="str">
        <f t="shared" si="43"/>
        <v>2372300984介護予防短期入所生活介護</v>
      </c>
      <c r="B2805">
        <v>2372300984</v>
      </c>
      <c r="C2805" t="s">
        <v>1961</v>
      </c>
      <c r="D2805" t="s">
        <v>4000</v>
      </c>
    </row>
    <row r="2806" spans="1:4">
      <c r="A2806" t="str">
        <f t="shared" si="43"/>
        <v>2372502746介護老人福祉施設</v>
      </c>
      <c r="B2806">
        <v>2372502746</v>
      </c>
      <c r="C2806" t="s">
        <v>1860</v>
      </c>
      <c r="D2806" t="s">
        <v>4001</v>
      </c>
    </row>
    <row r="2807" spans="1:4">
      <c r="A2807" t="str">
        <f t="shared" si="43"/>
        <v>2392300089地域密着型介護老人福祉施設</v>
      </c>
      <c r="B2807">
        <v>2392300089</v>
      </c>
      <c r="C2807" t="s">
        <v>1861</v>
      </c>
      <c r="D2807" t="s">
        <v>4002</v>
      </c>
    </row>
    <row r="2808" spans="1:4">
      <c r="A2808" t="str">
        <f t="shared" si="43"/>
        <v>2372300976通所介護</v>
      </c>
      <c r="B2808">
        <v>2372300976</v>
      </c>
      <c r="C2808" t="s">
        <v>1857</v>
      </c>
      <c r="D2808" t="s">
        <v>4003</v>
      </c>
    </row>
    <row r="2809" spans="1:4">
      <c r="A2809" t="str">
        <f t="shared" si="43"/>
        <v>2372300976通所型サービス（独自）</v>
      </c>
      <c r="B2809">
        <v>2372300976</v>
      </c>
      <c r="C2809" t="s">
        <v>2455</v>
      </c>
      <c r="D2809" t="s">
        <v>4003</v>
      </c>
    </row>
    <row r="2810" spans="1:4">
      <c r="A2810" t="str">
        <f t="shared" si="43"/>
        <v>2392500506地域密着型介護老人福祉施設</v>
      </c>
      <c r="B2810">
        <v>2392500506</v>
      </c>
      <c r="C2810" t="s">
        <v>1861</v>
      </c>
      <c r="D2810" t="s">
        <v>4004</v>
      </c>
    </row>
    <row r="2811" spans="1:4">
      <c r="A2811" t="str">
        <f t="shared" si="43"/>
        <v>2372502738短期入所生活介護</v>
      </c>
      <c r="B2811">
        <v>2372502738</v>
      </c>
      <c r="C2811" t="s">
        <v>1958</v>
      </c>
      <c r="D2811" t="s">
        <v>4005</v>
      </c>
    </row>
    <row r="2812" spans="1:4">
      <c r="A2812" t="str">
        <f t="shared" si="43"/>
        <v>2372502738介護予防短期入所生活介護</v>
      </c>
      <c r="B2812">
        <v>2372502738</v>
      </c>
      <c r="C2812" t="s">
        <v>1961</v>
      </c>
      <c r="D2812" t="s">
        <v>4005</v>
      </c>
    </row>
    <row r="2813" spans="1:4">
      <c r="A2813" t="str">
        <f t="shared" si="43"/>
        <v>2372300901認知症対応型共同生活介護</v>
      </c>
      <c r="B2813">
        <v>2372300901</v>
      </c>
      <c r="C2813" t="s">
        <v>1942</v>
      </c>
      <c r="D2813" t="s">
        <v>4006</v>
      </c>
    </row>
    <row r="2814" spans="1:4">
      <c r="A2814" t="str">
        <f t="shared" si="43"/>
        <v>2372300901介護予防認知症対応型共同生活介護</v>
      </c>
      <c r="B2814">
        <v>2372300901</v>
      </c>
      <c r="C2814" t="s">
        <v>1948</v>
      </c>
      <c r="D2814" t="s">
        <v>4006</v>
      </c>
    </row>
    <row r="2815" spans="1:4">
      <c r="A2815" t="str">
        <f t="shared" si="43"/>
        <v>2372506226短期入所生活介護</v>
      </c>
      <c r="B2815">
        <v>2372506226</v>
      </c>
      <c r="C2815" t="s">
        <v>1958</v>
      </c>
      <c r="D2815" t="s">
        <v>4007</v>
      </c>
    </row>
    <row r="2816" spans="1:4">
      <c r="A2816" t="str">
        <f t="shared" si="43"/>
        <v>2372506226介護予防短期入所生活介護</v>
      </c>
      <c r="B2816">
        <v>2372506226</v>
      </c>
      <c r="C2816" t="s">
        <v>1961</v>
      </c>
      <c r="D2816" t="s">
        <v>4007</v>
      </c>
    </row>
    <row r="2817" spans="1:4">
      <c r="A2817" t="str">
        <f t="shared" si="43"/>
        <v>2370502938訪問介護</v>
      </c>
      <c r="B2817">
        <v>2370502938</v>
      </c>
      <c r="C2817" t="s">
        <v>1854</v>
      </c>
      <c r="D2817" t="s">
        <v>4008</v>
      </c>
    </row>
    <row r="2818" spans="1:4">
      <c r="A2818" t="str">
        <f t="shared" si="43"/>
        <v>2370502938訪問型サービス（独自）</v>
      </c>
      <c r="B2818">
        <v>2370502938</v>
      </c>
      <c r="C2818" t="s">
        <v>2454</v>
      </c>
      <c r="D2818" t="s">
        <v>4008</v>
      </c>
    </row>
    <row r="2819" spans="1:4">
      <c r="A2819" t="str">
        <f t="shared" ref="A2819:A2882" si="44">B2819&amp;C2819</f>
        <v>2374900070特定施設入居者生活介護</v>
      </c>
      <c r="B2819">
        <v>2374900070</v>
      </c>
      <c r="C2819" t="s">
        <v>2461</v>
      </c>
      <c r="D2819" t="s">
        <v>4009</v>
      </c>
    </row>
    <row r="2820" spans="1:4">
      <c r="A2820" t="str">
        <f t="shared" si="44"/>
        <v>2374900070介護予防特定施設入居者生活介護</v>
      </c>
      <c r="B2820">
        <v>2374900070</v>
      </c>
      <c r="C2820" t="s">
        <v>2462</v>
      </c>
      <c r="D2820" t="s">
        <v>4009</v>
      </c>
    </row>
    <row r="2821" spans="1:4">
      <c r="A2821" t="str">
        <f t="shared" si="44"/>
        <v>2370504090訪問介護</v>
      </c>
      <c r="B2821">
        <v>2370504090</v>
      </c>
      <c r="C2821" t="s">
        <v>1854</v>
      </c>
      <c r="D2821" t="s">
        <v>4010</v>
      </c>
    </row>
    <row r="2822" spans="1:4">
      <c r="A2822" t="str">
        <f t="shared" si="44"/>
        <v>23A0500919訪問型サービス（独自）</v>
      </c>
      <c r="B2822" t="s">
        <v>2181</v>
      </c>
      <c r="C2822" t="s">
        <v>2454</v>
      </c>
      <c r="D2822" t="s">
        <v>4010</v>
      </c>
    </row>
    <row r="2823" spans="1:4">
      <c r="A2823" t="str">
        <f t="shared" si="44"/>
        <v>2374100606通所介護</v>
      </c>
      <c r="B2823">
        <v>2374100606</v>
      </c>
      <c r="C2823" t="s">
        <v>1857</v>
      </c>
      <c r="D2823" t="s">
        <v>4011</v>
      </c>
    </row>
    <row r="2824" spans="1:4">
      <c r="A2824" t="str">
        <f t="shared" si="44"/>
        <v>2374100606通所型サービス（独自）</v>
      </c>
      <c r="B2824">
        <v>2374100606</v>
      </c>
      <c r="C2824" t="s">
        <v>2455</v>
      </c>
      <c r="D2824" t="s">
        <v>4011</v>
      </c>
    </row>
    <row r="2825" spans="1:4">
      <c r="A2825" t="str">
        <f t="shared" si="44"/>
        <v>2374101562訪問介護</v>
      </c>
      <c r="B2825">
        <v>2374101562</v>
      </c>
      <c r="C2825" t="s">
        <v>1854</v>
      </c>
      <c r="D2825" t="s">
        <v>4012</v>
      </c>
    </row>
    <row r="2826" spans="1:4">
      <c r="A2826" t="str">
        <f t="shared" si="44"/>
        <v>23A4100302訪問型サービス（独自）</v>
      </c>
      <c r="B2826" t="s">
        <v>2182</v>
      </c>
      <c r="C2826" t="s">
        <v>2454</v>
      </c>
      <c r="D2826" t="s">
        <v>4012</v>
      </c>
    </row>
    <row r="2827" spans="1:4">
      <c r="A2827" t="str">
        <f t="shared" si="44"/>
        <v>2374300883介護予防特定施設入居者生活介護</v>
      </c>
      <c r="B2827">
        <v>2374300883</v>
      </c>
      <c r="C2827" t="s">
        <v>2462</v>
      </c>
      <c r="D2827" t="s">
        <v>4013</v>
      </c>
    </row>
    <row r="2828" spans="1:4">
      <c r="A2828" t="str">
        <f t="shared" si="44"/>
        <v>2394300087介護予防小規模多機能型居宅介護</v>
      </c>
      <c r="B2828">
        <v>2394300087</v>
      </c>
      <c r="C2828" t="s">
        <v>2463</v>
      </c>
      <c r="D2828" t="s">
        <v>4014</v>
      </c>
    </row>
    <row r="2829" spans="1:4">
      <c r="A2829" t="str">
        <f t="shared" si="44"/>
        <v>2374300461介護予防特定施設入居者生活介護</v>
      </c>
      <c r="B2829">
        <v>2374300461</v>
      </c>
      <c r="C2829" t="s">
        <v>2462</v>
      </c>
      <c r="D2829" t="s">
        <v>4015</v>
      </c>
    </row>
    <row r="2830" spans="1:4">
      <c r="A2830" t="str">
        <f t="shared" si="44"/>
        <v>2395700343介護予防認知症対応型共同生活介護</v>
      </c>
      <c r="B2830">
        <v>2395700343</v>
      </c>
      <c r="C2830" t="s">
        <v>1948</v>
      </c>
      <c r="D2830" t="s">
        <v>4016</v>
      </c>
    </row>
    <row r="2831" spans="1:4">
      <c r="A2831" t="str">
        <f t="shared" si="44"/>
        <v>2375701857訪問介護</v>
      </c>
      <c r="B2831">
        <v>2375701857</v>
      </c>
      <c r="C2831" t="s">
        <v>1854</v>
      </c>
      <c r="D2831" t="s">
        <v>4017</v>
      </c>
    </row>
    <row r="2832" spans="1:4">
      <c r="A2832" t="str">
        <f t="shared" si="44"/>
        <v>2375701865通所介護</v>
      </c>
      <c r="B2832">
        <v>2375701865</v>
      </c>
      <c r="C2832" t="s">
        <v>1857</v>
      </c>
      <c r="D2832" t="s">
        <v>4018</v>
      </c>
    </row>
    <row r="2833" spans="1:4">
      <c r="A2833" t="str">
        <f t="shared" si="44"/>
        <v>2373600101訪問型サービス（独自）</v>
      </c>
      <c r="B2833">
        <v>2373600101</v>
      </c>
      <c r="C2833" t="s">
        <v>2454</v>
      </c>
      <c r="D2833" t="s">
        <v>4019</v>
      </c>
    </row>
    <row r="2834" spans="1:4">
      <c r="A2834" t="str">
        <f t="shared" si="44"/>
        <v>2373600101訪問型サービス（独自）</v>
      </c>
      <c r="B2834">
        <v>2373600101</v>
      </c>
      <c r="C2834" t="s">
        <v>2454</v>
      </c>
      <c r="D2834" t="s">
        <v>4019</v>
      </c>
    </row>
    <row r="2835" spans="1:4">
      <c r="A2835" t="str">
        <f t="shared" si="44"/>
        <v>2373600101訪問型サービス（独自）</v>
      </c>
      <c r="B2835">
        <v>2373600101</v>
      </c>
      <c r="C2835" t="s">
        <v>2454</v>
      </c>
      <c r="D2835" t="s">
        <v>4019</v>
      </c>
    </row>
    <row r="2836" spans="1:4">
      <c r="A2836" t="str">
        <f t="shared" si="44"/>
        <v>2373600101訪問型サービス（独自）</v>
      </c>
      <c r="B2836">
        <v>2373600101</v>
      </c>
      <c r="C2836" t="s">
        <v>2454</v>
      </c>
      <c r="D2836" t="s">
        <v>4019</v>
      </c>
    </row>
    <row r="2837" spans="1:4">
      <c r="A2837" t="str">
        <f t="shared" si="44"/>
        <v>2373600101訪問型サービス（独自）</v>
      </c>
      <c r="B2837">
        <v>2373600101</v>
      </c>
      <c r="C2837" t="s">
        <v>2454</v>
      </c>
      <c r="D2837" t="s">
        <v>4019</v>
      </c>
    </row>
    <row r="2838" spans="1:4">
      <c r="A2838" t="str">
        <f t="shared" si="44"/>
        <v>2373600101訪問介護</v>
      </c>
      <c r="B2838">
        <v>2373600101</v>
      </c>
      <c r="C2838" t="s">
        <v>1854</v>
      </c>
      <c r="D2838" t="s">
        <v>4019</v>
      </c>
    </row>
    <row r="2839" spans="1:4">
      <c r="A2839" t="str">
        <f t="shared" si="44"/>
        <v>2362890101訪問看護</v>
      </c>
      <c r="B2839">
        <v>2362890101</v>
      </c>
      <c r="C2839" t="s">
        <v>2002</v>
      </c>
      <c r="D2839" t="s">
        <v>4020</v>
      </c>
    </row>
    <row r="2840" spans="1:4">
      <c r="A2840" t="str">
        <f t="shared" si="44"/>
        <v>2372202016通所型サービス（独自）</v>
      </c>
      <c r="B2840">
        <v>2372202016</v>
      </c>
      <c r="C2840" t="s">
        <v>2455</v>
      </c>
      <c r="D2840" t="s">
        <v>4021</v>
      </c>
    </row>
    <row r="2841" spans="1:4">
      <c r="A2841" t="str">
        <f t="shared" si="44"/>
        <v>2372202016通所型サービス（独自）</v>
      </c>
      <c r="B2841">
        <v>2372202016</v>
      </c>
      <c r="C2841" t="s">
        <v>2455</v>
      </c>
      <c r="D2841" t="s">
        <v>4021</v>
      </c>
    </row>
    <row r="2842" spans="1:4">
      <c r="A2842" t="str">
        <f t="shared" si="44"/>
        <v>2372201885訪問介護</v>
      </c>
      <c r="B2842">
        <v>2372201885</v>
      </c>
      <c r="C2842" t="s">
        <v>1854</v>
      </c>
      <c r="D2842" t="s">
        <v>4022</v>
      </c>
    </row>
    <row r="2843" spans="1:4">
      <c r="A2843" t="str">
        <f t="shared" si="44"/>
        <v>2372201885訪問型サービス（独自）</v>
      </c>
      <c r="B2843">
        <v>2372201885</v>
      </c>
      <c r="C2843" t="s">
        <v>2454</v>
      </c>
      <c r="D2843" t="s">
        <v>4022</v>
      </c>
    </row>
    <row r="2844" spans="1:4">
      <c r="A2844" t="str">
        <f t="shared" si="44"/>
        <v>2372202016通所介護</v>
      </c>
      <c r="B2844">
        <v>2372202016</v>
      </c>
      <c r="C2844" t="s">
        <v>1857</v>
      </c>
      <c r="D2844" t="s">
        <v>4021</v>
      </c>
    </row>
    <row r="2845" spans="1:4">
      <c r="A2845" t="str">
        <f t="shared" si="44"/>
        <v>2372201059認知症対応型共同生活介護</v>
      </c>
      <c r="B2845">
        <v>2372201059</v>
      </c>
      <c r="C2845" t="s">
        <v>1942</v>
      </c>
      <c r="D2845" t="s">
        <v>4023</v>
      </c>
    </row>
    <row r="2846" spans="1:4">
      <c r="A2846" t="str">
        <f t="shared" si="44"/>
        <v>2372201059介護予防認知症対応型共同生活介護</v>
      </c>
      <c r="B2846">
        <v>2372201059</v>
      </c>
      <c r="C2846" t="s">
        <v>1948</v>
      </c>
      <c r="D2846" t="s">
        <v>4023</v>
      </c>
    </row>
    <row r="2847" spans="1:4">
      <c r="A2847" t="str">
        <f t="shared" si="44"/>
        <v>2372202024認知症対応型共同生活介護</v>
      </c>
      <c r="B2847">
        <v>2372202024</v>
      </c>
      <c r="C2847" t="s">
        <v>1942</v>
      </c>
      <c r="D2847" t="s">
        <v>4024</v>
      </c>
    </row>
    <row r="2848" spans="1:4">
      <c r="A2848" t="str">
        <f t="shared" si="44"/>
        <v>2372202024介護予防認知症対応型共同生活介護</v>
      </c>
      <c r="B2848">
        <v>2372202024</v>
      </c>
      <c r="C2848" t="s">
        <v>1948</v>
      </c>
      <c r="D2848" t="s">
        <v>4024</v>
      </c>
    </row>
    <row r="2849" spans="1:4">
      <c r="A2849" t="str">
        <f t="shared" si="44"/>
        <v>2372202032認知症対応型共同生活介護</v>
      </c>
      <c r="B2849">
        <v>2372202032</v>
      </c>
      <c r="C2849" t="s">
        <v>1942</v>
      </c>
      <c r="D2849" t="s">
        <v>4025</v>
      </c>
    </row>
    <row r="2850" spans="1:4">
      <c r="A2850" t="str">
        <f t="shared" si="44"/>
        <v>2372202032介護予防認知症対応型共同生活介護</v>
      </c>
      <c r="B2850">
        <v>2372202032</v>
      </c>
      <c r="C2850" t="s">
        <v>1948</v>
      </c>
      <c r="D2850" t="s">
        <v>4025</v>
      </c>
    </row>
    <row r="2851" spans="1:4">
      <c r="A2851" t="str">
        <f t="shared" si="44"/>
        <v>2372201901居宅介護支援</v>
      </c>
      <c r="B2851">
        <v>2372201901</v>
      </c>
      <c r="C2851" t="s">
        <v>2456</v>
      </c>
      <c r="D2851" t="s">
        <v>4026</v>
      </c>
    </row>
    <row r="2852" spans="1:4">
      <c r="A2852" t="str">
        <f t="shared" si="44"/>
        <v>2372005120訪問介護</v>
      </c>
      <c r="B2852">
        <v>2372005120</v>
      </c>
      <c r="C2852" t="s">
        <v>1854</v>
      </c>
      <c r="D2852" t="s">
        <v>4027</v>
      </c>
    </row>
    <row r="2853" spans="1:4">
      <c r="A2853" t="str">
        <f t="shared" si="44"/>
        <v>2372005120訪問型サービス（独自）</v>
      </c>
      <c r="B2853">
        <v>2372005120</v>
      </c>
      <c r="C2853" t="s">
        <v>2454</v>
      </c>
      <c r="D2853" t="s">
        <v>4027</v>
      </c>
    </row>
    <row r="2854" spans="1:4">
      <c r="A2854" t="str">
        <f t="shared" si="44"/>
        <v>2373802442通所型サービス（独自）</v>
      </c>
      <c r="B2854">
        <v>2373802442</v>
      </c>
      <c r="C2854" t="s">
        <v>2455</v>
      </c>
      <c r="D2854" t="s">
        <v>4028</v>
      </c>
    </row>
    <row r="2855" spans="1:4">
      <c r="A2855" t="str">
        <f t="shared" si="44"/>
        <v>2373802442通所型サービス（独自）</v>
      </c>
      <c r="B2855">
        <v>2373802442</v>
      </c>
      <c r="C2855" t="s">
        <v>2455</v>
      </c>
      <c r="D2855" t="s">
        <v>4028</v>
      </c>
    </row>
    <row r="2856" spans="1:4">
      <c r="A2856" t="str">
        <f t="shared" si="44"/>
        <v>2373802442通所型サービス（独自）</v>
      </c>
      <c r="B2856">
        <v>2373802442</v>
      </c>
      <c r="C2856" t="s">
        <v>2455</v>
      </c>
      <c r="D2856" t="s">
        <v>4028</v>
      </c>
    </row>
    <row r="2857" spans="1:4">
      <c r="A2857" t="str">
        <f t="shared" si="44"/>
        <v>2375300858通所型サービス（独自）</v>
      </c>
      <c r="B2857">
        <v>2375300858</v>
      </c>
      <c r="C2857" t="s">
        <v>2455</v>
      </c>
      <c r="D2857" t="s">
        <v>4029</v>
      </c>
    </row>
    <row r="2858" spans="1:4">
      <c r="A2858" t="str">
        <f t="shared" si="44"/>
        <v>2375300858通所型サービス（独自）</v>
      </c>
      <c r="B2858">
        <v>2375300858</v>
      </c>
      <c r="C2858" t="s">
        <v>2455</v>
      </c>
      <c r="D2858" t="s">
        <v>4029</v>
      </c>
    </row>
    <row r="2859" spans="1:4">
      <c r="A2859" t="str">
        <f t="shared" si="44"/>
        <v>2375300858通所型サービス（独自）</v>
      </c>
      <c r="B2859">
        <v>2375300858</v>
      </c>
      <c r="C2859" t="s">
        <v>2455</v>
      </c>
      <c r="D2859" t="s">
        <v>4029</v>
      </c>
    </row>
    <row r="2860" spans="1:4">
      <c r="A2860" t="str">
        <f t="shared" si="44"/>
        <v>2375300858通所型サービス（独自）</v>
      </c>
      <c r="B2860">
        <v>2375300858</v>
      </c>
      <c r="C2860" t="s">
        <v>2455</v>
      </c>
      <c r="D2860" t="s">
        <v>4029</v>
      </c>
    </row>
    <row r="2861" spans="1:4">
      <c r="A2861" t="str">
        <f t="shared" si="44"/>
        <v>2375300858通所型サービス（独自）</v>
      </c>
      <c r="B2861">
        <v>2375300858</v>
      </c>
      <c r="C2861" t="s">
        <v>2455</v>
      </c>
      <c r="D2861" t="s">
        <v>4029</v>
      </c>
    </row>
    <row r="2862" spans="1:4">
      <c r="A2862" t="str">
        <f t="shared" si="44"/>
        <v>2373801691通所型サービス（独自）</v>
      </c>
      <c r="B2862">
        <v>2373801691</v>
      </c>
      <c r="C2862" t="s">
        <v>2455</v>
      </c>
      <c r="D2862" t="s">
        <v>4030</v>
      </c>
    </row>
    <row r="2863" spans="1:4">
      <c r="A2863" t="str">
        <f t="shared" si="44"/>
        <v>2373801691通所型サービス（独自）</v>
      </c>
      <c r="B2863">
        <v>2373801691</v>
      </c>
      <c r="C2863" t="s">
        <v>2455</v>
      </c>
      <c r="D2863" t="s">
        <v>4030</v>
      </c>
    </row>
    <row r="2864" spans="1:4">
      <c r="A2864" t="str">
        <f t="shared" si="44"/>
        <v>2373801691通所型サービス（独自）</v>
      </c>
      <c r="B2864">
        <v>2373801691</v>
      </c>
      <c r="C2864" t="s">
        <v>2455</v>
      </c>
      <c r="D2864" t="s">
        <v>4030</v>
      </c>
    </row>
    <row r="2865" spans="1:4">
      <c r="A2865" t="str">
        <f t="shared" si="44"/>
        <v>2373801691通所介護</v>
      </c>
      <c r="B2865">
        <v>2373801691</v>
      </c>
      <c r="C2865" t="s">
        <v>1857</v>
      </c>
      <c r="D2865" t="s">
        <v>4030</v>
      </c>
    </row>
    <row r="2866" spans="1:4">
      <c r="A2866" t="str">
        <f t="shared" si="44"/>
        <v>2375300858通所介護</v>
      </c>
      <c r="B2866">
        <v>2375300858</v>
      </c>
      <c r="C2866" t="s">
        <v>1857</v>
      </c>
      <c r="D2866" t="s">
        <v>4029</v>
      </c>
    </row>
    <row r="2867" spans="1:4">
      <c r="A2867" t="str">
        <f t="shared" si="44"/>
        <v>2373802442通所介護</v>
      </c>
      <c r="B2867">
        <v>2373802442</v>
      </c>
      <c r="C2867" t="s">
        <v>1857</v>
      </c>
      <c r="D2867" t="s">
        <v>4028</v>
      </c>
    </row>
    <row r="2868" spans="1:4">
      <c r="A2868" t="str">
        <f t="shared" si="44"/>
        <v>2373802426居宅介護支援</v>
      </c>
      <c r="B2868">
        <v>2373802426</v>
      </c>
      <c r="C2868" t="s">
        <v>2456</v>
      </c>
      <c r="D2868" t="s">
        <v>4031</v>
      </c>
    </row>
    <row r="2869" spans="1:4">
      <c r="A2869" t="str">
        <f t="shared" si="44"/>
        <v>2373802426介護予防支援</v>
      </c>
      <c r="B2869">
        <v>2373802426</v>
      </c>
      <c r="C2869" t="s">
        <v>2466</v>
      </c>
      <c r="D2869" t="s">
        <v>4031</v>
      </c>
    </row>
    <row r="2870" spans="1:4">
      <c r="A2870" t="str">
        <f t="shared" si="44"/>
        <v>2374800486地域密着型通所介護</v>
      </c>
      <c r="B2870">
        <v>2374800486</v>
      </c>
      <c r="C2870" t="s">
        <v>1858</v>
      </c>
      <c r="D2870" t="s">
        <v>4032</v>
      </c>
    </row>
    <row r="2871" spans="1:4">
      <c r="A2871" t="str">
        <f t="shared" si="44"/>
        <v>2370702249訪問介護</v>
      </c>
      <c r="B2871">
        <v>2370702249</v>
      </c>
      <c r="C2871" t="s">
        <v>1854</v>
      </c>
      <c r="D2871" t="s">
        <v>4033</v>
      </c>
    </row>
    <row r="2872" spans="1:4">
      <c r="A2872" t="str">
        <f t="shared" si="44"/>
        <v>23A0700253訪問型サービス（独自）</v>
      </c>
      <c r="B2872" t="s">
        <v>2183</v>
      </c>
      <c r="C2872" t="s">
        <v>2454</v>
      </c>
      <c r="D2872" t="s">
        <v>4033</v>
      </c>
    </row>
    <row r="2873" spans="1:4">
      <c r="A2873" t="str">
        <f t="shared" si="44"/>
        <v>2374800486通所型サービス（独自）</v>
      </c>
      <c r="B2873">
        <v>2374800486</v>
      </c>
      <c r="C2873" t="s">
        <v>2455</v>
      </c>
      <c r="D2873" t="s">
        <v>4032</v>
      </c>
    </row>
    <row r="2874" spans="1:4">
      <c r="A2874" t="str">
        <f t="shared" si="44"/>
        <v>23A0700253訪問型サービス（独自／定率）</v>
      </c>
      <c r="B2874" t="s">
        <v>2183</v>
      </c>
      <c r="C2874" t="s">
        <v>2464</v>
      </c>
      <c r="D2874" t="s">
        <v>4033</v>
      </c>
    </row>
    <row r="2875" spans="1:4">
      <c r="A2875" t="str">
        <f t="shared" si="44"/>
        <v>2372205779訪問介護</v>
      </c>
      <c r="B2875">
        <v>2372205779</v>
      </c>
      <c r="C2875" t="s">
        <v>1854</v>
      </c>
      <c r="D2875" t="s">
        <v>4034</v>
      </c>
    </row>
    <row r="2876" spans="1:4">
      <c r="A2876" t="str">
        <f t="shared" si="44"/>
        <v>2372205779訪問型サービス（独自）</v>
      </c>
      <c r="B2876">
        <v>2372205779</v>
      </c>
      <c r="C2876" t="s">
        <v>2454</v>
      </c>
      <c r="D2876" t="s">
        <v>4034</v>
      </c>
    </row>
    <row r="2877" spans="1:4">
      <c r="A2877" t="str">
        <f t="shared" si="44"/>
        <v>2372205787通所介護</v>
      </c>
      <c r="B2877">
        <v>2372205787</v>
      </c>
      <c r="C2877" t="s">
        <v>1857</v>
      </c>
      <c r="D2877" t="s">
        <v>4035</v>
      </c>
    </row>
    <row r="2878" spans="1:4">
      <c r="A2878" t="str">
        <f t="shared" si="44"/>
        <v>2372205787通所型サービス（独自）</v>
      </c>
      <c r="B2878">
        <v>2372205787</v>
      </c>
      <c r="C2878" t="s">
        <v>2455</v>
      </c>
      <c r="D2878" t="s">
        <v>4035</v>
      </c>
    </row>
    <row r="2879" spans="1:4">
      <c r="A2879" t="str">
        <f t="shared" si="44"/>
        <v>2362290591訪問看護</v>
      </c>
      <c r="B2879">
        <v>2362290591</v>
      </c>
      <c r="C2879" t="s">
        <v>2002</v>
      </c>
      <c r="D2879" t="s">
        <v>4036</v>
      </c>
    </row>
    <row r="2880" spans="1:4">
      <c r="A2880" t="str">
        <f t="shared" si="44"/>
        <v>2375700800地域密着型通所介護</v>
      </c>
      <c r="B2880">
        <v>2375700800</v>
      </c>
      <c r="C2880" t="s">
        <v>1858</v>
      </c>
      <c r="D2880" t="s">
        <v>4037</v>
      </c>
    </row>
    <row r="2881" spans="1:4">
      <c r="A2881" t="str">
        <f t="shared" si="44"/>
        <v>2375700800地域密着型通所介護</v>
      </c>
      <c r="B2881">
        <v>2375700800</v>
      </c>
      <c r="C2881" t="s">
        <v>1858</v>
      </c>
      <c r="D2881" t="s">
        <v>4037</v>
      </c>
    </row>
    <row r="2882" spans="1:4">
      <c r="A2882" t="str">
        <f t="shared" si="44"/>
        <v>2375700800通所型サービス（独自）</v>
      </c>
      <c r="B2882">
        <v>2375700800</v>
      </c>
      <c r="C2882" t="s">
        <v>2455</v>
      </c>
      <c r="D2882" t="s">
        <v>4037</v>
      </c>
    </row>
    <row r="2883" spans="1:4">
      <c r="A2883" t="str">
        <f t="shared" ref="A2883:A2946" si="45">B2883&amp;C2883</f>
        <v>2371400785通所介護</v>
      </c>
      <c r="B2883">
        <v>2371400785</v>
      </c>
      <c r="C2883" t="s">
        <v>1857</v>
      </c>
      <c r="D2883" t="s">
        <v>4038</v>
      </c>
    </row>
    <row r="2884" spans="1:4">
      <c r="A2884" t="str">
        <f t="shared" si="45"/>
        <v>2371400785通所型サービス（独自）</v>
      </c>
      <c r="B2884">
        <v>2371400785</v>
      </c>
      <c r="C2884" t="s">
        <v>2455</v>
      </c>
      <c r="D2884" t="s">
        <v>4038</v>
      </c>
    </row>
    <row r="2885" spans="1:4">
      <c r="A2885" t="str">
        <f t="shared" si="45"/>
        <v>2371400801認知症対応型共同生活介護</v>
      </c>
      <c r="B2885">
        <v>2371400801</v>
      </c>
      <c r="C2885" t="s">
        <v>1942</v>
      </c>
      <c r="D2885" t="s">
        <v>4039</v>
      </c>
    </row>
    <row r="2886" spans="1:4">
      <c r="A2886" t="str">
        <f t="shared" si="45"/>
        <v>2374600225通所介護</v>
      </c>
      <c r="B2886">
        <v>2374600225</v>
      </c>
      <c r="C2886" t="s">
        <v>1857</v>
      </c>
      <c r="D2886" t="s">
        <v>4040</v>
      </c>
    </row>
    <row r="2887" spans="1:4">
      <c r="A2887" t="str">
        <f t="shared" si="45"/>
        <v>2374600225通所型サービス（独自）</v>
      </c>
      <c r="B2887">
        <v>2374600225</v>
      </c>
      <c r="C2887" t="s">
        <v>2455</v>
      </c>
      <c r="D2887" t="s">
        <v>4040</v>
      </c>
    </row>
    <row r="2888" spans="1:4">
      <c r="A2888" t="str">
        <f t="shared" si="45"/>
        <v>2374600225通所型サービス（独自／定率）</v>
      </c>
      <c r="B2888">
        <v>2374600225</v>
      </c>
      <c r="C2888" t="s">
        <v>2460</v>
      </c>
      <c r="D2888" t="s">
        <v>4040</v>
      </c>
    </row>
    <row r="2889" spans="1:4">
      <c r="A2889" t="str">
        <f t="shared" si="45"/>
        <v>2364690053訪問看護</v>
      </c>
      <c r="B2889">
        <v>2364690053</v>
      </c>
      <c r="C2889" t="s">
        <v>2002</v>
      </c>
      <c r="D2889" t="s">
        <v>4041</v>
      </c>
    </row>
    <row r="2890" spans="1:4">
      <c r="A2890" t="str">
        <f t="shared" si="45"/>
        <v>2364690053介護予防訪問看護</v>
      </c>
      <c r="B2890">
        <v>2364690053</v>
      </c>
      <c r="C2890" t="s">
        <v>2005</v>
      </c>
      <c r="D2890" t="s">
        <v>4041</v>
      </c>
    </row>
    <row r="2891" spans="1:4">
      <c r="A2891" t="str">
        <f t="shared" si="45"/>
        <v>2374600357居宅介護支援</v>
      </c>
      <c r="B2891">
        <v>2374600357</v>
      </c>
      <c r="C2891" t="s">
        <v>2456</v>
      </c>
      <c r="D2891" t="s">
        <v>4042</v>
      </c>
    </row>
    <row r="2892" spans="1:4">
      <c r="A2892" t="str">
        <f t="shared" si="45"/>
        <v>2374600233訪問介護</v>
      </c>
      <c r="B2892">
        <v>2374600233</v>
      </c>
      <c r="C2892" t="s">
        <v>1854</v>
      </c>
      <c r="D2892" t="s">
        <v>4043</v>
      </c>
    </row>
    <row r="2893" spans="1:4">
      <c r="A2893" t="str">
        <f t="shared" si="45"/>
        <v>2374600233訪問型サービス（独自）</v>
      </c>
      <c r="B2893">
        <v>2374600233</v>
      </c>
      <c r="C2893" t="s">
        <v>2454</v>
      </c>
      <c r="D2893" t="s">
        <v>4043</v>
      </c>
    </row>
    <row r="2894" spans="1:4">
      <c r="A2894" t="str">
        <f t="shared" si="45"/>
        <v>2391100365地域密着型通所介護</v>
      </c>
      <c r="B2894">
        <v>2391100365</v>
      </c>
      <c r="C2894" t="s">
        <v>1858</v>
      </c>
      <c r="D2894" t="s">
        <v>4044</v>
      </c>
    </row>
    <row r="2895" spans="1:4">
      <c r="A2895" t="str">
        <f t="shared" si="45"/>
        <v>23A1100701通所型サービス（独自）</v>
      </c>
      <c r="B2895" t="s">
        <v>2184</v>
      </c>
      <c r="C2895" t="s">
        <v>2455</v>
      </c>
      <c r="D2895" t="s">
        <v>4044</v>
      </c>
    </row>
    <row r="2896" spans="1:4">
      <c r="A2896" t="str">
        <f t="shared" si="45"/>
        <v>2376000820通所介護</v>
      </c>
      <c r="B2896">
        <v>2376000820</v>
      </c>
      <c r="C2896" t="s">
        <v>1857</v>
      </c>
      <c r="D2896" t="s">
        <v>4045</v>
      </c>
    </row>
    <row r="2897" spans="1:4">
      <c r="A2897" t="str">
        <f t="shared" si="45"/>
        <v>2376000523通所型サービス（独自）</v>
      </c>
      <c r="B2897">
        <v>2376000523</v>
      </c>
      <c r="C2897" t="s">
        <v>2455</v>
      </c>
      <c r="D2897" t="s">
        <v>4045</v>
      </c>
    </row>
    <row r="2898" spans="1:4">
      <c r="A2898" t="str">
        <f t="shared" si="45"/>
        <v>2376000630通所介護</v>
      </c>
      <c r="B2898">
        <v>2376000630</v>
      </c>
      <c r="C2898" t="s">
        <v>1857</v>
      </c>
      <c r="D2898" t="s">
        <v>4046</v>
      </c>
    </row>
    <row r="2899" spans="1:4">
      <c r="A2899" t="str">
        <f t="shared" si="45"/>
        <v>2376000630通所型サービス（独自）</v>
      </c>
      <c r="B2899">
        <v>2376000630</v>
      </c>
      <c r="C2899" t="s">
        <v>2455</v>
      </c>
      <c r="D2899" t="s">
        <v>4046</v>
      </c>
    </row>
    <row r="2900" spans="1:4">
      <c r="A2900" t="str">
        <f t="shared" si="45"/>
        <v>2371005469居宅介護支援</v>
      </c>
      <c r="B2900">
        <v>2371005469</v>
      </c>
      <c r="C2900" t="s">
        <v>2456</v>
      </c>
      <c r="D2900" t="s">
        <v>4047</v>
      </c>
    </row>
    <row r="2901" spans="1:4">
      <c r="A2901" t="str">
        <f t="shared" si="45"/>
        <v>2371005469介護予防支援</v>
      </c>
      <c r="B2901">
        <v>2371005469</v>
      </c>
      <c r="C2901" t="s">
        <v>2466</v>
      </c>
      <c r="D2901" t="s">
        <v>4047</v>
      </c>
    </row>
    <row r="2902" spans="1:4">
      <c r="A2902" t="str">
        <f t="shared" si="45"/>
        <v>2371005311訪問介護</v>
      </c>
      <c r="B2902">
        <v>2371005311</v>
      </c>
      <c r="C2902" t="s">
        <v>1854</v>
      </c>
      <c r="D2902" t="s">
        <v>4048</v>
      </c>
    </row>
    <row r="2903" spans="1:4">
      <c r="A2903" t="str">
        <f t="shared" si="45"/>
        <v>23A1001230訪問型サービス（独自）</v>
      </c>
      <c r="B2903" t="s">
        <v>2185</v>
      </c>
      <c r="C2903" t="s">
        <v>2454</v>
      </c>
      <c r="D2903" t="s">
        <v>4048</v>
      </c>
    </row>
    <row r="2904" spans="1:4">
      <c r="A2904" t="str">
        <f t="shared" si="45"/>
        <v>2372400149介護老人福祉施設</v>
      </c>
      <c r="B2904">
        <v>2372400149</v>
      </c>
      <c r="C2904" t="s">
        <v>1860</v>
      </c>
      <c r="D2904" t="s">
        <v>4049</v>
      </c>
    </row>
    <row r="2905" spans="1:4">
      <c r="A2905" t="str">
        <f t="shared" si="45"/>
        <v>2372400149短期入所生活介護</v>
      </c>
      <c r="B2905">
        <v>2372400149</v>
      </c>
      <c r="C2905" t="s">
        <v>1958</v>
      </c>
      <c r="D2905" t="s">
        <v>4049</v>
      </c>
    </row>
    <row r="2906" spans="1:4">
      <c r="A2906" t="str">
        <f t="shared" si="45"/>
        <v>2372401402介護老人福祉施設</v>
      </c>
      <c r="B2906">
        <v>2372401402</v>
      </c>
      <c r="C2906" t="s">
        <v>1860</v>
      </c>
      <c r="D2906" t="s">
        <v>4050</v>
      </c>
    </row>
    <row r="2907" spans="1:4">
      <c r="A2907" t="str">
        <f t="shared" si="45"/>
        <v>2372401402短期入所生活介護</v>
      </c>
      <c r="B2907">
        <v>2372401402</v>
      </c>
      <c r="C2907" t="s">
        <v>1958</v>
      </c>
      <c r="D2907" t="s">
        <v>4050</v>
      </c>
    </row>
    <row r="2908" spans="1:4">
      <c r="A2908" t="str">
        <f t="shared" si="45"/>
        <v>2372400669介護老人福祉施設</v>
      </c>
      <c r="B2908">
        <v>2372400669</v>
      </c>
      <c r="C2908" t="s">
        <v>1860</v>
      </c>
      <c r="D2908" t="s">
        <v>4051</v>
      </c>
    </row>
    <row r="2909" spans="1:4">
      <c r="A2909" t="str">
        <f t="shared" si="45"/>
        <v>2372400669短期入所生活介護</v>
      </c>
      <c r="B2909">
        <v>2372400669</v>
      </c>
      <c r="C2909" t="s">
        <v>1958</v>
      </c>
      <c r="D2909" t="s">
        <v>4051</v>
      </c>
    </row>
    <row r="2910" spans="1:4">
      <c r="A2910" t="str">
        <f t="shared" si="45"/>
        <v>2372400719通所介護</v>
      </c>
      <c r="B2910">
        <v>2372400719</v>
      </c>
      <c r="C2910" t="s">
        <v>1857</v>
      </c>
      <c r="D2910" t="s">
        <v>4052</v>
      </c>
    </row>
    <row r="2911" spans="1:4">
      <c r="A2911" t="str">
        <f t="shared" si="45"/>
        <v>2372400719通所型サービス（独自）</v>
      </c>
      <c r="B2911">
        <v>2372400719</v>
      </c>
      <c r="C2911" t="s">
        <v>2455</v>
      </c>
      <c r="D2911" t="s">
        <v>4052</v>
      </c>
    </row>
    <row r="2912" spans="1:4">
      <c r="A2912" t="str">
        <f t="shared" si="45"/>
        <v>2372401592介護老人福祉施設</v>
      </c>
      <c r="B2912">
        <v>2372401592</v>
      </c>
      <c r="C2912" t="s">
        <v>1860</v>
      </c>
      <c r="D2912" t="s">
        <v>4053</v>
      </c>
    </row>
    <row r="2913" spans="1:4">
      <c r="A2913" t="str">
        <f t="shared" si="45"/>
        <v>2372401592短期入所生活介護</v>
      </c>
      <c r="B2913">
        <v>2372401592</v>
      </c>
      <c r="C2913" t="s">
        <v>1958</v>
      </c>
      <c r="D2913" t="s">
        <v>4053</v>
      </c>
    </row>
    <row r="2914" spans="1:4">
      <c r="A2914" t="str">
        <f t="shared" si="45"/>
        <v>2372401634短期入所生活介護</v>
      </c>
      <c r="B2914">
        <v>2372401634</v>
      </c>
      <c r="C2914" t="s">
        <v>1958</v>
      </c>
      <c r="D2914" t="s">
        <v>4053</v>
      </c>
    </row>
    <row r="2915" spans="1:4">
      <c r="A2915" t="str">
        <f t="shared" si="45"/>
        <v>2372401733訪問介護</v>
      </c>
      <c r="B2915">
        <v>2372401733</v>
      </c>
      <c r="C2915" t="s">
        <v>1854</v>
      </c>
      <c r="D2915" t="s">
        <v>4054</v>
      </c>
    </row>
    <row r="2916" spans="1:4">
      <c r="A2916" t="str">
        <f t="shared" si="45"/>
        <v>2372401733訪問型サービス（独自）</v>
      </c>
      <c r="B2916">
        <v>2372401733</v>
      </c>
      <c r="C2916" t="s">
        <v>2454</v>
      </c>
      <c r="D2916" t="s">
        <v>4054</v>
      </c>
    </row>
    <row r="2917" spans="1:4">
      <c r="A2917" t="str">
        <f t="shared" si="45"/>
        <v>2372400099居宅介護支援</v>
      </c>
      <c r="B2917">
        <v>2372400099</v>
      </c>
      <c r="C2917" t="s">
        <v>2456</v>
      </c>
      <c r="D2917" t="s">
        <v>4055</v>
      </c>
    </row>
    <row r="2918" spans="1:4">
      <c r="A2918" t="str">
        <f t="shared" si="45"/>
        <v>2302400029介護予防支援</v>
      </c>
      <c r="B2918">
        <v>2302400029</v>
      </c>
      <c r="C2918" t="s">
        <v>2466</v>
      </c>
      <c r="D2918" t="s">
        <v>4056</v>
      </c>
    </row>
    <row r="2919" spans="1:4">
      <c r="A2919" t="str">
        <f t="shared" si="45"/>
        <v>2371201589訪問介護</v>
      </c>
      <c r="B2919">
        <v>2371201589</v>
      </c>
      <c r="C2919" t="s">
        <v>1854</v>
      </c>
      <c r="D2919" t="s">
        <v>4057</v>
      </c>
    </row>
    <row r="2920" spans="1:4">
      <c r="A2920" t="str">
        <f t="shared" si="45"/>
        <v>2371201589訪問型サービス（独自）</v>
      </c>
      <c r="B2920">
        <v>2371201589</v>
      </c>
      <c r="C2920" t="s">
        <v>2454</v>
      </c>
      <c r="D2920" t="s">
        <v>4057</v>
      </c>
    </row>
    <row r="2921" spans="1:4">
      <c r="A2921" t="str">
        <f t="shared" si="45"/>
        <v>2372400016居宅介護支援</v>
      </c>
      <c r="B2921">
        <v>2372400016</v>
      </c>
      <c r="C2921" t="s">
        <v>2456</v>
      </c>
      <c r="D2921" t="s">
        <v>4058</v>
      </c>
    </row>
    <row r="2922" spans="1:4">
      <c r="A2922" t="str">
        <f t="shared" si="45"/>
        <v>2372400404通所介護</v>
      </c>
      <c r="B2922">
        <v>2372400404</v>
      </c>
      <c r="C2922" t="s">
        <v>1857</v>
      </c>
      <c r="D2922" t="s">
        <v>4059</v>
      </c>
    </row>
    <row r="2923" spans="1:4">
      <c r="A2923" t="str">
        <f t="shared" si="45"/>
        <v>2372400404通所型サービス（独自）</v>
      </c>
      <c r="B2923">
        <v>2372400404</v>
      </c>
      <c r="C2923" t="s">
        <v>2455</v>
      </c>
      <c r="D2923" t="s">
        <v>4059</v>
      </c>
    </row>
    <row r="2924" spans="1:4">
      <c r="A2924" t="str">
        <f t="shared" si="45"/>
        <v>2375702665居宅介護支援</v>
      </c>
      <c r="B2924">
        <v>2375702665</v>
      </c>
      <c r="C2924" t="s">
        <v>2456</v>
      </c>
      <c r="D2924" t="s">
        <v>4060</v>
      </c>
    </row>
    <row r="2925" spans="1:4">
      <c r="A2925" t="str">
        <f t="shared" si="45"/>
        <v>2372500286訪問介護</v>
      </c>
      <c r="B2925">
        <v>2372500286</v>
      </c>
      <c r="C2925" t="s">
        <v>1854</v>
      </c>
      <c r="D2925" t="s">
        <v>4061</v>
      </c>
    </row>
    <row r="2926" spans="1:4">
      <c r="A2926" t="str">
        <f t="shared" si="45"/>
        <v>2372501839通所介護</v>
      </c>
      <c r="B2926">
        <v>2372501839</v>
      </c>
      <c r="C2926" t="s">
        <v>1857</v>
      </c>
      <c r="D2926" t="s">
        <v>4062</v>
      </c>
    </row>
    <row r="2927" spans="1:4">
      <c r="A2927" t="str">
        <f t="shared" si="45"/>
        <v>2392500142認知症対応型共同生活介護</v>
      </c>
      <c r="B2927">
        <v>2392500142</v>
      </c>
      <c r="C2927" t="s">
        <v>1942</v>
      </c>
      <c r="D2927" t="s">
        <v>4063</v>
      </c>
    </row>
    <row r="2928" spans="1:4">
      <c r="A2928" t="str">
        <f t="shared" si="45"/>
        <v>2372502688地域密着型通所介護</v>
      </c>
      <c r="B2928">
        <v>2372502688</v>
      </c>
      <c r="C2928" t="s">
        <v>1858</v>
      </c>
      <c r="D2928" t="s">
        <v>4064</v>
      </c>
    </row>
    <row r="2929" spans="1:4">
      <c r="A2929" t="str">
        <f t="shared" si="45"/>
        <v>2372502688通所型サービス（独自）</v>
      </c>
      <c r="B2929">
        <v>2372502688</v>
      </c>
      <c r="C2929" t="s">
        <v>2455</v>
      </c>
      <c r="D2929" t="s">
        <v>4064</v>
      </c>
    </row>
    <row r="2930" spans="1:4">
      <c r="A2930" t="str">
        <f t="shared" si="45"/>
        <v>2392500282認知症対応型共同生活介護</v>
      </c>
      <c r="B2930">
        <v>2392500282</v>
      </c>
      <c r="C2930" t="s">
        <v>1942</v>
      </c>
      <c r="D2930" t="s">
        <v>4065</v>
      </c>
    </row>
    <row r="2931" spans="1:4">
      <c r="A2931" t="str">
        <f t="shared" si="45"/>
        <v>2392500290小規模多機能型居宅介護</v>
      </c>
      <c r="B2931">
        <v>2392500290</v>
      </c>
      <c r="C2931" t="s">
        <v>1925</v>
      </c>
      <c r="D2931" t="s">
        <v>4066</v>
      </c>
    </row>
    <row r="2932" spans="1:4">
      <c r="A2932" t="str">
        <f t="shared" si="45"/>
        <v>2372500286訪問型サービス（独自）</v>
      </c>
      <c r="B2932">
        <v>2372500286</v>
      </c>
      <c r="C2932" t="s">
        <v>2454</v>
      </c>
      <c r="D2932" t="s">
        <v>4061</v>
      </c>
    </row>
    <row r="2933" spans="1:4">
      <c r="A2933" t="str">
        <f t="shared" si="45"/>
        <v>2372501839通所型サービス（独自）</v>
      </c>
      <c r="B2933">
        <v>2372501839</v>
      </c>
      <c r="C2933" t="s">
        <v>2455</v>
      </c>
      <c r="D2933" t="s">
        <v>4062</v>
      </c>
    </row>
    <row r="2934" spans="1:4">
      <c r="A2934" t="str">
        <f t="shared" si="45"/>
        <v>2372500286居宅介護支援</v>
      </c>
      <c r="B2934">
        <v>2372500286</v>
      </c>
      <c r="C2934" t="s">
        <v>2456</v>
      </c>
      <c r="D2934" t="s">
        <v>4061</v>
      </c>
    </row>
    <row r="2935" spans="1:4">
      <c r="A2935" t="str">
        <f t="shared" si="45"/>
        <v>2391500341地域密着型通所介護</v>
      </c>
      <c r="B2935">
        <v>2391500341</v>
      </c>
      <c r="C2935" t="s">
        <v>1858</v>
      </c>
      <c r="D2935" t="s">
        <v>4067</v>
      </c>
    </row>
    <row r="2936" spans="1:4">
      <c r="A2936" t="str">
        <f t="shared" si="45"/>
        <v>23A1500454通所型サービス（独自）</v>
      </c>
      <c r="B2936" t="s">
        <v>2186</v>
      </c>
      <c r="C2936" t="s">
        <v>2455</v>
      </c>
      <c r="D2936" t="s">
        <v>4067</v>
      </c>
    </row>
    <row r="2937" spans="1:4">
      <c r="A2937" t="str">
        <f t="shared" si="45"/>
        <v>2391500564地域密着型通所介護</v>
      </c>
      <c r="B2937">
        <v>2391500564</v>
      </c>
      <c r="C2937" t="s">
        <v>1858</v>
      </c>
      <c r="D2937" t="s">
        <v>4068</v>
      </c>
    </row>
    <row r="2938" spans="1:4">
      <c r="A2938" t="str">
        <f t="shared" si="45"/>
        <v>23A1500769通所型サービス（独自）</v>
      </c>
      <c r="B2938" t="s">
        <v>2187</v>
      </c>
      <c r="C2938" t="s">
        <v>2455</v>
      </c>
      <c r="D2938" t="s">
        <v>4068</v>
      </c>
    </row>
    <row r="2939" spans="1:4">
      <c r="A2939" t="str">
        <f t="shared" si="45"/>
        <v>2372003141訪問介護</v>
      </c>
      <c r="B2939">
        <v>2372003141</v>
      </c>
      <c r="C2939" t="s">
        <v>1854</v>
      </c>
      <c r="D2939" t="s">
        <v>4069</v>
      </c>
    </row>
    <row r="2940" spans="1:4">
      <c r="A2940" t="str">
        <f t="shared" si="45"/>
        <v>2372003141訪問型サービス（独自）</v>
      </c>
      <c r="B2940">
        <v>2372003141</v>
      </c>
      <c r="C2940" t="s">
        <v>2454</v>
      </c>
      <c r="D2940" t="s">
        <v>4069</v>
      </c>
    </row>
    <row r="2941" spans="1:4">
      <c r="A2941" t="str">
        <f t="shared" si="45"/>
        <v>2372003141訪問型サービス（独自／定率）</v>
      </c>
      <c r="B2941">
        <v>2372003141</v>
      </c>
      <c r="C2941" t="s">
        <v>2464</v>
      </c>
      <c r="D2941" t="s">
        <v>4069</v>
      </c>
    </row>
    <row r="2942" spans="1:4">
      <c r="A2942" t="str">
        <f t="shared" si="45"/>
        <v>2372003133居宅介護支援</v>
      </c>
      <c r="B2942">
        <v>2372003133</v>
      </c>
      <c r="C2942" t="s">
        <v>2456</v>
      </c>
      <c r="D2942" t="s">
        <v>4070</v>
      </c>
    </row>
    <row r="2943" spans="1:4">
      <c r="A2943" t="str">
        <f t="shared" si="45"/>
        <v>2372400073訪問介護</v>
      </c>
      <c r="B2943">
        <v>2372400073</v>
      </c>
      <c r="C2943" t="s">
        <v>1854</v>
      </c>
      <c r="D2943" t="s">
        <v>4071</v>
      </c>
    </row>
    <row r="2944" spans="1:4">
      <c r="A2944" t="str">
        <f t="shared" si="45"/>
        <v>2372400073訪問型サービス（独自）</v>
      </c>
      <c r="B2944">
        <v>2372400073</v>
      </c>
      <c r="C2944" t="s">
        <v>2454</v>
      </c>
      <c r="D2944" t="s">
        <v>4071</v>
      </c>
    </row>
    <row r="2945" spans="1:4">
      <c r="A2945" t="str">
        <f t="shared" si="45"/>
        <v>2392500936看護小規模多機能型居宅介護</v>
      </c>
      <c r="B2945">
        <v>2392500936</v>
      </c>
      <c r="C2945" t="s">
        <v>1859</v>
      </c>
      <c r="D2945" t="s">
        <v>4072</v>
      </c>
    </row>
    <row r="2946" spans="1:4">
      <c r="A2946" t="str">
        <f t="shared" si="45"/>
        <v>2362590610訪問看護</v>
      </c>
      <c r="B2946">
        <v>2362590610</v>
      </c>
      <c r="C2946" t="s">
        <v>2002</v>
      </c>
      <c r="D2946" t="s">
        <v>4073</v>
      </c>
    </row>
    <row r="2947" spans="1:4">
      <c r="A2947" t="str">
        <f t="shared" ref="A2947:A3010" si="46">B2947&amp;C2947</f>
        <v>2370502508訪問介護</v>
      </c>
      <c r="B2947">
        <v>2370502508</v>
      </c>
      <c r="C2947" t="s">
        <v>1854</v>
      </c>
      <c r="D2947" t="s">
        <v>4074</v>
      </c>
    </row>
    <row r="2948" spans="1:4">
      <c r="A2948" t="str">
        <f t="shared" si="46"/>
        <v>2370502508訪問型サービス（独自）</v>
      </c>
      <c r="B2948">
        <v>2370502508</v>
      </c>
      <c r="C2948" t="s">
        <v>2454</v>
      </c>
      <c r="D2948" t="s">
        <v>4074</v>
      </c>
    </row>
    <row r="2949" spans="1:4">
      <c r="A2949" t="str">
        <f t="shared" si="46"/>
        <v>2370502318通所介護</v>
      </c>
      <c r="B2949">
        <v>2370502318</v>
      </c>
      <c r="C2949" t="s">
        <v>1857</v>
      </c>
      <c r="D2949" t="s">
        <v>4075</v>
      </c>
    </row>
    <row r="2950" spans="1:4">
      <c r="A2950" t="str">
        <f t="shared" si="46"/>
        <v>2370502318通所型サービス（独自）</v>
      </c>
      <c r="B2950">
        <v>2370502318</v>
      </c>
      <c r="C2950" t="s">
        <v>2455</v>
      </c>
      <c r="D2950" t="s">
        <v>4075</v>
      </c>
    </row>
    <row r="2951" spans="1:4">
      <c r="A2951" t="str">
        <f t="shared" si="46"/>
        <v>2370502854居宅介護支援</v>
      </c>
      <c r="B2951">
        <v>2370502854</v>
      </c>
      <c r="C2951" t="s">
        <v>2456</v>
      </c>
      <c r="D2951" t="s">
        <v>4076</v>
      </c>
    </row>
    <row r="2952" spans="1:4">
      <c r="A2952" t="str">
        <f t="shared" si="46"/>
        <v>2360590497訪問看護</v>
      </c>
      <c r="B2952">
        <v>2360590497</v>
      </c>
      <c r="C2952" t="s">
        <v>2002</v>
      </c>
      <c r="D2952" t="s">
        <v>4077</v>
      </c>
    </row>
    <row r="2953" spans="1:4">
      <c r="A2953" t="str">
        <f t="shared" si="46"/>
        <v>2372200739地域密着型通所介護</v>
      </c>
      <c r="B2953">
        <v>2372200739</v>
      </c>
      <c r="C2953" t="s">
        <v>1858</v>
      </c>
      <c r="D2953" t="s">
        <v>4078</v>
      </c>
    </row>
    <row r="2954" spans="1:4">
      <c r="A2954" t="str">
        <f t="shared" si="46"/>
        <v>2372302196訪問介護</v>
      </c>
      <c r="B2954">
        <v>2372302196</v>
      </c>
      <c r="C2954" t="s">
        <v>1854</v>
      </c>
      <c r="D2954" t="s">
        <v>4079</v>
      </c>
    </row>
    <row r="2955" spans="1:4">
      <c r="A2955" t="str">
        <f t="shared" si="46"/>
        <v>2372302444通所介護</v>
      </c>
      <c r="B2955">
        <v>2372302444</v>
      </c>
      <c r="C2955" t="s">
        <v>1857</v>
      </c>
      <c r="D2955" t="s">
        <v>4080</v>
      </c>
    </row>
    <row r="2956" spans="1:4">
      <c r="A2956" t="str">
        <f t="shared" si="46"/>
        <v>2372302444通所型サービス（独自）</v>
      </c>
      <c r="B2956">
        <v>2372302444</v>
      </c>
      <c r="C2956" t="s">
        <v>2455</v>
      </c>
      <c r="D2956" t="s">
        <v>4080</v>
      </c>
    </row>
    <row r="2957" spans="1:4">
      <c r="A2957" t="str">
        <f t="shared" si="46"/>
        <v>2364590121訪問看護</v>
      </c>
      <c r="B2957">
        <v>2364590121</v>
      </c>
      <c r="C2957" t="s">
        <v>2002</v>
      </c>
      <c r="D2957" t="s">
        <v>4081</v>
      </c>
    </row>
    <row r="2958" spans="1:4">
      <c r="A2958" t="str">
        <f t="shared" si="46"/>
        <v>2364590121介護予防訪問看護</v>
      </c>
      <c r="B2958">
        <v>2364590121</v>
      </c>
      <c r="C2958" t="s">
        <v>2005</v>
      </c>
      <c r="D2958" t="s">
        <v>4081</v>
      </c>
    </row>
    <row r="2959" spans="1:4">
      <c r="A2959" t="str">
        <f t="shared" si="46"/>
        <v>2370500023居宅介護支援</v>
      </c>
      <c r="B2959">
        <v>2370500023</v>
      </c>
      <c r="C2959" t="s">
        <v>2456</v>
      </c>
      <c r="D2959" t="s">
        <v>4082</v>
      </c>
    </row>
    <row r="2960" spans="1:4">
      <c r="A2960" t="str">
        <f t="shared" si="46"/>
        <v>2370501948居宅介護支援</v>
      </c>
      <c r="B2960">
        <v>2370501948</v>
      </c>
      <c r="C2960" t="s">
        <v>2456</v>
      </c>
      <c r="D2960" t="s">
        <v>4083</v>
      </c>
    </row>
    <row r="2961" spans="1:4">
      <c r="A2961" t="str">
        <f t="shared" si="46"/>
        <v>2370201879居宅介護支援</v>
      </c>
      <c r="B2961">
        <v>2370201879</v>
      </c>
      <c r="C2961" t="s">
        <v>2456</v>
      </c>
      <c r="D2961" t="s">
        <v>4084</v>
      </c>
    </row>
    <row r="2962" spans="1:4">
      <c r="A2962" t="str">
        <f t="shared" si="46"/>
        <v>2370500080訪問介護</v>
      </c>
      <c r="B2962">
        <v>2370500080</v>
      </c>
      <c r="C2962" t="s">
        <v>1854</v>
      </c>
      <c r="D2962" t="s">
        <v>4085</v>
      </c>
    </row>
    <row r="2963" spans="1:4">
      <c r="A2963" t="str">
        <f t="shared" si="46"/>
        <v>2370500080訪問型サービス（独自／定率）</v>
      </c>
      <c r="B2963">
        <v>2370500080</v>
      </c>
      <c r="C2963" t="s">
        <v>2464</v>
      </c>
      <c r="D2963" t="s">
        <v>4085</v>
      </c>
    </row>
    <row r="2964" spans="1:4">
      <c r="A2964" t="str">
        <f t="shared" si="46"/>
        <v>2390500011夜間対応型訪問介護</v>
      </c>
      <c r="B2964">
        <v>2390500011</v>
      </c>
      <c r="C2964" t="s">
        <v>1855</v>
      </c>
      <c r="D2964" t="s">
        <v>4086</v>
      </c>
    </row>
    <row r="2965" spans="1:4">
      <c r="A2965" t="str">
        <f t="shared" si="46"/>
        <v>2370500908通所介護</v>
      </c>
      <c r="B2965">
        <v>2370500908</v>
      </c>
      <c r="C2965" t="s">
        <v>1857</v>
      </c>
      <c r="D2965" t="s">
        <v>4087</v>
      </c>
    </row>
    <row r="2966" spans="1:4">
      <c r="A2966" t="str">
        <f t="shared" si="46"/>
        <v>2370500908通所型サービス（独自）</v>
      </c>
      <c r="B2966">
        <v>2370500908</v>
      </c>
      <c r="C2966" t="s">
        <v>2455</v>
      </c>
      <c r="D2966" t="s">
        <v>4087</v>
      </c>
    </row>
    <row r="2967" spans="1:4">
      <c r="A2967" t="str">
        <f t="shared" si="46"/>
        <v>2370501377認知症対応型通所介護</v>
      </c>
      <c r="B2967">
        <v>2370501377</v>
      </c>
      <c r="C2967" t="s">
        <v>2459</v>
      </c>
      <c r="D2967" t="s">
        <v>4088</v>
      </c>
    </row>
    <row r="2968" spans="1:4">
      <c r="A2968" t="str">
        <f t="shared" si="46"/>
        <v>2370501377介護予防認知症対応型通所介護</v>
      </c>
      <c r="B2968">
        <v>2370501377</v>
      </c>
      <c r="C2968" t="s">
        <v>2465</v>
      </c>
      <c r="D2968" t="s">
        <v>4088</v>
      </c>
    </row>
    <row r="2969" spans="1:4">
      <c r="A2969" t="str">
        <f t="shared" si="46"/>
        <v>2370500916認知症対応型共同生活介護</v>
      </c>
      <c r="B2969">
        <v>2370500916</v>
      </c>
      <c r="C2969" t="s">
        <v>1942</v>
      </c>
      <c r="D2969" t="s">
        <v>4089</v>
      </c>
    </row>
    <row r="2970" spans="1:4">
      <c r="A2970" t="str">
        <f t="shared" si="46"/>
        <v>2370500916介護予防認知症対応型共同生活介護</v>
      </c>
      <c r="B2970">
        <v>2370500916</v>
      </c>
      <c r="C2970" t="s">
        <v>1948</v>
      </c>
      <c r="D2970" t="s">
        <v>4089</v>
      </c>
    </row>
    <row r="2971" spans="1:4">
      <c r="A2971" t="str">
        <f t="shared" si="46"/>
        <v>2360590521訪問看護</v>
      </c>
      <c r="B2971">
        <v>2360590521</v>
      </c>
      <c r="C2971" t="s">
        <v>2002</v>
      </c>
      <c r="D2971" t="s">
        <v>4090</v>
      </c>
    </row>
    <row r="2972" spans="1:4">
      <c r="A2972" t="str">
        <f t="shared" si="46"/>
        <v>2360590521介護予防訪問看護</v>
      </c>
      <c r="B2972">
        <v>2360590521</v>
      </c>
      <c r="C2972" t="s">
        <v>2005</v>
      </c>
      <c r="D2972" t="s">
        <v>4090</v>
      </c>
    </row>
    <row r="2973" spans="1:4">
      <c r="A2973" t="str">
        <f t="shared" si="46"/>
        <v>2360190652訪問看護</v>
      </c>
      <c r="B2973">
        <v>2360190652</v>
      </c>
      <c r="C2973" t="s">
        <v>2002</v>
      </c>
      <c r="D2973" t="s">
        <v>4091</v>
      </c>
    </row>
    <row r="2974" spans="1:4">
      <c r="A2974" t="str">
        <f t="shared" si="46"/>
        <v>2360190652介護予防訪問看護</v>
      </c>
      <c r="B2974">
        <v>2360190652</v>
      </c>
      <c r="C2974" t="s">
        <v>2005</v>
      </c>
      <c r="D2974" t="s">
        <v>4091</v>
      </c>
    </row>
    <row r="2975" spans="1:4">
      <c r="A2975" t="str">
        <f t="shared" si="46"/>
        <v>2374100317訪問介護</v>
      </c>
      <c r="B2975">
        <v>2374100317</v>
      </c>
      <c r="C2975" t="s">
        <v>1854</v>
      </c>
      <c r="D2975" t="s">
        <v>4092</v>
      </c>
    </row>
    <row r="2976" spans="1:4">
      <c r="A2976" t="str">
        <f t="shared" si="46"/>
        <v>2374100499通所介護</v>
      </c>
      <c r="B2976">
        <v>2374100499</v>
      </c>
      <c r="C2976" t="s">
        <v>1857</v>
      </c>
      <c r="D2976" t="s">
        <v>4093</v>
      </c>
    </row>
    <row r="2977" spans="1:4">
      <c r="A2977" t="str">
        <f t="shared" si="46"/>
        <v>2374200562通所介護</v>
      </c>
      <c r="B2977">
        <v>2374200562</v>
      </c>
      <c r="C2977" t="s">
        <v>1857</v>
      </c>
      <c r="D2977" t="s">
        <v>4094</v>
      </c>
    </row>
    <row r="2978" spans="1:4">
      <c r="A2978" t="str">
        <f t="shared" si="46"/>
        <v>2374100317訪問型サービス（独自）</v>
      </c>
      <c r="B2978">
        <v>2374100317</v>
      </c>
      <c r="C2978" t="s">
        <v>2454</v>
      </c>
      <c r="D2978" t="s">
        <v>4092</v>
      </c>
    </row>
    <row r="2979" spans="1:4">
      <c r="A2979" t="str">
        <f t="shared" si="46"/>
        <v>2374100499通所型サービス（独自）</v>
      </c>
      <c r="B2979">
        <v>2374100499</v>
      </c>
      <c r="C2979" t="s">
        <v>2455</v>
      </c>
      <c r="D2979" t="s">
        <v>4093</v>
      </c>
    </row>
    <row r="2980" spans="1:4">
      <c r="A2980" t="str">
        <f t="shared" si="46"/>
        <v>2374200562通所型サービス（独自）</v>
      </c>
      <c r="B2980">
        <v>2374200562</v>
      </c>
      <c r="C2980" t="s">
        <v>2455</v>
      </c>
      <c r="D2980" t="s">
        <v>4094</v>
      </c>
    </row>
    <row r="2981" spans="1:4">
      <c r="A2981" t="str">
        <f t="shared" si="46"/>
        <v>2374100333居宅介護支援</v>
      </c>
      <c r="B2981">
        <v>2374100333</v>
      </c>
      <c r="C2981" t="s">
        <v>2456</v>
      </c>
      <c r="D2981" t="s">
        <v>4095</v>
      </c>
    </row>
    <row r="2982" spans="1:4">
      <c r="A2982" t="str">
        <f t="shared" si="46"/>
        <v>2373902085通所介護</v>
      </c>
      <c r="B2982">
        <v>2373902085</v>
      </c>
      <c r="C2982" t="s">
        <v>1857</v>
      </c>
      <c r="D2982" t="s">
        <v>4096</v>
      </c>
    </row>
    <row r="2983" spans="1:4">
      <c r="A2983" t="str">
        <f t="shared" si="46"/>
        <v>2373902085通所型サービス（独自）</v>
      </c>
      <c r="B2983">
        <v>2373902085</v>
      </c>
      <c r="C2983" t="s">
        <v>2455</v>
      </c>
      <c r="D2983" t="s">
        <v>4096</v>
      </c>
    </row>
    <row r="2984" spans="1:4">
      <c r="A2984" t="str">
        <f t="shared" si="46"/>
        <v>2371203189訪問介護</v>
      </c>
      <c r="B2984">
        <v>2371203189</v>
      </c>
      <c r="C2984" t="s">
        <v>1854</v>
      </c>
      <c r="D2984" t="s">
        <v>4097</v>
      </c>
    </row>
    <row r="2985" spans="1:4">
      <c r="A2985" t="str">
        <f t="shared" si="46"/>
        <v>23A1200832訪問型サービス（独自）</v>
      </c>
      <c r="B2985" t="s">
        <v>2188</v>
      </c>
      <c r="C2985" t="s">
        <v>2454</v>
      </c>
      <c r="D2985" t="s">
        <v>4097</v>
      </c>
    </row>
    <row r="2986" spans="1:4">
      <c r="A2986" t="str">
        <f t="shared" si="46"/>
        <v>2361290535訪問看護</v>
      </c>
      <c r="B2986">
        <v>2361290535</v>
      </c>
      <c r="C2986" t="s">
        <v>2002</v>
      </c>
      <c r="D2986" t="s">
        <v>4098</v>
      </c>
    </row>
    <row r="2987" spans="1:4">
      <c r="A2987" t="str">
        <f t="shared" si="46"/>
        <v>2361290535介護予防訪問看護</v>
      </c>
      <c r="B2987">
        <v>2361290535</v>
      </c>
      <c r="C2987" t="s">
        <v>2005</v>
      </c>
      <c r="D2987" t="s">
        <v>4098</v>
      </c>
    </row>
    <row r="2988" spans="1:4">
      <c r="A2988" t="str">
        <f t="shared" si="46"/>
        <v>2355680014介護老人保健施設</v>
      </c>
      <c r="B2988">
        <v>2355680014</v>
      </c>
      <c r="C2988" t="s">
        <v>1862</v>
      </c>
      <c r="D2988" t="s">
        <v>4099</v>
      </c>
    </row>
    <row r="2989" spans="1:4">
      <c r="A2989" t="str">
        <f t="shared" si="46"/>
        <v>2355680014短期入所療養介護（老健）</v>
      </c>
      <c r="B2989">
        <v>2355680014</v>
      </c>
      <c r="C2989" t="s">
        <v>1966</v>
      </c>
      <c r="D2989" t="s">
        <v>4099</v>
      </c>
    </row>
    <row r="2990" spans="1:4">
      <c r="A2990" t="str">
        <f t="shared" si="46"/>
        <v>2355680014介護予防短期入所療養介護（老健）</v>
      </c>
      <c r="B2990">
        <v>2355680014</v>
      </c>
      <c r="C2990" t="s">
        <v>1969</v>
      </c>
      <c r="D2990" t="s">
        <v>4099</v>
      </c>
    </row>
    <row r="2991" spans="1:4">
      <c r="A2991" t="str">
        <f t="shared" si="46"/>
        <v>2355680014通所リハビリテーション</v>
      </c>
      <c r="B2991">
        <v>2355680014</v>
      </c>
      <c r="C2991" t="s">
        <v>2457</v>
      </c>
      <c r="D2991" t="s">
        <v>4099</v>
      </c>
    </row>
    <row r="2992" spans="1:4">
      <c r="A2992" t="str">
        <f t="shared" si="46"/>
        <v>2355680014介護予防通所リハビリテーション</v>
      </c>
      <c r="B2992">
        <v>2355680014</v>
      </c>
      <c r="C2992" t="s">
        <v>2458</v>
      </c>
      <c r="D2992" t="s">
        <v>4099</v>
      </c>
    </row>
    <row r="2993" spans="1:4">
      <c r="A2993" t="str">
        <f t="shared" si="46"/>
        <v>2355680022介護老人保健施設</v>
      </c>
      <c r="B2993">
        <v>2355680022</v>
      </c>
      <c r="C2993" t="s">
        <v>1862</v>
      </c>
      <c r="D2993" t="s">
        <v>4100</v>
      </c>
    </row>
    <row r="2994" spans="1:4">
      <c r="A2994" t="str">
        <f t="shared" si="46"/>
        <v>2355680022短期入所療養介護（老健）</v>
      </c>
      <c r="B2994">
        <v>2355680022</v>
      </c>
      <c r="C2994" t="s">
        <v>1966</v>
      </c>
      <c r="D2994" t="s">
        <v>4100</v>
      </c>
    </row>
    <row r="2995" spans="1:4">
      <c r="A2995" t="str">
        <f t="shared" si="46"/>
        <v>2355680022介護予防短期入所療養介護（老健）</v>
      </c>
      <c r="B2995">
        <v>2355680022</v>
      </c>
      <c r="C2995" t="s">
        <v>1969</v>
      </c>
      <c r="D2995" t="s">
        <v>4100</v>
      </c>
    </row>
    <row r="2996" spans="1:4">
      <c r="A2996" t="str">
        <f t="shared" si="46"/>
        <v>2355680022通所リハビリテーション</v>
      </c>
      <c r="B2996">
        <v>2355680022</v>
      </c>
      <c r="C2996" t="s">
        <v>2457</v>
      </c>
      <c r="D2996" t="s">
        <v>4101</v>
      </c>
    </row>
    <row r="2997" spans="1:4">
      <c r="A2997" t="str">
        <f t="shared" si="46"/>
        <v>2355680022介護予防通所リハビリテーション</v>
      </c>
      <c r="B2997">
        <v>2355680022</v>
      </c>
      <c r="C2997" t="s">
        <v>2458</v>
      </c>
      <c r="D2997" t="s">
        <v>4101</v>
      </c>
    </row>
    <row r="2998" spans="1:4">
      <c r="A2998" t="str">
        <f t="shared" si="46"/>
        <v>2375600067居宅介護支援</v>
      </c>
      <c r="B2998">
        <v>2375600067</v>
      </c>
      <c r="C2998" t="s">
        <v>2456</v>
      </c>
      <c r="D2998" t="s">
        <v>4102</v>
      </c>
    </row>
    <row r="2999" spans="1:4">
      <c r="A2999" t="str">
        <f t="shared" si="46"/>
        <v>2375601610居宅介護支援</v>
      </c>
      <c r="B2999">
        <v>2375601610</v>
      </c>
      <c r="C2999" t="s">
        <v>2456</v>
      </c>
      <c r="D2999" t="s">
        <v>4103</v>
      </c>
    </row>
    <row r="3000" spans="1:4">
      <c r="A3000" t="str">
        <f t="shared" si="46"/>
        <v>2305600070介護予防支援</v>
      </c>
      <c r="B3000">
        <v>2305600070</v>
      </c>
      <c r="C3000" t="s">
        <v>2466</v>
      </c>
      <c r="D3000" t="s">
        <v>4104</v>
      </c>
    </row>
    <row r="3001" spans="1:4">
      <c r="A3001" t="str">
        <f t="shared" si="46"/>
        <v>2376500456介護老人福祉施設</v>
      </c>
      <c r="B3001">
        <v>2376500456</v>
      </c>
      <c r="C3001" t="s">
        <v>1860</v>
      </c>
      <c r="D3001" t="s">
        <v>4105</v>
      </c>
    </row>
    <row r="3002" spans="1:4">
      <c r="A3002" t="str">
        <f t="shared" si="46"/>
        <v>2372602603短期入所生活介護</v>
      </c>
      <c r="B3002">
        <v>2372602603</v>
      </c>
      <c r="C3002" t="s">
        <v>1958</v>
      </c>
      <c r="D3002" t="s">
        <v>4106</v>
      </c>
    </row>
    <row r="3003" spans="1:4">
      <c r="A3003" t="str">
        <f t="shared" si="46"/>
        <v>2372602603介護予防短期入所生活介護</v>
      </c>
      <c r="B3003">
        <v>2372602603</v>
      </c>
      <c r="C3003" t="s">
        <v>1961</v>
      </c>
      <c r="D3003" t="s">
        <v>4106</v>
      </c>
    </row>
    <row r="3004" spans="1:4">
      <c r="A3004" t="str">
        <f t="shared" si="46"/>
        <v>2376500076通所介護</v>
      </c>
      <c r="B3004">
        <v>2376500076</v>
      </c>
      <c r="C3004" t="s">
        <v>1857</v>
      </c>
      <c r="D3004" t="s">
        <v>4107</v>
      </c>
    </row>
    <row r="3005" spans="1:4">
      <c r="A3005" t="str">
        <f t="shared" si="46"/>
        <v>2376500076通所型サービス（独自）</v>
      </c>
      <c r="B3005">
        <v>2376500076</v>
      </c>
      <c r="C3005" t="s">
        <v>2455</v>
      </c>
      <c r="D3005" t="s">
        <v>4107</v>
      </c>
    </row>
    <row r="3006" spans="1:4">
      <c r="A3006" t="str">
        <f t="shared" si="46"/>
        <v>2370500627訪問介護</v>
      </c>
      <c r="B3006">
        <v>2370500627</v>
      </c>
      <c r="C3006" t="s">
        <v>1854</v>
      </c>
      <c r="D3006" t="s">
        <v>4108</v>
      </c>
    </row>
    <row r="3007" spans="1:4">
      <c r="A3007" t="str">
        <f t="shared" si="46"/>
        <v>2370500627訪問型サービス（独自）</v>
      </c>
      <c r="B3007">
        <v>2370500627</v>
      </c>
      <c r="C3007" t="s">
        <v>2454</v>
      </c>
      <c r="D3007" t="s">
        <v>4108</v>
      </c>
    </row>
    <row r="3008" spans="1:4">
      <c r="A3008" t="str">
        <f t="shared" si="46"/>
        <v>2371200722訪問介護</v>
      </c>
      <c r="B3008">
        <v>2371200722</v>
      </c>
      <c r="C3008" t="s">
        <v>1854</v>
      </c>
      <c r="D3008" t="s">
        <v>4109</v>
      </c>
    </row>
    <row r="3009" spans="1:4">
      <c r="A3009" t="str">
        <f t="shared" si="46"/>
        <v>2371200722訪問型サービス（独自）</v>
      </c>
      <c r="B3009">
        <v>2371200722</v>
      </c>
      <c r="C3009" t="s">
        <v>2454</v>
      </c>
      <c r="D3009" t="s">
        <v>4109</v>
      </c>
    </row>
    <row r="3010" spans="1:4">
      <c r="A3010" t="str">
        <f t="shared" si="46"/>
        <v>2373800487訪問介護</v>
      </c>
      <c r="B3010">
        <v>2373800487</v>
      </c>
      <c r="C3010" t="s">
        <v>1854</v>
      </c>
      <c r="D3010" t="s">
        <v>4110</v>
      </c>
    </row>
    <row r="3011" spans="1:4">
      <c r="A3011" t="str">
        <f t="shared" ref="A3011:A3074" si="47">B3011&amp;C3011</f>
        <v>2373800487訪問型サービス（独自）</v>
      </c>
      <c r="B3011">
        <v>2373800487</v>
      </c>
      <c r="C3011" t="s">
        <v>2454</v>
      </c>
      <c r="D3011" t="s">
        <v>4110</v>
      </c>
    </row>
    <row r="3012" spans="1:4">
      <c r="A3012" t="str">
        <f t="shared" si="47"/>
        <v>2371201258居宅介護支援</v>
      </c>
      <c r="B3012">
        <v>2371201258</v>
      </c>
      <c r="C3012" t="s">
        <v>2456</v>
      </c>
      <c r="D3012" t="s">
        <v>4111</v>
      </c>
    </row>
    <row r="3013" spans="1:4">
      <c r="A3013" t="str">
        <f t="shared" si="47"/>
        <v>2375601370認知症対応型共同生活介護</v>
      </c>
      <c r="B3013">
        <v>2375601370</v>
      </c>
      <c r="C3013" t="s">
        <v>1942</v>
      </c>
      <c r="D3013" t="s">
        <v>4112</v>
      </c>
    </row>
    <row r="3014" spans="1:4">
      <c r="A3014" t="str">
        <f t="shared" si="47"/>
        <v>2375601370介護予防認知症対応型共同生活介護</v>
      </c>
      <c r="B3014">
        <v>2375601370</v>
      </c>
      <c r="C3014" t="s">
        <v>1948</v>
      </c>
      <c r="D3014" t="s">
        <v>4112</v>
      </c>
    </row>
    <row r="3015" spans="1:4">
      <c r="A3015" t="str">
        <f t="shared" si="47"/>
        <v>2375601370認知症対応型共同生活介護（短期利用型）</v>
      </c>
      <c r="B3015">
        <v>2375601370</v>
      </c>
      <c r="C3015" t="s">
        <v>2468</v>
      </c>
      <c r="D3015" t="s">
        <v>4112</v>
      </c>
    </row>
    <row r="3016" spans="1:4">
      <c r="A3016" t="str">
        <f t="shared" si="47"/>
        <v>2395600014認知症対応型共同生活介護</v>
      </c>
      <c r="B3016">
        <v>2395600014</v>
      </c>
      <c r="C3016" t="s">
        <v>1942</v>
      </c>
      <c r="D3016" t="s">
        <v>4113</v>
      </c>
    </row>
    <row r="3017" spans="1:4">
      <c r="A3017" t="str">
        <f t="shared" si="47"/>
        <v>2395600014介護予防認知症対応型共同生活介護</v>
      </c>
      <c r="B3017">
        <v>2395600014</v>
      </c>
      <c r="C3017" t="s">
        <v>1948</v>
      </c>
      <c r="D3017" t="s">
        <v>4113</v>
      </c>
    </row>
    <row r="3018" spans="1:4">
      <c r="A3018" t="str">
        <f t="shared" si="47"/>
        <v>2377600917訪問介護</v>
      </c>
      <c r="B3018">
        <v>2377600917</v>
      </c>
      <c r="C3018" t="s">
        <v>1854</v>
      </c>
      <c r="D3018" t="s">
        <v>4114</v>
      </c>
    </row>
    <row r="3019" spans="1:4">
      <c r="A3019" t="str">
        <f t="shared" si="47"/>
        <v>2370400653特定施設入居者生活介護</v>
      </c>
      <c r="B3019">
        <v>2370400653</v>
      </c>
      <c r="C3019" t="s">
        <v>2461</v>
      </c>
      <c r="D3019" t="s">
        <v>4115</v>
      </c>
    </row>
    <row r="3020" spans="1:4">
      <c r="A3020" t="str">
        <f t="shared" si="47"/>
        <v>2371000866特定施設入居者生活介護</v>
      </c>
      <c r="B3020">
        <v>2371000866</v>
      </c>
      <c r="C3020" t="s">
        <v>2461</v>
      </c>
      <c r="D3020" t="s">
        <v>4116</v>
      </c>
    </row>
    <row r="3021" spans="1:4">
      <c r="A3021" t="str">
        <f t="shared" si="47"/>
        <v>2371501129特定施設入居者生活介護</v>
      </c>
      <c r="B3021">
        <v>2371501129</v>
      </c>
      <c r="C3021" t="s">
        <v>2461</v>
      </c>
      <c r="D3021" t="s">
        <v>4117</v>
      </c>
    </row>
    <row r="3022" spans="1:4">
      <c r="A3022" t="str">
        <f t="shared" si="47"/>
        <v>2370702660訪問介護</v>
      </c>
      <c r="B3022">
        <v>2370702660</v>
      </c>
      <c r="C3022" t="s">
        <v>1854</v>
      </c>
      <c r="D3022" t="s">
        <v>4118</v>
      </c>
    </row>
    <row r="3023" spans="1:4">
      <c r="A3023" t="str">
        <f t="shared" si="47"/>
        <v>2360790360訪問看護</v>
      </c>
      <c r="B3023">
        <v>2360790360</v>
      </c>
      <c r="C3023" t="s">
        <v>2002</v>
      </c>
      <c r="D3023" t="s">
        <v>4119</v>
      </c>
    </row>
    <row r="3024" spans="1:4">
      <c r="A3024" t="str">
        <f t="shared" si="47"/>
        <v>2375400146認知症対応型共同生活介護</v>
      </c>
      <c r="B3024">
        <v>2375400146</v>
      </c>
      <c r="C3024" t="s">
        <v>1942</v>
      </c>
      <c r="D3024" t="s">
        <v>4120</v>
      </c>
    </row>
    <row r="3025" spans="1:4">
      <c r="A3025" t="str">
        <f t="shared" si="47"/>
        <v>2373003199居宅介護支援</v>
      </c>
      <c r="B3025">
        <v>2373003199</v>
      </c>
      <c r="C3025" t="s">
        <v>2456</v>
      </c>
      <c r="D3025" t="s">
        <v>4121</v>
      </c>
    </row>
    <row r="3026" spans="1:4">
      <c r="A3026" t="str">
        <f t="shared" si="47"/>
        <v>2373003231訪問介護</v>
      </c>
      <c r="B3026">
        <v>2373003231</v>
      </c>
      <c r="C3026" t="s">
        <v>1854</v>
      </c>
      <c r="D3026" t="s">
        <v>4122</v>
      </c>
    </row>
    <row r="3027" spans="1:4">
      <c r="A3027" t="str">
        <f t="shared" si="47"/>
        <v>2373003231訪問型サービス（独自）</v>
      </c>
      <c r="B3027">
        <v>2373003231</v>
      </c>
      <c r="C3027" t="s">
        <v>2454</v>
      </c>
      <c r="D3027" t="s">
        <v>4122</v>
      </c>
    </row>
    <row r="3028" spans="1:4">
      <c r="A3028" t="str">
        <f t="shared" si="47"/>
        <v>2373003280通所介護</v>
      </c>
      <c r="B3028">
        <v>2373003280</v>
      </c>
      <c r="C3028" t="s">
        <v>1857</v>
      </c>
      <c r="D3028" t="s">
        <v>4123</v>
      </c>
    </row>
    <row r="3029" spans="1:4">
      <c r="A3029" t="str">
        <f t="shared" si="47"/>
        <v>2373003280通所型サービス（独自）</v>
      </c>
      <c r="B3029">
        <v>2373003280</v>
      </c>
      <c r="C3029" t="s">
        <v>2455</v>
      </c>
      <c r="D3029" t="s">
        <v>4123</v>
      </c>
    </row>
    <row r="3030" spans="1:4">
      <c r="A3030" t="str">
        <f t="shared" si="47"/>
        <v>2393000423地域密着型通所介護</v>
      </c>
      <c r="B3030">
        <v>2393000423</v>
      </c>
      <c r="C3030" t="s">
        <v>1858</v>
      </c>
      <c r="D3030" t="s">
        <v>4124</v>
      </c>
    </row>
    <row r="3031" spans="1:4">
      <c r="A3031" t="str">
        <f t="shared" si="47"/>
        <v>2393000423通所型サービス（独自）</v>
      </c>
      <c r="B3031">
        <v>2393000423</v>
      </c>
      <c r="C3031" t="s">
        <v>2455</v>
      </c>
      <c r="D3031" t="s">
        <v>4124</v>
      </c>
    </row>
    <row r="3032" spans="1:4">
      <c r="A3032" t="str">
        <f t="shared" si="47"/>
        <v>2363090255訪問看護</v>
      </c>
      <c r="B3032">
        <v>2363090255</v>
      </c>
      <c r="C3032" t="s">
        <v>2002</v>
      </c>
      <c r="D3032" t="s">
        <v>4125</v>
      </c>
    </row>
    <row r="3033" spans="1:4">
      <c r="A3033" t="str">
        <f t="shared" si="47"/>
        <v>2363090255介護予防訪問看護</v>
      </c>
      <c r="B3033">
        <v>2363090255</v>
      </c>
      <c r="C3033" t="s">
        <v>2005</v>
      </c>
      <c r="D3033" t="s">
        <v>4125</v>
      </c>
    </row>
    <row r="3034" spans="1:4">
      <c r="A3034" t="str">
        <f t="shared" si="47"/>
        <v>2375601446認知症対応型共同生活介護</v>
      </c>
      <c r="B3034">
        <v>2375601446</v>
      </c>
      <c r="C3034" t="s">
        <v>1942</v>
      </c>
      <c r="D3034" t="s">
        <v>4126</v>
      </c>
    </row>
    <row r="3035" spans="1:4">
      <c r="A3035" t="str">
        <f t="shared" si="47"/>
        <v>2397500048認知症対応型共同生活介護</v>
      </c>
      <c r="B3035">
        <v>2397500048</v>
      </c>
      <c r="C3035" t="s">
        <v>1942</v>
      </c>
      <c r="D3035" t="s">
        <v>4127</v>
      </c>
    </row>
    <row r="3036" spans="1:4">
      <c r="A3036" t="str">
        <f t="shared" si="47"/>
        <v>2375601446認知症対応型通所介護</v>
      </c>
      <c r="B3036">
        <v>2375601446</v>
      </c>
      <c r="C3036" t="s">
        <v>2459</v>
      </c>
      <c r="D3036" t="s">
        <v>4126</v>
      </c>
    </row>
    <row r="3037" spans="1:4">
      <c r="A3037" t="str">
        <f t="shared" si="47"/>
        <v>2397500048認知症対応型通所介護</v>
      </c>
      <c r="B3037">
        <v>2397500048</v>
      </c>
      <c r="C3037" t="s">
        <v>2459</v>
      </c>
      <c r="D3037" t="s">
        <v>4128</v>
      </c>
    </row>
    <row r="3038" spans="1:4">
      <c r="A3038" t="str">
        <f t="shared" si="47"/>
        <v>2397500048介護予防認知症対応型共同生活介護</v>
      </c>
      <c r="B3038">
        <v>2397500048</v>
      </c>
      <c r="C3038" t="s">
        <v>1948</v>
      </c>
      <c r="D3038" t="s">
        <v>4128</v>
      </c>
    </row>
    <row r="3039" spans="1:4">
      <c r="A3039" t="str">
        <f t="shared" si="47"/>
        <v>2374200067居宅介護支援</v>
      </c>
      <c r="B3039">
        <v>2374200067</v>
      </c>
      <c r="C3039" t="s">
        <v>2456</v>
      </c>
      <c r="D3039" t="s">
        <v>4129</v>
      </c>
    </row>
    <row r="3040" spans="1:4">
      <c r="A3040" t="str">
        <f t="shared" si="47"/>
        <v>2374200067居宅介護支援</v>
      </c>
      <c r="B3040">
        <v>2374200067</v>
      </c>
      <c r="C3040" t="s">
        <v>2456</v>
      </c>
      <c r="D3040" t="s">
        <v>4129</v>
      </c>
    </row>
    <row r="3041" spans="1:4">
      <c r="A3041" t="str">
        <f t="shared" si="47"/>
        <v>2364290029訪問看護</v>
      </c>
      <c r="B3041">
        <v>2364290029</v>
      </c>
      <c r="C3041" t="s">
        <v>2002</v>
      </c>
      <c r="D3041" t="s">
        <v>4130</v>
      </c>
    </row>
    <row r="3042" spans="1:4">
      <c r="A3042" t="str">
        <f t="shared" si="47"/>
        <v>2364290029介護予防訪問看護</v>
      </c>
      <c r="B3042">
        <v>2364290029</v>
      </c>
      <c r="C3042" t="s">
        <v>2005</v>
      </c>
      <c r="D3042" t="s">
        <v>4130</v>
      </c>
    </row>
    <row r="3043" spans="1:4">
      <c r="A3043" t="str">
        <f t="shared" si="47"/>
        <v>2314200086訪問リハビリテーション</v>
      </c>
      <c r="B3043">
        <v>2314200086</v>
      </c>
      <c r="C3043" t="s">
        <v>2007</v>
      </c>
      <c r="D3043" t="s">
        <v>4131</v>
      </c>
    </row>
    <row r="3044" spans="1:4">
      <c r="A3044" t="str">
        <f t="shared" si="47"/>
        <v>2314200086介護予防訪問リハビリテーション</v>
      </c>
      <c r="B3044">
        <v>2314200086</v>
      </c>
      <c r="C3044" t="s">
        <v>2009</v>
      </c>
      <c r="D3044" t="s">
        <v>4131</v>
      </c>
    </row>
    <row r="3045" spans="1:4">
      <c r="A3045" t="str">
        <f t="shared" si="47"/>
        <v>2314200086通所リハビリテーション</v>
      </c>
      <c r="B3045">
        <v>2314200086</v>
      </c>
      <c r="C3045" t="s">
        <v>2457</v>
      </c>
      <c r="D3045" t="s">
        <v>4131</v>
      </c>
    </row>
    <row r="3046" spans="1:4">
      <c r="A3046" t="str">
        <f t="shared" si="47"/>
        <v>2314200086介護予防通所リハビリテーション</v>
      </c>
      <c r="B3046">
        <v>2314200086</v>
      </c>
      <c r="C3046" t="s">
        <v>2458</v>
      </c>
      <c r="D3046" t="s">
        <v>4131</v>
      </c>
    </row>
    <row r="3047" spans="1:4">
      <c r="A3047" t="str">
        <f t="shared" si="47"/>
        <v>2374200760訪問介護</v>
      </c>
      <c r="B3047">
        <v>2374200760</v>
      </c>
      <c r="C3047" t="s">
        <v>1854</v>
      </c>
      <c r="D3047" t="s">
        <v>4132</v>
      </c>
    </row>
    <row r="3048" spans="1:4">
      <c r="A3048" t="str">
        <f t="shared" si="47"/>
        <v>2374200760訪問型サービス（独自）</v>
      </c>
      <c r="B3048">
        <v>2374200760</v>
      </c>
      <c r="C3048" t="s">
        <v>2454</v>
      </c>
      <c r="D3048" t="s">
        <v>4132</v>
      </c>
    </row>
    <row r="3049" spans="1:4">
      <c r="A3049" t="str">
        <f t="shared" si="47"/>
        <v>2374200844地域密着型通所介護</v>
      </c>
      <c r="B3049">
        <v>2374200844</v>
      </c>
      <c r="C3049" t="s">
        <v>1858</v>
      </c>
      <c r="D3049" t="s">
        <v>4133</v>
      </c>
    </row>
    <row r="3050" spans="1:4">
      <c r="A3050" t="str">
        <f t="shared" si="47"/>
        <v>2374200844通所型サービス（独自）</v>
      </c>
      <c r="B3050">
        <v>2374200844</v>
      </c>
      <c r="C3050" t="s">
        <v>2455</v>
      </c>
      <c r="D3050" t="s">
        <v>4133</v>
      </c>
    </row>
    <row r="3051" spans="1:4">
      <c r="A3051" t="str">
        <f t="shared" si="47"/>
        <v>2394200154認知症対応型通所介護</v>
      </c>
      <c r="B3051">
        <v>2394200154</v>
      </c>
      <c r="C3051" t="s">
        <v>2459</v>
      </c>
      <c r="D3051" t="s">
        <v>4134</v>
      </c>
    </row>
    <row r="3052" spans="1:4">
      <c r="A3052" t="str">
        <f t="shared" si="47"/>
        <v>2394200154介護予防認知症対応型通所介護</v>
      </c>
      <c r="B3052">
        <v>2394200154</v>
      </c>
      <c r="C3052" t="s">
        <v>2465</v>
      </c>
      <c r="D3052" t="s">
        <v>4134</v>
      </c>
    </row>
    <row r="3053" spans="1:4">
      <c r="A3053" t="str">
        <f t="shared" si="47"/>
        <v>2394200170認知症対応型共同生活介護</v>
      </c>
      <c r="B3053">
        <v>2394200170</v>
      </c>
      <c r="C3053" t="s">
        <v>1942</v>
      </c>
      <c r="D3053" t="s">
        <v>4135</v>
      </c>
    </row>
    <row r="3054" spans="1:4">
      <c r="A3054" t="str">
        <f t="shared" si="47"/>
        <v>2394200170介護予防認知症対応型共同生活介護</v>
      </c>
      <c r="B3054">
        <v>2394200170</v>
      </c>
      <c r="C3054" t="s">
        <v>1948</v>
      </c>
      <c r="D3054" t="s">
        <v>4135</v>
      </c>
    </row>
    <row r="3055" spans="1:4">
      <c r="A3055" t="str">
        <f t="shared" si="47"/>
        <v>2370800928通所リハビリテーション</v>
      </c>
      <c r="B3055">
        <v>2370800928</v>
      </c>
      <c r="C3055" t="s">
        <v>2457</v>
      </c>
      <c r="D3055" t="s">
        <v>4136</v>
      </c>
    </row>
    <row r="3056" spans="1:4">
      <c r="A3056" t="str">
        <f t="shared" si="47"/>
        <v>2370800928介護予防通所リハビリテーション</v>
      </c>
      <c r="B3056">
        <v>2370800928</v>
      </c>
      <c r="C3056" t="s">
        <v>2458</v>
      </c>
      <c r="D3056" t="s">
        <v>4136</v>
      </c>
    </row>
    <row r="3057" spans="1:4">
      <c r="A3057" t="str">
        <f t="shared" si="47"/>
        <v>2370801512地域密着型通所介護</v>
      </c>
      <c r="B3057">
        <v>2370801512</v>
      </c>
      <c r="C3057" t="s">
        <v>1858</v>
      </c>
      <c r="D3057" t="s">
        <v>4137</v>
      </c>
    </row>
    <row r="3058" spans="1:4">
      <c r="A3058" t="str">
        <f t="shared" si="47"/>
        <v>2370801512通所型サービス（独自）</v>
      </c>
      <c r="B3058">
        <v>2370801512</v>
      </c>
      <c r="C3058" t="s">
        <v>2455</v>
      </c>
      <c r="D3058" t="s">
        <v>4137</v>
      </c>
    </row>
    <row r="3059" spans="1:4">
      <c r="A3059" t="str">
        <f t="shared" si="47"/>
        <v>2370800902居宅介護支援</v>
      </c>
      <c r="B3059">
        <v>2370800902</v>
      </c>
      <c r="C3059" t="s">
        <v>2456</v>
      </c>
      <c r="D3059" t="s">
        <v>4138</v>
      </c>
    </row>
    <row r="3060" spans="1:4">
      <c r="A3060" t="str">
        <f t="shared" si="47"/>
        <v>2377400771居宅介護支援</v>
      </c>
      <c r="B3060">
        <v>2377400771</v>
      </c>
      <c r="C3060" t="s">
        <v>2456</v>
      </c>
      <c r="D3060" t="s">
        <v>4139</v>
      </c>
    </row>
    <row r="3061" spans="1:4">
      <c r="A3061" t="str">
        <f t="shared" si="47"/>
        <v>2374300412居宅介護支援</v>
      </c>
      <c r="B3061">
        <v>2374300412</v>
      </c>
      <c r="C3061" t="s">
        <v>2456</v>
      </c>
      <c r="D3061" t="s">
        <v>4140</v>
      </c>
    </row>
    <row r="3062" spans="1:4">
      <c r="A3062" t="str">
        <f t="shared" si="47"/>
        <v>2355780004介護老人保健施設</v>
      </c>
      <c r="B3062">
        <v>2355780004</v>
      </c>
      <c r="C3062" t="s">
        <v>1862</v>
      </c>
      <c r="D3062" t="s">
        <v>4141</v>
      </c>
    </row>
    <row r="3063" spans="1:4">
      <c r="A3063" t="str">
        <f t="shared" si="47"/>
        <v>2355780004短期入所療養介護（老健）</v>
      </c>
      <c r="B3063">
        <v>2355780004</v>
      </c>
      <c r="C3063" t="s">
        <v>1966</v>
      </c>
      <c r="D3063" t="s">
        <v>4141</v>
      </c>
    </row>
    <row r="3064" spans="1:4">
      <c r="A3064" t="str">
        <f t="shared" si="47"/>
        <v>2355780004通所リハビリテーション</v>
      </c>
      <c r="B3064">
        <v>2355780004</v>
      </c>
      <c r="C3064" t="s">
        <v>2457</v>
      </c>
      <c r="D3064" t="s">
        <v>4141</v>
      </c>
    </row>
    <row r="3065" spans="1:4">
      <c r="A3065" t="str">
        <f t="shared" si="47"/>
        <v>2355780004介護予防通所リハビリテーション</v>
      </c>
      <c r="B3065">
        <v>2355780004</v>
      </c>
      <c r="C3065" t="s">
        <v>2458</v>
      </c>
      <c r="D3065" t="s">
        <v>4141</v>
      </c>
    </row>
    <row r="3066" spans="1:4">
      <c r="A3066" t="str">
        <f t="shared" si="47"/>
        <v>2375702368訪問リハビリテーション</v>
      </c>
      <c r="B3066">
        <v>2375702368</v>
      </c>
      <c r="C3066" t="s">
        <v>2007</v>
      </c>
      <c r="D3066" t="s">
        <v>4142</v>
      </c>
    </row>
    <row r="3067" spans="1:4">
      <c r="A3067" t="str">
        <f t="shared" si="47"/>
        <v>2375702368介護予防訪問リハビリテーション</v>
      </c>
      <c r="B3067">
        <v>2375702368</v>
      </c>
      <c r="C3067" t="s">
        <v>2009</v>
      </c>
      <c r="D3067" t="s">
        <v>4142</v>
      </c>
    </row>
    <row r="3068" spans="1:4">
      <c r="A3068" t="str">
        <f t="shared" si="47"/>
        <v>2375700016居宅介護支援</v>
      </c>
      <c r="B3068">
        <v>2375700016</v>
      </c>
      <c r="C3068" t="s">
        <v>2456</v>
      </c>
      <c r="D3068" t="s">
        <v>4143</v>
      </c>
    </row>
    <row r="3069" spans="1:4">
      <c r="A3069" t="str">
        <f t="shared" si="47"/>
        <v>2352580019介護老人保健施設</v>
      </c>
      <c r="B3069">
        <v>2352580019</v>
      </c>
      <c r="C3069" t="s">
        <v>1862</v>
      </c>
      <c r="D3069" t="s">
        <v>4144</v>
      </c>
    </row>
    <row r="3070" spans="1:4">
      <c r="A3070" t="str">
        <f t="shared" si="47"/>
        <v>2352580019短期入所療養介護（老健）</v>
      </c>
      <c r="B3070">
        <v>2352580019</v>
      </c>
      <c r="C3070" t="s">
        <v>1966</v>
      </c>
      <c r="D3070" t="s">
        <v>4144</v>
      </c>
    </row>
    <row r="3071" spans="1:4">
      <c r="A3071" t="str">
        <f t="shared" si="47"/>
        <v>2352580019通所リハビリテーション</v>
      </c>
      <c r="B3071">
        <v>2352580019</v>
      </c>
      <c r="C3071" t="s">
        <v>2457</v>
      </c>
      <c r="D3071" t="s">
        <v>4144</v>
      </c>
    </row>
    <row r="3072" spans="1:4">
      <c r="A3072" t="str">
        <f t="shared" si="47"/>
        <v>2352580019介護予防通所リハビリテーション</v>
      </c>
      <c r="B3072">
        <v>2352580019</v>
      </c>
      <c r="C3072" t="s">
        <v>2458</v>
      </c>
      <c r="D3072" t="s">
        <v>4144</v>
      </c>
    </row>
    <row r="3073" spans="1:4">
      <c r="A3073" t="str">
        <f t="shared" si="47"/>
        <v>2372505913訪問リハビリテーション</v>
      </c>
      <c r="B3073">
        <v>2372505913</v>
      </c>
      <c r="C3073" t="s">
        <v>2007</v>
      </c>
      <c r="D3073" t="s">
        <v>4144</v>
      </c>
    </row>
    <row r="3074" spans="1:4">
      <c r="A3074" t="str">
        <f t="shared" si="47"/>
        <v>2372505913介護予防訪問リハビリテーション</v>
      </c>
      <c r="B3074">
        <v>2372505913</v>
      </c>
      <c r="C3074" t="s">
        <v>2009</v>
      </c>
      <c r="D3074" t="s">
        <v>4144</v>
      </c>
    </row>
    <row r="3075" spans="1:4">
      <c r="A3075" t="str">
        <f t="shared" ref="A3075:A3138" si="48">B3075&amp;C3075</f>
        <v>2372500054居宅介護支援</v>
      </c>
      <c r="B3075">
        <v>2372500054</v>
      </c>
      <c r="C3075" t="s">
        <v>2456</v>
      </c>
      <c r="D3075" t="s">
        <v>4145</v>
      </c>
    </row>
    <row r="3076" spans="1:4">
      <c r="A3076" t="str">
        <f t="shared" si="48"/>
        <v>2351380007介護老人保健施設</v>
      </c>
      <c r="B3076">
        <v>2351380007</v>
      </c>
      <c r="C3076" t="s">
        <v>1862</v>
      </c>
      <c r="D3076" t="s">
        <v>4146</v>
      </c>
    </row>
    <row r="3077" spans="1:4">
      <c r="A3077" t="str">
        <f t="shared" si="48"/>
        <v>2351380007短期入所療養介護（老健）</v>
      </c>
      <c r="B3077">
        <v>2351380007</v>
      </c>
      <c r="C3077" t="s">
        <v>1966</v>
      </c>
      <c r="D3077" t="s">
        <v>4146</v>
      </c>
    </row>
    <row r="3078" spans="1:4">
      <c r="A3078" t="str">
        <f t="shared" si="48"/>
        <v>2351380007通所リハビリテーション</v>
      </c>
      <c r="B3078">
        <v>2351380007</v>
      </c>
      <c r="C3078" t="s">
        <v>2457</v>
      </c>
      <c r="D3078" t="s">
        <v>4146</v>
      </c>
    </row>
    <row r="3079" spans="1:4">
      <c r="A3079" t="str">
        <f t="shared" si="48"/>
        <v>2351380007介護予防通所リハビリテーション</v>
      </c>
      <c r="B3079">
        <v>2351380007</v>
      </c>
      <c r="C3079" t="s">
        <v>2458</v>
      </c>
      <c r="D3079" t="s">
        <v>4146</v>
      </c>
    </row>
    <row r="3080" spans="1:4">
      <c r="A3080" t="str">
        <f t="shared" si="48"/>
        <v>2351380007訪問リハビリテーション</v>
      </c>
      <c r="B3080">
        <v>2351380007</v>
      </c>
      <c r="C3080" t="s">
        <v>2007</v>
      </c>
      <c r="D3080" t="s">
        <v>4146</v>
      </c>
    </row>
    <row r="3081" spans="1:4">
      <c r="A3081" t="str">
        <f t="shared" si="48"/>
        <v>2371300316居宅介護支援</v>
      </c>
      <c r="B3081">
        <v>2371300316</v>
      </c>
      <c r="C3081" t="s">
        <v>2456</v>
      </c>
      <c r="D3081" t="s">
        <v>4147</v>
      </c>
    </row>
    <row r="3082" spans="1:4">
      <c r="A3082" t="str">
        <f t="shared" si="48"/>
        <v>2351680026介護老人保健施設</v>
      </c>
      <c r="B3082">
        <v>2351680026</v>
      </c>
      <c r="C3082" t="s">
        <v>1862</v>
      </c>
      <c r="D3082" t="s">
        <v>4148</v>
      </c>
    </row>
    <row r="3083" spans="1:4">
      <c r="A3083" t="str">
        <f t="shared" si="48"/>
        <v>2351680026短期入所療養介護（老健）</v>
      </c>
      <c r="B3083">
        <v>2351680026</v>
      </c>
      <c r="C3083" t="s">
        <v>1966</v>
      </c>
      <c r="D3083" t="s">
        <v>4148</v>
      </c>
    </row>
    <row r="3084" spans="1:4">
      <c r="A3084" t="str">
        <f t="shared" si="48"/>
        <v>2351680026通所リハビリテーション</v>
      </c>
      <c r="B3084">
        <v>2351680026</v>
      </c>
      <c r="C3084" t="s">
        <v>2457</v>
      </c>
      <c r="D3084" t="s">
        <v>4148</v>
      </c>
    </row>
    <row r="3085" spans="1:4">
      <c r="A3085" t="str">
        <f t="shared" si="48"/>
        <v>2351680026介護予防通所リハビリテーション</v>
      </c>
      <c r="B3085">
        <v>2351680026</v>
      </c>
      <c r="C3085" t="s">
        <v>2458</v>
      </c>
      <c r="D3085" t="s">
        <v>4148</v>
      </c>
    </row>
    <row r="3086" spans="1:4">
      <c r="A3086" t="str">
        <f t="shared" si="48"/>
        <v>2371602794訪問リハビリテーション</v>
      </c>
      <c r="B3086">
        <v>2371602794</v>
      </c>
      <c r="C3086" t="s">
        <v>2007</v>
      </c>
      <c r="D3086" t="s">
        <v>4149</v>
      </c>
    </row>
    <row r="3087" spans="1:4">
      <c r="A3087" t="str">
        <f t="shared" si="48"/>
        <v>2371600392居宅介護支援</v>
      </c>
      <c r="B3087">
        <v>2371600392</v>
      </c>
      <c r="C3087" t="s">
        <v>2456</v>
      </c>
      <c r="D3087" t="s">
        <v>4150</v>
      </c>
    </row>
    <row r="3088" spans="1:4">
      <c r="A3088" t="str">
        <f t="shared" si="48"/>
        <v>2361690478訪問看護</v>
      </c>
      <c r="B3088">
        <v>2361690478</v>
      </c>
      <c r="C3088" t="s">
        <v>2002</v>
      </c>
      <c r="D3088" t="s">
        <v>4151</v>
      </c>
    </row>
    <row r="3089" spans="1:4">
      <c r="A3089" t="str">
        <f t="shared" si="48"/>
        <v>2361690478介護予防訪問看護</v>
      </c>
      <c r="B3089">
        <v>2361690478</v>
      </c>
      <c r="C3089" t="s">
        <v>2005</v>
      </c>
      <c r="D3089" t="s">
        <v>4151</v>
      </c>
    </row>
    <row r="3090" spans="1:4">
      <c r="A3090" t="str">
        <f t="shared" si="48"/>
        <v>2373801410訪問介護</v>
      </c>
      <c r="B3090">
        <v>2373801410</v>
      </c>
      <c r="C3090" t="s">
        <v>1854</v>
      </c>
      <c r="D3090" t="s">
        <v>4152</v>
      </c>
    </row>
    <row r="3091" spans="1:4">
      <c r="A3091" t="str">
        <f t="shared" si="48"/>
        <v>2373802186通所介護</v>
      </c>
      <c r="B3091">
        <v>2373802186</v>
      </c>
      <c r="C3091" t="s">
        <v>1857</v>
      </c>
      <c r="D3091" t="s">
        <v>4153</v>
      </c>
    </row>
    <row r="3092" spans="1:4">
      <c r="A3092" t="str">
        <f t="shared" si="48"/>
        <v>23A3800266通所型サービス（独自）</v>
      </c>
      <c r="B3092" t="s">
        <v>2189</v>
      </c>
      <c r="C3092" t="s">
        <v>2455</v>
      </c>
      <c r="D3092" t="s">
        <v>4153</v>
      </c>
    </row>
    <row r="3093" spans="1:4">
      <c r="A3093" t="str">
        <f t="shared" si="48"/>
        <v>2371001294認知症対応型共同生活介護</v>
      </c>
      <c r="B3093">
        <v>2371001294</v>
      </c>
      <c r="C3093" t="s">
        <v>1942</v>
      </c>
      <c r="D3093" t="s">
        <v>4154</v>
      </c>
    </row>
    <row r="3094" spans="1:4">
      <c r="A3094" t="str">
        <f t="shared" si="48"/>
        <v>2391000169認知症対応型通所介護</v>
      </c>
      <c r="B3094">
        <v>2391000169</v>
      </c>
      <c r="C3094" t="s">
        <v>2459</v>
      </c>
      <c r="D3094" t="s">
        <v>4155</v>
      </c>
    </row>
    <row r="3095" spans="1:4">
      <c r="A3095" t="str">
        <f t="shared" si="48"/>
        <v>2371002755居宅介護支援</v>
      </c>
      <c r="B3095">
        <v>2371002755</v>
      </c>
      <c r="C3095" t="s">
        <v>2456</v>
      </c>
      <c r="D3095" t="s">
        <v>4156</v>
      </c>
    </row>
    <row r="3096" spans="1:4">
      <c r="A3096" t="str">
        <f t="shared" si="48"/>
        <v>2370301125特定施設入居者生活介護</v>
      </c>
      <c r="B3096">
        <v>2370301125</v>
      </c>
      <c r="C3096" t="s">
        <v>2461</v>
      </c>
      <c r="D3096" t="s">
        <v>4157</v>
      </c>
    </row>
    <row r="3097" spans="1:4">
      <c r="A3097" t="str">
        <f t="shared" si="48"/>
        <v>2370301125介護予防特定施設入居者生活介護</v>
      </c>
      <c r="B3097">
        <v>2370301125</v>
      </c>
      <c r="C3097" t="s">
        <v>2462</v>
      </c>
      <c r="D3097" t="s">
        <v>4157</v>
      </c>
    </row>
    <row r="3098" spans="1:4">
      <c r="A3098" t="str">
        <f t="shared" si="48"/>
        <v>2370301463特定施設入居者生活介護</v>
      </c>
      <c r="B3098">
        <v>2370301463</v>
      </c>
      <c r="C3098" t="s">
        <v>2461</v>
      </c>
      <c r="D3098" t="s">
        <v>4158</v>
      </c>
    </row>
    <row r="3099" spans="1:4">
      <c r="A3099" t="str">
        <f t="shared" si="48"/>
        <v>2370301463介護予防特定施設入居者生活介護</v>
      </c>
      <c r="B3099">
        <v>2370301463</v>
      </c>
      <c r="C3099" t="s">
        <v>2462</v>
      </c>
      <c r="D3099" t="s">
        <v>4158</v>
      </c>
    </row>
    <row r="3100" spans="1:4">
      <c r="A3100" t="str">
        <f t="shared" si="48"/>
        <v>2370301711特定施設入居者生活介護</v>
      </c>
      <c r="B3100">
        <v>2370301711</v>
      </c>
      <c r="C3100" t="s">
        <v>2461</v>
      </c>
      <c r="D3100" t="s">
        <v>4159</v>
      </c>
    </row>
    <row r="3101" spans="1:4">
      <c r="A3101" t="str">
        <f t="shared" si="48"/>
        <v>2370301711介護予防特定施設入居者生活介護</v>
      </c>
      <c r="B3101">
        <v>2370301711</v>
      </c>
      <c r="C3101" t="s">
        <v>2462</v>
      </c>
      <c r="D3101" t="s">
        <v>4159</v>
      </c>
    </row>
    <row r="3102" spans="1:4">
      <c r="A3102" t="str">
        <f t="shared" si="48"/>
        <v>2371601614特定施設入居者生活介護</v>
      </c>
      <c r="B3102">
        <v>2371601614</v>
      </c>
      <c r="C3102" t="s">
        <v>2461</v>
      </c>
      <c r="D3102" t="s">
        <v>4160</v>
      </c>
    </row>
    <row r="3103" spans="1:4">
      <c r="A3103" t="str">
        <f t="shared" si="48"/>
        <v>2371601614介護予防特定施設入居者生活介護</v>
      </c>
      <c r="B3103">
        <v>2371601614</v>
      </c>
      <c r="C3103" t="s">
        <v>2462</v>
      </c>
      <c r="D3103" t="s">
        <v>4160</v>
      </c>
    </row>
    <row r="3104" spans="1:4">
      <c r="A3104" t="str">
        <f t="shared" si="48"/>
        <v>2370301422訪問介護</v>
      </c>
      <c r="B3104">
        <v>2370301422</v>
      </c>
      <c r="C3104" t="s">
        <v>1854</v>
      </c>
      <c r="D3104" t="s">
        <v>4161</v>
      </c>
    </row>
    <row r="3105" spans="1:4">
      <c r="A3105" t="str">
        <f t="shared" si="48"/>
        <v>2370301422訪問型サービス（独自）</v>
      </c>
      <c r="B3105">
        <v>2370301422</v>
      </c>
      <c r="C3105" t="s">
        <v>2454</v>
      </c>
      <c r="D3105" t="s">
        <v>4161</v>
      </c>
    </row>
    <row r="3106" spans="1:4">
      <c r="A3106" t="str">
        <f t="shared" si="48"/>
        <v>2390300263認知症対応型共同生活介護</v>
      </c>
      <c r="B3106">
        <v>2390300263</v>
      </c>
      <c r="C3106" t="s">
        <v>1942</v>
      </c>
      <c r="D3106" t="s">
        <v>4162</v>
      </c>
    </row>
    <row r="3107" spans="1:4">
      <c r="A3107" t="str">
        <f t="shared" si="48"/>
        <v>2390300263介護予防認知症対応型共同生活介護</v>
      </c>
      <c r="B3107">
        <v>2390300263</v>
      </c>
      <c r="C3107" t="s">
        <v>1948</v>
      </c>
      <c r="D3107" t="s">
        <v>4162</v>
      </c>
    </row>
    <row r="3108" spans="1:4">
      <c r="A3108" t="str">
        <f t="shared" si="48"/>
        <v>2390300420認知症対応型共同生活介護</v>
      </c>
      <c r="B3108">
        <v>2390300420</v>
      </c>
      <c r="C3108" t="s">
        <v>1942</v>
      </c>
      <c r="D3108" t="s">
        <v>4163</v>
      </c>
    </row>
    <row r="3109" spans="1:4">
      <c r="A3109" t="str">
        <f t="shared" si="48"/>
        <v>2390300420介護予防認知症対応型共同生活介護</v>
      </c>
      <c r="B3109">
        <v>2390300420</v>
      </c>
      <c r="C3109" t="s">
        <v>1948</v>
      </c>
      <c r="D3109" t="s">
        <v>4163</v>
      </c>
    </row>
    <row r="3110" spans="1:4">
      <c r="A3110" t="str">
        <f t="shared" si="48"/>
        <v>2370403848訪問介護</v>
      </c>
      <c r="B3110">
        <v>2370403848</v>
      </c>
      <c r="C3110" t="s">
        <v>1854</v>
      </c>
      <c r="D3110" t="s">
        <v>4164</v>
      </c>
    </row>
    <row r="3111" spans="1:4">
      <c r="A3111" t="str">
        <f t="shared" si="48"/>
        <v>23A0401027訪問型サービス（独自）</v>
      </c>
      <c r="B3111" t="s">
        <v>2190</v>
      </c>
      <c r="C3111" t="s">
        <v>2454</v>
      </c>
      <c r="D3111" t="s">
        <v>4164</v>
      </c>
    </row>
    <row r="3112" spans="1:4">
      <c r="A3112" t="str">
        <f t="shared" si="48"/>
        <v>2371002649居宅介護支援</v>
      </c>
      <c r="B3112">
        <v>2371002649</v>
      </c>
      <c r="C3112" t="s">
        <v>2456</v>
      </c>
      <c r="D3112" t="s">
        <v>4165</v>
      </c>
    </row>
    <row r="3113" spans="1:4">
      <c r="A3113" t="str">
        <f t="shared" si="48"/>
        <v>2371003134地域密着型通所介護</v>
      </c>
      <c r="B3113">
        <v>2371003134</v>
      </c>
      <c r="C3113" t="s">
        <v>1858</v>
      </c>
      <c r="D3113" t="s">
        <v>4166</v>
      </c>
    </row>
    <row r="3114" spans="1:4">
      <c r="A3114" t="str">
        <f t="shared" si="48"/>
        <v>2371003134通所型サービス（独自）</v>
      </c>
      <c r="B3114">
        <v>2371003134</v>
      </c>
      <c r="C3114" t="s">
        <v>2455</v>
      </c>
      <c r="D3114" t="s">
        <v>4166</v>
      </c>
    </row>
    <row r="3115" spans="1:4">
      <c r="A3115" t="str">
        <f t="shared" si="48"/>
        <v>2371005055訪問介護</v>
      </c>
      <c r="B3115">
        <v>2371005055</v>
      </c>
      <c r="C3115" t="s">
        <v>1854</v>
      </c>
      <c r="D3115" t="s">
        <v>4167</v>
      </c>
    </row>
    <row r="3116" spans="1:4">
      <c r="A3116" t="str">
        <f t="shared" si="48"/>
        <v>23A1001073訪問型サービス（独自）</v>
      </c>
      <c r="B3116" t="s">
        <v>2191</v>
      </c>
      <c r="C3116" t="s">
        <v>2454</v>
      </c>
      <c r="D3116" t="s">
        <v>4167</v>
      </c>
    </row>
    <row r="3117" spans="1:4">
      <c r="A3117" t="str">
        <f t="shared" si="48"/>
        <v>2371502424訪問介護</v>
      </c>
      <c r="B3117">
        <v>2371502424</v>
      </c>
      <c r="C3117" t="s">
        <v>1854</v>
      </c>
      <c r="D3117" t="s">
        <v>4168</v>
      </c>
    </row>
    <row r="3118" spans="1:4">
      <c r="A3118" t="str">
        <f t="shared" si="48"/>
        <v>23A1500413訪問型サービス（独自）</v>
      </c>
      <c r="B3118" t="s">
        <v>2192</v>
      </c>
      <c r="C3118" t="s">
        <v>2454</v>
      </c>
      <c r="D3118" t="s">
        <v>4168</v>
      </c>
    </row>
    <row r="3119" spans="1:4">
      <c r="A3119" t="str">
        <f t="shared" si="48"/>
        <v>2370303568訪問介護</v>
      </c>
      <c r="B3119">
        <v>2370303568</v>
      </c>
      <c r="C3119" t="s">
        <v>1854</v>
      </c>
      <c r="D3119" t="s">
        <v>4169</v>
      </c>
    </row>
    <row r="3120" spans="1:4">
      <c r="A3120" t="str">
        <f t="shared" si="48"/>
        <v>23A0301045訪問型サービス（独自）</v>
      </c>
      <c r="B3120" t="s">
        <v>2193</v>
      </c>
      <c r="C3120" t="s">
        <v>2454</v>
      </c>
      <c r="D3120" t="s">
        <v>4169</v>
      </c>
    </row>
    <row r="3121" spans="1:4">
      <c r="A3121" t="str">
        <f t="shared" si="48"/>
        <v>2371403581訪問介護</v>
      </c>
      <c r="B3121">
        <v>2371403581</v>
      </c>
      <c r="C3121" t="s">
        <v>1854</v>
      </c>
      <c r="D3121" t="s">
        <v>4170</v>
      </c>
    </row>
    <row r="3122" spans="1:4">
      <c r="A3122" t="str">
        <f t="shared" si="48"/>
        <v>23A1401091訪問型サービス（独自）</v>
      </c>
      <c r="B3122" t="s">
        <v>2194</v>
      </c>
      <c r="C3122" t="s">
        <v>2454</v>
      </c>
      <c r="D3122" t="s">
        <v>4170</v>
      </c>
    </row>
    <row r="3123" spans="1:4">
      <c r="A3123" t="str">
        <f t="shared" si="48"/>
        <v>2372205282特定施設入居者生活介護</v>
      </c>
      <c r="B3123">
        <v>2372205282</v>
      </c>
      <c r="C3123" t="s">
        <v>2461</v>
      </c>
      <c r="D3123" t="s">
        <v>4171</v>
      </c>
    </row>
    <row r="3124" spans="1:4">
      <c r="A3124" t="str">
        <f t="shared" si="48"/>
        <v>2372205282介護予防特定施設入居者生活介護</v>
      </c>
      <c r="B3124">
        <v>2372205282</v>
      </c>
      <c r="C3124" t="s">
        <v>2462</v>
      </c>
      <c r="D3124" t="s">
        <v>4171</v>
      </c>
    </row>
    <row r="3125" spans="1:4">
      <c r="A3125" t="str">
        <f t="shared" si="48"/>
        <v>2375000482地域密着型通所介護</v>
      </c>
      <c r="B3125">
        <v>2375000482</v>
      </c>
      <c r="C3125" t="s">
        <v>1858</v>
      </c>
      <c r="D3125" t="s">
        <v>4172</v>
      </c>
    </row>
    <row r="3126" spans="1:4">
      <c r="A3126" t="str">
        <f t="shared" si="48"/>
        <v>2375000482通所型サービス（独自）</v>
      </c>
      <c r="B3126">
        <v>2375000482</v>
      </c>
      <c r="C3126" t="s">
        <v>2455</v>
      </c>
      <c r="D3126" t="s">
        <v>4172</v>
      </c>
    </row>
    <row r="3127" spans="1:4">
      <c r="A3127" t="str">
        <f t="shared" si="48"/>
        <v>2361590181訪問看護</v>
      </c>
      <c r="B3127">
        <v>2361590181</v>
      </c>
      <c r="C3127" t="s">
        <v>2002</v>
      </c>
      <c r="D3127" t="s">
        <v>4173</v>
      </c>
    </row>
    <row r="3128" spans="1:4">
      <c r="A3128" t="str">
        <f t="shared" si="48"/>
        <v>2375700701訪問介護</v>
      </c>
      <c r="B3128">
        <v>2375700701</v>
      </c>
      <c r="C3128" t="s">
        <v>1854</v>
      </c>
      <c r="D3128" t="s">
        <v>4174</v>
      </c>
    </row>
    <row r="3129" spans="1:4">
      <c r="A3129" t="str">
        <f t="shared" si="48"/>
        <v>2375700701訪問型サービス（独自）</v>
      </c>
      <c r="B3129">
        <v>2375700701</v>
      </c>
      <c r="C3129" t="s">
        <v>2454</v>
      </c>
      <c r="D3129" t="s">
        <v>4174</v>
      </c>
    </row>
    <row r="3130" spans="1:4">
      <c r="A3130" t="str">
        <f t="shared" si="48"/>
        <v>2375700719通所介護</v>
      </c>
      <c r="B3130">
        <v>2375700719</v>
      </c>
      <c r="C3130" t="s">
        <v>1857</v>
      </c>
      <c r="D3130" t="s">
        <v>4175</v>
      </c>
    </row>
    <row r="3131" spans="1:4">
      <c r="A3131" t="str">
        <f t="shared" si="48"/>
        <v>2375700719通所型サービス（独自）</v>
      </c>
      <c r="B3131">
        <v>2375700719</v>
      </c>
      <c r="C3131" t="s">
        <v>2455</v>
      </c>
      <c r="D3131" t="s">
        <v>4175</v>
      </c>
    </row>
    <row r="3132" spans="1:4">
      <c r="A3132" t="str">
        <f t="shared" si="48"/>
        <v>2371403151訪問型サービス（独自）</v>
      </c>
      <c r="B3132">
        <v>2371403151</v>
      </c>
      <c r="C3132" t="s">
        <v>2454</v>
      </c>
      <c r="D3132" t="s">
        <v>4176</v>
      </c>
    </row>
    <row r="3133" spans="1:4">
      <c r="A3133" t="str">
        <f t="shared" si="48"/>
        <v>2371403151訪問型サービス（独自）</v>
      </c>
      <c r="B3133">
        <v>2371403151</v>
      </c>
      <c r="C3133" t="s">
        <v>2454</v>
      </c>
      <c r="D3133" t="s">
        <v>4176</v>
      </c>
    </row>
    <row r="3134" spans="1:4">
      <c r="A3134" t="str">
        <f t="shared" si="48"/>
        <v>2371402989通所型サービス（独自）</v>
      </c>
      <c r="B3134">
        <v>2371402989</v>
      </c>
      <c r="C3134" t="s">
        <v>2455</v>
      </c>
      <c r="D3134" t="s">
        <v>4177</v>
      </c>
    </row>
    <row r="3135" spans="1:4">
      <c r="A3135" t="str">
        <f t="shared" si="48"/>
        <v>2371402989通所型サービス（独自）</v>
      </c>
      <c r="B3135">
        <v>2371402989</v>
      </c>
      <c r="C3135" t="s">
        <v>2455</v>
      </c>
      <c r="D3135" t="s">
        <v>4177</v>
      </c>
    </row>
    <row r="3136" spans="1:4">
      <c r="A3136" t="str">
        <f t="shared" si="48"/>
        <v>2371402989通所介護</v>
      </c>
      <c r="B3136">
        <v>2371402989</v>
      </c>
      <c r="C3136" t="s">
        <v>1857</v>
      </c>
      <c r="D3136" t="s">
        <v>4177</v>
      </c>
    </row>
    <row r="3137" spans="1:4">
      <c r="A3137" t="str">
        <f t="shared" si="48"/>
        <v>2371403151訪問介護</v>
      </c>
      <c r="B3137">
        <v>2371403151</v>
      </c>
      <c r="C3137" t="s">
        <v>1854</v>
      </c>
      <c r="D3137" t="s">
        <v>4176</v>
      </c>
    </row>
    <row r="3138" spans="1:4">
      <c r="A3138" t="str">
        <f t="shared" si="48"/>
        <v>2311402792通所リハビリテーション</v>
      </c>
      <c r="B3138">
        <v>2311402792</v>
      </c>
      <c r="C3138" t="s">
        <v>2457</v>
      </c>
      <c r="D3138" t="s">
        <v>4178</v>
      </c>
    </row>
    <row r="3139" spans="1:4">
      <c r="A3139" t="str">
        <f t="shared" ref="A3139:A3202" si="49">B3139&amp;C3139</f>
        <v>2311402792介護予防通所リハビリテーション</v>
      </c>
      <c r="B3139">
        <v>2311402792</v>
      </c>
      <c r="C3139" t="s">
        <v>2458</v>
      </c>
      <c r="D3139" t="s">
        <v>4178</v>
      </c>
    </row>
    <row r="3140" spans="1:4">
      <c r="A3140" t="str">
        <f t="shared" si="49"/>
        <v>2311402792訪問リハビリテーション</v>
      </c>
      <c r="B3140">
        <v>2311402792</v>
      </c>
      <c r="C3140" t="s">
        <v>2007</v>
      </c>
      <c r="D3140" t="s">
        <v>4178</v>
      </c>
    </row>
    <row r="3141" spans="1:4">
      <c r="A3141" t="str">
        <f t="shared" si="49"/>
        <v>2361490630訪問看護</v>
      </c>
      <c r="B3141">
        <v>2361490630</v>
      </c>
      <c r="C3141" t="s">
        <v>2002</v>
      </c>
      <c r="D3141" t="s">
        <v>4179</v>
      </c>
    </row>
    <row r="3142" spans="1:4">
      <c r="A3142" t="str">
        <f t="shared" si="49"/>
        <v>2371402971居宅介護支援</v>
      </c>
      <c r="B3142">
        <v>2371402971</v>
      </c>
      <c r="C3142" t="s">
        <v>2456</v>
      </c>
      <c r="D3142" t="s">
        <v>4180</v>
      </c>
    </row>
    <row r="3143" spans="1:4">
      <c r="A3143" t="str">
        <f t="shared" si="49"/>
        <v>2374400832通所介護</v>
      </c>
      <c r="B3143">
        <v>2374400832</v>
      </c>
      <c r="C3143" t="s">
        <v>1857</v>
      </c>
      <c r="D3143" t="s">
        <v>4181</v>
      </c>
    </row>
    <row r="3144" spans="1:4">
      <c r="A3144" t="str">
        <f t="shared" si="49"/>
        <v>2370303105居宅介護支援</v>
      </c>
      <c r="B3144">
        <v>2370303105</v>
      </c>
      <c r="C3144" t="s">
        <v>2456</v>
      </c>
      <c r="D3144" t="s">
        <v>4182</v>
      </c>
    </row>
    <row r="3145" spans="1:4">
      <c r="A3145" t="str">
        <f t="shared" si="49"/>
        <v>2371401312訪問介護</v>
      </c>
      <c r="B3145">
        <v>2371401312</v>
      </c>
      <c r="C3145" t="s">
        <v>1854</v>
      </c>
      <c r="D3145" t="s">
        <v>4183</v>
      </c>
    </row>
    <row r="3146" spans="1:4">
      <c r="A3146" t="str">
        <f t="shared" si="49"/>
        <v>2392500092認知症対応型共同生活介護</v>
      </c>
      <c r="B3146">
        <v>2392500092</v>
      </c>
      <c r="C3146" t="s">
        <v>1942</v>
      </c>
      <c r="D3146" t="s">
        <v>4184</v>
      </c>
    </row>
    <row r="3147" spans="1:4">
      <c r="A3147" t="str">
        <f t="shared" si="49"/>
        <v>2392500092介護予防認知症対応型共同生活介護</v>
      </c>
      <c r="B3147">
        <v>2392500092</v>
      </c>
      <c r="C3147" t="s">
        <v>1948</v>
      </c>
      <c r="D3147" t="s">
        <v>4184</v>
      </c>
    </row>
    <row r="3148" spans="1:4">
      <c r="A3148" t="str">
        <f t="shared" si="49"/>
        <v>2392900037認知症対応型共同生活介護</v>
      </c>
      <c r="B3148">
        <v>2392900037</v>
      </c>
      <c r="C3148" t="s">
        <v>1942</v>
      </c>
      <c r="D3148" t="s">
        <v>4185</v>
      </c>
    </row>
    <row r="3149" spans="1:4">
      <c r="A3149" t="str">
        <f t="shared" si="49"/>
        <v>2392900037介護予防認知症対応型共同生活介護</v>
      </c>
      <c r="B3149">
        <v>2392900037</v>
      </c>
      <c r="C3149" t="s">
        <v>1948</v>
      </c>
      <c r="D3149" t="s">
        <v>4185</v>
      </c>
    </row>
    <row r="3150" spans="1:4">
      <c r="A3150" t="str">
        <f t="shared" si="49"/>
        <v>2393000340認知症対応型共同生活介護</v>
      </c>
      <c r="B3150">
        <v>2393000340</v>
      </c>
      <c r="C3150" t="s">
        <v>1942</v>
      </c>
      <c r="D3150" t="s">
        <v>4186</v>
      </c>
    </row>
    <row r="3151" spans="1:4">
      <c r="A3151" t="str">
        <f t="shared" si="49"/>
        <v>2393000340介護予防認知症対応型共同生活介護</v>
      </c>
      <c r="B3151">
        <v>2393000340</v>
      </c>
      <c r="C3151" t="s">
        <v>1948</v>
      </c>
      <c r="D3151" t="s">
        <v>4186</v>
      </c>
    </row>
    <row r="3152" spans="1:4">
      <c r="A3152" t="str">
        <f t="shared" si="49"/>
        <v>2393000753認知症対応型共同生活介護</v>
      </c>
      <c r="B3152">
        <v>2393000753</v>
      </c>
      <c r="C3152" t="s">
        <v>1942</v>
      </c>
      <c r="D3152" t="s">
        <v>4187</v>
      </c>
    </row>
    <row r="3153" spans="1:4">
      <c r="A3153" t="str">
        <f t="shared" si="49"/>
        <v>2393000753介護予防認知症対応型共同生活介護</v>
      </c>
      <c r="B3153">
        <v>2393000753</v>
      </c>
      <c r="C3153" t="s">
        <v>1948</v>
      </c>
      <c r="D3153" t="s">
        <v>4187</v>
      </c>
    </row>
    <row r="3154" spans="1:4">
      <c r="A3154" t="str">
        <f t="shared" si="49"/>
        <v>2392900250認知症対応型共同生活介護</v>
      </c>
      <c r="B3154">
        <v>2392900250</v>
      </c>
      <c r="C3154" t="s">
        <v>1942</v>
      </c>
      <c r="D3154" t="s">
        <v>4188</v>
      </c>
    </row>
    <row r="3155" spans="1:4">
      <c r="A3155" t="str">
        <f t="shared" si="49"/>
        <v>2392900250介護予防認知症対応型共同生活介護</v>
      </c>
      <c r="B3155">
        <v>2392900250</v>
      </c>
      <c r="C3155" t="s">
        <v>1948</v>
      </c>
      <c r="D3155" t="s">
        <v>4188</v>
      </c>
    </row>
    <row r="3156" spans="1:4">
      <c r="A3156" t="str">
        <f t="shared" si="49"/>
        <v>2393100314認知症対応型共同生活介護</v>
      </c>
      <c r="B3156">
        <v>2393100314</v>
      </c>
      <c r="C3156" t="s">
        <v>1942</v>
      </c>
      <c r="D3156" t="s">
        <v>4189</v>
      </c>
    </row>
    <row r="3157" spans="1:4">
      <c r="A3157" t="str">
        <f t="shared" si="49"/>
        <v>2393100314介護予防認知症対応型共同生活介護</v>
      </c>
      <c r="B3157">
        <v>2393100314</v>
      </c>
      <c r="C3157" t="s">
        <v>1948</v>
      </c>
      <c r="D3157" t="s">
        <v>4189</v>
      </c>
    </row>
    <row r="3158" spans="1:4">
      <c r="A3158" t="str">
        <f t="shared" si="49"/>
        <v>2375900061介護老人福祉施設</v>
      </c>
      <c r="B3158">
        <v>2375900061</v>
      </c>
      <c r="C3158" t="s">
        <v>1860</v>
      </c>
      <c r="D3158" t="s">
        <v>4190</v>
      </c>
    </row>
    <row r="3159" spans="1:4">
      <c r="A3159" t="str">
        <f t="shared" si="49"/>
        <v>2375900129訪問介護</v>
      </c>
      <c r="B3159">
        <v>2375900129</v>
      </c>
      <c r="C3159" t="s">
        <v>1854</v>
      </c>
      <c r="D3159" t="s">
        <v>4191</v>
      </c>
    </row>
    <row r="3160" spans="1:4">
      <c r="A3160" t="str">
        <f t="shared" si="49"/>
        <v>2375900129訪問型サービス（独自／定率）</v>
      </c>
      <c r="B3160">
        <v>2375900129</v>
      </c>
      <c r="C3160" t="s">
        <v>2464</v>
      </c>
      <c r="D3160" t="s">
        <v>4191</v>
      </c>
    </row>
    <row r="3161" spans="1:4">
      <c r="A3161" t="str">
        <f t="shared" si="49"/>
        <v>2375900079地域密着型通所介護</v>
      </c>
      <c r="B3161">
        <v>2375900079</v>
      </c>
      <c r="C3161" t="s">
        <v>1858</v>
      </c>
      <c r="D3161" t="s">
        <v>4192</v>
      </c>
    </row>
    <row r="3162" spans="1:4">
      <c r="A3162" t="str">
        <f t="shared" si="49"/>
        <v>2375900079通所型サービス（独自）</v>
      </c>
      <c r="B3162">
        <v>2375900079</v>
      </c>
      <c r="C3162" t="s">
        <v>2455</v>
      </c>
      <c r="D3162" t="s">
        <v>4192</v>
      </c>
    </row>
    <row r="3163" spans="1:4">
      <c r="A3163" t="str">
        <f t="shared" si="49"/>
        <v>2375900244認知症対応型共同生活介護</v>
      </c>
      <c r="B3163">
        <v>2375900244</v>
      </c>
      <c r="C3163" t="s">
        <v>1942</v>
      </c>
      <c r="D3163" t="s">
        <v>4193</v>
      </c>
    </row>
    <row r="3164" spans="1:4">
      <c r="A3164" t="str">
        <f t="shared" si="49"/>
        <v>2375900384地域密着型通所介護</v>
      </c>
      <c r="B3164">
        <v>2375900384</v>
      </c>
      <c r="C3164" t="s">
        <v>1858</v>
      </c>
      <c r="D3164" t="s">
        <v>4194</v>
      </c>
    </row>
    <row r="3165" spans="1:4">
      <c r="A3165" t="str">
        <f t="shared" si="49"/>
        <v>2375900384通所型サービス（独自）</v>
      </c>
      <c r="B3165">
        <v>2375900384</v>
      </c>
      <c r="C3165" t="s">
        <v>2455</v>
      </c>
      <c r="D3165" t="s">
        <v>4194</v>
      </c>
    </row>
    <row r="3166" spans="1:4">
      <c r="A3166" t="str">
        <f t="shared" si="49"/>
        <v>2393200114地域密着型介護老人福祉施設</v>
      </c>
      <c r="B3166">
        <v>2393200114</v>
      </c>
      <c r="C3166" t="s">
        <v>1861</v>
      </c>
      <c r="D3166" t="s">
        <v>4195</v>
      </c>
    </row>
    <row r="3167" spans="1:4">
      <c r="A3167" t="str">
        <f t="shared" si="49"/>
        <v>2393200122小規模多機能型居宅介護</v>
      </c>
      <c r="B3167">
        <v>2393200122</v>
      </c>
      <c r="C3167" t="s">
        <v>1925</v>
      </c>
      <c r="D3167" t="s">
        <v>4196</v>
      </c>
    </row>
    <row r="3168" spans="1:4">
      <c r="A3168" t="str">
        <f t="shared" si="49"/>
        <v>2393200122介護予防小規模多機能型居宅介護</v>
      </c>
      <c r="B3168">
        <v>2393200122</v>
      </c>
      <c r="C3168" t="s">
        <v>2463</v>
      </c>
      <c r="D3168" t="s">
        <v>4196</v>
      </c>
    </row>
    <row r="3169" spans="1:4">
      <c r="A3169" t="str">
        <f t="shared" si="49"/>
        <v>2375900095短期入所生活介護</v>
      </c>
      <c r="B3169">
        <v>2375900095</v>
      </c>
      <c r="C3169" t="s">
        <v>1958</v>
      </c>
      <c r="D3169" t="s">
        <v>4197</v>
      </c>
    </row>
    <row r="3170" spans="1:4">
      <c r="A3170" t="str">
        <f t="shared" si="49"/>
        <v>2375900095介護予防短期入所生活介護</v>
      </c>
      <c r="B3170">
        <v>2375900095</v>
      </c>
      <c r="C3170" t="s">
        <v>1961</v>
      </c>
      <c r="D3170" t="s">
        <v>4197</v>
      </c>
    </row>
    <row r="3171" spans="1:4">
      <c r="A3171" t="str">
        <f t="shared" si="49"/>
        <v>2375900012居宅介護支援</v>
      </c>
      <c r="B3171">
        <v>2375900012</v>
      </c>
      <c r="C3171" t="s">
        <v>2456</v>
      </c>
      <c r="D3171" t="s">
        <v>4198</v>
      </c>
    </row>
    <row r="3172" spans="1:4">
      <c r="A3172" t="str">
        <f t="shared" si="49"/>
        <v>2375900368居宅介護支援</v>
      </c>
      <c r="B3172">
        <v>2375900368</v>
      </c>
      <c r="C3172" t="s">
        <v>2456</v>
      </c>
      <c r="D3172" t="s">
        <v>4199</v>
      </c>
    </row>
    <row r="3173" spans="1:4">
      <c r="A3173" t="str">
        <f t="shared" si="49"/>
        <v>2375900350短期入所生活介護</v>
      </c>
      <c r="B3173">
        <v>2375900350</v>
      </c>
      <c r="C3173" t="s">
        <v>1958</v>
      </c>
      <c r="D3173" t="s">
        <v>4200</v>
      </c>
    </row>
    <row r="3174" spans="1:4">
      <c r="A3174" t="str">
        <f t="shared" si="49"/>
        <v>2375900350介護予防短期入所生活介護</v>
      </c>
      <c r="B3174">
        <v>2375900350</v>
      </c>
      <c r="C3174" t="s">
        <v>1961</v>
      </c>
      <c r="D3174" t="s">
        <v>4200</v>
      </c>
    </row>
    <row r="3175" spans="1:4">
      <c r="A3175" t="str">
        <f t="shared" si="49"/>
        <v>2375900376介護老人福祉施設</v>
      </c>
      <c r="B3175">
        <v>2375900376</v>
      </c>
      <c r="C3175" t="s">
        <v>1860</v>
      </c>
      <c r="D3175" t="s">
        <v>4201</v>
      </c>
    </row>
    <row r="3176" spans="1:4">
      <c r="A3176" t="str">
        <f t="shared" si="49"/>
        <v>2375900244介護予防認知症対応型共同生活介護</v>
      </c>
      <c r="B3176">
        <v>2375900244</v>
      </c>
      <c r="C3176" t="s">
        <v>1948</v>
      </c>
      <c r="D3176" t="s">
        <v>4193</v>
      </c>
    </row>
    <row r="3177" spans="1:4">
      <c r="A3177" t="str">
        <f t="shared" si="49"/>
        <v>23B4000013介護医療院</v>
      </c>
      <c r="B3177" t="s">
        <v>2195</v>
      </c>
      <c r="C3177" t="s">
        <v>1863</v>
      </c>
      <c r="D3177" t="s">
        <v>4202</v>
      </c>
    </row>
    <row r="3178" spans="1:4">
      <c r="A3178" t="str">
        <f t="shared" si="49"/>
        <v>2361490101訪問看護</v>
      </c>
      <c r="B3178">
        <v>2361490101</v>
      </c>
      <c r="C3178" t="s">
        <v>2002</v>
      </c>
      <c r="D3178" t="s">
        <v>4203</v>
      </c>
    </row>
    <row r="3179" spans="1:4">
      <c r="A3179" t="str">
        <f t="shared" si="49"/>
        <v>2361390129訪問看護</v>
      </c>
      <c r="B3179">
        <v>2361390129</v>
      </c>
      <c r="C3179" t="s">
        <v>2002</v>
      </c>
      <c r="D3179" t="s">
        <v>4204</v>
      </c>
    </row>
    <row r="3180" spans="1:4">
      <c r="A3180" t="str">
        <f t="shared" si="49"/>
        <v>2362190155訪問看護</v>
      </c>
      <c r="B3180">
        <v>2362190155</v>
      </c>
      <c r="C3180" t="s">
        <v>2002</v>
      </c>
      <c r="D3180" t="s">
        <v>4205</v>
      </c>
    </row>
    <row r="3181" spans="1:4">
      <c r="A3181" t="str">
        <f t="shared" si="49"/>
        <v>2371401726居宅介護支援</v>
      </c>
      <c r="B3181">
        <v>2371401726</v>
      </c>
      <c r="C3181" t="s">
        <v>2456</v>
      </c>
      <c r="D3181" t="s">
        <v>4206</v>
      </c>
    </row>
    <row r="3182" spans="1:4">
      <c r="A3182" t="str">
        <f t="shared" si="49"/>
        <v>2371201720居宅介護支援</v>
      </c>
      <c r="B3182">
        <v>2371201720</v>
      </c>
      <c r="C3182" t="s">
        <v>2456</v>
      </c>
      <c r="D3182" t="s">
        <v>4207</v>
      </c>
    </row>
    <row r="3183" spans="1:4">
      <c r="A3183" t="str">
        <f t="shared" si="49"/>
        <v>2371303641居宅介護支援</v>
      </c>
      <c r="B3183">
        <v>2371303641</v>
      </c>
      <c r="C3183" t="s">
        <v>2456</v>
      </c>
      <c r="D3183" t="s">
        <v>4208</v>
      </c>
    </row>
    <row r="3184" spans="1:4">
      <c r="A3184" t="str">
        <f t="shared" si="49"/>
        <v>2375000565特定施設入居者生活介護</v>
      </c>
      <c r="B3184">
        <v>2375000565</v>
      </c>
      <c r="C3184" t="s">
        <v>2461</v>
      </c>
      <c r="D3184" t="s">
        <v>4209</v>
      </c>
    </row>
    <row r="3185" spans="1:4">
      <c r="A3185" t="str">
        <f t="shared" si="49"/>
        <v>2394900043地域密着型介護老人福祉施設</v>
      </c>
      <c r="B3185">
        <v>2394900043</v>
      </c>
      <c r="C3185" t="s">
        <v>1861</v>
      </c>
      <c r="D3185" t="s">
        <v>4210</v>
      </c>
    </row>
    <row r="3186" spans="1:4">
      <c r="A3186" t="str">
        <f t="shared" si="49"/>
        <v>2374900799短期入所生活介護</v>
      </c>
      <c r="B3186">
        <v>2374900799</v>
      </c>
      <c r="C3186" t="s">
        <v>1958</v>
      </c>
      <c r="D3186" t="s">
        <v>4211</v>
      </c>
    </row>
    <row r="3187" spans="1:4">
      <c r="A3187" t="str">
        <f t="shared" si="49"/>
        <v>2374900799介護予防短期入所生活介護</v>
      </c>
      <c r="B3187">
        <v>2374900799</v>
      </c>
      <c r="C3187" t="s">
        <v>1961</v>
      </c>
      <c r="D3187" t="s">
        <v>4211</v>
      </c>
    </row>
    <row r="3188" spans="1:4">
      <c r="A3188" t="str">
        <f t="shared" si="49"/>
        <v>2395000041地域密着型介護老人福祉施設</v>
      </c>
      <c r="B3188">
        <v>2395000041</v>
      </c>
      <c r="C3188" t="s">
        <v>1861</v>
      </c>
      <c r="D3188" t="s">
        <v>4212</v>
      </c>
    </row>
    <row r="3189" spans="1:4">
      <c r="A3189" t="str">
        <f t="shared" si="49"/>
        <v>2375000938短期入所生活介護</v>
      </c>
      <c r="B3189">
        <v>2375000938</v>
      </c>
      <c r="C3189" t="s">
        <v>1958</v>
      </c>
      <c r="D3189" t="s">
        <v>4213</v>
      </c>
    </row>
    <row r="3190" spans="1:4">
      <c r="A3190" t="str">
        <f t="shared" si="49"/>
        <v>2375000938介護予防短期入所生活介護</v>
      </c>
      <c r="B3190">
        <v>2375000938</v>
      </c>
      <c r="C3190" t="s">
        <v>1961</v>
      </c>
      <c r="D3190" t="s">
        <v>4213</v>
      </c>
    </row>
    <row r="3191" spans="1:4">
      <c r="A3191" t="str">
        <f t="shared" si="49"/>
        <v>2375001019地域密着型通所介護</v>
      </c>
      <c r="B3191">
        <v>2375001019</v>
      </c>
      <c r="C3191" t="s">
        <v>1858</v>
      </c>
      <c r="D3191" t="s">
        <v>4214</v>
      </c>
    </row>
    <row r="3192" spans="1:4">
      <c r="A3192" t="str">
        <f t="shared" si="49"/>
        <v>2375001019通所型サービス（独自）</v>
      </c>
      <c r="B3192">
        <v>2375001019</v>
      </c>
      <c r="C3192" t="s">
        <v>2455</v>
      </c>
      <c r="D3192" t="s">
        <v>4214</v>
      </c>
    </row>
    <row r="3193" spans="1:4">
      <c r="A3193" t="str">
        <f t="shared" si="49"/>
        <v>2392300139地域密着型介護老人福祉施設</v>
      </c>
      <c r="B3193">
        <v>2392300139</v>
      </c>
      <c r="C3193" t="s">
        <v>1861</v>
      </c>
      <c r="D3193" t="s">
        <v>4215</v>
      </c>
    </row>
    <row r="3194" spans="1:4">
      <c r="A3194" t="str">
        <f t="shared" si="49"/>
        <v>2374501829訪問介護</v>
      </c>
      <c r="B3194">
        <v>2374501829</v>
      </c>
      <c r="C3194" t="s">
        <v>1854</v>
      </c>
      <c r="D3194" t="s">
        <v>4216</v>
      </c>
    </row>
    <row r="3195" spans="1:4">
      <c r="A3195" t="str">
        <f t="shared" si="49"/>
        <v>2377100082地域密着型通所介護</v>
      </c>
      <c r="B3195">
        <v>2377100082</v>
      </c>
      <c r="C3195" t="s">
        <v>1858</v>
      </c>
      <c r="D3195" t="s">
        <v>4217</v>
      </c>
    </row>
    <row r="3196" spans="1:4">
      <c r="A3196" t="str">
        <f t="shared" si="49"/>
        <v>2377100082通所型サービス（独自）</v>
      </c>
      <c r="B3196">
        <v>2377100082</v>
      </c>
      <c r="C3196" t="s">
        <v>2455</v>
      </c>
      <c r="D3196" t="s">
        <v>4217</v>
      </c>
    </row>
    <row r="3197" spans="1:4">
      <c r="A3197" t="str">
        <f t="shared" si="49"/>
        <v>2377100215地域密着型通所介護</v>
      </c>
      <c r="B3197">
        <v>2377100215</v>
      </c>
      <c r="C3197" t="s">
        <v>1858</v>
      </c>
      <c r="D3197" t="s">
        <v>4218</v>
      </c>
    </row>
    <row r="3198" spans="1:4">
      <c r="A3198" t="str">
        <f t="shared" si="49"/>
        <v>2377100215通所型サービス（独自）</v>
      </c>
      <c r="B3198">
        <v>2377100215</v>
      </c>
      <c r="C3198" t="s">
        <v>2455</v>
      </c>
      <c r="D3198" t="s">
        <v>4218</v>
      </c>
    </row>
    <row r="3199" spans="1:4">
      <c r="A3199" t="str">
        <f t="shared" si="49"/>
        <v>2377100322地域密着型通所介護</v>
      </c>
      <c r="B3199">
        <v>2377100322</v>
      </c>
      <c r="C3199" t="s">
        <v>1858</v>
      </c>
      <c r="D3199" t="s">
        <v>4219</v>
      </c>
    </row>
    <row r="3200" spans="1:4">
      <c r="A3200" t="str">
        <f t="shared" si="49"/>
        <v>2377100322通所型サービス（独自）</v>
      </c>
      <c r="B3200">
        <v>2377100322</v>
      </c>
      <c r="C3200" t="s">
        <v>2455</v>
      </c>
      <c r="D3200" t="s">
        <v>4219</v>
      </c>
    </row>
    <row r="3201" spans="1:4">
      <c r="A3201" t="str">
        <f t="shared" si="49"/>
        <v>2397100138定期巡回･随時対応型訪問介護看護</v>
      </c>
      <c r="B3201">
        <v>2397100138</v>
      </c>
      <c r="C3201" t="s">
        <v>1856</v>
      </c>
      <c r="D3201" t="s">
        <v>4220</v>
      </c>
    </row>
    <row r="3202" spans="1:4">
      <c r="A3202" t="str">
        <f t="shared" si="49"/>
        <v>2377100439居宅介護支援</v>
      </c>
      <c r="B3202">
        <v>2377100439</v>
      </c>
      <c r="C3202" t="s">
        <v>2456</v>
      </c>
      <c r="D3202" t="s">
        <v>4221</v>
      </c>
    </row>
    <row r="3203" spans="1:4">
      <c r="A3203" t="str">
        <f t="shared" ref="A3203:A3266" si="50">B3203&amp;C3203</f>
        <v>2313901452通所リハビリテーション</v>
      </c>
      <c r="B3203">
        <v>2313901452</v>
      </c>
      <c r="C3203" t="s">
        <v>2457</v>
      </c>
      <c r="D3203" t="s">
        <v>4222</v>
      </c>
    </row>
    <row r="3204" spans="1:4">
      <c r="A3204" t="str">
        <f t="shared" si="50"/>
        <v>2313901452介護予防通所リハビリテーション</v>
      </c>
      <c r="B3204">
        <v>2313901452</v>
      </c>
      <c r="C3204" t="s">
        <v>2458</v>
      </c>
      <c r="D3204" t="s">
        <v>4222</v>
      </c>
    </row>
    <row r="3205" spans="1:4">
      <c r="A3205" t="str">
        <f t="shared" si="50"/>
        <v>2374200356通所型サービス（独自）</v>
      </c>
      <c r="B3205">
        <v>2374200356</v>
      </c>
      <c r="C3205" t="s">
        <v>2455</v>
      </c>
      <c r="D3205" t="s">
        <v>4223</v>
      </c>
    </row>
    <row r="3206" spans="1:4">
      <c r="A3206" t="str">
        <f t="shared" si="50"/>
        <v>2374200356通所型サービス（独自）</v>
      </c>
      <c r="B3206">
        <v>2374200356</v>
      </c>
      <c r="C3206" t="s">
        <v>2455</v>
      </c>
      <c r="D3206" t="s">
        <v>4223</v>
      </c>
    </row>
    <row r="3207" spans="1:4">
      <c r="A3207" t="str">
        <f t="shared" si="50"/>
        <v>2374200364訪問型サービス（独自）</v>
      </c>
      <c r="B3207">
        <v>2374200364</v>
      </c>
      <c r="C3207" t="s">
        <v>2454</v>
      </c>
      <c r="D3207" t="s">
        <v>4224</v>
      </c>
    </row>
    <row r="3208" spans="1:4">
      <c r="A3208" t="str">
        <f t="shared" si="50"/>
        <v>2374200364訪問型サービス（独自）</v>
      </c>
      <c r="B3208">
        <v>2374200364</v>
      </c>
      <c r="C3208" t="s">
        <v>2454</v>
      </c>
      <c r="D3208" t="s">
        <v>4224</v>
      </c>
    </row>
    <row r="3209" spans="1:4">
      <c r="A3209" t="str">
        <f t="shared" si="50"/>
        <v>2374200364訪問型サービス（独自）</v>
      </c>
      <c r="B3209">
        <v>2374200364</v>
      </c>
      <c r="C3209" t="s">
        <v>2454</v>
      </c>
      <c r="D3209" t="s">
        <v>4224</v>
      </c>
    </row>
    <row r="3210" spans="1:4">
      <c r="A3210" t="str">
        <f t="shared" si="50"/>
        <v>2374200364訪問介護</v>
      </c>
      <c r="B3210">
        <v>2374200364</v>
      </c>
      <c r="C3210" t="s">
        <v>1854</v>
      </c>
      <c r="D3210" t="s">
        <v>4224</v>
      </c>
    </row>
    <row r="3211" spans="1:4">
      <c r="A3211" t="str">
        <f t="shared" si="50"/>
        <v>2374200356通所介護</v>
      </c>
      <c r="B3211">
        <v>2374200356</v>
      </c>
      <c r="C3211" t="s">
        <v>1857</v>
      </c>
      <c r="D3211" t="s">
        <v>4223</v>
      </c>
    </row>
    <row r="3212" spans="1:4">
      <c r="A3212" t="str">
        <f t="shared" si="50"/>
        <v>2374200125居宅介護支援</v>
      </c>
      <c r="B3212">
        <v>2374200125</v>
      </c>
      <c r="C3212" t="s">
        <v>2456</v>
      </c>
      <c r="D3212" t="s">
        <v>4225</v>
      </c>
    </row>
    <row r="3213" spans="1:4">
      <c r="A3213" t="str">
        <f t="shared" si="50"/>
        <v>2391500143小規模多機能型居宅介護</v>
      </c>
      <c r="B3213">
        <v>2391500143</v>
      </c>
      <c r="C3213" t="s">
        <v>1925</v>
      </c>
      <c r="D3213" t="s">
        <v>4226</v>
      </c>
    </row>
    <row r="3214" spans="1:4">
      <c r="A3214" t="str">
        <f t="shared" si="50"/>
        <v>2391500143介護予防小規模多機能型居宅介護</v>
      </c>
      <c r="B3214">
        <v>2391500143</v>
      </c>
      <c r="C3214" t="s">
        <v>2463</v>
      </c>
      <c r="D3214" t="s">
        <v>4226</v>
      </c>
    </row>
    <row r="3215" spans="1:4">
      <c r="A3215" t="str">
        <f t="shared" si="50"/>
        <v>2371403029訪問介護</v>
      </c>
      <c r="B3215">
        <v>2371403029</v>
      </c>
      <c r="C3215" t="s">
        <v>1854</v>
      </c>
      <c r="D3215" t="s">
        <v>4227</v>
      </c>
    </row>
    <row r="3216" spans="1:4">
      <c r="A3216" t="str">
        <f t="shared" si="50"/>
        <v>2373001839地域密着型通所介護</v>
      </c>
      <c r="B3216">
        <v>2373001839</v>
      </c>
      <c r="C3216" t="s">
        <v>1858</v>
      </c>
      <c r="D3216" t="s">
        <v>4228</v>
      </c>
    </row>
    <row r="3217" spans="1:4">
      <c r="A3217" t="str">
        <f t="shared" si="50"/>
        <v>2373001839通所型サービス（独自）</v>
      </c>
      <c r="B3217">
        <v>2373001839</v>
      </c>
      <c r="C3217" t="s">
        <v>2455</v>
      </c>
      <c r="D3217" t="s">
        <v>4228</v>
      </c>
    </row>
    <row r="3218" spans="1:4">
      <c r="A3218" t="str">
        <f t="shared" si="50"/>
        <v>2372205811通所介護</v>
      </c>
      <c r="B3218">
        <v>2372205811</v>
      </c>
      <c r="C3218" t="s">
        <v>1857</v>
      </c>
      <c r="D3218" t="s">
        <v>4229</v>
      </c>
    </row>
    <row r="3219" spans="1:4">
      <c r="A3219" t="str">
        <f t="shared" si="50"/>
        <v>2372002853訪問介護</v>
      </c>
      <c r="B3219">
        <v>2372002853</v>
      </c>
      <c r="C3219" t="s">
        <v>1854</v>
      </c>
      <c r="D3219" t="s">
        <v>4230</v>
      </c>
    </row>
    <row r="3220" spans="1:4">
      <c r="A3220" t="str">
        <f t="shared" si="50"/>
        <v>2372002853訪問型サービス（独自）</v>
      </c>
      <c r="B3220">
        <v>2372002853</v>
      </c>
      <c r="C3220" t="s">
        <v>2454</v>
      </c>
      <c r="D3220" t="s">
        <v>4230</v>
      </c>
    </row>
    <row r="3221" spans="1:4">
      <c r="A3221" t="str">
        <f t="shared" si="50"/>
        <v>2361090281訪問看護</v>
      </c>
      <c r="B3221">
        <v>2361090281</v>
      </c>
      <c r="C3221" t="s">
        <v>2002</v>
      </c>
      <c r="D3221" t="s">
        <v>4231</v>
      </c>
    </row>
    <row r="3222" spans="1:4">
      <c r="A3222" t="str">
        <f t="shared" si="50"/>
        <v>2361090398訪問看護</v>
      </c>
      <c r="B3222">
        <v>2361090398</v>
      </c>
      <c r="C3222" t="s">
        <v>2002</v>
      </c>
      <c r="D3222" t="s">
        <v>4232</v>
      </c>
    </row>
    <row r="3223" spans="1:4">
      <c r="A3223" t="str">
        <f t="shared" si="50"/>
        <v>2361090687訪問看護</v>
      </c>
      <c r="B3223">
        <v>2361090687</v>
      </c>
      <c r="C3223" t="s">
        <v>2002</v>
      </c>
      <c r="D3223" t="s">
        <v>4233</v>
      </c>
    </row>
    <row r="3224" spans="1:4">
      <c r="A3224" t="str">
        <f t="shared" si="50"/>
        <v>2371004165居宅介護支援</v>
      </c>
      <c r="B3224">
        <v>2371004165</v>
      </c>
      <c r="C3224" t="s">
        <v>2456</v>
      </c>
      <c r="D3224" t="s">
        <v>4234</v>
      </c>
    </row>
    <row r="3225" spans="1:4">
      <c r="A3225" t="str">
        <f t="shared" si="50"/>
        <v>2371004835居宅介護支援</v>
      </c>
      <c r="B3225">
        <v>2371004835</v>
      </c>
      <c r="C3225" t="s">
        <v>2456</v>
      </c>
      <c r="D3225" t="s">
        <v>4235</v>
      </c>
    </row>
    <row r="3226" spans="1:4">
      <c r="A3226" t="str">
        <f t="shared" si="50"/>
        <v>2371004710訪問介護</v>
      </c>
      <c r="B3226">
        <v>2371004710</v>
      </c>
      <c r="C3226" t="s">
        <v>1854</v>
      </c>
      <c r="D3226" t="s">
        <v>4236</v>
      </c>
    </row>
    <row r="3227" spans="1:4">
      <c r="A3227" t="str">
        <f t="shared" si="50"/>
        <v>2361090281介護予防訪問看護</v>
      </c>
      <c r="B3227">
        <v>2361090281</v>
      </c>
      <c r="C3227" t="s">
        <v>2005</v>
      </c>
      <c r="D3227" t="s">
        <v>4231</v>
      </c>
    </row>
    <row r="3228" spans="1:4">
      <c r="A3228" t="str">
        <f t="shared" si="50"/>
        <v>2361090398介護予防訪問看護</v>
      </c>
      <c r="B3228">
        <v>2361090398</v>
      </c>
      <c r="C3228" t="s">
        <v>2005</v>
      </c>
      <c r="D3228" t="s">
        <v>4232</v>
      </c>
    </row>
    <row r="3229" spans="1:4">
      <c r="A3229" t="str">
        <f t="shared" si="50"/>
        <v>2361090687介護予防訪問看護</v>
      </c>
      <c r="B3229">
        <v>2361090687</v>
      </c>
      <c r="C3229" t="s">
        <v>2005</v>
      </c>
      <c r="D3229" t="s">
        <v>4233</v>
      </c>
    </row>
    <row r="3230" spans="1:4">
      <c r="A3230" t="str">
        <f t="shared" si="50"/>
        <v>2371000445地域密着型通所介護</v>
      </c>
      <c r="B3230">
        <v>2371000445</v>
      </c>
      <c r="C3230" t="s">
        <v>1858</v>
      </c>
      <c r="D3230" t="s">
        <v>4237</v>
      </c>
    </row>
    <row r="3231" spans="1:4">
      <c r="A3231" t="str">
        <f t="shared" si="50"/>
        <v>2371000445通所型サービス（独自）</v>
      </c>
      <c r="B3231">
        <v>2371000445</v>
      </c>
      <c r="C3231" t="s">
        <v>2455</v>
      </c>
      <c r="D3231" t="s">
        <v>4237</v>
      </c>
    </row>
    <row r="3232" spans="1:4">
      <c r="A3232" t="str">
        <f t="shared" si="50"/>
        <v>2371202033介護老人福祉施設</v>
      </c>
      <c r="B3232">
        <v>2371202033</v>
      </c>
      <c r="C3232" t="s">
        <v>1860</v>
      </c>
      <c r="D3232" t="s">
        <v>4238</v>
      </c>
    </row>
    <row r="3233" spans="1:4">
      <c r="A3233" t="str">
        <f t="shared" si="50"/>
        <v>2371202041短期入所生活介護</v>
      </c>
      <c r="B3233">
        <v>2371202041</v>
      </c>
      <c r="C3233" t="s">
        <v>1958</v>
      </c>
      <c r="D3233" t="s">
        <v>4239</v>
      </c>
    </row>
    <row r="3234" spans="1:4">
      <c r="A3234" t="str">
        <f t="shared" si="50"/>
        <v>2371202041介護予防短期入所生活介護</v>
      </c>
      <c r="B3234">
        <v>2371202041</v>
      </c>
      <c r="C3234" t="s">
        <v>1961</v>
      </c>
      <c r="D3234" t="s">
        <v>4239</v>
      </c>
    </row>
    <row r="3235" spans="1:4">
      <c r="A3235" t="str">
        <f t="shared" si="50"/>
        <v>2374101059介護老人福祉施設</v>
      </c>
      <c r="B3235">
        <v>2374101059</v>
      </c>
      <c r="C3235" t="s">
        <v>1860</v>
      </c>
      <c r="D3235" t="s">
        <v>4240</v>
      </c>
    </row>
    <row r="3236" spans="1:4">
      <c r="A3236" t="str">
        <f t="shared" si="50"/>
        <v>2374101190短期入所生活介護</v>
      </c>
      <c r="B3236">
        <v>2374101190</v>
      </c>
      <c r="C3236" t="s">
        <v>1958</v>
      </c>
      <c r="D3236" t="s">
        <v>4241</v>
      </c>
    </row>
    <row r="3237" spans="1:4">
      <c r="A3237" t="str">
        <f t="shared" si="50"/>
        <v>2374101190介護予防短期入所生活介護</v>
      </c>
      <c r="B3237">
        <v>2374101190</v>
      </c>
      <c r="C3237" t="s">
        <v>1961</v>
      </c>
      <c r="D3237" t="s">
        <v>4241</v>
      </c>
    </row>
    <row r="3238" spans="1:4">
      <c r="A3238" t="str">
        <f t="shared" si="50"/>
        <v>2304900026介護予防支援</v>
      </c>
      <c r="B3238">
        <v>2304900026</v>
      </c>
      <c r="C3238" t="s">
        <v>2466</v>
      </c>
      <c r="D3238" t="s">
        <v>4242</v>
      </c>
    </row>
    <row r="3239" spans="1:4">
      <c r="A3239" t="str">
        <f t="shared" si="50"/>
        <v>2304900026介護予防ケアマネジメント</v>
      </c>
      <c r="B3239">
        <v>2304900026</v>
      </c>
      <c r="C3239" t="s">
        <v>2467</v>
      </c>
      <c r="D3239" t="s">
        <v>4242</v>
      </c>
    </row>
    <row r="3240" spans="1:4">
      <c r="A3240" t="str">
        <f t="shared" si="50"/>
        <v>2374900039居宅介護支援</v>
      </c>
      <c r="B3240">
        <v>2374900039</v>
      </c>
      <c r="C3240" t="s">
        <v>2456</v>
      </c>
      <c r="D3240" t="s">
        <v>4243</v>
      </c>
    </row>
    <row r="3241" spans="1:4">
      <c r="A3241" t="str">
        <f t="shared" si="50"/>
        <v>2372700779居宅介護支援</v>
      </c>
      <c r="B3241">
        <v>2372700779</v>
      </c>
      <c r="C3241" t="s">
        <v>2456</v>
      </c>
      <c r="D3241" t="s">
        <v>4244</v>
      </c>
    </row>
    <row r="3242" spans="1:4">
      <c r="A3242" t="str">
        <f t="shared" si="50"/>
        <v>2372700761訪問介護</v>
      </c>
      <c r="B3242">
        <v>2372700761</v>
      </c>
      <c r="C3242" t="s">
        <v>1854</v>
      </c>
      <c r="D3242" t="s">
        <v>4245</v>
      </c>
    </row>
    <row r="3243" spans="1:4">
      <c r="A3243" t="str">
        <f t="shared" si="50"/>
        <v>2372700761訪問型サービス（独自／定率）</v>
      </c>
      <c r="B3243">
        <v>2372700761</v>
      </c>
      <c r="C3243" t="s">
        <v>2464</v>
      </c>
      <c r="D3243" t="s">
        <v>4245</v>
      </c>
    </row>
    <row r="3244" spans="1:4">
      <c r="A3244" t="str">
        <f t="shared" si="50"/>
        <v>2372700761訪問型サービス（独自）</v>
      </c>
      <c r="B3244">
        <v>2372700761</v>
      </c>
      <c r="C3244" t="s">
        <v>2454</v>
      </c>
      <c r="D3244" t="s">
        <v>4245</v>
      </c>
    </row>
    <row r="3245" spans="1:4">
      <c r="A3245" t="str">
        <f t="shared" si="50"/>
        <v>2370402659地域密着型通所介護</v>
      </c>
      <c r="B3245">
        <v>2370402659</v>
      </c>
      <c r="C3245" t="s">
        <v>1858</v>
      </c>
      <c r="D3245" t="s">
        <v>4246</v>
      </c>
    </row>
    <row r="3246" spans="1:4">
      <c r="A3246" t="str">
        <f t="shared" si="50"/>
        <v>2370402659通所型サービス（独自）</v>
      </c>
      <c r="B3246">
        <v>2370402659</v>
      </c>
      <c r="C3246" t="s">
        <v>2455</v>
      </c>
      <c r="D3246" t="s">
        <v>4246</v>
      </c>
    </row>
    <row r="3247" spans="1:4">
      <c r="A3247" t="str">
        <f t="shared" si="50"/>
        <v>2372400677特定施設入居者生活介護</v>
      </c>
      <c r="B3247">
        <v>2372400677</v>
      </c>
      <c r="C3247" t="s">
        <v>2461</v>
      </c>
      <c r="D3247" t="s">
        <v>4247</v>
      </c>
    </row>
    <row r="3248" spans="1:4">
      <c r="A3248" t="str">
        <f t="shared" si="50"/>
        <v>2372400677介護予防特定施設入居者生活介護</v>
      </c>
      <c r="B3248">
        <v>2372400677</v>
      </c>
      <c r="C3248" t="s">
        <v>2462</v>
      </c>
      <c r="D3248" t="s">
        <v>4247</v>
      </c>
    </row>
    <row r="3249" spans="1:4">
      <c r="A3249" t="str">
        <f t="shared" si="50"/>
        <v>2372401089訪問介護</v>
      </c>
      <c r="B3249">
        <v>2372401089</v>
      </c>
      <c r="C3249" t="s">
        <v>1854</v>
      </c>
      <c r="D3249" t="s">
        <v>4248</v>
      </c>
    </row>
    <row r="3250" spans="1:4">
      <c r="A3250" t="str">
        <f t="shared" si="50"/>
        <v>2372401097地域密着型通所介護</v>
      </c>
      <c r="B3250">
        <v>2372401097</v>
      </c>
      <c r="C3250" t="s">
        <v>1858</v>
      </c>
      <c r="D3250" t="s">
        <v>4249</v>
      </c>
    </row>
    <row r="3251" spans="1:4">
      <c r="A3251" t="str">
        <f t="shared" si="50"/>
        <v>2372401212地域密着型通所介護</v>
      </c>
      <c r="B3251">
        <v>2372401212</v>
      </c>
      <c r="C3251" t="s">
        <v>1858</v>
      </c>
      <c r="D3251" t="s">
        <v>4250</v>
      </c>
    </row>
    <row r="3252" spans="1:4">
      <c r="A3252" t="str">
        <f t="shared" si="50"/>
        <v>2372401212通所型サービス（独自）</v>
      </c>
      <c r="B3252">
        <v>2372401212</v>
      </c>
      <c r="C3252" t="s">
        <v>2455</v>
      </c>
      <c r="D3252" t="s">
        <v>4250</v>
      </c>
    </row>
    <row r="3253" spans="1:4">
      <c r="A3253" t="str">
        <f t="shared" si="50"/>
        <v>2371004116地域密着型通所介護</v>
      </c>
      <c r="B3253">
        <v>2371004116</v>
      </c>
      <c r="C3253" t="s">
        <v>1858</v>
      </c>
      <c r="D3253" t="s">
        <v>4251</v>
      </c>
    </row>
    <row r="3254" spans="1:4">
      <c r="A3254" t="str">
        <f t="shared" si="50"/>
        <v>23A1000224通所型サービス（独自）</v>
      </c>
      <c r="B3254" t="s">
        <v>2196</v>
      </c>
      <c r="C3254" t="s">
        <v>2455</v>
      </c>
      <c r="D3254" t="s">
        <v>4251</v>
      </c>
    </row>
    <row r="3255" spans="1:4">
      <c r="A3255" t="str">
        <f t="shared" si="50"/>
        <v>23A1000224通所型サービス（独自／定率）</v>
      </c>
      <c r="B3255" t="s">
        <v>2196</v>
      </c>
      <c r="C3255" t="s">
        <v>2460</v>
      </c>
      <c r="D3255" t="s">
        <v>4251</v>
      </c>
    </row>
    <row r="3256" spans="1:4">
      <c r="A3256" t="str">
        <f t="shared" si="50"/>
        <v>2375001100訪問介護</v>
      </c>
      <c r="B3256">
        <v>2375001100</v>
      </c>
      <c r="C3256" t="s">
        <v>1854</v>
      </c>
      <c r="D3256" t="s">
        <v>4252</v>
      </c>
    </row>
    <row r="3257" spans="1:4">
      <c r="A3257" t="str">
        <f t="shared" si="50"/>
        <v>2375001100訪問型サービス（独自）</v>
      </c>
      <c r="B3257">
        <v>2375001100</v>
      </c>
      <c r="C3257" t="s">
        <v>2454</v>
      </c>
      <c r="D3257" t="s">
        <v>4252</v>
      </c>
    </row>
    <row r="3258" spans="1:4">
      <c r="A3258" t="str">
        <f t="shared" si="50"/>
        <v>2392100125介護予防小規模多機能型居宅介護</v>
      </c>
      <c r="B3258">
        <v>2392100125</v>
      </c>
      <c r="C3258" t="s">
        <v>2463</v>
      </c>
      <c r="D3258" t="s">
        <v>4253</v>
      </c>
    </row>
    <row r="3259" spans="1:4">
      <c r="A3259" t="str">
        <f t="shared" si="50"/>
        <v>2392100125介護予防小規模多機能型居宅介護</v>
      </c>
      <c r="B3259">
        <v>2392100125</v>
      </c>
      <c r="C3259" t="s">
        <v>2463</v>
      </c>
      <c r="D3259" t="s">
        <v>4253</v>
      </c>
    </row>
    <row r="3260" spans="1:4">
      <c r="A3260" t="str">
        <f t="shared" si="50"/>
        <v>2372100335介護老人福祉施設</v>
      </c>
      <c r="B3260">
        <v>2372100335</v>
      </c>
      <c r="C3260" t="s">
        <v>1860</v>
      </c>
      <c r="D3260" t="s">
        <v>4254</v>
      </c>
    </row>
    <row r="3261" spans="1:4">
      <c r="A3261" t="str">
        <f t="shared" si="50"/>
        <v>2372100665短期入所生活介護</v>
      </c>
      <c r="B3261">
        <v>2372100665</v>
      </c>
      <c r="C3261" t="s">
        <v>1958</v>
      </c>
      <c r="D3261" t="s">
        <v>4255</v>
      </c>
    </row>
    <row r="3262" spans="1:4">
      <c r="A3262" t="str">
        <f t="shared" si="50"/>
        <v>2372100665介護予防短期入所生活介護</v>
      </c>
      <c r="B3262">
        <v>2372100665</v>
      </c>
      <c r="C3262" t="s">
        <v>1961</v>
      </c>
      <c r="D3262" t="s">
        <v>4255</v>
      </c>
    </row>
    <row r="3263" spans="1:4">
      <c r="A3263" t="str">
        <f t="shared" si="50"/>
        <v>2372100657通所介護</v>
      </c>
      <c r="B3263">
        <v>2372100657</v>
      </c>
      <c r="C3263" t="s">
        <v>1857</v>
      </c>
      <c r="D3263" t="s">
        <v>4256</v>
      </c>
    </row>
    <row r="3264" spans="1:4">
      <c r="A3264" t="str">
        <f t="shared" si="50"/>
        <v>2372100657通所型サービス（独自）</v>
      </c>
      <c r="B3264">
        <v>2372100657</v>
      </c>
      <c r="C3264" t="s">
        <v>2455</v>
      </c>
      <c r="D3264" t="s">
        <v>4257</v>
      </c>
    </row>
    <row r="3265" spans="1:4">
      <c r="A3265" t="str">
        <f t="shared" si="50"/>
        <v>2372103040訪問介護</v>
      </c>
      <c r="B3265">
        <v>2372103040</v>
      </c>
      <c r="C3265" t="s">
        <v>1854</v>
      </c>
      <c r="D3265" t="s">
        <v>4258</v>
      </c>
    </row>
    <row r="3266" spans="1:4">
      <c r="A3266" t="str">
        <f t="shared" si="50"/>
        <v>2372103040訪問型サービス（独自）</v>
      </c>
      <c r="B3266">
        <v>2372103040</v>
      </c>
      <c r="C3266" t="s">
        <v>2454</v>
      </c>
      <c r="D3266" t="s">
        <v>4259</v>
      </c>
    </row>
    <row r="3267" spans="1:4">
      <c r="A3267" t="str">
        <f t="shared" ref="A3267:A3330" si="51">B3267&amp;C3267</f>
        <v>2392100117地域密着型介護老人福祉施設</v>
      </c>
      <c r="B3267">
        <v>2392100117</v>
      </c>
      <c r="C3267" t="s">
        <v>1861</v>
      </c>
      <c r="D3267" t="s">
        <v>4260</v>
      </c>
    </row>
    <row r="3268" spans="1:4">
      <c r="A3268" t="str">
        <f t="shared" si="51"/>
        <v>2392100349地域密着型介護老人福祉施設</v>
      </c>
      <c r="B3268">
        <v>2392100349</v>
      </c>
      <c r="C3268" t="s">
        <v>1861</v>
      </c>
      <c r="D3268" t="s">
        <v>4261</v>
      </c>
    </row>
    <row r="3269" spans="1:4">
      <c r="A3269" t="str">
        <f t="shared" si="51"/>
        <v>2392100588認知症対応型共同生活介護</v>
      </c>
      <c r="B3269">
        <v>2392100588</v>
      </c>
      <c r="C3269" t="s">
        <v>1942</v>
      </c>
      <c r="D3269" t="s">
        <v>4262</v>
      </c>
    </row>
    <row r="3270" spans="1:4">
      <c r="A3270" t="str">
        <f t="shared" si="51"/>
        <v>2372100244居宅介護支援</v>
      </c>
      <c r="B3270">
        <v>2372100244</v>
      </c>
      <c r="C3270" t="s">
        <v>2456</v>
      </c>
      <c r="D3270" t="s">
        <v>4263</v>
      </c>
    </row>
    <row r="3271" spans="1:4">
      <c r="A3271" t="str">
        <f t="shared" si="51"/>
        <v>2310500281通所リハビリテーション</v>
      </c>
      <c r="B3271">
        <v>2310500281</v>
      </c>
      <c r="C3271" t="s">
        <v>2457</v>
      </c>
      <c r="D3271" t="s">
        <v>4264</v>
      </c>
    </row>
    <row r="3272" spans="1:4">
      <c r="A3272" t="str">
        <f t="shared" si="51"/>
        <v>2310500281介護予防通所リハビリテーション</v>
      </c>
      <c r="B3272">
        <v>2310500281</v>
      </c>
      <c r="C3272" t="s">
        <v>2458</v>
      </c>
      <c r="D3272" t="s">
        <v>4264</v>
      </c>
    </row>
    <row r="3273" spans="1:4">
      <c r="A3273" t="str">
        <f t="shared" si="51"/>
        <v>2370501914居宅介護支援</v>
      </c>
      <c r="B3273">
        <v>2370501914</v>
      </c>
      <c r="C3273" t="s">
        <v>2456</v>
      </c>
      <c r="D3273" t="s">
        <v>4265</v>
      </c>
    </row>
    <row r="3274" spans="1:4">
      <c r="A3274" t="str">
        <f t="shared" si="51"/>
        <v>2303000158介護予防支援</v>
      </c>
      <c r="B3274">
        <v>2303000158</v>
      </c>
      <c r="C3274" t="s">
        <v>2466</v>
      </c>
      <c r="D3274" t="s">
        <v>4266</v>
      </c>
    </row>
    <row r="3275" spans="1:4">
      <c r="A3275" t="str">
        <f t="shared" si="51"/>
        <v>2303000158介護予防支援</v>
      </c>
      <c r="B3275">
        <v>2303000158</v>
      </c>
      <c r="C3275" t="s">
        <v>2466</v>
      </c>
      <c r="D3275" t="s">
        <v>4267</v>
      </c>
    </row>
    <row r="3276" spans="1:4">
      <c r="A3276" t="str">
        <f t="shared" si="51"/>
        <v>2374500383介護老人福祉施設</v>
      </c>
      <c r="B3276">
        <v>2374500383</v>
      </c>
      <c r="C3276" t="s">
        <v>1860</v>
      </c>
      <c r="D3276" t="s">
        <v>4268</v>
      </c>
    </row>
    <row r="3277" spans="1:4">
      <c r="A3277" t="str">
        <f t="shared" si="51"/>
        <v>2374500383短期入所生活介護</v>
      </c>
      <c r="B3277">
        <v>2374500383</v>
      </c>
      <c r="C3277" t="s">
        <v>1958</v>
      </c>
      <c r="D3277" t="s">
        <v>4268</v>
      </c>
    </row>
    <row r="3278" spans="1:4">
      <c r="A3278" t="str">
        <f t="shared" si="51"/>
        <v>2374500383介護予防短期入所生活介護</v>
      </c>
      <c r="B3278">
        <v>2374500383</v>
      </c>
      <c r="C3278" t="s">
        <v>1961</v>
      </c>
      <c r="D3278" t="s">
        <v>4268</v>
      </c>
    </row>
    <row r="3279" spans="1:4">
      <c r="A3279" t="str">
        <f t="shared" si="51"/>
        <v>2374500391短期入所生活介護</v>
      </c>
      <c r="B3279">
        <v>2374500391</v>
      </c>
      <c r="C3279" t="s">
        <v>1958</v>
      </c>
      <c r="D3279" t="s">
        <v>4269</v>
      </c>
    </row>
    <row r="3280" spans="1:4">
      <c r="A3280" t="str">
        <f t="shared" si="51"/>
        <v>2374500391介護予防短期入所生活介護</v>
      </c>
      <c r="B3280">
        <v>2374500391</v>
      </c>
      <c r="C3280" t="s">
        <v>1961</v>
      </c>
      <c r="D3280" t="s">
        <v>4269</v>
      </c>
    </row>
    <row r="3281" spans="1:4">
      <c r="A3281" t="str">
        <f t="shared" si="51"/>
        <v>2374500417通所介護</v>
      </c>
      <c r="B3281">
        <v>2374500417</v>
      </c>
      <c r="C3281" t="s">
        <v>1857</v>
      </c>
      <c r="D3281" t="s">
        <v>4270</v>
      </c>
    </row>
    <row r="3282" spans="1:4">
      <c r="A3282" t="str">
        <f t="shared" si="51"/>
        <v>2374500417通所型サービス（独自）</v>
      </c>
      <c r="B3282">
        <v>2374500417</v>
      </c>
      <c r="C3282" t="s">
        <v>2455</v>
      </c>
      <c r="D3282" t="s">
        <v>4270</v>
      </c>
    </row>
    <row r="3283" spans="1:4">
      <c r="A3283" t="str">
        <f t="shared" si="51"/>
        <v>2374500409居宅介護支援</v>
      </c>
      <c r="B3283">
        <v>2374500409</v>
      </c>
      <c r="C3283" t="s">
        <v>2456</v>
      </c>
      <c r="D3283" t="s">
        <v>4271</v>
      </c>
    </row>
    <row r="3284" spans="1:4">
      <c r="A3284" t="str">
        <f t="shared" si="51"/>
        <v>2371301256特定施設入居者生活介護</v>
      </c>
      <c r="B3284">
        <v>2371301256</v>
      </c>
      <c r="C3284" t="s">
        <v>2461</v>
      </c>
      <c r="D3284" t="s">
        <v>4272</v>
      </c>
    </row>
    <row r="3285" spans="1:4">
      <c r="A3285" t="str">
        <f t="shared" si="51"/>
        <v>2371301256介護予防特定施設入居者生活介護</v>
      </c>
      <c r="B3285">
        <v>2371301256</v>
      </c>
      <c r="C3285" t="s">
        <v>2462</v>
      </c>
      <c r="D3285" t="s">
        <v>4272</v>
      </c>
    </row>
    <row r="3286" spans="1:4">
      <c r="A3286" t="str">
        <f t="shared" si="51"/>
        <v>2371601580特定施設入居者生活介護</v>
      </c>
      <c r="B3286">
        <v>2371601580</v>
      </c>
      <c r="C3286" t="s">
        <v>2461</v>
      </c>
      <c r="D3286" t="s">
        <v>4273</v>
      </c>
    </row>
    <row r="3287" spans="1:4">
      <c r="A3287" t="str">
        <f t="shared" si="51"/>
        <v>2371601952介護老人福祉施設</v>
      </c>
      <c r="B3287">
        <v>2371601952</v>
      </c>
      <c r="C3287" t="s">
        <v>1860</v>
      </c>
      <c r="D3287" t="s">
        <v>4274</v>
      </c>
    </row>
    <row r="3288" spans="1:4">
      <c r="A3288" t="str">
        <f t="shared" si="51"/>
        <v>2371601952短期入所生活介護</v>
      </c>
      <c r="B3288">
        <v>2371601952</v>
      </c>
      <c r="C3288" t="s">
        <v>1958</v>
      </c>
      <c r="D3288" t="s">
        <v>4274</v>
      </c>
    </row>
    <row r="3289" spans="1:4">
      <c r="A3289" t="str">
        <f t="shared" si="51"/>
        <v>2371601952介護予防短期入所生活介護</v>
      </c>
      <c r="B3289">
        <v>2371601952</v>
      </c>
      <c r="C3289" t="s">
        <v>1961</v>
      </c>
      <c r="D3289" t="s">
        <v>4274</v>
      </c>
    </row>
    <row r="3290" spans="1:4">
      <c r="A3290" t="str">
        <f t="shared" si="51"/>
        <v>2370503076介護老人福祉施設</v>
      </c>
      <c r="B3290">
        <v>2370503076</v>
      </c>
      <c r="C3290" t="s">
        <v>1860</v>
      </c>
      <c r="D3290" t="s">
        <v>4275</v>
      </c>
    </row>
    <row r="3291" spans="1:4">
      <c r="A3291" t="str">
        <f t="shared" si="51"/>
        <v>2370503092短期入所生活介護</v>
      </c>
      <c r="B3291">
        <v>2370503092</v>
      </c>
      <c r="C3291" t="s">
        <v>1958</v>
      </c>
      <c r="D3291" t="s">
        <v>4276</v>
      </c>
    </row>
    <row r="3292" spans="1:4">
      <c r="A3292" t="str">
        <f t="shared" si="51"/>
        <v>2370503092介護予防短期入所生活介護</v>
      </c>
      <c r="B3292">
        <v>2370503092</v>
      </c>
      <c r="C3292" t="s">
        <v>1961</v>
      </c>
      <c r="D3292" t="s">
        <v>4276</v>
      </c>
    </row>
    <row r="3293" spans="1:4">
      <c r="A3293" t="str">
        <f t="shared" si="51"/>
        <v>2393000100地域密着型介護老人福祉施設</v>
      </c>
      <c r="B3293">
        <v>2393000100</v>
      </c>
      <c r="C3293" t="s">
        <v>1861</v>
      </c>
      <c r="D3293" t="s">
        <v>4277</v>
      </c>
    </row>
    <row r="3294" spans="1:4">
      <c r="A3294" t="str">
        <f t="shared" si="51"/>
        <v>2373002324短期入所生活介護</v>
      </c>
      <c r="B3294">
        <v>2373002324</v>
      </c>
      <c r="C3294" t="s">
        <v>1958</v>
      </c>
      <c r="D3294" t="s">
        <v>4278</v>
      </c>
    </row>
    <row r="3295" spans="1:4">
      <c r="A3295" t="str">
        <f t="shared" si="51"/>
        <v>2373002324介護予防短期入所生活介護</v>
      </c>
      <c r="B3295">
        <v>2373002324</v>
      </c>
      <c r="C3295" t="s">
        <v>1961</v>
      </c>
      <c r="D3295" t="s">
        <v>4278</v>
      </c>
    </row>
    <row r="3296" spans="1:4">
      <c r="A3296" t="str">
        <f t="shared" si="51"/>
        <v>2393000118認知症対応型通所介護</v>
      </c>
      <c r="B3296">
        <v>2393000118</v>
      </c>
      <c r="C3296" t="s">
        <v>2459</v>
      </c>
      <c r="D3296" t="s">
        <v>4279</v>
      </c>
    </row>
    <row r="3297" spans="1:4">
      <c r="A3297" t="str">
        <f t="shared" si="51"/>
        <v>2393000118介護予防認知症対応型通所介護</v>
      </c>
      <c r="B3297">
        <v>2393000118</v>
      </c>
      <c r="C3297" t="s">
        <v>2465</v>
      </c>
      <c r="D3297" t="s">
        <v>4279</v>
      </c>
    </row>
    <row r="3298" spans="1:4">
      <c r="A3298" t="str">
        <f t="shared" si="51"/>
        <v>2393000142小規模多機能型居宅介護</v>
      </c>
      <c r="B3298">
        <v>2393000142</v>
      </c>
      <c r="C3298" t="s">
        <v>1925</v>
      </c>
      <c r="D3298" t="s">
        <v>4280</v>
      </c>
    </row>
    <row r="3299" spans="1:4">
      <c r="A3299" t="str">
        <f t="shared" si="51"/>
        <v>2393000142介護予防小規模多機能型居宅介護</v>
      </c>
      <c r="B3299">
        <v>2393000142</v>
      </c>
      <c r="C3299" t="s">
        <v>2463</v>
      </c>
      <c r="D3299" t="s">
        <v>4280</v>
      </c>
    </row>
    <row r="3300" spans="1:4">
      <c r="A3300" t="str">
        <f t="shared" si="51"/>
        <v>2373002779訪問介護</v>
      </c>
      <c r="B3300">
        <v>2373002779</v>
      </c>
      <c r="C3300" t="s">
        <v>1854</v>
      </c>
      <c r="D3300" t="s">
        <v>4281</v>
      </c>
    </row>
    <row r="3301" spans="1:4">
      <c r="A3301" t="str">
        <f t="shared" si="51"/>
        <v>2373002779訪問型サービス（独自）</v>
      </c>
      <c r="B3301">
        <v>2373002779</v>
      </c>
      <c r="C3301" t="s">
        <v>2454</v>
      </c>
      <c r="D3301" t="s">
        <v>4281</v>
      </c>
    </row>
    <row r="3302" spans="1:4">
      <c r="A3302" t="str">
        <f t="shared" si="51"/>
        <v>2373002332居宅介護支援</v>
      </c>
      <c r="B3302">
        <v>2373002332</v>
      </c>
      <c r="C3302" t="s">
        <v>2456</v>
      </c>
      <c r="D3302" t="s">
        <v>4266</v>
      </c>
    </row>
    <row r="3303" spans="1:4">
      <c r="A3303" t="str">
        <f t="shared" si="51"/>
        <v>2373003900介護老人福祉施設</v>
      </c>
      <c r="B3303">
        <v>2373003900</v>
      </c>
      <c r="C3303" t="s">
        <v>1860</v>
      </c>
      <c r="D3303" t="s">
        <v>4282</v>
      </c>
    </row>
    <row r="3304" spans="1:4">
      <c r="A3304" t="str">
        <f t="shared" si="51"/>
        <v>2373003892短期入所生活介護</v>
      </c>
      <c r="B3304">
        <v>2373003892</v>
      </c>
      <c r="C3304" t="s">
        <v>1958</v>
      </c>
      <c r="D3304" t="s">
        <v>4283</v>
      </c>
    </row>
    <row r="3305" spans="1:4">
      <c r="A3305" t="str">
        <f t="shared" si="51"/>
        <v>2373003892介護予防短期入所生活介護</v>
      </c>
      <c r="B3305">
        <v>2373003892</v>
      </c>
      <c r="C3305" t="s">
        <v>1961</v>
      </c>
      <c r="D3305" t="s">
        <v>4283</v>
      </c>
    </row>
    <row r="3306" spans="1:4">
      <c r="A3306" t="str">
        <f t="shared" si="51"/>
        <v>2373003942通所介護</v>
      </c>
      <c r="B3306">
        <v>2373003942</v>
      </c>
      <c r="C3306" t="s">
        <v>1857</v>
      </c>
      <c r="D3306" t="s">
        <v>4284</v>
      </c>
    </row>
    <row r="3307" spans="1:4">
      <c r="A3307" t="str">
        <f t="shared" si="51"/>
        <v>2373003942通所型サービス（独自）</v>
      </c>
      <c r="B3307">
        <v>2373003942</v>
      </c>
      <c r="C3307" t="s">
        <v>2455</v>
      </c>
      <c r="D3307" t="s">
        <v>4284</v>
      </c>
    </row>
    <row r="3308" spans="1:4">
      <c r="A3308" t="str">
        <f t="shared" si="51"/>
        <v>2373003926特定施設入居者生活介護</v>
      </c>
      <c r="B3308">
        <v>2373003926</v>
      </c>
      <c r="C3308" t="s">
        <v>2461</v>
      </c>
      <c r="D3308" t="s">
        <v>4285</v>
      </c>
    </row>
    <row r="3309" spans="1:4">
      <c r="A3309" t="str">
        <f t="shared" si="51"/>
        <v>2373003926介護予防特定施設入居者生活介護</v>
      </c>
      <c r="B3309">
        <v>2373003926</v>
      </c>
      <c r="C3309" t="s">
        <v>2462</v>
      </c>
      <c r="D3309" t="s">
        <v>4285</v>
      </c>
    </row>
    <row r="3310" spans="1:4">
      <c r="A3310" t="str">
        <f t="shared" si="51"/>
        <v>2373003991訪問介護</v>
      </c>
      <c r="B3310">
        <v>2373003991</v>
      </c>
      <c r="C3310" t="s">
        <v>1854</v>
      </c>
      <c r="D3310" t="s">
        <v>4286</v>
      </c>
    </row>
    <row r="3311" spans="1:4">
      <c r="A3311" t="str">
        <f t="shared" si="51"/>
        <v>2373003991訪問型サービス（独自）</v>
      </c>
      <c r="B3311">
        <v>2373003991</v>
      </c>
      <c r="C3311" t="s">
        <v>2454</v>
      </c>
      <c r="D3311" t="s">
        <v>4286</v>
      </c>
    </row>
    <row r="3312" spans="1:4">
      <c r="A3312" t="str">
        <f t="shared" si="51"/>
        <v>2372501714訪問介護</v>
      </c>
      <c r="B3312">
        <v>2372501714</v>
      </c>
      <c r="C3312" t="s">
        <v>1854</v>
      </c>
      <c r="D3312" t="s">
        <v>4287</v>
      </c>
    </row>
    <row r="3313" spans="1:4">
      <c r="A3313" t="str">
        <f t="shared" si="51"/>
        <v>2372501714訪問型サービス（独自）</v>
      </c>
      <c r="B3313">
        <v>2372501714</v>
      </c>
      <c r="C3313" t="s">
        <v>2454</v>
      </c>
      <c r="D3313" t="s">
        <v>4287</v>
      </c>
    </row>
    <row r="3314" spans="1:4">
      <c r="A3314" t="str">
        <f t="shared" si="51"/>
        <v>2372501714訪問型サービス（独自／定率）</v>
      </c>
      <c r="B3314">
        <v>2372501714</v>
      </c>
      <c r="C3314" t="s">
        <v>2464</v>
      </c>
      <c r="D3314" t="s">
        <v>4287</v>
      </c>
    </row>
    <row r="3315" spans="1:4">
      <c r="A3315" t="str">
        <f t="shared" si="51"/>
        <v>2362590032介護予防訪問看護</v>
      </c>
      <c r="B3315">
        <v>2362590032</v>
      </c>
      <c r="C3315" t="s">
        <v>2005</v>
      </c>
      <c r="D3315" t="s">
        <v>4288</v>
      </c>
    </row>
    <row r="3316" spans="1:4">
      <c r="A3316" t="str">
        <f t="shared" si="51"/>
        <v>2362590032訪問看護</v>
      </c>
      <c r="B3316">
        <v>2362590032</v>
      </c>
      <c r="C3316" t="s">
        <v>2002</v>
      </c>
      <c r="D3316" t="s">
        <v>4288</v>
      </c>
    </row>
    <row r="3317" spans="1:4">
      <c r="A3317" t="str">
        <f t="shared" si="51"/>
        <v>2372500203居宅介護支援</v>
      </c>
      <c r="B3317">
        <v>2372500203</v>
      </c>
      <c r="C3317" t="s">
        <v>2456</v>
      </c>
      <c r="D3317" t="s">
        <v>4289</v>
      </c>
    </row>
    <row r="3318" spans="1:4">
      <c r="A3318" t="str">
        <f t="shared" si="51"/>
        <v>2370402642訪問介護</v>
      </c>
      <c r="B3318">
        <v>2370402642</v>
      </c>
      <c r="C3318" t="s">
        <v>1854</v>
      </c>
      <c r="D3318" t="s">
        <v>4290</v>
      </c>
    </row>
    <row r="3319" spans="1:4">
      <c r="A3319" t="str">
        <f t="shared" si="51"/>
        <v>2371301702訪問介護</v>
      </c>
      <c r="B3319">
        <v>2371301702</v>
      </c>
      <c r="C3319" t="s">
        <v>1854</v>
      </c>
      <c r="D3319" t="s">
        <v>4291</v>
      </c>
    </row>
    <row r="3320" spans="1:4">
      <c r="A3320" t="str">
        <f t="shared" si="51"/>
        <v>2361390558訪問看護</v>
      </c>
      <c r="B3320">
        <v>2361390558</v>
      </c>
      <c r="C3320" t="s">
        <v>2002</v>
      </c>
      <c r="D3320" t="s">
        <v>4292</v>
      </c>
    </row>
    <row r="3321" spans="1:4">
      <c r="A3321" t="str">
        <f t="shared" si="51"/>
        <v>2310203100訪問リハビリテーション</v>
      </c>
      <c r="B3321">
        <v>2310203100</v>
      </c>
      <c r="C3321" t="s">
        <v>2007</v>
      </c>
      <c r="D3321" t="s">
        <v>4293</v>
      </c>
    </row>
    <row r="3322" spans="1:4">
      <c r="A3322" t="str">
        <f t="shared" si="51"/>
        <v>2310203100介護予防訪問リハビリテーション</v>
      </c>
      <c r="B3322">
        <v>2310203100</v>
      </c>
      <c r="C3322" t="s">
        <v>2009</v>
      </c>
      <c r="D3322" t="s">
        <v>4293</v>
      </c>
    </row>
    <row r="3323" spans="1:4">
      <c r="A3323" t="str">
        <f t="shared" si="51"/>
        <v>2392500746地域密着型通所介護</v>
      </c>
      <c r="B3323">
        <v>2392500746</v>
      </c>
      <c r="C3323" t="s">
        <v>1858</v>
      </c>
      <c r="D3323" t="s">
        <v>4294</v>
      </c>
    </row>
    <row r="3324" spans="1:4">
      <c r="A3324" t="str">
        <f t="shared" si="51"/>
        <v>23A2500800通所型サービス（独自）</v>
      </c>
      <c r="B3324" t="s">
        <v>2197</v>
      </c>
      <c r="C3324" t="s">
        <v>2455</v>
      </c>
      <c r="D3324" t="s">
        <v>4294</v>
      </c>
    </row>
    <row r="3325" spans="1:4">
      <c r="A3325" t="str">
        <f t="shared" si="51"/>
        <v>23A2500800通所型サービス（独自／定率）</v>
      </c>
      <c r="B3325" t="s">
        <v>2197</v>
      </c>
      <c r="C3325" t="s">
        <v>2460</v>
      </c>
      <c r="D3325" t="s">
        <v>4294</v>
      </c>
    </row>
    <row r="3326" spans="1:4">
      <c r="A3326" t="str">
        <f t="shared" si="51"/>
        <v>2377601303訪問介護</v>
      </c>
      <c r="B3326">
        <v>2377601303</v>
      </c>
      <c r="C3326" t="s">
        <v>1854</v>
      </c>
      <c r="D3326" t="s">
        <v>4295</v>
      </c>
    </row>
    <row r="3327" spans="1:4">
      <c r="A3327" t="str">
        <f t="shared" si="51"/>
        <v>2367690092訪問看護</v>
      </c>
      <c r="B3327">
        <v>2367690092</v>
      </c>
      <c r="C3327" t="s">
        <v>2002</v>
      </c>
      <c r="D3327" t="s">
        <v>4296</v>
      </c>
    </row>
    <row r="3328" spans="1:4">
      <c r="A3328" t="str">
        <f t="shared" si="51"/>
        <v>2372103891地域密着型通所介護</v>
      </c>
      <c r="B3328">
        <v>2372103891</v>
      </c>
      <c r="C3328" t="s">
        <v>1858</v>
      </c>
      <c r="D3328" t="s">
        <v>4297</v>
      </c>
    </row>
    <row r="3329" spans="1:4">
      <c r="A3329" t="str">
        <f t="shared" si="51"/>
        <v>2372103891通所型サービス（独自）</v>
      </c>
      <c r="B3329">
        <v>2372103891</v>
      </c>
      <c r="C3329" t="s">
        <v>2455</v>
      </c>
      <c r="D3329" t="s">
        <v>4297</v>
      </c>
    </row>
    <row r="3330" spans="1:4">
      <c r="A3330" t="str">
        <f t="shared" si="51"/>
        <v>2392100935地域密着型通所介護</v>
      </c>
      <c r="B3330">
        <v>2392100935</v>
      </c>
      <c r="C3330" t="s">
        <v>1858</v>
      </c>
      <c r="D3330" t="s">
        <v>4298</v>
      </c>
    </row>
    <row r="3331" spans="1:4">
      <c r="A3331" t="str">
        <f t="shared" ref="A3331:A3394" si="52">B3331&amp;C3331</f>
        <v>2392100935通所型サービス（独自）</v>
      </c>
      <c r="B3331">
        <v>2392100935</v>
      </c>
      <c r="C3331" t="s">
        <v>2455</v>
      </c>
      <c r="D3331" t="s">
        <v>4298</v>
      </c>
    </row>
    <row r="3332" spans="1:4">
      <c r="A3332" t="str">
        <f t="shared" si="52"/>
        <v>2376100497訪問型サービス（独自／定率）</v>
      </c>
      <c r="B3332">
        <v>2376100497</v>
      </c>
      <c r="C3332" t="s">
        <v>2464</v>
      </c>
      <c r="D3332" t="s">
        <v>4299</v>
      </c>
    </row>
    <row r="3333" spans="1:4">
      <c r="A3333" t="str">
        <f t="shared" si="52"/>
        <v>2376100497訪問型サービス（独自／定率）</v>
      </c>
      <c r="B3333">
        <v>2376100497</v>
      </c>
      <c r="C3333" t="s">
        <v>2464</v>
      </c>
      <c r="D3333" t="s">
        <v>4299</v>
      </c>
    </row>
    <row r="3334" spans="1:4">
      <c r="A3334" t="str">
        <f t="shared" si="52"/>
        <v>2376100497訪問介護</v>
      </c>
      <c r="B3334">
        <v>2376100497</v>
      </c>
      <c r="C3334" t="s">
        <v>1854</v>
      </c>
      <c r="D3334" t="s">
        <v>4299</v>
      </c>
    </row>
    <row r="3335" spans="1:4">
      <c r="A3335" t="str">
        <f t="shared" si="52"/>
        <v>2371000205介護老人福祉施設</v>
      </c>
      <c r="B3335">
        <v>2371000205</v>
      </c>
      <c r="C3335" t="s">
        <v>1860</v>
      </c>
      <c r="D3335" t="s">
        <v>4300</v>
      </c>
    </row>
    <row r="3336" spans="1:4">
      <c r="A3336" t="str">
        <f t="shared" si="52"/>
        <v>2371000205短期入所生活介護</v>
      </c>
      <c r="B3336">
        <v>2371000205</v>
      </c>
      <c r="C3336" t="s">
        <v>1958</v>
      </c>
      <c r="D3336" t="s">
        <v>4300</v>
      </c>
    </row>
    <row r="3337" spans="1:4">
      <c r="A3337" t="str">
        <f t="shared" si="52"/>
        <v>2371000205介護予防短期入所生活介護</v>
      </c>
      <c r="B3337">
        <v>2371000205</v>
      </c>
      <c r="C3337" t="s">
        <v>1961</v>
      </c>
      <c r="D3337" t="s">
        <v>4300</v>
      </c>
    </row>
    <row r="3338" spans="1:4">
      <c r="A3338" t="str">
        <f t="shared" si="52"/>
        <v>2371000346通所介護</v>
      </c>
      <c r="B3338">
        <v>2371000346</v>
      </c>
      <c r="C3338" t="s">
        <v>1857</v>
      </c>
      <c r="D3338" t="s">
        <v>4301</v>
      </c>
    </row>
    <row r="3339" spans="1:4">
      <c r="A3339" t="str">
        <f t="shared" si="52"/>
        <v>2371000346通所型サービス（独自）</v>
      </c>
      <c r="B3339">
        <v>2371000346</v>
      </c>
      <c r="C3339" t="s">
        <v>2455</v>
      </c>
      <c r="D3339" t="s">
        <v>4301</v>
      </c>
    </row>
    <row r="3340" spans="1:4">
      <c r="A3340" t="str">
        <f t="shared" si="52"/>
        <v>2371000338通所介護</v>
      </c>
      <c r="B3340">
        <v>2371000338</v>
      </c>
      <c r="C3340" t="s">
        <v>1857</v>
      </c>
      <c r="D3340" t="s">
        <v>4302</v>
      </c>
    </row>
    <row r="3341" spans="1:4">
      <c r="A3341" t="str">
        <f t="shared" si="52"/>
        <v>2371000338通所型サービス（独自）</v>
      </c>
      <c r="B3341">
        <v>2371000338</v>
      </c>
      <c r="C3341" t="s">
        <v>2455</v>
      </c>
      <c r="D3341" t="s">
        <v>4302</v>
      </c>
    </row>
    <row r="3342" spans="1:4">
      <c r="A3342" t="str">
        <f t="shared" si="52"/>
        <v>2391000110地域密着型介護老人福祉施設</v>
      </c>
      <c r="B3342">
        <v>2391000110</v>
      </c>
      <c r="C3342" t="s">
        <v>1861</v>
      </c>
      <c r="D3342" t="s">
        <v>4303</v>
      </c>
    </row>
    <row r="3343" spans="1:4">
      <c r="A3343" t="str">
        <f t="shared" si="52"/>
        <v>2371002334短期入所生活介護</v>
      </c>
      <c r="B3343">
        <v>2371002334</v>
      </c>
      <c r="C3343" t="s">
        <v>1958</v>
      </c>
      <c r="D3343" t="s">
        <v>4304</v>
      </c>
    </row>
    <row r="3344" spans="1:4">
      <c r="A3344" t="str">
        <f t="shared" si="52"/>
        <v>2371002334介護予防短期入所生活介護</v>
      </c>
      <c r="B3344">
        <v>2371002334</v>
      </c>
      <c r="C3344" t="s">
        <v>1961</v>
      </c>
      <c r="D3344" t="s">
        <v>4304</v>
      </c>
    </row>
    <row r="3345" spans="1:4">
      <c r="A3345" t="str">
        <f t="shared" si="52"/>
        <v>2371005576通所介護</v>
      </c>
      <c r="B3345">
        <v>2371005576</v>
      </c>
      <c r="C3345" t="s">
        <v>1857</v>
      </c>
      <c r="D3345" t="s">
        <v>4305</v>
      </c>
    </row>
    <row r="3346" spans="1:4">
      <c r="A3346" t="str">
        <f t="shared" si="52"/>
        <v>23A1001404通所型サービス（独自）</v>
      </c>
      <c r="B3346" t="s">
        <v>2198</v>
      </c>
      <c r="C3346" t="s">
        <v>2455</v>
      </c>
      <c r="D3346" t="s">
        <v>4305</v>
      </c>
    </row>
    <row r="3347" spans="1:4">
      <c r="A3347" t="str">
        <f t="shared" si="52"/>
        <v>2371000247居宅介護支援</v>
      </c>
      <c r="B3347">
        <v>2371000247</v>
      </c>
      <c r="C3347" t="s">
        <v>2456</v>
      </c>
      <c r="D3347" t="s">
        <v>4306</v>
      </c>
    </row>
    <row r="3348" spans="1:4">
      <c r="A3348" t="str">
        <f t="shared" si="52"/>
        <v>2371201985介護老人福祉施設</v>
      </c>
      <c r="B3348">
        <v>2371201985</v>
      </c>
      <c r="C3348" t="s">
        <v>1860</v>
      </c>
      <c r="D3348" t="s">
        <v>4307</v>
      </c>
    </row>
    <row r="3349" spans="1:4">
      <c r="A3349" t="str">
        <f t="shared" si="52"/>
        <v>2371201985短期入所生活介護</v>
      </c>
      <c r="B3349">
        <v>2371201985</v>
      </c>
      <c r="C3349" t="s">
        <v>1958</v>
      </c>
      <c r="D3349" t="s">
        <v>4308</v>
      </c>
    </row>
    <row r="3350" spans="1:4">
      <c r="A3350" t="str">
        <f t="shared" si="52"/>
        <v>2371201985介護予防短期入所生活介護</v>
      </c>
      <c r="B3350">
        <v>2371201985</v>
      </c>
      <c r="C3350" t="s">
        <v>1961</v>
      </c>
      <c r="D3350" t="s">
        <v>4308</v>
      </c>
    </row>
    <row r="3351" spans="1:4">
      <c r="A3351" t="str">
        <f t="shared" si="52"/>
        <v>2371603149介護老人福祉施設</v>
      </c>
      <c r="B3351">
        <v>2371603149</v>
      </c>
      <c r="C3351" t="s">
        <v>1860</v>
      </c>
      <c r="D3351" t="s">
        <v>4309</v>
      </c>
    </row>
    <row r="3352" spans="1:4">
      <c r="A3352" t="str">
        <f t="shared" si="52"/>
        <v>2371603115短期入所生活介護</v>
      </c>
      <c r="B3352">
        <v>2371603115</v>
      </c>
      <c r="C3352" t="s">
        <v>1958</v>
      </c>
      <c r="D3352" t="s">
        <v>4310</v>
      </c>
    </row>
    <row r="3353" spans="1:4">
      <c r="A3353" t="str">
        <f t="shared" si="52"/>
        <v>2371603115介護予防短期入所生活介護</v>
      </c>
      <c r="B3353">
        <v>2371603115</v>
      </c>
      <c r="C3353" t="s">
        <v>1961</v>
      </c>
      <c r="D3353" t="s">
        <v>4310</v>
      </c>
    </row>
    <row r="3354" spans="1:4">
      <c r="A3354" t="str">
        <f t="shared" si="52"/>
        <v>2371603099通所介護</v>
      </c>
      <c r="B3354">
        <v>2371603099</v>
      </c>
      <c r="C3354" t="s">
        <v>1857</v>
      </c>
      <c r="D3354" t="s">
        <v>4311</v>
      </c>
    </row>
    <row r="3355" spans="1:4">
      <c r="A3355" t="str">
        <f t="shared" si="52"/>
        <v>23A1600387通所型サービス（独自）</v>
      </c>
      <c r="B3355" t="s">
        <v>2199</v>
      </c>
      <c r="C3355" t="s">
        <v>2455</v>
      </c>
      <c r="D3355" t="s">
        <v>4311</v>
      </c>
    </row>
    <row r="3356" spans="1:4">
      <c r="A3356" t="str">
        <f t="shared" si="52"/>
        <v>2371603107訪問介護</v>
      </c>
      <c r="B3356">
        <v>2371603107</v>
      </c>
      <c r="C3356" t="s">
        <v>1854</v>
      </c>
      <c r="D3356" t="s">
        <v>4312</v>
      </c>
    </row>
    <row r="3357" spans="1:4">
      <c r="A3357" t="str">
        <f t="shared" si="52"/>
        <v>23A1600221訪問型サービス（独自）</v>
      </c>
      <c r="B3357" t="s">
        <v>2200</v>
      </c>
      <c r="C3357" t="s">
        <v>2454</v>
      </c>
      <c r="D3357" t="s">
        <v>4312</v>
      </c>
    </row>
    <row r="3358" spans="1:4">
      <c r="A3358" t="str">
        <f t="shared" si="52"/>
        <v>2371604246通所介護</v>
      </c>
      <c r="B3358">
        <v>2371604246</v>
      </c>
      <c r="C3358" t="s">
        <v>1857</v>
      </c>
      <c r="D3358" t="s">
        <v>4313</v>
      </c>
    </row>
    <row r="3359" spans="1:4">
      <c r="A3359" t="str">
        <f t="shared" si="52"/>
        <v>23A1601203通所型サービス（独自）</v>
      </c>
      <c r="B3359" t="s">
        <v>2201</v>
      </c>
      <c r="C3359" t="s">
        <v>2455</v>
      </c>
      <c r="D3359" t="s">
        <v>4313</v>
      </c>
    </row>
    <row r="3360" spans="1:4">
      <c r="A3360" t="str">
        <f t="shared" si="52"/>
        <v>2371603008居宅介護支援</v>
      </c>
      <c r="B3360">
        <v>2371603008</v>
      </c>
      <c r="C3360" t="s">
        <v>2456</v>
      </c>
      <c r="D3360" t="s">
        <v>4314</v>
      </c>
    </row>
    <row r="3361" spans="1:4">
      <c r="A3361" t="str">
        <f t="shared" si="52"/>
        <v>2371304813訪問介護</v>
      </c>
      <c r="B3361">
        <v>2371304813</v>
      </c>
      <c r="C3361" t="s">
        <v>1854</v>
      </c>
      <c r="D3361" t="s">
        <v>4315</v>
      </c>
    </row>
    <row r="3362" spans="1:4">
      <c r="A3362" t="str">
        <f t="shared" si="52"/>
        <v>23A1301374訪問型サービス（独自）</v>
      </c>
      <c r="B3362" t="s">
        <v>2202</v>
      </c>
      <c r="C3362" t="s">
        <v>2454</v>
      </c>
      <c r="D3362" t="s">
        <v>4315</v>
      </c>
    </row>
    <row r="3363" spans="1:4">
      <c r="A3363" t="str">
        <f t="shared" si="52"/>
        <v>2372505947居宅介護支援</v>
      </c>
      <c r="B3363">
        <v>2372505947</v>
      </c>
      <c r="C3363" t="s">
        <v>2456</v>
      </c>
      <c r="D3363" t="s">
        <v>4316</v>
      </c>
    </row>
    <row r="3364" spans="1:4">
      <c r="A3364" t="str">
        <f t="shared" si="52"/>
        <v>2374501043訪問入浴介護</v>
      </c>
      <c r="B3364">
        <v>2374501043</v>
      </c>
      <c r="C3364" t="s">
        <v>2472</v>
      </c>
      <c r="D3364" t="s">
        <v>4317</v>
      </c>
    </row>
    <row r="3365" spans="1:4">
      <c r="A3365" t="str">
        <f t="shared" si="52"/>
        <v>2372201539通所介護</v>
      </c>
      <c r="B3365">
        <v>2372201539</v>
      </c>
      <c r="C3365" t="s">
        <v>1857</v>
      </c>
      <c r="D3365" t="s">
        <v>4318</v>
      </c>
    </row>
    <row r="3366" spans="1:4">
      <c r="A3366" t="str">
        <f t="shared" si="52"/>
        <v>2375602733訪問型サービス（独自）</v>
      </c>
      <c r="B3366">
        <v>2375602733</v>
      </c>
      <c r="C3366" t="s">
        <v>2454</v>
      </c>
      <c r="D3366" t="s">
        <v>4319</v>
      </c>
    </row>
    <row r="3367" spans="1:4">
      <c r="A3367" t="str">
        <f t="shared" si="52"/>
        <v>2375602733訪問型サービス（独自）</v>
      </c>
      <c r="B3367">
        <v>2375602733</v>
      </c>
      <c r="C3367" t="s">
        <v>2454</v>
      </c>
      <c r="D3367" t="s">
        <v>4319</v>
      </c>
    </row>
    <row r="3368" spans="1:4">
      <c r="A3368" t="str">
        <f t="shared" si="52"/>
        <v>2375602733訪問型サービス（独自）</v>
      </c>
      <c r="B3368">
        <v>2375602733</v>
      </c>
      <c r="C3368" t="s">
        <v>2454</v>
      </c>
      <c r="D3368" t="s">
        <v>4319</v>
      </c>
    </row>
    <row r="3369" spans="1:4">
      <c r="A3369" t="str">
        <f t="shared" si="52"/>
        <v>2375602733訪問介護</v>
      </c>
      <c r="B3369">
        <v>2375602733</v>
      </c>
      <c r="C3369" t="s">
        <v>1854</v>
      </c>
      <c r="D3369" t="s">
        <v>4319</v>
      </c>
    </row>
    <row r="3370" spans="1:4">
      <c r="A3370" t="str">
        <f t="shared" si="52"/>
        <v>2361090174訪問看護</v>
      </c>
      <c r="B3370">
        <v>2361090174</v>
      </c>
      <c r="C3370" t="s">
        <v>2002</v>
      </c>
      <c r="D3370" t="s">
        <v>4320</v>
      </c>
    </row>
    <row r="3371" spans="1:4">
      <c r="A3371" t="str">
        <f t="shared" si="52"/>
        <v>2360890103訪問看護</v>
      </c>
      <c r="B3371">
        <v>2360890103</v>
      </c>
      <c r="C3371" t="s">
        <v>2002</v>
      </c>
      <c r="D3371" t="s">
        <v>4321</v>
      </c>
    </row>
    <row r="3372" spans="1:4">
      <c r="A3372" t="str">
        <f t="shared" si="52"/>
        <v>2361590272訪問看護</v>
      </c>
      <c r="B3372">
        <v>2361590272</v>
      </c>
      <c r="C3372" t="s">
        <v>2002</v>
      </c>
      <c r="D3372" t="s">
        <v>4322</v>
      </c>
    </row>
    <row r="3373" spans="1:4">
      <c r="A3373" t="str">
        <f t="shared" si="52"/>
        <v>2371304292訪問介護</v>
      </c>
      <c r="B3373">
        <v>2371304292</v>
      </c>
      <c r="C3373" t="s">
        <v>1854</v>
      </c>
      <c r="D3373" t="s">
        <v>4323</v>
      </c>
    </row>
    <row r="3374" spans="1:4">
      <c r="A3374" t="str">
        <f t="shared" si="52"/>
        <v>2361090174介護予防訪問看護</v>
      </c>
      <c r="B3374">
        <v>2361090174</v>
      </c>
      <c r="C3374" t="s">
        <v>2005</v>
      </c>
      <c r="D3374" t="s">
        <v>4320</v>
      </c>
    </row>
    <row r="3375" spans="1:4">
      <c r="A3375" t="str">
        <f t="shared" si="52"/>
        <v>2360890103介護予防訪問看護</v>
      </c>
      <c r="B3375">
        <v>2360890103</v>
      </c>
      <c r="C3375" t="s">
        <v>2005</v>
      </c>
      <c r="D3375" t="s">
        <v>4321</v>
      </c>
    </row>
    <row r="3376" spans="1:4">
      <c r="A3376" t="str">
        <f t="shared" si="52"/>
        <v>2361590272介護予防訪問看護</v>
      </c>
      <c r="B3376">
        <v>2361590272</v>
      </c>
      <c r="C3376" t="s">
        <v>2005</v>
      </c>
      <c r="D3376" t="s">
        <v>4322</v>
      </c>
    </row>
    <row r="3377" spans="1:4">
      <c r="A3377" t="str">
        <f t="shared" si="52"/>
        <v>2370301356通所介護</v>
      </c>
      <c r="B3377">
        <v>2370301356</v>
      </c>
      <c r="C3377" t="s">
        <v>1857</v>
      </c>
      <c r="D3377" t="s">
        <v>4324</v>
      </c>
    </row>
    <row r="3378" spans="1:4">
      <c r="A3378" t="str">
        <f t="shared" si="52"/>
        <v>2370301356通所型サービス（独自）</v>
      </c>
      <c r="B3378">
        <v>2370301356</v>
      </c>
      <c r="C3378" t="s">
        <v>2455</v>
      </c>
      <c r="D3378" t="s">
        <v>4324</v>
      </c>
    </row>
    <row r="3379" spans="1:4">
      <c r="A3379" t="str">
        <f t="shared" si="52"/>
        <v>2373004627居宅介護支援</v>
      </c>
      <c r="B3379">
        <v>2373004627</v>
      </c>
      <c r="C3379" t="s">
        <v>2456</v>
      </c>
      <c r="D3379" t="s">
        <v>4325</v>
      </c>
    </row>
    <row r="3380" spans="1:4">
      <c r="A3380" t="str">
        <f t="shared" si="52"/>
        <v>2376500340介護老人福祉施設</v>
      </c>
      <c r="B3380">
        <v>2376500340</v>
      </c>
      <c r="C3380" t="s">
        <v>1860</v>
      </c>
      <c r="D3380" t="s">
        <v>4326</v>
      </c>
    </row>
    <row r="3381" spans="1:4">
      <c r="A3381" t="str">
        <f t="shared" si="52"/>
        <v>2376500399通所介護</v>
      </c>
      <c r="B3381">
        <v>2376500399</v>
      </c>
      <c r="C3381" t="s">
        <v>1857</v>
      </c>
      <c r="D3381" t="s">
        <v>4327</v>
      </c>
    </row>
    <row r="3382" spans="1:4">
      <c r="A3382" t="str">
        <f t="shared" si="52"/>
        <v>2376500381短期入所生活介護</v>
      </c>
      <c r="B3382">
        <v>2376500381</v>
      </c>
      <c r="C3382" t="s">
        <v>1958</v>
      </c>
      <c r="D3382" t="s">
        <v>4328</v>
      </c>
    </row>
    <row r="3383" spans="1:4">
      <c r="A3383" t="str">
        <f t="shared" si="52"/>
        <v>2376500381介護予防短期入所生活介護</v>
      </c>
      <c r="B3383">
        <v>2376500381</v>
      </c>
      <c r="C3383" t="s">
        <v>1961</v>
      </c>
      <c r="D3383" t="s">
        <v>4328</v>
      </c>
    </row>
    <row r="3384" spans="1:4">
      <c r="A3384" t="str">
        <f t="shared" si="52"/>
        <v>2372601696通所介護</v>
      </c>
      <c r="B3384">
        <v>2372601696</v>
      </c>
      <c r="C3384" t="s">
        <v>1857</v>
      </c>
      <c r="D3384" t="s">
        <v>4329</v>
      </c>
    </row>
    <row r="3385" spans="1:4">
      <c r="A3385" t="str">
        <f t="shared" si="52"/>
        <v>2372602223通所介護</v>
      </c>
      <c r="B3385">
        <v>2372602223</v>
      </c>
      <c r="C3385" t="s">
        <v>1857</v>
      </c>
      <c r="D3385" t="s">
        <v>4330</v>
      </c>
    </row>
    <row r="3386" spans="1:4">
      <c r="A3386" t="str">
        <f t="shared" si="52"/>
        <v>2372602322通所介護</v>
      </c>
      <c r="B3386">
        <v>2372602322</v>
      </c>
      <c r="C3386" t="s">
        <v>1857</v>
      </c>
      <c r="D3386" t="s">
        <v>4331</v>
      </c>
    </row>
    <row r="3387" spans="1:4">
      <c r="A3387" t="str">
        <f t="shared" si="52"/>
        <v>2374000756通所介護</v>
      </c>
      <c r="B3387">
        <v>2374000756</v>
      </c>
      <c r="C3387" t="s">
        <v>1857</v>
      </c>
      <c r="D3387" t="s">
        <v>4332</v>
      </c>
    </row>
    <row r="3388" spans="1:4">
      <c r="A3388" t="str">
        <f t="shared" si="52"/>
        <v>2376500365居宅介護支援</v>
      </c>
      <c r="B3388">
        <v>2376500365</v>
      </c>
      <c r="C3388" t="s">
        <v>2456</v>
      </c>
      <c r="D3388" t="s">
        <v>4333</v>
      </c>
    </row>
    <row r="3389" spans="1:4">
      <c r="A3389" t="str">
        <f t="shared" si="52"/>
        <v>2372601696通所型サービス（独自）</v>
      </c>
      <c r="B3389">
        <v>2372601696</v>
      </c>
      <c r="C3389" t="s">
        <v>2455</v>
      </c>
      <c r="D3389" t="s">
        <v>4329</v>
      </c>
    </row>
    <row r="3390" spans="1:4">
      <c r="A3390" t="str">
        <f t="shared" si="52"/>
        <v>2372602223通所型サービス（独自）</v>
      </c>
      <c r="B3390">
        <v>2372602223</v>
      </c>
      <c r="C3390" t="s">
        <v>2455</v>
      </c>
      <c r="D3390" t="s">
        <v>4330</v>
      </c>
    </row>
    <row r="3391" spans="1:4">
      <c r="A3391" t="str">
        <f t="shared" si="52"/>
        <v>2372602322通所型サービス（独自）</v>
      </c>
      <c r="B3391">
        <v>2372602322</v>
      </c>
      <c r="C3391" t="s">
        <v>2455</v>
      </c>
      <c r="D3391" t="s">
        <v>4331</v>
      </c>
    </row>
    <row r="3392" spans="1:4">
      <c r="A3392" t="str">
        <f t="shared" si="52"/>
        <v>2374000756通所型サービス（独自）</v>
      </c>
      <c r="B3392">
        <v>2374000756</v>
      </c>
      <c r="C3392" t="s">
        <v>2455</v>
      </c>
      <c r="D3392" t="s">
        <v>4332</v>
      </c>
    </row>
    <row r="3393" spans="1:4">
      <c r="A3393" t="str">
        <f t="shared" si="52"/>
        <v>2372602850通所介護</v>
      </c>
      <c r="B3393">
        <v>2372602850</v>
      </c>
      <c r="C3393" t="s">
        <v>1857</v>
      </c>
      <c r="D3393" t="s">
        <v>4334</v>
      </c>
    </row>
    <row r="3394" spans="1:4">
      <c r="A3394" t="str">
        <f t="shared" si="52"/>
        <v>2372602850通所型サービス（独自）</v>
      </c>
      <c r="B3394">
        <v>2372602850</v>
      </c>
      <c r="C3394" t="s">
        <v>2455</v>
      </c>
      <c r="D3394" t="s">
        <v>4334</v>
      </c>
    </row>
    <row r="3395" spans="1:4">
      <c r="A3395" t="str">
        <f t="shared" ref="A3395:A3458" si="53">B3395&amp;C3395</f>
        <v>2376500399通所型サービス（独自）</v>
      </c>
      <c r="B3395">
        <v>2376500399</v>
      </c>
      <c r="C3395" t="s">
        <v>2455</v>
      </c>
      <c r="D3395" t="s">
        <v>4327</v>
      </c>
    </row>
    <row r="3396" spans="1:4">
      <c r="A3396" t="str">
        <f t="shared" si="53"/>
        <v>2376500399通所型サービス（独自／定率）</v>
      </c>
      <c r="B3396">
        <v>2376500399</v>
      </c>
      <c r="C3396" t="s">
        <v>2460</v>
      </c>
      <c r="D3396" t="s">
        <v>4327</v>
      </c>
    </row>
    <row r="3397" spans="1:4">
      <c r="A3397" t="str">
        <f t="shared" si="53"/>
        <v>2372601696通所型サービス（独自／定率）</v>
      </c>
      <c r="B3397">
        <v>2372601696</v>
      </c>
      <c r="C3397" t="s">
        <v>2460</v>
      </c>
      <c r="D3397" t="s">
        <v>4329</v>
      </c>
    </row>
    <row r="3398" spans="1:4">
      <c r="A3398" t="str">
        <f t="shared" si="53"/>
        <v>2372602223通所型サービス（独自／定率）</v>
      </c>
      <c r="B3398">
        <v>2372602223</v>
      </c>
      <c r="C3398" t="s">
        <v>2460</v>
      </c>
      <c r="D3398" t="s">
        <v>4331</v>
      </c>
    </row>
    <row r="3399" spans="1:4">
      <c r="A3399" t="str">
        <f t="shared" si="53"/>
        <v>2372602322通所型サービス（独自／定率）</v>
      </c>
      <c r="B3399">
        <v>2372602322</v>
      </c>
      <c r="C3399" t="s">
        <v>2460</v>
      </c>
      <c r="D3399" t="s">
        <v>4334</v>
      </c>
    </row>
    <row r="3400" spans="1:4">
      <c r="A3400" t="str">
        <f t="shared" si="53"/>
        <v>2372103396通所介護</v>
      </c>
      <c r="B3400">
        <v>2372103396</v>
      </c>
      <c r="C3400" t="s">
        <v>1857</v>
      </c>
      <c r="D3400" t="s">
        <v>4335</v>
      </c>
    </row>
    <row r="3401" spans="1:4">
      <c r="A3401" t="str">
        <f t="shared" si="53"/>
        <v>2372103396通所型サービス（独自）</v>
      </c>
      <c r="B3401">
        <v>2372103396</v>
      </c>
      <c r="C3401" t="s">
        <v>2455</v>
      </c>
      <c r="D3401" t="s">
        <v>4335</v>
      </c>
    </row>
    <row r="3402" spans="1:4">
      <c r="A3402" t="str">
        <f t="shared" si="53"/>
        <v>2340801089居宅介護支援</v>
      </c>
      <c r="B3402">
        <v>2340801089</v>
      </c>
      <c r="C3402" t="s">
        <v>2456</v>
      </c>
      <c r="D3402" t="s">
        <v>4336</v>
      </c>
    </row>
    <row r="3403" spans="1:4">
      <c r="A3403" t="str">
        <f t="shared" si="53"/>
        <v>2392100950地域密着型通所介護</v>
      </c>
      <c r="B3403">
        <v>2392100950</v>
      </c>
      <c r="C3403" t="s">
        <v>1858</v>
      </c>
      <c r="D3403" t="s">
        <v>4337</v>
      </c>
    </row>
    <row r="3404" spans="1:4">
      <c r="A3404" t="str">
        <f t="shared" si="53"/>
        <v>2392100950通所型サービス（独自）</v>
      </c>
      <c r="B3404">
        <v>2392100950</v>
      </c>
      <c r="C3404" t="s">
        <v>2455</v>
      </c>
      <c r="D3404" t="s">
        <v>4337</v>
      </c>
    </row>
    <row r="3405" spans="1:4">
      <c r="A3405" t="str">
        <f t="shared" si="53"/>
        <v>2373300124介護老人福祉施設</v>
      </c>
      <c r="B3405">
        <v>2373300124</v>
      </c>
      <c r="C3405" t="s">
        <v>1860</v>
      </c>
      <c r="D3405" t="s">
        <v>4338</v>
      </c>
    </row>
    <row r="3406" spans="1:4">
      <c r="A3406" t="str">
        <f t="shared" si="53"/>
        <v>2373300132介護老人福祉施設</v>
      </c>
      <c r="B3406">
        <v>2373300132</v>
      </c>
      <c r="C3406" t="s">
        <v>1860</v>
      </c>
      <c r="D3406" t="s">
        <v>4339</v>
      </c>
    </row>
    <row r="3407" spans="1:4">
      <c r="A3407" t="str">
        <f t="shared" si="53"/>
        <v>2373300769介護老人福祉施設</v>
      </c>
      <c r="B3407">
        <v>2373300769</v>
      </c>
      <c r="C3407" t="s">
        <v>1860</v>
      </c>
      <c r="D3407" t="s">
        <v>4340</v>
      </c>
    </row>
    <row r="3408" spans="1:4">
      <c r="A3408" t="str">
        <f t="shared" si="53"/>
        <v>2373300272短期入所生活介護</v>
      </c>
      <c r="B3408">
        <v>2373300272</v>
      </c>
      <c r="C3408" t="s">
        <v>1958</v>
      </c>
      <c r="D3408" t="s">
        <v>4341</v>
      </c>
    </row>
    <row r="3409" spans="1:4">
      <c r="A3409" t="str">
        <f t="shared" si="53"/>
        <v>2373300272介護予防短期入所生活介護</v>
      </c>
      <c r="B3409">
        <v>2373300272</v>
      </c>
      <c r="C3409" t="s">
        <v>1961</v>
      </c>
      <c r="D3409" t="s">
        <v>4341</v>
      </c>
    </row>
    <row r="3410" spans="1:4">
      <c r="A3410" t="str">
        <f t="shared" si="53"/>
        <v>2373300280短期入所生活介護</v>
      </c>
      <c r="B3410">
        <v>2373300280</v>
      </c>
      <c r="C3410" t="s">
        <v>1958</v>
      </c>
      <c r="D3410" t="s">
        <v>4342</v>
      </c>
    </row>
    <row r="3411" spans="1:4">
      <c r="A3411" t="str">
        <f t="shared" si="53"/>
        <v>2373300280介護予防短期入所生活介護</v>
      </c>
      <c r="B3411">
        <v>2373300280</v>
      </c>
      <c r="C3411" t="s">
        <v>1961</v>
      </c>
      <c r="D3411" t="s">
        <v>4342</v>
      </c>
    </row>
    <row r="3412" spans="1:4">
      <c r="A3412" t="str">
        <f t="shared" si="53"/>
        <v>2373300751短期入所生活介護</v>
      </c>
      <c r="B3412">
        <v>2373300751</v>
      </c>
      <c r="C3412" t="s">
        <v>1958</v>
      </c>
      <c r="D3412" t="s">
        <v>4343</v>
      </c>
    </row>
    <row r="3413" spans="1:4">
      <c r="A3413" t="str">
        <f t="shared" si="53"/>
        <v>2373300751介護予防短期入所生活介護</v>
      </c>
      <c r="B3413">
        <v>2373300751</v>
      </c>
      <c r="C3413" t="s">
        <v>1961</v>
      </c>
      <c r="D3413" t="s">
        <v>4343</v>
      </c>
    </row>
    <row r="3414" spans="1:4">
      <c r="A3414" t="str">
        <f t="shared" si="53"/>
        <v>2373300181通所介護</v>
      </c>
      <c r="B3414">
        <v>2373300181</v>
      </c>
      <c r="C3414" t="s">
        <v>1857</v>
      </c>
      <c r="D3414" t="s">
        <v>4344</v>
      </c>
    </row>
    <row r="3415" spans="1:4">
      <c r="A3415" t="str">
        <f t="shared" si="53"/>
        <v>2373300686通所介護</v>
      </c>
      <c r="B3415">
        <v>2373300686</v>
      </c>
      <c r="C3415" t="s">
        <v>1857</v>
      </c>
      <c r="D3415" t="s">
        <v>4345</v>
      </c>
    </row>
    <row r="3416" spans="1:4">
      <c r="A3416" t="str">
        <f t="shared" si="53"/>
        <v>2373300207通所介護</v>
      </c>
      <c r="B3416">
        <v>2373300207</v>
      </c>
      <c r="C3416" t="s">
        <v>1857</v>
      </c>
      <c r="D3416" t="s">
        <v>4346</v>
      </c>
    </row>
    <row r="3417" spans="1:4">
      <c r="A3417" t="str">
        <f t="shared" si="53"/>
        <v>2373300173訪問介護</v>
      </c>
      <c r="B3417">
        <v>2373300173</v>
      </c>
      <c r="C3417" t="s">
        <v>1854</v>
      </c>
      <c r="D3417" t="s">
        <v>4347</v>
      </c>
    </row>
    <row r="3418" spans="1:4">
      <c r="A3418" t="str">
        <f t="shared" si="53"/>
        <v>2393300039地域密着型介護老人福祉施設</v>
      </c>
      <c r="B3418">
        <v>2393300039</v>
      </c>
      <c r="C3418" t="s">
        <v>1861</v>
      </c>
      <c r="D3418" t="s">
        <v>4348</v>
      </c>
    </row>
    <row r="3419" spans="1:4">
      <c r="A3419" t="str">
        <f t="shared" si="53"/>
        <v>2393300021認知症対応型通所介護</v>
      </c>
      <c r="B3419">
        <v>2393300021</v>
      </c>
      <c r="C3419" t="s">
        <v>2459</v>
      </c>
      <c r="D3419" t="s">
        <v>4349</v>
      </c>
    </row>
    <row r="3420" spans="1:4">
      <c r="A3420" t="str">
        <f t="shared" si="53"/>
        <v>2393300021介護予防認知症対応型通所介護</v>
      </c>
      <c r="B3420">
        <v>2393300021</v>
      </c>
      <c r="C3420" t="s">
        <v>2465</v>
      </c>
      <c r="D3420" t="s">
        <v>4349</v>
      </c>
    </row>
    <row r="3421" spans="1:4">
      <c r="A3421" t="str">
        <f t="shared" si="53"/>
        <v>2373300546認知症対応型共同生活介護</v>
      </c>
      <c r="B3421">
        <v>2373300546</v>
      </c>
      <c r="C3421" t="s">
        <v>1942</v>
      </c>
      <c r="D3421" t="s">
        <v>4350</v>
      </c>
    </row>
    <row r="3422" spans="1:4">
      <c r="A3422" t="str">
        <f t="shared" si="53"/>
        <v>2373300546介護予防認知症対応型共同生活介護</v>
      </c>
      <c r="B3422">
        <v>2373300546</v>
      </c>
      <c r="C3422" t="s">
        <v>1948</v>
      </c>
      <c r="D3422" t="s">
        <v>4350</v>
      </c>
    </row>
    <row r="3423" spans="1:4">
      <c r="A3423" t="str">
        <f t="shared" si="53"/>
        <v>2373300181通所型サービス（独自）</v>
      </c>
      <c r="B3423">
        <v>2373300181</v>
      </c>
      <c r="C3423" t="s">
        <v>2455</v>
      </c>
      <c r="D3423" t="s">
        <v>4344</v>
      </c>
    </row>
    <row r="3424" spans="1:4">
      <c r="A3424" t="str">
        <f t="shared" si="53"/>
        <v>2373300686通所型サービス（独自）</v>
      </c>
      <c r="B3424">
        <v>2373300686</v>
      </c>
      <c r="C3424" t="s">
        <v>2455</v>
      </c>
      <c r="D3424" t="s">
        <v>4345</v>
      </c>
    </row>
    <row r="3425" spans="1:4">
      <c r="A3425" t="str">
        <f t="shared" si="53"/>
        <v>2373300207通所型サービス（独自）</v>
      </c>
      <c r="B3425">
        <v>2373300207</v>
      </c>
      <c r="C3425" t="s">
        <v>2455</v>
      </c>
      <c r="D3425" t="s">
        <v>4346</v>
      </c>
    </row>
    <row r="3426" spans="1:4">
      <c r="A3426" t="str">
        <f t="shared" si="53"/>
        <v>2373300173訪問型サービス（独自）</v>
      </c>
      <c r="B3426">
        <v>2373300173</v>
      </c>
      <c r="C3426" t="s">
        <v>2454</v>
      </c>
      <c r="D3426" t="s">
        <v>4347</v>
      </c>
    </row>
    <row r="3427" spans="1:4">
      <c r="A3427" t="str">
        <f t="shared" si="53"/>
        <v>2373300173訪問型サービス（独自／定率）</v>
      </c>
      <c r="B3427">
        <v>2373300173</v>
      </c>
      <c r="C3427" t="s">
        <v>2464</v>
      </c>
      <c r="D3427" t="s">
        <v>4347</v>
      </c>
    </row>
    <row r="3428" spans="1:4">
      <c r="A3428" t="str">
        <f t="shared" si="53"/>
        <v>2373300041居宅介護支援</v>
      </c>
      <c r="B3428">
        <v>2373300041</v>
      </c>
      <c r="C3428" t="s">
        <v>2456</v>
      </c>
      <c r="D3428" t="s">
        <v>4351</v>
      </c>
    </row>
    <row r="3429" spans="1:4">
      <c r="A3429" t="str">
        <f t="shared" si="53"/>
        <v>2373300033居宅介護支援</v>
      </c>
      <c r="B3429">
        <v>2373300033</v>
      </c>
      <c r="C3429" t="s">
        <v>2456</v>
      </c>
      <c r="D3429" t="s">
        <v>4352</v>
      </c>
    </row>
    <row r="3430" spans="1:4">
      <c r="A3430" t="str">
        <f t="shared" si="53"/>
        <v>2372203337通所介護</v>
      </c>
      <c r="B3430">
        <v>2372203337</v>
      </c>
      <c r="C3430" t="s">
        <v>1857</v>
      </c>
      <c r="D3430" t="s">
        <v>4353</v>
      </c>
    </row>
    <row r="3431" spans="1:4">
      <c r="A3431" t="str">
        <f t="shared" si="53"/>
        <v>2372203337通所型サービス（独自）</v>
      </c>
      <c r="B3431">
        <v>2372203337</v>
      </c>
      <c r="C3431" t="s">
        <v>2455</v>
      </c>
      <c r="D3431" t="s">
        <v>4354</v>
      </c>
    </row>
    <row r="3432" spans="1:4">
      <c r="A3432" t="str">
        <f t="shared" si="53"/>
        <v>2372203378居宅介護支援</v>
      </c>
      <c r="B3432">
        <v>2372203378</v>
      </c>
      <c r="C3432" t="s">
        <v>2456</v>
      </c>
      <c r="D3432" t="s">
        <v>4355</v>
      </c>
    </row>
    <row r="3433" spans="1:4">
      <c r="A3433" t="str">
        <f t="shared" si="53"/>
        <v>2370101723訪問介護</v>
      </c>
      <c r="B3433">
        <v>2370101723</v>
      </c>
      <c r="C3433" t="s">
        <v>1854</v>
      </c>
      <c r="D3433" t="s">
        <v>4356</v>
      </c>
    </row>
    <row r="3434" spans="1:4">
      <c r="A3434" t="str">
        <f t="shared" si="53"/>
        <v>2372401428通所介護</v>
      </c>
      <c r="B3434">
        <v>2372401428</v>
      </c>
      <c r="C3434" t="s">
        <v>1857</v>
      </c>
      <c r="D3434" t="s">
        <v>4357</v>
      </c>
    </row>
    <row r="3435" spans="1:4">
      <c r="A3435" t="str">
        <f t="shared" si="53"/>
        <v>2372401428通所型サービス（独自）</v>
      </c>
      <c r="B3435">
        <v>2372401428</v>
      </c>
      <c r="C3435" t="s">
        <v>2455</v>
      </c>
      <c r="D3435" t="s">
        <v>4357</v>
      </c>
    </row>
    <row r="3436" spans="1:4">
      <c r="A3436" t="str">
        <f t="shared" si="53"/>
        <v>2392400194認知症対応型共同生活介護</v>
      </c>
      <c r="B3436">
        <v>2392400194</v>
      </c>
      <c r="C3436" t="s">
        <v>1942</v>
      </c>
      <c r="D3436" t="s">
        <v>4358</v>
      </c>
    </row>
    <row r="3437" spans="1:4">
      <c r="A3437" t="str">
        <f t="shared" si="53"/>
        <v>2392400202認知症対応型共同生活介護</v>
      </c>
      <c r="B3437">
        <v>2392400202</v>
      </c>
      <c r="C3437" t="s">
        <v>1942</v>
      </c>
      <c r="D3437" t="s">
        <v>4359</v>
      </c>
    </row>
    <row r="3438" spans="1:4">
      <c r="A3438" t="str">
        <f t="shared" si="53"/>
        <v>2392400277認知症対応型共同生活介護</v>
      </c>
      <c r="B3438">
        <v>2392400277</v>
      </c>
      <c r="C3438" t="s">
        <v>1942</v>
      </c>
      <c r="D3438" t="s">
        <v>4360</v>
      </c>
    </row>
    <row r="3439" spans="1:4">
      <c r="A3439" t="str">
        <f t="shared" si="53"/>
        <v>2372401378居宅介護支援</v>
      </c>
      <c r="B3439">
        <v>2372401378</v>
      </c>
      <c r="C3439" t="s">
        <v>2456</v>
      </c>
      <c r="D3439" t="s">
        <v>4361</v>
      </c>
    </row>
    <row r="3440" spans="1:4">
      <c r="A3440" t="str">
        <f t="shared" si="53"/>
        <v>2391300528地域密着型通所介護</v>
      </c>
      <c r="B3440">
        <v>2391300528</v>
      </c>
      <c r="C3440" t="s">
        <v>1858</v>
      </c>
      <c r="D3440" t="s">
        <v>4362</v>
      </c>
    </row>
    <row r="3441" spans="1:4">
      <c r="A3441" t="str">
        <f t="shared" si="53"/>
        <v>23A1301382通所型サービス（独自）</v>
      </c>
      <c r="B3441" t="s">
        <v>2203</v>
      </c>
      <c r="C3441" t="s">
        <v>2455</v>
      </c>
      <c r="D3441" t="s">
        <v>4362</v>
      </c>
    </row>
    <row r="3442" spans="1:4">
      <c r="A3442" t="str">
        <f t="shared" si="53"/>
        <v>2364990040訪問看護</v>
      </c>
      <c r="B3442">
        <v>2364990040</v>
      </c>
      <c r="C3442" t="s">
        <v>2002</v>
      </c>
      <c r="D3442" t="s">
        <v>4363</v>
      </c>
    </row>
    <row r="3443" spans="1:4">
      <c r="A3443" t="str">
        <f t="shared" si="53"/>
        <v>2364990040介護予防訪問看護</v>
      </c>
      <c r="B3443">
        <v>2364990040</v>
      </c>
      <c r="C3443" t="s">
        <v>2005</v>
      </c>
      <c r="D3443" t="s">
        <v>4363</v>
      </c>
    </row>
    <row r="3444" spans="1:4">
      <c r="A3444" t="str">
        <f t="shared" si="53"/>
        <v>2374901219訪問介護</v>
      </c>
      <c r="B3444">
        <v>2374901219</v>
      </c>
      <c r="C3444" t="s">
        <v>1854</v>
      </c>
      <c r="D3444" t="s">
        <v>4364</v>
      </c>
    </row>
    <row r="3445" spans="1:4">
      <c r="A3445" t="str">
        <f t="shared" si="53"/>
        <v>2371404217訪問介護</v>
      </c>
      <c r="B3445">
        <v>2371404217</v>
      </c>
      <c r="C3445" t="s">
        <v>1854</v>
      </c>
      <c r="D3445" t="s">
        <v>4365</v>
      </c>
    </row>
    <row r="3446" spans="1:4">
      <c r="A3446" t="str">
        <f t="shared" si="53"/>
        <v>23A1401042訪問型サービス（独自）</v>
      </c>
      <c r="B3446" t="s">
        <v>2204</v>
      </c>
      <c r="C3446" t="s">
        <v>2454</v>
      </c>
      <c r="D3446" t="s">
        <v>4365</v>
      </c>
    </row>
    <row r="3447" spans="1:4">
      <c r="A3447" t="str">
        <f t="shared" si="53"/>
        <v>2373902051特定施設入居者生活介護</v>
      </c>
      <c r="B3447">
        <v>2373902051</v>
      </c>
      <c r="C3447" t="s">
        <v>2461</v>
      </c>
      <c r="D3447" t="s">
        <v>4366</v>
      </c>
    </row>
    <row r="3448" spans="1:4">
      <c r="A3448" t="str">
        <f t="shared" si="53"/>
        <v>2373902051介護予防特定施設入居者生活介護</v>
      </c>
      <c r="B3448">
        <v>2373902051</v>
      </c>
      <c r="C3448" t="s">
        <v>2462</v>
      </c>
      <c r="D3448" t="s">
        <v>4366</v>
      </c>
    </row>
    <row r="3449" spans="1:4">
      <c r="A3449" t="str">
        <f t="shared" si="53"/>
        <v>2305000024介護予防支援</v>
      </c>
      <c r="B3449">
        <v>2305000024</v>
      </c>
      <c r="C3449" t="s">
        <v>2466</v>
      </c>
      <c r="D3449" t="s">
        <v>4367</v>
      </c>
    </row>
    <row r="3450" spans="1:4">
      <c r="A3450" t="str">
        <f t="shared" si="53"/>
        <v>2305000024介護予防ケアマネジメント</v>
      </c>
      <c r="B3450">
        <v>2305000024</v>
      </c>
      <c r="C3450" t="s">
        <v>2467</v>
      </c>
      <c r="D3450" t="s">
        <v>4367</v>
      </c>
    </row>
    <row r="3451" spans="1:4">
      <c r="A3451" t="str">
        <f t="shared" si="53"/>
        <v>2375000037居宅介護支援</v>
      </c>
      <c r="B3451">
        <v>2375000037</v>
      </c>
      <c r="C3451" t="s">
        <v>2456</v>
      </c>
      <c r="D3451" t="s">
        <v>4368</v>
      </c>
    </row>
    <row r="3452" spans="1:4">
      <c r="A3452" t="str">
        <f t="shared" si="53"/>
        <v>2375000193訪問介護</v>
      </c>
      <c r="B3452">
        <v>2375000193</v>
      </c>
      <c r="C3452" t="s">
        <v>1854</v>
      </c>
      <c r="D3452" t="s">
        <v>4369</v>
      </c>
    </row>
    <row r="3453" spans="1:4">
      <c r="A3453" t="str">
        <f t="shared" si="53"/>
        <v>2375000193訪問型サービス（独自）</v>
      </c>
      <c r="B3453">
        <v>2375000193</v>
      </c>
      <c r="C3453" t="s">
        <v>2454</v>
      </c>
      <c r="D3453" t="s">
        <v>4369</v>
      </c>
    </row>
    <row r="3454" spans="1:4">
      <c r="A3454" t="str">
        <f t="shared" si="53"/>
        <v>2373004619居宅介護支援</v>
      </c>
      <c r="B3454">
        <v>2373004619</v>
      </c>
      <c r="C3454" t="s">
        <v>2456</v>
      </c>
      <c r="D3454" t="s">
        <v>4370</v>
      </c>
    </row>
    <row r="3455" spans="1:4">
      <c r="A3455" t="str">
        <f t="shared" si="53"/>
        <v>2370305340居宅介護支援</v>
      </c>
      <c r="B3455">
        <v>2370305340</v>
      </c>
      <c r="C3455" t="s">
        <v>2456</v>
      </c>
      <c r="D3455" t="s">
        <v>4371</v>
      </c>
    </row>
    <row r="3456" spans="1:4">
      <c r="A3456" t="str">
        <f t="shared" si="53"/>
        <v>2373901889通所型サービス（独自）</v>
      </c>
      <c r="B3456">
        <v>2373901889</v>
      </c>
      <c r="C3456" t="s">
        <v>2455</v>
      </c>
      <c r="D3456" t="s">
        <v>4372</v>
      </c>
    </row>
    <row r="3457" spans="1:4">
      <c r="A3457" t="str">
        <f t="shared" si="53"/>
        <v>2373901889通所介護</v>
      </c>
      <c r="B3457">
        <v>2373901889</v>
      </c>
      <c r="C3457" t="s">
        <v>1857</v>
      </c>
      <c r="D3457" t="s">
        <v>4372</v>
      </c>
    </row>
    <row r="3458" spans="1:4">
      <c r="A3458" t="str">
        <f t="shared" si="53"/>
        <v>2373901897短期入所生活介護</v>
      </c>
      <c r="B3458">
        <v>2373901897</v>
      </c>
      <c r="C3458" t="s">
        <v>1958</v>
      </c>
      <c r="D3458" t="s">
        <v>4373</v>
      </c>
    </row>
    <row r="3459" spans="1:4">
      <c r="A3459" t="str">
        <f t="shared" ref="A3459:A3522" si="54">B3459&amp;C3459</f>
        <v>2373901897介護予防短期入所生活介護</v>
      </c>
      <c r="B3459">
        <v>2373901897</v>
      </c>
      <c r="C3459" t="s">
        <v>1961</v>
      </c>
      <c r="D3459" t="s">
        <v>4373</v>
      </c>
    </row>
    <row r="3460" spans="1:4">
      <c r="A3460" t="str">
        <f t="shared" si="54"/>
        <v>2391300551地域密着型通所介護</v>
      </c>
      <c r="B3460">
        <v>2391300551</v>
      </c>
      <c r="C3460" t="s">
        <v>1858</v>
      </c>
      <c r="D3460" t="s">
        <v>4374</v>
      </c>
    </row>
    <row r="3461" spans="1:4">
      <c r="A3461" t="str">
        <f t="shared" si="54"/>
        <v>23A1301515通所型サービス（独自）</v>
      </c>
      <c r="B3461" t="s">
        <v>2205</v>
      </c>
      <c r="C3461" t="s">
        <v>2455</v>
      </c>
      <c r="D3461" t="s">
        <v>4374</v>
      </c>
    </row>
    <row r="3462" spans="1:4">
      <c r="A3462" t="str">
        <f t="shared" si="54"/>
        <v>2361690262訪問看護</v>
      </c>
      <c r="B3462">
        <v>2361690262</v>
      </c>
      <c r="C3462" t="s">
        <v>2002</v>
      </c>
      <c r="D3462" t="s">
        <v>4375</v>
      </c>
    </row>
    <row r="3463" spans="1:4">
      <c r="A3463" t="str">
        <f t="shared" si="54"/>
        <v>2371603214居宅介護支援</v>
      </c>
      <c r="B3463">
        <v>2371603214</v>
      </c>
      <c r="C3463" t="s">
        <v>2456</v>
      </c>
      <c r="D3463" t="s">
        <v>4376</v>
      </c>
    </row>
    <row r="3464" spans="1:4">
      <c r="A3464" t="str">
        <f t="shared" si="54"/>
        <v>2372201422通所介護</v>
      </c>
      <c r="B3464">
        <v>2372201422</v>
      </c>
      <c r="C3464" t="s">
        <v>1857</v>
      </c>
      <c r="D3464" t="s">
        <v>4377</v>
      </c>
    </row>
    <row r="3465" spans="1:4">
      <c r="A3465" t="str">
        <f t="shared" si="54"/>
        <v>2372201422通所型サービス（独自）</v>
      </c>
      <c r="B3465">
        <v>2372201422</v>
      </c>
      <c r="C3465" t="s">
        <v>2455</v>
      </c>
      <c r="D3465" t="s">
        <v>4377</v>
      </c>
    </row>
    <row r="3466" spans="1:4">
      <c r="A3466" t="str">
        <f t="shared" si="54"/>
        <v>2372201430居宅介護支援</v>
      </c>
      <c r="B3466">
        <v>2372201430</v>
      </c>
      <c r="C3466" t="s">
        <v>2456</v>
      </c>
      <c r="D3466" t="s">
        <v>4378</v>
      </c>
    </row>
    <row r="3467" spans="1:4">
      <c r="A3467" t="str">
        <f t="shared" si="54"/>
        <v>2372203428特定施設入居者生活介護</v>
      </c>
      <c r="B3467">
        <v>2372203428</v>
      </c>
      <c r="C3467" t="s">
        <v>2461</v>
      </c>
      <c r="D3467" t="s">
        <v>4379</v>
      </c>
    </row>
    <row r="3468" spans="1:4">
      <c r="A3468" t="str">
        <f t="shared" si="54"/>
        <v>2372203428介護予防特定施設入居者生活介護</v>
      </c>
      <c r="B3468">
        <v>2372203428</v>
      </c>
      <c r="C3468" t="s">
        <v>2462</v>
      </c>
      <c r="D3468" t="s">
        <v>4379</v>
      </c>
    </row>
    <row r="3469" spans="1:4">
      <c r="A3469" t="str">
        <f t="shared" si="54"/>
        <v>2372205829特定施設入居者生活介護</v>
      </c>
      <c r="B3469">
        <v>2372205829</v>
      </c>
      <c r="C3469" t="s">
        <v>2461</v>
      </c>
      <c r="D3469" t="s">
        <v>4380</v>
      </c>
    </row>
    <row r="3470" spans="1:4">
      <c r="A3470" t="str">
        <f t="shared" si="54"/>
        <v>2372205829介護予防特定施設入居者生活介護</v>
      </c>
      <c r="B3470">
        <v>2372205829</v>
      </c>
      <c r="C3470" t="s">
        <v>2462</v>
      </c>
      <c r="D3470" t="s">
        <v>4380</v>
      </c>
    </row>
    <row r="3471" spans="1:4">
      <c r="A3471" t="str">
        <f t="shared" si="54"/>
        <v>2392200065小規模多機能型居宅介護</v>
      </c>
      <c r="B3471">
        <v>2392200065</v>
      </c>
      <c r="C3471" t="s">
        <v>1925</v>
      </c>
      <c r="D3471" t="s">
        <v>4381</v>
      </c>
    </row>
    <row r="3472" spans="1:4">
      <c r="A3472" t="str">
        <f t="shared" si="54"/>
        <v>2392200065介護予防小規模多機能型居宅介護</v>
      </c>
      <c r="B3472">
        <v>2392200065</v>
      </c>
      <c r="C3472" t="s">
        <v>2463</v>
      </c>
      <c r="D3472" t="s">
        <v>4381</v>
      </c>
    </row>
    <row r="3473" spans="1:4">
      <c r="A3473" t="str">
        <f t="shared" si="54"/>
        <v>2392200271認知症対応型通所介護</v>
      </c>
      <c r="B3473">
        <v>2392200271</v>
      </c>
      <c r="C3473" t="s">
        <v>2459</v>
      </c>
      <c r="D3473" t="s">
        <v>4382</v>
      </c>
    </row>
    <row r="3474" spans="1:4">
      <c r="A3474" t="str">
        <f t="shared" si="54"/>
        <v>2393400110小規模多機能型居宅介護</v>
      </c>
      <c r="B3474">
        <v>2393400110</v>
      </c>
      <c r="C3474" t="s">
        <v>1925</v>
      </c>
      <c r="D3474" t="s">
        <v>4383</v>
      </c>
    </row>
    <row r="3475" spans="1:4">
      <c r="A3475" t="str">
        <f t="shared" si="54"/>
        <v>2393400110介護予防小規模多機能型居宅介護</v>
      </c>
      <c r="B3475">
        <v>2393400110</v>
      </c>
      <c r="C3475" t="s">
        <v>2463</v>
      </c>
      <c r="D3475" t="s">
        <v>4383</v>
      </c>
    </row>
    <row r="3476" spans="1:4">
      <c r="A3476" t="str">
        <f t="shared" si="54"/>
        <v>2393400151地域密着型通所介護</v>
      </c>
      <c r="B3476">
        <v>2393400151</v>
      </c>
      <c r="C3476" t="s">
        <v>1858</v>
      </c>
      <c r="D3476" t="s">
        <v>4384</v>
      </c>
    </row>
    <row r="3477" spans="1:4">
      <c r="A3477" t="str">
        <f t="shared" si="54"/>
        <v>2393400151通所型サービス（独自）</v>
      </c>
      <c r="B3477">
        <v>2393400151</v>
      </c>
      <c r="C3477" t="s">
        <v>2455</v>
      </c>
      <c r="D3477" t="s">
        <v>4384</v>
      </c>
    </row>
    <row r="3478" spans="1:4">
      <c r="A3478" t="str">
        <f t="shared" si="54"/>
        <v>2393800095小規模多機能型居宅介護</v>
      </c>
      <c r="B3478">
        <v>2393800095</v>
      </c>
      <c r="C3478" t="s">
        <v>1925</v>
      </c>
      <c r="D3478" t="s">
        <v>4385</v>
      </c>
    </row>
    <row r="3479" spans="1:4">
      <c r="A3479" t="str">
        <f t="shared" si="54"/>
        <v>2393800095介護予防小規模多機能型居宅介護</v>
      </c>
      <c r="B3479">
        <v>2393800095</v>
      </c>
      <c r="C3479" t="s">
        <v>2463</v>
      </c>
      <c r="D3479" t="s">
        <v>4385</v>
      </c>
    </row>
    <row r="3480" spans="1:4">
      <c r="A3480" t="str">
        <f t="shared" si="54"/>
        <v>2397600020認知症対応型共同生活介護</v>
      </c>
      <c r="B3480">
        <v>2397600020</v>
      </c>
      <c r="C3480" t="s">
        <v>1942</v>
      </c>
      <c r="D3480" t="s">
        <v>4386</v>
      </c>
    </row>
    <row r="3481" spans="1:4">
      <c r="A3481" t="str">
        <f t="shared" si="54"/>
        <v>2397600129小規模多機能型居宅介護</v>
      </c>
      <c r="B3481">
        <v>2397600129</v>
      </c>
      <c r="C3481" t="s">
        <v>1925</v>
      </c>
      <c r="D3481" t="s">
        <v>4387</v>
      </c>
    </row>
    <row r="3482" spans="1:4">
      <c r="A3482" t="str">
        <f t="shared" si="54"/>
        <v>2397600129介護予防小規模多機能型居宅介護</v>
      </c>
      <c r="B3482">
        <v>2397600129</v>
      </c>
      <c r="C3482" t="s">
        <v>2463</v>
      </c>
      <c r="D3482" t="s">
        <v>4387</v>
      </c>
    </row>
    <row r="3483" spans="1:4">
      <c r="A3483" t="str">
        <f t="shared" si="54"/>
        <v>2397600137認知症対応型共同生活介護</v>
      </c>
      <c r="B3483">
        <v>2397600137</v>
      </c>
      <c r="C3483" t="s">
        <v>1942</v>
      </c>
      <c r="D3483" t="s">
        <v>4388</v>
      </c>
    </row>
    <row r="3484" spans="1:4">
      <c r="A3484" t="str">
        <f t="shared" si="54"/>
        <v>2374200919通所型サービス（独自）</v>
      </c>
      <c r="B3484">
        <v>2374200919</v>
      </c>
      <c r="C3484" t="s">
        <v>2455</v>
      </c>
      <c r="D3484" t="s">
        <v>4389</v>
      </c>
    </row>
    <row r="3485" spans="1:4">
      <c r="A3485" t="str">
        <f t="shared" si="54"/>
        <v>2374200919通所型サービス（独自）</v>
      </c>
      <c r="B3485">
        <v>2374200919</v>
      </c>
      <c r="C3485" t="s">
        <v>2455</v>
      </c>
      <c r="D3485" t="s">
        <v>4389</v>
      </c>
    </row>
    <row r="3486" spans="1:4">
      <c r="A3486" t="str">
        <f t="shared" si="54"/>
        <v>2371402278通所型サービス（独自）</v>
      </c>
      <c r="B3486">
        <v>2371402278</v>
      </c>
      <c r="C3486" t="s">
        <v>2455</v>
      </c>
      <c r="D3486" t="s">
        <v>4390</v>
      </c>
    </row>
    <row r="3487" spans="1:4">
      <c r="A3487" t="str">
        <f t="shared" si="54"/>
        <v>2371402278通所型サービス（独自）</v>
      </c>
      <c r="B3487">
        <v>2371402278</v>
      </c>
      <c r="C3487" t="s">
        <v>2455</v>
      </c>
      <c r="D3487" t="s">
        <v>4390</v>
      </c>
    </row>
    <row r="3488" spans="1:4">
      <c r="A3488" t="str">
        <f t="shared" si="54"/>
        <v>2371402278通所介護</v>
      </c>
      <c r="B3488">
        <v>2371402278</v>
      </c>
      <c r="C3488" t="s">
        <v>1857</v>
      </c>
      <c r="D3488" t="s">
        <v>4390</v>
      </c>
    </row>
    <row r="3489" spans="1:4">
      <c r="A3489" t="str">
        <f t="shared" si="54"/>
        <v>2374200919通所介護</v>
      </c>
      <c r="B3489">
        <v>2374200919</v>
      </c>
      <c r="C3489" t="s">
        <v>1857</v>
      </c>
      <c r="D3489" t="s">
        <v>4389</v>
      </c>
    </row>
    <row r="3490" spans="1:4">
      <c r="A3490" t="str">
        <f t="shared" si="54"/>
        <v>2373401039訪問介護</v>
      </c>
      <c r="B3490">
        <v>2373401039</v>
      </c>
      <c r="C3490" t="s">
        <v>1854</v>
      </c>
      <c r="D3490" t="s">
        <v>4391</v>
      </c>
    </row>
    <row r="3491" spans="1:4">
      <c r="A3491" t="str">
        <f t="shared" si="54"/>
        <v>2373401039訪問型サービス（独自）</v>
      </c>
      <c r="B3491">
        <v>2373401039</v>
      </c>
      <c r="C3491" t="s">
        <v>2454</v>
      </c>
      <c r="D3491" t="s">
        <v>4391</v>
      </c>
    </row>
    <row r="3492" spans="1:4">
      <c r="A3492" t="str">
        <f t="shared" si="54"/>
        <v>2371602257訪問介護</v>
      </c>
      <c r="B3492">
        <v>2371602257</v>
      </c>
      <c r="C3492" t="s">
        <v>1854</v>
      </c>
      <c r="D3492" t="s">
        <v>4392</v>
      </c>
    </row>
    <row r="3493" spans="1:4">
      <c r="A3493" t="str">
        <f t="shared" si="54"/>
        <v>2371602257訪問型サービス（独自）</v>
      </c>
      <c r="B3493">
        <v>2371602257</v>
      </c>
      <c r="C3493" t="s">
        <v>2454</v>
      </c>
      <c r="D3493" t="s">
        <v>4392</v>
      </c>
    </row>
    <row r="3494" spans="1:4">
      <c r="A3494" t="str">
        <f t="shared" si="54"/>
        <v>2375702434訪問介護</v>
      </c>
      <c r="B3494">
        <v>2375702434</v>
      </c>
      <c r="C3494" t="s">
        <v>1854</v>
      </c>
      <c r="D3494" t="s">
        <v>4393</v>
      </c>
    </row>
    <row r="3495" spans="1:4">
      <c r="A3495" t="str">
        <f t="shared" si="54"/>
        <v>2397600038地域密着型通所介護</v>
      </c>
      <c r="B3495">
        <v>2397600038</v>
      </c>
      <c r="C3495" t="s">
        <v>1858</v>
      </c>
      <c r="D3495" t="s">
        <v>4394</v>
      </c>
    </row>
    <row r="3496" spans="1:4">
      <c r="A3496" t="str">
        <f t="shared" si="54"/>
        <v>2377601097通所型サービス（独自）</v>
      </c>
      <c r="B3496">
        <v>2377601097</v>
      </c>
      <c r="C3496" t="s">
        <v>2455</v>
      </c>
      <c r="D3496" t="s">
        <v>4394</v>
      </c>
    </row>
    <row r="3497" spans="1:4">
      <c r="A3497" t="str">
        <f t="shared" si="54"/>
        <v>2377601527居宅介護支援</v>
      </c>
      <c r="B3497">
        <v>2377601527</v>
      </c>
      <c r="C3497" t="s">
        <v>2456</v>
      </c>
      <c r="D3497" t="s">
        <v>4395</v>
      </c>
    </row>
    <row r="3498" spans="1:4">
      <c r="A3498" t="str">
        <f t="shared" si="54"/>
        <v>2373400932地域密着型通所介護</v>
      </c>
      <c r="B3498">
        <v>2373400932</v>
      </c>
      <c r="C3498" t="s">
        <v>1858</v>
      </c>
      <c r="D3498" t="s">
        <v>4396</v>
      </c>
    </row>
    <row r="3499" spans="1:4">
      <c r="A3499" t="str">
        <f t="shared" si="54"/>
        <v>2363890407訪問看護</v>
      </c>
      <c r="B3499">
        <v>2363890407</v>
      </c>
      <c r="C3499" t="s">
        <v>2002</v>
      </c>
      <c r="D3499" t="s">
        <v>4397</v>
      </c>
    </row>
    <row r="3500" spans="1:4">
      <c r="A3500" t="str">
        <f t="shared" si="54"/>
        <v>2363890407介護予防訪問看護</v>
      </c>
      <c r="B3500">
        <v>2363890407</v>
      </c>
      <c r="C3500" t="s">
        <v>2005</v>
      </c>
      <c r="D3500" t="s">
        <v>4397</v>
      </c>
    </row>
    <row r="3501" spans="1:4">
      <c r="A3501" t="str">
        <f t="shared" si="54"/>
        <v>2370801710地域密着型通所介護</v>
      </c>
      <c r="B3501">
        <v>2370801710</v>
      </c>
      <c r="C3501" t="s">
        <v>1858</v>
      </c>
      <c r="D3501" t="s">
        <v>4398</v>
      </c>
    </row>
    <row r="3502" spans="1:4">
      <c r="A3502" t="str">
        <f t="shared" si="54"/>
        <v>2370801710通所型サービス（独自）</v>
      </c>
      <c r="B3502">
        <v>2370801710</v>
      </c>
      <c r="C3502" t="s">
        <v>2455</v>
      </c>
      <c r="D3502" t="s">
        <v>4398</v>
      </c>
    </row>
    <row r="3503" spans="1:4">
      <c r="A3503" t="str">
        <f t="shared" si="54"/>
        <v>2393000407地域密着型介護老人福祉施設</v>
      </c>
      <c r="B3503">
        <v>2393000407</v>
      </c>
      <c r="C3503" t="s">
        <v>1861</v>
      </c>
      <c r="D3503" t="s">
        <v>4399</v>
      </c>
    </row>
    <row r="3504" spans="1:4">
      <c r="A3504" t="str">
        <f t="shared" si="54"/>
        <v>2373003686短期入所生活介護</v>
      </c>
      <c r="B3504">
        <v>2373003686</v>
      </c>
      <c r="C3504" t="s">
        <v>1958</v>
      </c>
      <c r="D3504" t="s">
        <v>4400</v>
      </c>
    </row>
    <row r="3505" spans="1:4">
      <c r="A3505" t="str">
        <f t="shared" si="54"/>
        <v>2393000415介護予防認知症対応型共同生活介護</v>
      </c>
      <c r="B3505">
        <v>2393000415</v>
      </c>
      <c r="C3505" t="s">
        <v>1948</v>
      </c>
      <c r="D3505" t="s">
        <v>4401</v>
      </c>
    </row>
    <row r="3506" spans="1:4">
      <c r="A3506" t="str">
        <f t="shared" si="54"/>
        <v>2393000647地域密着型介護老人福祉施設</v>
      </c>
      <c r="B3506">
        <v>2393000647</v>
      </c>
      <c r="C3506" t="s">
        <v>1861</v>
      </c>
      <c r="D3506" t="s">
        <v>4402</v>
      </c>
    </row>
    <row r="3507" spans="1:4">
      <c r="A3507" t="str">
        <f t="shared" si="54"/>
        <v>2373004312短期入所生活介護</v>
      </c>
      <c r="B3507">
        <v>2373004312</v>
      </c>
      <c r="C3507" t="s">
        <v>1958</v>
      </c>
      <c r="D3507" t="s">
        <v>4403</v>
      </c>
    </row>
    <row r="3508" spans="1:4">
      <c r="A3508" t="str">
        <f t="shared" si="54"/>
        <v>2373004312介護予防短期入所生活介護</v>
      </c>
      <c r="B3508">
        <v>2373004312</v>
      </c>
      <c r="C3508" t="s">
        <v>1961</v>
      </c>
      <c r="D3508" t="s">
        <v>4403</v>
      </c>
    </row>
    <row r="3509" spans="1:4">
      <c r="A3509" t="str">
        <f t="shared" si="54"/>
        <v>2393000415認知症対応型共同生活介護</v>
      </c>
      <c r="B3509">
        <v>2393000415</v>
      </c>
      <c r="C3509" t="s">
        <v>1942</v>
      </c>
      <c r="D3509" t="s">
        <v>4401</v>
      </c>
    </row>
    <row r="3510" spans="1:4">
      <c r="A3510" t="str">
        <f t="shared" si="54"/>
        <v>2373003686介護予防短期入所生活介護</v>
      </c>
      <c r="B3510">
        <v>2373003686</v>
      </c>
      <c r="C3510" t="s">
        <v>1961</v>
      </c>
      <c r="D3510" t="s">
        <v>4400</v>
      </c>
    </row>
    <row r="3511" spans="1:4">
      <c r="A3511" t="str">
        <f t="shared" si="54"/>
        <v>2393000530地域密着型介護老人福祉施設</v>
      </c>
      <c r="B3511">
        <v>2393000530</v>
      </c>
      <c r="C3511" t="s">
        <v>1861</v>
      </c>
      <c r="D3511" t="s">
        <v>4404</v>
      </c>
    </row>
    <row r="3512" spans="1:4">
      <c r="A3512" t="str">
        <f t="shared" si="54"/>
        <v>2373004130短期入所生活介護</v>
      </c>
      <c r="B3512">
        <v>2373004130</v>
      </c>
      <c r="C3512" t="s">
        <v>1958</v>
      </c>
      <c r="D3512" t="s">
        <v>4405</v>
      </c>
    </row>
    <row r="3513" spans="1:4">
      <c r="A3513" t="str">
        <f t="shared" si="54"/>
        <v>2373004130介護予防短期入所生活介護</v>
      </c>
      <c r="B3513">
        <v>2373004130</v>
      </c>
      <c r="C3513" t="s">
        <v>1961</v>
      </c>
      <c r="D3513" t="s">
        <v>4405</v>
      </c>
    </row>
    <row r="3514" spans="1:4">
      <c r="A3514" t="str">
        <f t="shared" si="54"/>
        <v>2373004122通所介護</v>
      </c>
      <c r="B3514">
        <v>2373004122</v>
      </c>
      <c r="C3514" t="s">
        <v>1857</v>
      </c>
      <c r="D3514" t="s">
        <v>4406</v>
      </c>
    </row>
    <row r="3515" spans="1:4">
      <c r="A3515" t="str">
        <f t="shared" si="54"/>
        <v>2373004122通所型サービス（独自）</v>
      </c>
      <c r="B3515">
        <v>2373004122</v>
      </c>
      <c r="C3515" t="s">
        <v>2455</v>
      </c>
      <c r="D3515" t="s">
        <v>4406</v>
      </c>
    </row>
    <row r="3516" spans="1:4">
      <c r="A3516" t="str">
        <f t="shared" si="54"/>
        <v>2373003843居宅介護支援</v>
      </c>
      <c r="B3516">
        <v>2373003843</v>
      </c>
      <c r="C3516" t="s">
        <v>2456</v>
      </c>
      <c r="D3516" t="s">
        <v>4407</v>
      </c>
    </row>
    <row r="3517" spans="1:4">
      <c r="A3517" t="str">
        <f t="shared" si="54"/>
        <v>2373004098居宅介護支援</v>
      </c>
      <c r="B3517">
        <v>2373004098</v>
      </c>
      <c r="C3517" t="s">
        <v>2456</v>
      </c>
      <c r="D3517" t="s">
        <v>4408</v>
      </c>
    </row>
    <row r="3518" spans="1:4">
      <c r="A3518" t="str">
        <f t="shared" si="54"/>
        <v>2371404985介護老人福祉施設</v>
      </c>
      <c r="B3518">
        <v>2371404985</v>
      </c>
      <c r="C3518" t="s">
        <v>1860</v>
      </c>
      <c r="D3518" t="s">
        <v>4409</v>
      </c>
    </row>
    <row r="3519" spans="1:4">
      <c r="A3519" t="str">
        <f t="shared" si="54"/>
        <v>2371404993短期入所生活介護</v>
      </c>
      <c r="B3519">
        <v>2371404993</v>
      </c>
      <c r="C3519" t="s">
        <v>1958</v>
      </c>
      <c r="D3519" t="s">
        <v>4410</v>
      </c>
    </row>
    <row r="3520" spans="1:4">
      <c r="A3520" t="str">
        <f t="shared" si="54"/>
        <v>2371404993介護予防短期入所生活介護</v>
      </c>
      <c r="B3520">
        <v>2371404993</v>
      </c>
      <c r="C3520" t="s">
        <v>1961</v>
      </c>
      <c r="D3520" t="s">
        <v>4410</v>
      </c>
    </row>
    <row r="3521" spans="1:4">
      <c r="A3521" t="str">
        <f t="shared" si="54"/>
        <v>2371003910通所介護</v>
      </c>
      <c r="B3521">
        <v>2371003910</v>
      </c>
      <c r="C3521" t="s">
        <v>1857</v>
      </c>
      <c r="D3521" t="s">
        <v>4411</v>
      </c>
    </row>
    <row r="3522" spans="1:4">
      <c r="A3522" t="str">
        <f t="shared" si="54"/>
        <v>2371003910通所型サービス（独自）</v>
      </c>
      <c r="B3522">
        <v>2371003910</v>
      </c>
      <c r="C3522" t="s">
        <v>2455</v>
      </c>
      <c r="D3522" t="s">
        <v>4411</v>
      </c>
    </row>
    <row r="3523" spans="1:4">
      <c r="A3523" t="str">
        <f t="shared" ref="A3523:A3586" si="55">B3523&amp;C3523</f>
        <v>2371601226認知症対応型共同生活介護</v>
      </c>
      <c r="B3523">
        <v>2371601226</v>
      </c>
      <c r="C3523" t="s">
        <v>1942</v>
      </c>
      <c r="D3523" t="s">
        <v>4412</v>
      </c>
    </row>
    <row r="3524" spans="1:4">
      <c r="A3524" t="str">
        <f t="shared" si="55"/>
        <v>2391600083小規模多機能型居宅介護</v>
      </c>
      <c r="B3524">
        <v>2391600083</v>
      </c>
      <c r="C3524" t="s">
        <v>1925</v>
      </c>
      <c r="D3524" t="s">
        <v>4413</v>
      </c>
    </row>
    <row r="3525" spans="1:4">
      <c r="A3525" t="str">
        <f t="shared" si="55"/>
        <v>2391600109認知症対応型共同生活介護</v>
      </c>
      <c r="B3525">
        <v>2391600109</v>
      </c>
      <c r="C3525" t="s">
        <v>1942</v>
      </c>
      <c r="D3525" t="s">
        <v>4414</v>
      </c>
    </row>
    <row r="3526" spans="1:4">
      <c r="A3526" t="str">
        <f t="shared" si="55"/>
        <v>2391600125小規模多機能型居宅介護</v>
      </c>
      <c r="B3526">
        <v>2391600125</v>
      </c>
      <c r="C3526" t="s">
        <v>1925</v>
      </c>
      <c r="D3526" t="s">
        <v>4415</v>
      </c>
    </row>
    <row r="3527" spans="1:4">
      <c r="A3527" t="str">
        <f t="shared" si="55"/>
        <v>2391600133認知症対応型共同生活介護</v>
      </c>
      <c r="B3527">
        <v>2391600133</v>
      </c>
      <c r="C3527" t="s">
        <v>1942</v>
      </c>
      <c r="D3527" t="s">
        <v>4416</v>
      </c>
    </row>
    <row r="3528" spans="1:4">
      <c r="A3528" t="str">
        <f t="shared" si="55"/>
        <v>2391600463認知症対応型通所介護</v>
      </c>
      <c r="B3528">
        <v>2391600463</v>
      </c>
      <c r="C3528" t="s">
        <v>2459</v>
      </c>
      <c r="D3528" t="s">
        <v>4417</v>
      </c>
    </row>
    <row r="3529" spans="1:4">
      <c r="A3529" t="str">
        <f t="shared" si="55"/>
        <v>2371601226介護予防認知症対応型共同生活介護</v>
      </c>
      <c r="B3529">
        <v>2371601226</v>
      </c>
      <c r="C3529" t="s">
        <v>1948</v>
      </c>
      <c r="D3529" t="s">
        <v>4412</v>
      </c>
    </row>
    <row r="3530" spans="1:4">
      <c r="A3530" t="str">
        <f t="shared" si="55"/>
        <v>2391600083介護予防小規模多機能型居宅介護</v>
      </c>
      <c r="B3530">
        <v>2391600083</v>
      </c>
      <c r="C3530" t="s">
        <v>2463</v>
      </c>
      <c r="D3530" t="s">
        <v>4413</v>
      </c>
    </row>
    <row r="3531" spans="1:4">
      <c r="A3531" t="str">
        <f t="shared" si="55"/>
        <v>2391600109介護予防認知症対応型共同生活介護</v>
      </c>
      <c r="B3531">
        <v>2391600109</v>
      </c>
      <c r="C3531" t="s">
        <v>1948</v>
      </c>
      <c r="D3531" t="s">
        <v>4414</v>
      </c>
    </row>
    <row r="3532" spans="1:4">
      <c r="A3532" t="str">
        <f t="shared" si="55"/>
        <v>2391600125介護予防小規模多機能型居宅介護</v>
      </c>
      <c r="B3532">
        <v>2391600125</v>
      </c>
      <c r="C3532" t="s">
        <v>2463</v>
      </c>
      <c r="D3532" t="s">
        <v>4415</v>
      </c>
    </row>
    <row r="3533" spans="1:4">
      <c r="A3533" t="str">
        <f t="shared" si="55"/>
        <v>2391600133介護予防認知症対応型共同生活介護</v>
      </c>
      <c r="B3533">
        <v>2391600133</v>
      </c>
      <c r="C3533" t="s">
        <v>1948</v>
      </c>
      <c r="D3533" t="s">
        <v>4416</v>
      </c>
    </row>
    <row r="3534" spans="1:4">
      <c r="A3534" t="str">
        <f t="shared" si="55"/>
        <v>2391600463介護予防認知症対応型通所介護</v>
      </c>
      <c r="B3534">
        <v>2391600463</v>
      </c>
      <c r="C3534" t="s">
        <v>2465</v>
      </c>
      <c r="D3534" t="s">
        <v>4417</v>
      </c>
    </row>
    <row r="3535" spans="1:4">
      <c r="A3535" t="str">
        <f t="shared" si="55"/>
        <v>2360390732訪問看護</v>
      </c>
      <c r="B3535">
        <v>2360390732</v>
      </c>
      <c r="C3535" t="s">
        <v>2002</v>
      </c>
      <c r="D3535" t="s">
        <v>4418</v>
      </c>
    </row>
    <row r="3536" spans="1:4">
      <c r="A3536" t="str">
        <f t="shared" si="55"/>
        <v>2377700030短期入所生活介護</v>
      </c>
      <c r="B3536">
        <v>2377700030</v>
      </c>
      <c r="C3536" t="s">
        <v>1958</v>
      </c>
      <c r="D3536" t="s">
        <v>4419</v>
      </c>
    </row>
    <row r="3537" spans="1:4">
      <c r="A3537" t="str">
        <f t="shared" si="55"/>
        <v>2377700048通所介護</v>
      </c>
      <c r="B3537">
        <v>2377700048</v>
      </c>
      <c r="C3537" t="s">
        <v>1857</v>
      </c>
      <c r="D3537" t="s">
        <v>4420</v>
      </c>
    </row>
    <row r="3538" spans="1:4">
      <c r="A3538" t="str">
        <f t="shared" si="55"/>
        <v>2391500721定期巡回･随時対応型訪問介護看護</v>
      </c>
      <c r="B3538">
        <v>2391500721</v>
      </c>
      <c r="C3538" t="s">
        <v>1856</v>
      </c>
      <c r="D3538" t="s">
        <v>4421</v>
      </c>
    </row>
    <row r="3539" spans="1:4">
      <c r="A3539" t="str">
        <f t="shared" si="55"/>
        <v>2392300279地域密着型通所介護</v>
      </c>
      <c r="B3539">
        <v>2392300279</v>
      </c>
      <c r="C3539" t="s">
        <v>1858</v>
      </c>
      <c r="D3539" t="s">
        <v>4422</v>
      </c>
    </row>
    <row r="3540" spans="1:4">
      <c r="A3540" t="str">
        <f t="shared" si="55"/>
        <v>2392300287地域密着型通所介護</v>
      </c>
      <c r="B3540">
        <v>2392300287</v>
      </c>
      <c r="C3540" t="s">
        <v>1858</v>
      </c>
      <c r="D3540" t="s">
        <v>4423</v>
      </c>
    </row>
    <row r="3541" spans="1:4">
      <c r="A3541" t="str">
        <f t="shared" si="55"/>
        <v>2392300295地域密着型通所介護</v>
      </c>
      <c r="B3541">
        <v>2392300295</v>
      </c>
      <c r="C3541" t="s">
        <v>1858</v>
      </c>
      <c r="D3541" t="s">
        <v>4424</v>
      </c>
    </row>
    <row r="3542" spans="1:4">
      <c r="A3542" t="str">
        <f t="shared" si="55"/>
        <v>2392300279通所型サービス（独自）</v>
      </c>
      <c r="B3542">
        <v>2392300279</v>
      </c>
      <c r="C3542" t="s">
        <v>2455</v>
      </c>
      <c r="D3542" t="s">
        <v>4422</v>
      </c>
    </row>
    <row r="3543" spans="1:4">
      <c r="A3543" t="str">
        <f t="shared" si="55"/>
        <v>2392300287通所型サービス（独自）</v>
      </c>
      <c r="B3543">
        <v>2392300287</v>
      </c>
      <c r="C3543" t="s">
        <v>2455</v>
      </c>
      <c r="D3543" t="s">
        <v>4423</v>
      </c>
    </row>
    <row r="3544" spans="1:4">
      <c r="A3544" t="str">
        <f t="shared" si="55"/>
        <v>2392300295通所型サービス（独自）</v>
      </c>
      <c r="B3544">
        <v>2392300295</v>
      </c>
      <c r="C3544" t="s">
        <v>2455</v>
      </c>
      <c r="D3544" t="s">
        <v>4424</v>
      </c>
    </row>
    <row r="3545" spans="1:4">
      <c r="A3545" t="str">
        <f t="shared" si="55"/>
        <v>2372303020訪問介護</v>
      </c>
      <c r="B3545">
        <v>2372303020</v>
      </c>
      <c r="C3545" t="s">
        <v>1854</v>
      </c>
      <c r="D3545" t="s">
        <v>4425</v>
      </c>
    </row>
    <row r="3546" spans="1:4">
      <c r="A3546" t="str">
        <f t="shared" si="55"/>
        <v>2372302865居宅介護支援</v>
      </c>
      <c r="B3546">
        <v>2372302865</v>
      </c>
      <c r="C3546" t="s">
        <v>2456</v>
      </c>
      <c r="D3546" t="s">
        <v>4426</v>
      </c>
    </row>
    <row r="3547" spans="1:4">
      <c r="A3547" t="str">
        <f t="shared" si="55"/>
        <v>2312001072通所リハビリテーション</v>
      </c>
      <c r="B3547">
        <v>2312001072</v>
      </c>
      <c r="C3547" t="s">
        <v>2457</v>
      </c>
      <c r="D3547" t="s">
        <v>4427</v>
      </c>
    </row>
    <row r="3548" spans="1:4">
      <c r="A3548" t="str">
        <f t="shared" si="55"/>
        <v>2312001072介護予防通所リハビリテーション</v>
      </c>
      <c r="B3548">
        <v>2312001072</v>
      </c>
      <c r="C3548" t="s">
        <v>2458</v>
      </c>
      <c r="D3548" t="s">
        <v>4427</v>
      </c>
    </row>
    <row r="3549" spans="1:4">
      <c r="A3549" t="str">
        <f t="shared" si="55"/>
        <v>2312001072訪問リハビリテーション</v>
      </c>
      <c r="B3549">
        <v>2312001072</v>
      </c>
      <c r="C3549" t="s">
        <v>2007</v>
      </c>
      <c r="D3549" t="s">
        <v>4428</v>
      </c>
    </row>
    <row r="3550" spans="1:4">
      <c r="A3550" t="str">
        <f t="shared" si="55"/>
        <v>2312001072介護予防訪問リハビリテーション</v>
      </c>
      <c r="B3550">
        <v>2312001072</v>
      </c>
      <c r="C3550" t="s">
        <v>2009</v>
      </c>
      <c r="D3550" t="s">
        <v>4428</v>
      </c>
    </row>
    <row r="3551" spans="1:4">
      <c r="A3551" t="str">
        <f t="shared" si="55"/>
        <v>2372001269居宅介護支援</v>
      </c>
      <c r="B3551">
        <v>2372001269</v>
      </c>
      <c r="C3551" t="s">
        <v>2456</v>
      </c>
      <c r="D3551" t="s">
        <v>4429</v>
      </c>
    </row>
    <row r="3552" spans="1:4">
      <c r="A3552" t="str">
        <f t="shared" si="55"/>
        <v>2362090140訪問看護</v>
      </c>
      <c r="B3552">
        <v>2362090140</v>
      </c>
      <c r="C3552" t="s">
        <v>2002</v>
      </c>
      <c r="D3552" t="s">
        <v>4430</v>
      </c>
    </row>
    <row r="3553" spans="1:4">
      <c r="A3553" t="str">
        <f t="shared" si="55"/>
        <v>2362090140介護予防訪問看護</v>
      </c>
      <c r="B3553">
        <v>2362090140</v>
      </c>
      <c r="C3553" t="s">
        <v>2005</v>
      </c>
      <c r="D3553" t="s">
        <v>4430</v>
      </c>
    </row>
    <row r="3554" spans="1:4">
      <c r="A3554" t="str">
        <f t="shared" si="55"/>
        <v>2370103224訪問介護</v>
      </c>
      <c r="B3554">
        <v>2370103224</v>
      </c>
      <c r="C3554" t="s">
        <v>1854</v>
      </c>
      <c r="D3554" t="s">
        <v>4431</v>
      </c>
    </row>
    <row r="3555" spans="1:4">
      <c r="A3555" t="str">
        <f t="shared" si="55"/>
        <v>23A0100538訪問型サービス（独自）</v>
      </c>
      <c r="B3555" t="s">
        <v>2206</v>
      </c>
      <c r="C3555" t="s">
        <v>2454</v>
      </c>
      <c r="D3555" t="s">
        <v>4431</v>
      </c>
    </row>
    <row r="3556" spans="1:4">
      <c r="A3556" t="str">
        <f t="shared" si="55"/>
        <v>2370800654居宅介護支援</v>
      </c>
      <c r="B3556">
        <v>2370800654</v>
      </c>
      <c r="C3556" t="s">
        <v>2456</v>
      </c>
      <c r="D3556" t="s">
        <v>4432</v>
      </c>
    </row>
    <row r="3557" spans="1:4">
      <c r="A3557" t="str">
        <f t="shared" si="55"/>
        <v>2370101798居宅介護支援</v>
      </c>
      <c r="B3557">
        <v>2370101798</v>
      </c>
      <c r="C3557" t="s">
        <v>2456</v>
      </c>
      <c r="D3557" t="s">
        <v>4433</v>
      </c>
    </row>
    <row r="3558" spans="1:4">
      <c r="A3558" t="str">
        <f t="shared" si="55"/>
        <v>2390900013認知症対応型通所介護</v>
      </c>
      <c r="B3558">
        <v>2390900013</v>
      </c>
      <c r="C3558" t="s">
        <v>2459</v>
      </c>
      <c r="D3558" t="s">
        <v>4434</v>
      </c>
    </row>
    <row r="3559" spans="1:4">
      <c r="A3559" t="str">
        <f t="shared" si="55"/>
        <v>2390900013介護予防認知症対応型通所介護</v>
      </c>
      <c r="B3559">
        <v>2390900013</v>
      </c>
      <c r="C3559" t="s">
        <v>2465</v>
      </c>
      <c r="D3559" t="s">
        <v>4434</v>
      </c>
    </row>
    <row r="3560" spans="1:4">
      <c r="A3560" t="str">
        <f t="shared" si="55"/>
        <v>2391100068認知症対応型通所介護</v>
      </c>
      <c r="B3560">
        <v>2391100068</v>
      </c>
      <c r="C3560" t="s">
        <v>2459</v>
      </c>
      <c r="D3560" t="s">
        <v>4435</v>
      </c>
    </row>
    <row r="3561" spans="1:4">
      <c r="A3561" t="str">
        <f t="shared" si="55"/>
        <v>2391100068介護予防認知症対応型通所介護</v>
      </c>
      <c r="B3561">
        <v>2391100068</v>
      </c>
      <c r="C3561" t="s">
        <v>2465</v>
      </c>
      <c r="D3561" t="s">
        <v>4435</v>
      </c>
    </row>
    <row r="3562" spans="1:4">
      <c r="A3562" t="str">
        <f t="shared" si="55"/>
        <v>2391200108認知症対応型通所介護</v>
      </c>
      <c r="B3562">
        <v>2391200108</v>
      </c>
      <c r="C3562" t="s">
        <v>2459</v>
      </c>
      <c r="D3562" t="s">
        <v>4436</v>
      </c>
    </row>
    <row r="3563" spans="1:4">
      <c r="A3563" t="str">
        <f t="shared" si="55"/>
        <v>2391200108介護予防認知症対応型通所介護</v>
      </c>
      <c r="B3563">
        <v>2391200108</v>
      </c>
      <c r="C3563" t="s">
        <v>2465</v>
      </c>
      <c r="D3563" t="s">
        <v>4436</v>
      </c>
    </row>
    <row r="3564" spans="1:4">
      <c r="A3564" t="str">
        <f t="shared" si="55"/>
        <v>2391200173認知症対応型通所介護</v>
      </c>
      <c r="B3564">
        <v>2391200173</v>
      </c>
      <c r="C3564" t="s">
        <v>2459</v>
      </c>
      <c r="D3564" t="s">
        <v>4437</v>
      </c>
    </row>
    <row r="3565" spans="1:4">
      <c r="A3565" t="str">
        <f t="shared" si="55"/>
        <v>2391200173介護予防認知症対応型通所介護</v>
      </c>
      <c r="B3565">
        <v>2391200173</v>
      </c>
      <c r="C3565" t="s">
        <v>2465</v>
      </c>
      <c r="D3565" t="s">
        <v>4437</v>
      </c>
    </row>
    <row r="3566" spans="1:4">
      <c r="A3566" t="str">
        <f t="shared" si="55"/>
        <v>2391200405認知症対応型通所介護</v>
      </c>
      <c r="B3566">
        <v>2391200405</v>
      </c>
      <c r="C3566" t="s">
        <v>2459</v>
      </c>
      <c r="D3566" t="s">
        <v>4438</v>
      </c>
    </row>
    <row r="3567" spans="1:4">
      <c r="A3567" t="str">
        <f t="shared" si="55"/>
        <v>2391200405介護予防認知症対応型通所介護</v>
      </c>
      <c r="B3567">
        <v>2391200405</v>
      </c>
      <c r="C3567" t="s">
        <v>2465</v>
      </c>
      <c r="D3567" t="s">
        <v>4438</v>
      </c>
    </row>
    <row r="3568" spans="1:4">
      <c r="A3568" t="str">
        <f t="shared" si="55"/>
        <v>2391000599認知症対応型通所介護</v>
      </c>
      <c r="B3568">
        <v>2391000599</v>
      </c>
      <c r="C3568" t="s">
        <v>2459</v>
      </c>
      <c r="D3568" t="s">
        <v>4439</v>
      </c>
    </row>
    <row r="3569" spans="1:4">
      <c r="A3569" t="str">
        <f t="shared" si="55"/>
        <v>2391000599介護予防認知症対応型通所介護</v>
      </c>
      <c r="B3569">
        <v>2391000599</v>
      </c>
      <c r="C3569" t="s">
        <v>2465</v>
      </c>
      <c r="D3569" t="s">
        <v>4439</v>
      </c>
    </row>
    <row r="3570" spans="1:4">
      <c r="A3570" t="str">
        <f t="shared" si="55"/>
        <v>2371201688居宅介護支援</v>
      </c>
      <c r="B3570">
        <v>2371201688</v>
      </c>
      <c r="C3570" t="s">
        <v>2456</v>
      </c>
      <c r="D3570" t="s">
        <v>4440</v>
      </c>
    </row>
    <row r="3571" spans="1:4">
      <c r="A3571" t="str">
        <f t="shared" si="55"/>
        <v>2371201688介護予防支援</v>
      </c>
      <c r="B3571">
        <v>2371201688</v>
      </c>
      <c r="C3571" t="s">
        <v>2466</v>
      </c>
      <c r="D3571" t="s">
        <v>4440</v>
      </c>
    </row>
    <row r="3572" spans="1:4">
      <c r="A3572" t="str">
        <f t="shared" si="55"/>
        <v>2370901437居宅介護支援</v>
      </c>
      <c r="B3572">
        <v>2370901437</v>
      </c>
      <c r="C3572" t="s">
        <v>2456</v>
      </c>
      <c r="D3572" t="s">
        <v>4441</v>
      </c>
    </row>
    <row r="3573" spans="1:4">
      <c r="A3573" t="str">
        <f t="shared" si="55"/>
        <v>2370901437介護予防支援</v>
      </c>
      <c r="B3573">
        <v>2370901437</v>
      </c>
      <c r="C3573" t="s">
        <v>2466</v>
      </c>
      <c r="D3573" t="s">
        <v>4441</v>
      </c>
    </row>
    <row r="3574" spans="1:4">
      <c r="A3574" t="str">
        <f t="shared" si="55"/>
        <v>2371005410居宅介護支援</v>
      </c>
      <c r="B3574">
        <v>2371005410</v>
      </c>
      <c r="C3574" t="s">
        <v>2456</v>
      </c>
      <c r="D3574" t="s">
        <v>4442</v>
      </c>
    </row>
    <row r="3575" spans="1:4">
      <c r="A3575" t="str">
        <f t="shared" si="55"/>
        <v>2371005410介護予防支援</v>
      </c>
      <c r="B3575">
        <v>2371005410</v>
      </c>
      <c r="C3575" t="s">
        <v>2466</v>
      </c>
      <c r="D3575" t="s">
        <v>4442</v>
      </c>
    </row>
    <row r="3576" spans="1:4">
      <c r="A3576" t="str">
        <f t="shared" si="55"/>
        <v>2372202495介護老人福祉施設</v>
      </c>
      <c r="B3576">
        <v>2372202495</v>
      </c>
      <c r="C3576" t="s">
        <v>1860</v>
      </c>
      <c r="D3576" t="s">
        <v>4443</v>
      </c>
    </row>
    <row r="3577" spans="1:4">
      <c r="A3577" t="str">
        <f t="shared" si="55"/>
        <v>2372202487短期入所生活介護</v>
      </c>
      <c r="B3577">
        <v>2372202487</v>
      </c>
      <c r="C3577" t="s">
        <v>1958</v>
      </c>
      <c r="D3577" t="s">
        <v>4444</v>
      </c>
    </row>
    <row r="3578" spans="1:4">
      <c r="A3578" t="str">
        <f t="shared" si="55"/>
        <v>2372202487介護予防短期入所生活介護</v>
      </c>
      <c r="B3578">
        <v>2372202487</v>
      </c>
      <c r="C3578" t="s">
        <v>1961</v>
      </c>
      <c r="D3578" t="s">
        <v>4444</v>
      </c>
    </row>
    <row r="3579" spans="1:4">
      <c r="A3579" t="str">
        <f t="shared" si="55"/>
        <v>2372205399介護老人福祉施設</v>
      </c>
      <c r="B3579">
        <v>2372205399</v>
      </c>
      <c r="C3579" t="s">
        <v>1860</v>
      </c>
      <c r="D3579" t="s">
        <v>4445</v>
      </c>
    </row>
    <row r="3580" spans="1:4">
      <c r="A3580" t="str">
        <f t="shared" si="55"/>
        <v>2372205399短期入所生活介護</v>
      </c>
      <c r="B3580">
        <v>2372205399</v>
      </c>
      <c r="C3580" t="s">
        <v>1958</v>
      </c>
      <c r="D3580" t="s">
        <v>4446</v>
      </c>
    </row>
    <row r="3581" spans="1:4">
      <c r="A3581" t="str">
        <f t="shared" si="55"/>
        <v>2372205399介護予防短期入所生活介護</v>
      </c>
      <c r="B3581">
        <v>2372205399</v>
      </c>
      <c r="C3581" t="s">
        <v>1961</v>
      </c>
      <c r="D3581" t="s">
        <v>4446</v>
      </c>
    </row>
    <row r="3582" spans="1:4">
      <c r="A3582" t="str">
        <f t="shared" si="55"/>
        <v>2372202784居宅介護支援</v>
      </c>
      <c r="B3582">
        <v>2372202784</v>
      </c>
      <c r="C3582" t="s">
        <v>2456</v>
      </c>
      <c r="D3582" t="s">
        <v>4447</v>
      </c>
    </row>
    <row r="3583" spans="1:4">
      <c r="A3583" t="str">
        <f t="shared" si="55"/>
        <v>2352680017介護老人保健施設</v>
      </c>
      <c r="B3583">
        <v>2352680017</v>
      </c>
      <c r="C3583" t="s">
        <v>1862</v>
      </c>
      <c r="D3583" t="s">
        <v>4448</v>
      </c>
    </row>
    <row r="3584" spans="1:4">
      <c r="A3584" t="str">
        <f t="shared" si="55"/>
        <v>2352680017通所リハビリテーション</v>
      </c>
      <c r="B3584">
        <v>2352680017</v>
      </c>
      <c r="C3584" t="s">
        <v>2457</v>
      </c>
      <c r="D3584" t="s">
        <v>4448</v>
      </c>
    </row>
    <row r="3585" spans="1:4">
      <c r="A3585" t="str">
        <f t="shared" si="55"/>
        <v>2352680017介護予防通所リハビリテーション</v>
      </c>
      <c r="B3585">
        <v>2352680017</v>
      </c>
      <c r="C3585" t="s">
        <v>2458</v>
      </c>
      <c r="D3585" t="s">
        <v>4448</v>
      </c>
    </row>
    <row r="3586" spans="1:4">
      <c r="A3586" t="str">
        <f t="shared" si="55"/>
        <v>2352680017短期入所療養介護（老健）</v>
      </c>
      <c r="B3586">
        <v>2352680017</v>
      </c>
      <c r="C3586" t="s">
        <v>1966</v>
      </c>
      <c r="D3586" t="s">
        <v>4448</v>
      </c>
    </row>
    <row r="3587" spans="1:4">
      <c r="A3587" t="str">
        <f t="shared" ref="A3587:A3650" si="56">B3587&amp;C3587</f>
        <v>2352680017介護予防短期入所療養介護（老健）</v>
      </c>
      <c r="B3587">
        <v>2352680017</v>
      </c>
      <c r="C3587" t="s">
        <v>1969</v>
      </c>
      <c r="D3587" t="s">
        <v>4448</v>
      </c>
    </row>
    <row r="3588" spans="1:4">
      <c r="A3588" t="str">
        <f t="shared" si="56"/>
        <v>2372602678居宅介護支援</v>
      </c>
      <c r="B3588">
        <v>2372602678</v>
      </c>
      <c r="C3588" t="s">
        <v>2456</v>
      </c>
      <c r="D3588" t="s">
        <v>4449</v>
      </c>
    </row>
    <row r="3589" spans="1:4">
      <c r="A3589" t="str">
        <f t="shared" si="56"/>
        <v>2372600144居宅介護支援</v>
      </c>
      <c r="B3589">
        <v>2372600144</v>
      </c>
      <c r="C3589" t="s">
        <v>2456</v>
      </c>
      <c r="D3589" t="s">
        <v>4450</v>
      </c>
    </row>
    <row r="3590" spans="1:4">
      <c r="A3590" t="str">
        <f t="shared" si="56"/>
        <v>2372202909通所型サービス（独自）</v>
      </c>
      <c r="B3590">
        <v>2372202909</v>
      </c>
      <c r="C3590" t="s">
        <v>2455</v>
      </c>
      <c r="D3590" t="s">
        <v>4451</v>
      </c>
    </row>
    <row r="3591" spans="1:4">
      <c r="A3591" t="str">
        <f t="shared" si="56"/>
        <v>2372205613通所型サービス（独自）</v>
      </c>
      <c r="B3591">
        <v>2372205613</v>
      </c>
      <c r="C3591" t="s">
        <v>2455</v>
      </c>
      <c r="D3591" t="s">
        <v>4452</v>
      </c>
    </row>
    <row r="3592" spans="1:4">
      <c r="A3592" t="str">
        <f t="shared" si="56"/>
        <v>2372204012訪問型サービス（独自）</v>
      </c>
      <c r="B3592">
        <v>2372204012</v>
      </c>
      <c r="C3592" t="s">
        <v>2454</v>
      </c>
      <c r="D3592" t="s">
        <v>4453</v>
      </c>
    </row>
    <row r="3593" spans="1:4">
      <c r="A3593" t="str">
        <f t="shared" si="56"/>
        <v>2372206165訪問型サービス（独自）</v>
      </c>
      <c r="B3593">
        <v>2372206165</v>
      </c>
      <c r="C3593" t="s">
        <v>2454</v>
      </c>
      <c r="D3593" t="s">
        <v>4454</v>
      </c>
    </row>
    <row r="3594" spans="1:4">
      <c r="A3594" t="str">
        <f t="shared" si="56"/>
        <v>2372202909通所型サービス（独自）</v>
      </c>
      <c r="B3594">
        <v>2372202909</v>
      </c>
      <c r="C3594" t="s">
        <v>2455</v>
      </c>
      <c r="D3594" t="s">
        <v>4451</v>
      </c>
    </row>
    <row r="3595" spans="1:4">
      <c r="A3595" t="str">
        <f t="shared" si="56"/>
        <v>2372205613通所型サービス（独自）</v>
      </c>
      <c r="B3595">
        <v>2372205613</v>
      </c>
      <c r="C3595" t="s">
        <v>2455</v>
      </c>
      <c r="D3595" t="s">
        <v>4452</v>
      </c>
    </row>
    <row r="3596" spans="1:4">
      <c r="A3596" t="str">
        <f t="shared" si="56"/>
        <v>2372204012訪問型サービス（独自）</v>
      </c>
      <c r="B3596">
        <v>2372204012</v>
      </c>
      <c r="C3596" t="s">
        <v>2454</v>
      </c>
      <c r="D3596" t="s">
        <v>4453</v>
      </c>
    </row>
    <row r="3597" spans="1:4">
      <c r="A3597" t="str">
        <f t="shared" si="56"/>
        <v>2372206165訪問型サービス（独自）</v>
      </c>
      <c r="B3597">
        <v>2372206165</v>
      </c>
      <c r="C3597" t="s">
        <v>2454</v>
      </c>
      <c r="D3597" t="s">
        <v>4454</v>
      </c>
    </row>
    <row r="3598" spans="1:4">
      <c r="A3598" t="str">
        <f t="shared" si="56"/>
        <v>2372204830通所介護</v>
      </c>
      <c r="B3598">
        <v>2372204830</v>
      </c>
      <c r="C3598" t="s">
        <v>1857</v>
      </c>
      <c r="D3598" t="s">
        <v>4455</v>
      </c>
    </row>
    <row r="3599" spans="1:4">
      <c r="A3599" t="str">
        <f t="shared" si="56"/>
        <v>2372202909通所介護</v>
      </c>
      <c r="B3599">
        <v>2372202909</v>
      </c>
      <c r="C3599" t="s">
        <v>1857</v>
      </c>
      <c r="D3599" t="s">
        <v>4451</v>
      </c>
    </row>
    <row r="3600" spans="1:4">
      <c r="A3600" t="str">
        <f t="shared" si="56"/>
        <v>2372204889通所介護</v>
      </c>
      <c r="B3600">
        <v>2372204889</v>
      </c>
      <c r="C3600" t="s">
        <v>1857</v>
      </c>
      <c r="D3600" t="s">
        <v>4456</v>
      </c>
    </row>
    <row r="3601" spans="1:4">
      <c r="A3601" t="str">
        <f t="shared" si="56"/>
        <v>2372203980通所介護</v>
      </c>
      <c r="B3601">
        <v>2372203980</v>
      </c>
      <c r="C3601" t="s">
        <v>1857</v>
      </c>
      <c r="D3601" t="s">
        <v>4457</v>
      </c>
    </row>
    <row r="3602" spans="1:4">
      <c r="A3602" t="str">
        <f t="shared" si="56"/>
        <v>2372205613通所介護</v>
      </c>
      <c r="B3602">
        <v>2372205613</v>
      </c>
      <c r="C3602" t="s">
        <v>1857</v>
      </c>
      <c r="D3602" t="s">
        <v>4452</v>
      </c>
    </row>
    <row r="3603" spans="1:4">
      <c r="A3603" t="str">
        <f t="shared" si="56"/>
        <v>2372204012訪問介護</v>
      </c>
      <c r="B3603">
        <v>2372204012</v>
      </c>
      <c r="C3603" t="s">
        <v>1854</v>
      </c>
      <c r="D3603" t="s">
        <v>4453</v>
      </c>
    </row>
    <row r="3604" spans="1:4">
      <c r="A3604" t="str">
        <f t="shared" si="56"/>
        <v>2372206165訪問介護</v>
      </c>
      <c r="B3604">
        <v>2372206165</v>
      </c>
      <c r="C3604" t="s">
        <v>1854</v>
      </c>
      <c r="D3604" t="s">
        <v>4454</v>
      </c>
    </row>
    <row r="3605" spans="1:4">
      <c r="A3605" t="str">
        <f t="shared" si="56"/>
        <v>2372204830通所型サービス（独自）</v>
      </c>
      <c r="B3605">
        <v>2372204830</v>
      </c>
      <c r="C3605" t="s">
        <v>2455</v>
      </c>
      <c r="D3605" t="s">
        <v>4455</v>
      </c>
    </row>
    <row r="3606" spans="1:4">
      <c r="A3606" t="str">
        <f t="shared" si="56"/>
        <v>2372204889通所型サービス（独自）</v>
      </c>
      <c r="B3606">
        <v>2372204889</v>
      </c>
      <c r="C3606" t="s">
        <v>2455</v>
      </c>
      <c r="D3606" t="s">
        <v>4456</v>
      </c>
    </row>
    <row r="3607" spans="1:4">
      <c r="A3607" t="str">
        <f t="shared" si="56"/>
        <v>2372203980通所型サービス（独自）</v>
      </c>
      <c r="B3607">
        <v>2372203980</v>
      </c>
      <c r="C3607" t="s">
        <v>2455</v>
      </c>
      <c r="D3607" t="s">
        <v>4457</v>
      </c>
    </row>
    <row r="3608" spans="1:4">
      <c r="A3608" t="str">
        <f t="shared" si="56"/>
        <v>2370901932訪問介護</v>
      </c>
      <c r="B3608">
        <v>2370901932</v>
      </c>
      <c r="C3608" t="s">
        <v>1854</v>
      </c>
      <c r="D3608" t="s">
        <v>4458</v>
      </c>
    </row>
    <row r="3609" spans="1:4">
      <c r="A3609" t="str">
        <f t="shared" si="56"/>
        <v>23A0900432訪問型サービス（独自）</v>
      </c>
      <c r="B3609" t="s">
        <v>2207</v>
      </c>
      <c r="C3609" t="s">
        <v>2454</v>
      </c>
      <c r="D3609" t="s">
        <v>4458</v>
      </c>
    </row>
    <row r="3610" spans="1:4">
      <c r="A3610" t="str">
        <f t="shared" si="56"/>
        <v>2370601920訪問介護</v>
      </c>
      <c r="B3610">
        <v>2370601920</v>
      </c>
      <c r="C3610" t="s">
        <v>1854</v>
      </c>
      <c r="D3610" t="s">
        <v>4459</v>
      </c>
    </row>
    <row r="3611" spans="1:4">
      <c r="A3611" t="str">
        <f t="shared" si="56"/>
        <v>2370601920訪問型サービス（独自）</v>
      </c>
      <c r="B3611">
        <v>2370601920</v>
      </c>
      <c r="C3611" t="s">
        <v>2454</v>
      </c>
      <c r="D3611" t="s">
        <v>4459</v>
      </c>
    </row>
    <row r="3612" spans="1:4">
      <c r="A3612" t="str">
        <f t="shared" si="56"/>
        <v>2371100583認知症対応型共同生活介護</v>
      </c>
      <c r="B3612">
        <v>2371100583</v>
      </c>
      <c r="C3612" t="s">
        <v>1942</v>
      </c>
      <c r="D3612" t="s">
        <v>4460</v>
      </c>
    </row>
    <row r="3613" spans="1:4">
      <c r="A3613" t="str">
        <f t="shared" si="56"/>
        <v>2390200042認知症対応型共同生活介護</v>
      </c>
      <c r="B3613">
        <v>2390200042</v>
      </c>
      <c r="C3613" t="s">
        <v>1942</v>
      </c>
      <c r="D3613" t="s">
        <v>4461</v>
      </c>
    </row>
    <row r="3614" spans="1:4">
      <c r="A3614" t="str">
        <f t="shared" si="56"/>
        <v>2391000474地域密着型通所介護</v>
      </c>
      <c r="B3614">
        <v>2391000474</v>
      </c>
      <c r="C3614" t="s">
        <v>1858</v>
      </c>
      <c r="D3614" t="s">
        <v>4462</v>
      </c>
    </row>
    <row r="3615" spans="1:4">
      <c r="A3615" t="str">
        <f t="shared" si="56"/>
        <v>23A1000893通所型サービス（独自）</v>
      </c>
      <c r="B3615" t="s">
        <v>2208</v>
      </c>
      <c r="C3615" t="s">
        <v>2455</v>
      </c>
      <c r="D3615" t="s">
        <v>4462</v>
      </c>
    </row>
    <row r="3616" spans="1:4">
      <c r="A3616" t="str">
        <f t="shared" si="56"/>
        <v>2375400088介護老人福祉施設</v>
      </c>
      <c r="B3616">
        <v>2375400088</v>
      </c>
      <c r="C3616" t="s">
        <v>1860</v>
      </c>
      <c r="D3616" t="s">
        <v>4463</v>
      </c>
    </row>
    <row r="3617" spans="1:4">
      <c r="A3617" t="str">
        <f t="shared" si="56"/>
        <v>2375400096短期入所生活介護</v>
      </c>
      <c r="B3617">
        <v>2375400096</v>
      </c>
      <c r="C3617" t="s">
        <v>1958</v>
      </c>
      <c r="D3617" t="s">
        <v>4464</v>
      </c>
    </row>
    <row r="3618" spans="1:4">
      <c r="A3618" t="str">
        <f t="shared" si="56"/>
        <v>2375400096介護予防短期入所生活介護</v>
      </c>
      <c r="B3618">
        <v>2375400096</v>
      </c>
      <c r="C3618" t="s">
        <v>1961</v>
      </c>
      <c r="D3618" t="s">
        <v>4464</v>
      </c>
    </row>
    <row r="3619" spans="1:4">
      <c r="A3619" t="str">
        <f t="shared" si="56"/>
        <v>2375400112通所介護</v>
      </c>
      <c r="B3619">
        <v>2375400112</v>
      </c>
      <c r="C3619" t="s">
        <v>1857</v>
      </c>
      <c r="D3619" t="s">
        <v>4465</v>
      </c>
    </row>
    <row r="3620" spans="1:4">
      <c r="A3620" t="str">
        <f t="shared" si="56"/>
        <v>2375400112通所型サービス（独自）</v>
      </c>
      <c r="B3620">
        <v>2375400112</v>
      </c>
      <c r="C3620" t="s">
        <v>2455</v>
      </c>
      <c r="D3620" t="s">
        <v>4465</v>
      </c>
    </row>
    <row r="3621" spans="1:4">
      <c r="A3621" t="str">
        <f t="shared" si="56"/>
        <v>2375400104居宅介護支援</v>
      </c>
      <c r="B3621">
        <v>2375400104</v>
      </c>
      <c r="C3621" t="s">
        <v>2456</v>
      </c>
      <c r="D3621" t="s">
        <v>4466</v>
      </c>
    </row>
    <row r="3622" spans="1:4">
      <c r="A3622" t="str">
        <f t="shared" si="56"/>
        <v>2372202545特定施設入居者生活介護</v>
      </c>
      <c r="B3622">
        <v>2372202545</v>
      </c>
      <c r="C3622" t="s">
        <v>2461</v>
      </c>
      <c r="D3622" t="s">
        <v>4467</v>
      </c>
    </row>
    <row r="3623" spans="1:4">
      <c r="A3623" t="str">
        <f t="shared" si="56"/>
        <v>2372202545介護予防特定施設入居者生活介護</v>
      </c>
      <c r="B3623">
        <v>2372202545</v>
      </c>
      <c r="C3623" t="s">
        <v>2462</v>
      </c>
      <c r="D3623" t="s">
        <v>4467</v>
      </c>
    </row>
    <row r="3624" spans="1:4">
      <c r="A3624" t="str">
        <f t="shared" si="56"/>
        <v>2372202545短期入所生活介護</v>
      </c>
      <c r="B3624">
        <v>2372202545</v>
      </c>
      <c r="C3624" t="s">
        <v>1958</v>
      </c>
      <c r="D3624" t="s">
        <v>4467</v>
      </c>
    </row>
    <row r="3625" spans="1:4">
      <c r="A3625" t="str">
        <f t="shared" si="56"/>
        <v>2372202545介護予防短期入所生活介護</v>
      </c>
      <c r="B3625">
        <v>2372202545</v>
      </c>
      <c r="C3625" t="s">
        <v>1961</v>
      </c>
      <c r="D3625" t="s">
        <v>4467</v>
      </c>
    </row>
    <row r="3626" spans="1:4">
      <c r="A3626" t="str">
        <f t="shared" si="56"/>
        <v>2372202529通所介護</v>
      </c>
      <c r="B3626">
        <v>2372202529</v>
      </c>
      <c r="C3626" t="s">
        <v>1857</v>
      </c>
      <c r="D3626" t="s">
        <v>4468</v>
      </c>
    </row>
    <row r="3627" spans="1:4">
      <c r="A3627" t="str">
        <f t="shared" si="56"/>
        <v>2372202529通所型サービス（独自）</v>
      </c>
      <c r="B3627">
        <v>2372202529</v>
      </c>
      <c r="C3627" t="s">
        <v>2455</v>
      </c>
      <c r="D3627" t="s">
        <v>4468</v>
      </c>
    </row>
    <row r="3628" spans="1:4">
      <c r="A3628" t="str">
        <f t="shared" si="56"/>
        <v>2371005345訪問介護</v>
      </c>
      <c r="B3628">
        <v>2371005345</v>
      </c>
      <c r="C3628" t="s">
        <v>1854</v>
      </c>
      <c r="D3628" t="s">
        <v>4469</v>
      </c>
    </row>
    <row r="3629" spans="1:4">
      <c r="A3629" t="str">
        <f t="shared" si="56"/>
        <v>23A1001255訪問型サービス（独自）</v>
      </c>
      <c r="B3629" t="s">
        <v>2209</v>
      </c>
      <c r="C3629" t="s">
        <v>2454</v>
      </c>
      <c r="D3629" t="s">
        <v>4469</v>
      </c>
    </row>
    <row r="3630" spans="1:4">
      <c r="A3630" t="str">
        <f t="shared" si="56"/>
        <v>2372100327介護老人福祉施設</v>
      </c>
      <c r="B3630">
        <v>2372100327</v>
      </c>
      <c r="C3630" t="s">
        <v>1860</v>
      </c>
      <c r="D3630" t="s">
        <v>4470</v>
      </c>
    </row>
    <row r="3631" spans="1:4">
      <c r="A3631" t="str">
        <f t="shared" si="56"/>
        <v>2372100590短期入所生活介護</v>
      </c>
      <c r="B3631">
        <v>2372100590</v>
      </c>
      <c r="C3631" t="s">
        <v>1958</v>
      </c>
      <c r="D3631" t="s">
        <v>4471</v>
      </c>
    </row>
    <row r="3632" spans="1:4">
      <c r="A3632" t="str">
        <f t="shared" si="56"/>
        <v>2372100590介護予防短期入所生活介護</v>
      </c>
      <c r="B3632">
        <v>2372100590</v>
      </c>
      <c r="C3632" t="s">
        <v>1961</v>
      </c>
      <c r="D3632" t="s">
        <v>4471</v>
      </c>
    </row>
    <row r="3633" spans="1:4">
      <c r="A3633" t="str">
        <f t="shared" si="56"/>
        <v>2372100608訪問介護</v>
      </c>
      <c r="B3633">
        <v>2372100608</v>
      </c>
      <c r="C3633" t="s">
        <v>1854</v>
      </c>
      <c r="D3633" t="s">
        <v>4472</v>
      </c>
    </row>
    <row r="3634" spans="1:4">
      <c r="A3634" t="str">
        <f t="shared" si="56"/>
        <v>2372100608訪問型サービス（独自）</v>
      </c>
      <c r="B3634">
        <v>2372100608</v>
      </c>
      <c r="C3634" t="s">
        <v>2454</v>
      </c>
      <c r="D3634" t="s">
        <v>4472</v>
      </c>
    </row>
    <row r="3635" spans="1:4">
      <c r="A3635" t="str">
        <f t="shared" si="56"/>
        <v>2372101390認知症対応型共同生活介護</v>
      </c>
      <c r="B3635">
        <v>2372101390</v>
      </c>
      <c r="C3635" t="s">
        <v>1942</v>
      </c>
      <c r="D3635" t="s">
        <v>4473</v>
      </c>
    </row>
    <row r="3636" spans="1:4">
      <c r="A3636" t="str">
        <f t="shared" si="56"/>
        <v>2372101796介護老人福祉施設</v>
      </c>
      <c r="B3636">
        <v>2372101796</v>
      </c>
      <c r="C3636" t="s">
        <v>1860</v>
      </c>
      <c r="D3636" t="s">
        <v>4474</v>
      </c>
    </row>
    <row r="3637" spans="1:4">
      <c r="A3637" t="str">
        <f t="shared" si="56"/>
        <v>2372101853短期入所生活介護</v>
      </c>
      <c r="B3637">
        <v>2372101853</v>
      </c>
      <c r="C3637" t="s">
        <v>1958</v>
      </c>
      <c r="D3637" t="s">
        <v>4475</v>
      </c>
    </row>
    <row r="3638" spans="1:4">
      <c r="A3638" t="str">
        <f t="shared" si="56"/>
        <v>2372101853介護予防短期入所生活介護</v>
      </c>
      <c r="B3638">
        <v>2372101853</v>
      </c>
      <c r="C3638" t="s">
        <v>1961</v>
      </c>
      <c r="D3638" t="s">
        <v>4475</v>
      </c>
    </row>
    <row r="3639" spans="1:4">
      <c r="A3639" t="str">
        <f t="shared" si="56"/>
        <v>2392100182地域密着型介護老人福祉施設</v>
      </c>
      <c r="B3639">
        <v>2392100182</v>
      </c>
      <c r="C3639" t="s">
        <v>1861</v>
      </c>
      <c r="D3639" t="s">
        <v>4476</v>
      </c>
    </row>
    <row r="3640" spans="1:4">
      <c r="A3640" t="str">
        <f t="shared" si="56"/>
        <v>2392100190小規模多機能型居宅介護</v>
      </c>
      <c r="B3640">
        <v>2392100190</v>
      </c>
      <c r="C3640" t="s">
        <v>1925</v>
      </c>
      <c r="D3640" t="s">
        <v>4477</v>
      </c>
    </row>
    <row r="3641" spans="1:4">
      <c r="A3641" t="str">
        <f t="shared" si="56"/>
        <v>2392100513地域密着型介護老人福祉施設</v>
      </c>
      <c r="B3641">
        <v>2392100513</v>
      </c>
      <c r="C3641" t="s">
        <v>1861</v>
      </c>
      <c r="D3641" t="s">
        <v>4478</v>
      </c>
    </row>
    <row r="3642" spans="1:4">
      <c r="A3642" t="str">
        <f t="shared" si="56"/>
        <v>2372100020居宅介護支援</v>
      </c>
      <c r="B3642">
        <v>2372100020</v>
      </c>
      <c r="C3642" t="s">
        <v>2456</v>
      </c>
      <c r="D3642" t="s">
        <v>4479</v>
      </c>
    </row>
    <row r="3643" spans="1:4">
      <c r="A3643" t="str">
        <f t="shared" si="56"/>
        <v>2372800777地域密着型通所介護</v>
      </c>
      <c r="B3643">
        <v>2372800777</v>
      </c>
      <c r="C3643" t="s">
        <v>1858</v>
      </c>
      <c r="D3643" t="s">
        <v>4480</v>
      </c>
    </row>
    <row r="3644" spans="1:4">
      <c r="A3644" t="str">
        <f t="shared" si="56"/>
        <v>2372800777通所型サービス（独自）</v>
      </c>
      <c r="B3644">
        <v>2372800777</v>
      </c>
      <c r="C3644" t="s">
        <v>2455</v>
      </c>
      <c r="D3644" t="s">
        <v>4480</v>
      </c>
    </row>
    <row r="3645" spans="1:4">
      <c r="A3645" t="str">
        <f t="shared" si="56"/>
        <v>2371304441訪問介護</v>
      </c>
      <c r="B3645">
        <v>2371304441</v>
      </c>
      <c r="C3645" t="s">
        <v>1854</v>
      </c>
      <c r="D3645" t="s">
        <v>4481</v>
      </c>
    </row>
    <row r="3646" spans="1:4">
      <c r="A3646" t="str">
        <f t="shared" si="56"/>
        <v>23A1301085訪問型サービス（独自）</v>
      </c>
      <c r="B3646" t="s">
        <v>2210</v>
      </c>
      <c r="C3646" t="s">
        <v>2454</v>
      </c>
      <c r="D3646" t="s">
        <v>4481</v>
      </c>
    </row>
    <row r="3647" spans="1:4">
      <c r="A3647" t="str">
        <f t="shared" si="56"/>
        <v>2374500490訪問介護</v>
      </c>
      <c r="B3647">
        <v>2374500490</v>
      </c>
      <c r="C3647" t="s">
        <v>1854</v>
      </c>
      <c r="D3647" t="s">
        <v>4482</v>
      </c>
    </row>
    <row r="3648" spans="1:4">
      <c r="A3648" t="str">
        <f t="shared" si="56"/>
        <v>2373900618訪問介護</v>
      </c>
      <c r="B3648">
        <v>2373900618</v>
      </c>
      <c r="C3648" t="s">
        <v>1854</v>
      </c>
      <c r="D3648" t="s">
        <v>4483</v>
      </c>
    </row>
    <row r="3649" spans="1:4">
      <c r="A3649" t="str">
        <f t="shared" si="56"/>
        <v>2373900618訪問型サービス（独自）</v>
      </c>
      <c r="B3649">
        <v>2373900618</v>
      </c>
      <c r="C3649" t="s">
        <v>2454</v>
      </c>
      <c r="D3649" t="s">
        <v>4483</v>
      </c>
    </row>
    <row r="3650" spans="1:4">
      <c r="A3650" t="str">
        <f t="shared" si="56"/>
        <v>2393900143地域密着型通所介護</v>
      </c>
      <c r="B3650">
        <v>2393900143</v>
      </c>
      <c r="C3650" t="s">
        <v>1858</v>
      </c>
      <c r="D3650" t="s">
        <v>4484</v>
      </c>
    </row>
    <row r="3651" spans="1:4">
      <c r="A3651" t="str">
        <f t="shared" ref="A3651:A3714" si="57">B3651&amp;C3651</f>
        <v>2371400884認知症対応型共同生活介護</v>
      </c>
      <c r="B3651">
        <v>2371400884</v>
      </c>
      <c r="C3651" t="s">
        <v>1942</v>
      </c>
      <c r="D3651" t="s">
        <v>4485</v>
      </c>
    </row>
    <row r="3652" spans="1:4">
      <c r="A3652" t="str">
        <f t="shared" si="57"/>
        <v>2371400884介護予防認知症対応型共同生活介護</v>
      </c>
      <c r="B3652">
        <v>2371400884</v>
      </c>
      <c r="C3652" t="s">
        <v>1948</v>
      </c>
      <c r="D3652" t="s">
        <v>4485</v>
      </c>
    </row>
    <row r="3653" spans="1:4">
      <c r="A3653" t="str">
        <f t="shared" si="57"/>
        <v>2371001229訪問介護</v>
      </c>
      <c r="B3653">
        <v>2371001229</v>
      </c>
      <c r="C3653" t="s">
        <v>1854</v>
      </c>
      <c r="D3653" t="s">
        <v>4486</v>
      </c>
    </row>
    <row r="3654" spans="1:4">
      <c r="A3654" t="str">
        <f t="shared" si="57"/>
        <v>2371001229訪問型サービス（独自）</v>
      </c>
      <c r="B3654">
        <v>2371001229</v>
      </c>
      <c r="C3654" t="s">
        <v>2454</v>
      </c>
      <c r="D3654" t="s">
        <v>4486</v>
      </c>
    </row>
    <row r="3655" spans="1:4">
      <c r="A3655" t="str">
        <f t="shared" si="57"/>
        <v>2363890092介護予防訪問看護</v>
      </c>
      <c r="B3655">
        <v>2363890092</v>
      </c>
      <c r="C3655" t="s">
        <v>2005</v>
      </c>
      <c r="D3655" t="s">
        <v>4487</v>
      </c>
    </row>
    <row r="3656" spans="1:4">
      <c r="A3656" t="str">
        <f t="shared" si="57"/>
        <v>2363890092訪問看護</v>
      </c>
      <c r="B3656">
        <v>2363890092</v>
      </c>
      <c r="C3656" t="s">
        <v>2002</v>
      </c>
      <c r="D3656" t="s">
        <v>4487</v>
      </c>
    </row>
    <row r="3657" spans="1:4">
      <c r="A3657" t="str">
        <f t="shared" si="57"/>
        <v>23A3800068訪問型サービス（独自）</v>
      </c>
      <c r="B3657" t="s">
        <v>2211</v>
      </c>
      <c r="C3657" t="s">
        <v>2454</v>
      </c>
      <c r="D3657" t="s">
        <v>4488</v>
      </c>
    </row>
    <row r="3658" spans="1:4">
      <c r="A3658" t="str">
        <f t="shared" si="57"/>
        <v>2373801857訪問介護</v>
      </c>
      <c r="B3658">
        <v>2373801857</v>
      </c>
      <c r="C3658" t="s">
        <v>1854</v>
      </c>
      <c r="D3658" t="s">
        <v>4488</v>
      </c>
    </row>
    <row r="3659" spans="1:4">
      <c r="A3659" t="str">
        <f t="shared" si="57"/>
        <v>2373801089居宅介護支援</v>
      </c>
      <c r="B3659">
        <v>2373801089</v>
      </c>
      <c r="C3659" t="s">
        <v>2456</v>
      </c>
      <c r="D3659" t="s">
        <v>4489</v>
      </c>
    </row>
    <row r="3660" spans="1:4">
      <c r="A3660" t="str">
        <f t="shared" si="57"/>
        <v>2361690569訪問看護</v>
      </c>
      <c r="B3660">
        <v>2361690569</v>
      </c>
      <c r="C3660" t="s">
        <v>2002</v>
      </c>
      <c r="D3660" t="s">
        <v>4490</v>
      </c>
    </row>
    <row r="3661" spans="1:4">
      <c r="A3661" t="str">
        <f t="shared" si="57"/>
        <v>2360490433訪問看護</v>
      </c>
      <c r="B3661">
        <v>2360490433</v>
      </c>
      <c r="C3661" t="s">
        <v>2002</v>
      </c>
      <c r="D3661" t="s">
        <v>4491</v>
      </c>
    </row>
    <row r="3662" spans="1:4">
      <c r="A3662" t="str">
        <f t="shared" si="57"/>
        <v>2364290136訪問看護</v>
      </c>
      <c r="B3662">
        <v>2364290136</v>
      </c>
      <c r="C3662" t="s">
        <v>2002</v>
      </c>
      <c r="D3662" t="s">
        <v>4492</v>
      </c>
    </row>
    <row r="3663" spans="1:4">
      <c r="A3663" t="str">
        <f t="shared" si="57"/>
        <v>2361190263訪問看護</v>
      </c>
      <c r="B3663">
        <v>2361190263</v>
      </c>
      <c r="C3663" t="s">
        <v>2002</v>
      </c>
      <c r="D3663" t="s">
        <v>4493</v>
      </c>
    </row>
    <row r="3664" spans="1:4">
      <c r="A3664" t="str">
        <f t="shared" si="57"/>
        <v>2361390681訪問看護</v>
      </c>
      <c r="B3664">
        <v>2361390681</v>
      </c>
      <c r="C3664" t="s">
        <v>2002</v>
      </c>
      <c r="D3664" t="s">
        <v>4494</v>
      </c>
    </row>
    <row r="3665" spans="1:4">
      <c r="A3665" t="str">
        <f t="shared" si="57"/>
        <v>2373300140訪問介護</v>
      </c>
      <c r="B3665">
        <v>2373300140</v>
      </c>
      <c r="C3665" t="s">
        <v>1854</v>
      </c>
      <c r="D3665" t="s">
        <v>4495</v>
      </c>
    </row>
    <row r="3666" spans="1:4">
      <c r="A3666" t="str">
        <f t="shared" si="57"/>
        <v>2373300140訪問型サービス（独自）</v>
      </c>
      <c r="B3666">
        <v>2373300140</v>
      </c>
      <c r="C3666" t="s">
        <v>2454</v>
      </c>
      <c r="D3666" t="s">
        <v>4495</v>
      </c>
    </row>
    <row r="3667" spans="1:4">
      <c r="A3667" t="str">
        <f t="shared" si="57"/>
        <v>2373300140居宅介護支援</v>
      </c>
      <c r="B3667">
        <v>2373300140</v>
      </c>
      <c r="C3667" t="s">
        <v>2456</v>
      </c>
      <c r="D3667" t="s">
        <v>4495</v>
      </c>
    </row>
    <row r="3668" spans="1:4">
      <c r="A3668" t="str">
        <f t="shared" si="57"/>
        <v>2373300884通所介護</v>
      </c>
      <c r="B3668">
        <v>2373300884</v>
      </c>
      <c r="C3668" t="s">
        <v>1857</v>
      </c>
      <c r="D3668" t="s">
        <v>4496</v>
      </c>
    </row>
    <row r="3669" spans="1:4">
      <c r="A3669" t="str">
        <f t="shared" si="57"/>
        <v>2373300884通所型サービス（独自）</v>
      </c>
      <c r="B3669">
        <v>2373300884</v>
      </c>
      <c r="C3669" t="s">
        <v>2455</v>
      </c>
      <c r="D3669" t="s">
        <v>4496</v>
      </c>
    </row>
    <row r="3670" spans="1:4">
      <c r="A3670" t="str">
        <f t="shared" si="57"/>
        <v>2373301163通所介護</v>
      </c>
      <c r="B3670">
        <v>2373301163</v>
      </c>
      <c r="C3670" t="s">
        <v>1857</v>
      </c>
      <c r="D3670" t="s">
        <v>4497</v>
      </c>
    </row>
    <row r="3671" spans="1:4">
      <c r="A3671" t="str">
        <f t="shared" si="57"/>
        <v>2373301163通所型サービス（独自）</v>
      </c>
      <c r="B3671">
        <v>2373301163</v>
      </c>
      <c r="C3671" t="s">
        <v>2455</v>
      </c>
      <c r="D3671" t="s">
        <v>4497</v>
      </c>
    </row>
    <row r="3672" spans="1:4">
      <c r="A3672" t="str">
        <f t="shared" si="57"/>
        <v>2372700357通所介護</v>
      </c>
      <c r="B3672">
        <v>2372700357</v>
      </c>
      <c r="C3672" t="s">
        <v>1857</v>
      </c>
      <c r="D3672" t="s">
        <v>4498</v>
      </c>
    </row>
    <row r="3673" spans="1:4">
      <c r="A3673" t="str">
        <f t="shared" si="57"/>
        <v>2372700357通所型サービス（独自）</v>
      </c>
      <c r="B3673">
        <v>2372700357</v>
      </c>
      <c r="C3673" t="s">
        <v>2455</v>
      </c>
      <c r="D3673" t="s">
        <v>4498</v>
      </c>
    </row>
    <row r="3674" spans="1:4">
      <c r="A3674" t="str">
        <f t="shared" si="57"/>
        <v>2372700340居宅介護支援</v>
      </c>
      <c r="B3674">
        <v>2372700340</v>
      </c>
      <c r="C3674" t="s">
        <v>2456</v>
      </c>
      <c r="D3674" t="s">
        <v>4499</v>
      </c>
    </row>
    <row r="3675" spans="1:4">
      <c r="A3675" t="str">
        <f t="shared" si="57"/>
        <v>2372401170地域密着型通所介護</v>
      </c>
      <c r="B3675">
        <v>2372401170</v>
      </c>
      <c r="C3675" t="s">
        <v>1858</v>
      </c>
      <c r="D3675" t="s">
        <v>4500</v>
      </c>
    </row>
    <row r="3676" spans="1:4">
      <c r="A3676" t="str">
        <f t="shared" si="57"/>
        <v>2372401170通所型サービス（独自）</v>
      </c>
      <c r="B3676">
        <v>2372401170</v>
      </c>
      <c r="C3676" t="s">
        <v>2455</v>
      </c>
      <c r="D3676" t="s">
        <v>4501</v>
      </c>
    </row>
    <row r="3677" spans="1:4">
      <c r="A3677" t="str">
        <f t="shared" si="57"/>
        <v>2352680025介護老人保健施設</v>
      </c>
      <c r="B3677">
        <v>2352680025</v>
      </c>
      <c r="C3677" t="s">
        <v>1862</v>
      </c>
      <c r="D3677" t="s">
        <v>4502</v>
      </c>
    </row>
    <row r="3678" spans="1:4">
      <c r="A3678" t="str">
        <f t="shared" si="57"/>
        <v>2352680025短期入所療養介護（老健）</v>
      </c>
      <c r="B3678">
        <v>2352680025</v>
      </c>
      <c r="C3678" t="s">
        <v>1966</v>
      </c>
      <c r="D3678" t="s">
        <v>4502</v>
      </c>
    </row>
    <row r="3679" spans="1:4">
      <c r="A3679" t="str">
        <f t="shared" si="57"/>
        <v>2352680025介護予防短期入所療養介護（老健）</v>
      </c>
      <c r="B3679">
        <v>2352680025</v>
      </c>
      <c r="C3679" t="s">
        <v>1969</v>
      </c>
      <c r="D3679" t="s">
        <v>4502</v>
      </c>
    </row>
    <row r="3680" spans="1:4">
      <c r="A3680" t="str">
        <f t="shared" si="57"/>
        <v>2352680025通所リハビリテーション</v>
      </c>
      <c r="B3680">
        <v>2352680025</v>
      </c>
      <c r="C3680" t="s">
        <v>2457</v>
      </c>
      <c r="D3680" t="s">
        <v>4502</v>
      </c>
    </row>
    <row r="3681" spans="1:4">
      <c r="A3681" t="str">
        <f t="shared" si="57"/>
        <v>2352680025介護予防通所リハビリテーション</v>
      </c>
      <c r="B3681">
        <v>2352680025</v>
      </c>
      <c r="C3681" t="s">
        <v>2458</v>
      </c>
      <c r="D3681" t="s">
        <v>4502</v>
      </c>
    </row>
    <row r="3682" spans="1:4">
      <c r="A3682" t="str">
        <f t="shared" si="57"/>
        <v>2312602135訪問リハビリテーション</v>
      </c>
      <c r="B3682">
        <v>2312602135</v>
      </c>
      <c r="C3682" t="s">
        <v>2007</v>
      </c>
      <c r="D3682" t="s">
        <v>4503</v>
      </c>
    </row>
    <row r="3683" spans="1:4">
      <c r="A3683" t="str">
        <f t="shared" si="57"/>
        <v>2312602135介護予防訪問リハビリテーション</v>
      </c>
      <c r="B3683">
        <v>2312602135</v>
      </c>
      <c r="C3683" t="s">
        <v>2009</v>
      </c>
      <c r="D3683" t="s">
        <v>4503</v>
      </c>
    </row>
    <row r="3684" spans="1:4">
      <c r="A3684" t="str">
        <f t="shared" si="57"/>
        <v>2312602135通所リハビリテーション</v>
      </c>
      <c r="B3684">
        <v>2312602135</v>
      </c>
      <c r="C3684" t="s">
        <v>2457</v>
      </c>
      <c r="D3684" t="s">
        <v>4503</v>
      </c>
    </row>
    <row r="3685" spans="1:4">
      <c r="A3685" t="str">
        <f t="shared" si="57"/>
        <v>2312602135介護予防通所リハビリテーション</v>
      </c>
      <c r="B3685">
        <v>2312602135</v>
      </c>
      <c r="C3685" t="s">
        <v>2458</v>
      </c>
      <c r="D3685" t="s">
        <v>4503</v>
      </c>
    </row>
    <row r="3686" spans="1:4">
      <c r="A3686" t="str">
        <f t="shared" si="57"/>
        <v>2362690204訪問看護</v>
      </c>
      <c r="B3686">
        <v>2362690204</v>
      </c>
      <c r="C3686" t="s">
        <v>2002</v>
      </c>
      <c r="D3686" t="s">
        <v>4504</v>
      </c>
    </row>
    <row r="3687" spans="1:4">
      <c r="A3687" t="str">
        <f t="shared" si="57"/>
        <v>2362690204介護予防訪問看護</v>
      </c>
      <c r="B3687">
        <v>2362690204</v>
      </c>
      <c r="C3687" t="s">
        <v>2005</v>
      </c>
      <c r="D3687" t="s">
        <v>4504</v>
      </c>
    </row>
    <row r="3688" spans="1:4">
      <c r="A3688" t="str">
        <f t="shared" si="57"/>
        <v>2372601951居宅介護支援</v>
      </c>
      <c r="B3688">
        <v>2372601951</v>
      </c>
      <c r="C3688" t="s">
        <v>2456</v>
      </c>
      <c r="D3688" t="s">
        <v>4505</v>
      </c>
    </row>
    <row r="3689" spans="1:4">
      <c r="A3689" t="str">
        <f t="shared" si="57"/>
        <v>2371203296居宅介護支援</v>
      </c>
      <c r="B3689">
        <v>2371203296</v>
      </c>
      <c r="C3689" t="s">
        <v>2456</v>
      </c>
      <c r="D3689" t="s">
        <v>4506</v>
      </c>
    </row>
    <row r="3690" spans="1:4">
      <c r="A3690" t="str">
        <f t="shared" si="57"/>
        <v>2374300859居宅介護支援</v>
      </c>
      <c r="B3690">
        <v>2374300859</v>
      </c>
      <c r="C3690" t="s">
        <v>2456</v>
      </c>
      <c r="D3690" t="s">
        <v>4507</v>
      </c>
    </row>
    <row r="3691" spans="1:4">
      <c r="A3691" t="str">
        <f t="shared" si="57"/>
        <v>2370305290訪問介護</v>
      </c>
      <c r="B3691">
        <v>2370305290</v>
      </c>
      <c r="C3691" t="s">
        <v>1854</v>
      </c>
      <c r="D3691" t="s">
        <v>4508</v>
      </c>
    </row>
    <row r="3692" spans="1:4">
      <c r="A3692" t="str">
        <f t="shared" si="57"/>
        <v>2392000515小規模多機能型居宅介護</v>
      </c>
      <c r="B3692">
        <v>2392000515</v>
      </c>
      <c r="C3692" t="s">
        <v>1925</v>
      </c>
      <c r="D3692" t="s">
        <v>4509</v>
      </c>
    </row>
    <row r="3693" spans="1:4">
      <c r="A3693" t="str">
        <f t="shared" si="57"/>
        <v>2392000515介護予防小規模多機能型居宅介護</v>
      </c>
      <c r="B3693">
        <v>2392000515</v>
      </c>
      <c r="C3693" t="s">
        <v>2463</v>
      </c>
      <c r="D3693" t="s">
        <v>4509</v>
      </c>
    </row>
    <row r="3694" spans="1:4">
      <c r="A3694" t="str">
        <f t="shared" si="57"/>
        <v>2393100223認知症対応型共同生活介護</v>
      </c>
      <c r="B3694">
        <v>2393100223</v>
      </c>
      <c r="C3694" t="s">
        <v>1942</v>
      </c>
      <c r="D3694" t="s">
        <v>4510</v>
      </c>
    </row>
    <row r="3695" spans="1:4">
      <c r="A3695" t="str">
        <f t="shared" si="57"/>
        <v>2393100223介護予防認知症対応型共同生活介護</v>
      </c>
      <c r="B3695">
        <v>2393100223</v>
      </c>
      <c r="C3695" t="s">
        <v>1948</v>
      </c>
      <c r="D3695" t="s">
        <v>4510</v>
      </c>
    </row>
    <row r="3696" spans="1:4">
      <c r="A3696" t="str">
        <f t="shared" si="57"/>
        <v>2377400094訪問介護</v>
      </c>
      <c r="B3696">
        <v>2377400094</v>
      </c>
      <c r="C3696" t="s">
        <v>1854</v>
      </c>
      <c r="D3696" t="s">
        <v>4511</v>
      </c>
    </row>
    <row r="3697" spans="1:4">
      <c r="A3697" t="str">
        <f t="shared" si="57"/>
        <v>2377400094訪問型サービス（独自）</v>
      </c>
      <c r="B3697">
        <v>2377400094</v>
      </c>
      <c r="C3697" t="s">
        <v>2454</v>
      </c>
      <c r="D3697" t="s">
        <v>4511</v>
      </c>
    </row>
    <row r="3698" spans="1:4">
      <c r="A3698" t="str">
        <f t="shared" si="57"/>
        <v>2377400110通所介護</v>
      </c>
      <c r="B3698">
        <v>2377400110</v>
      </c>
      <c r="C3698" t="s">
        <v>1857</v>
      </c>
      <c r="D3698" t="s">
        <v>4512</v>
      </c>
    </row>
    <row r="3699" spans="1:4">
      <c r="A3699" t="str">
        <f t="shared" si="57"/>
        <v>2377400110通所型サービス（独自）</v>
      </c>
      <c r="B3699">
        <v>2377400110</v>
      </c>
      <c r="C3699" t="s">
        <v>2455</v>
      </c>
      <c r="D3699" t="s">
        <v>4512</v>
      </c>
    </row>
    <row r="3700" spans="1:4">
      <c r="A3700" t="str">
        <f t="shared" si="57"/>
        <v>2377400128居宅介護支援</v>
      </c>
      <c r="B3700">
        <v>2377400128</v>
      </c>
      <c r="C3700" t="s">
        <v>2456</v>
      </c>
      <c r="D3700" t="s">
        <v>4513</v>
      </c>
    </row>
    <row r="3701" spans="1:4">
      <c r="A3701" t="str">
        <f t="shared" si="57"/>
        <v>2377400128介護予防支援</v>
      </c>
      <c r="B3701">
        <v>2377400128</v>
      </c>
      <c r="C3701" t="s">
        <v>2466</v>
      </c>
      <c r="D3701" t="s">
        <v>4513</v>
      </c>
    </row>
    <row r="3702" spans="1:4">
      <c r="A3702" t="str">
        <f t="shared" si="57"/>
        <v>2371202330訪問介護</v>
      </c>
      <c r="B3702">
        <v>2371202330</v>
      </c>
      <c r="C3702" t="s">
        <v>1854</v>
      </c>
      <c r="D3702" t="s">
        <v>4514</v>
      </c>
    </row>
    <row r="3703" spans="1:4">
      <c r="A3703" t="str">
        <f t="shared" si="57"/>
        <v>2371202330訪問型サービス（独自）</v>
      </c>
      <c r="B3703">
        <v>2371202330</v>
      </c>
      <c r="C3703" t="s">
        <v>2454</v>
      </c>
      <c r="D3703" t="s">
        <v>4514</v>
      </c>
    </row>
    <row r="3704" spans="1:4">
      <c r="A3704" t="str">
        <f t="shared" si="57"/>
        <v>2373005145訪問介護</v>
      </c>
      <c r="B3704">
        <v>2373005145</v>
      </c>
      <c r="C3704" t="s">
        <v>1854</v>
      </c>
      <c r="D3704" t="s">
        <v>4515</v>
      </c>
    </row>
    <row r="3705" spans="1:4">
      <c r="A3705" t="str">
        <f t="shared" si="57"/>
        <v>2373005145訪問型サービス（独自）</v>
      </c>
      <c r="B3705">
        <v>2373005145</v>
      </c>
      <c r="C3705" t="s">
        <v>2454</v>
      </c>
      <c r="D3705" t="s">
        <v>4515</v>
      </c>
    </row>
    <row r="3706" spans="1:4">
      <c r="A3706" t="str">
        <f t="shared" si="57"/>
        <v>2361290329訪問看護</v>
      </c>
      <c r="B3706">
        <v>2361290329</v>
      </c>
      <c r="C3706" t="s">
        <v>2002</v>
      </c>
      <c r="D3706" t="s">
        <v>4516</v>
      </c>
    </row>
    <row r="3707" spans="1:4">
      <c r="A3707" t="str">
        <f t="shared" si="57"/>
        <v>2361290329介護予防訪問看護</v>
      </c>
      <c r="B3707">
        <v>2361290329</v>
      </c>
      <c r="C3707" t="s">
        <v>2005</v>
      </c>
      <c r="D3707" t="s">
        <v>4516</v>
      </c>
    </row>
    <row r="3708" spans="1:4">
      <c r="A3708" t="str">
        <f t="shared" si="57"/>
        <v>2360390724訪問看護</v>
      </c>
      <c r="B3708">
        <v>2360390724</v>
      </c>
      <c r="C3708" t="s">
        <v>2002</v>
      </c>
      <c r="D3708" t="s">
        <v>4517</v>
      </c>
    </row>
    <row r="3709" spans="1:4">
      <c r="A3709" t="str">
        <f t="shared" si="57"/>
        <v>2360390724介護予防訪問看護</v>
      </c>
      <c r="B3709">
        <v>2360390724</v>
      </c>
      <c r="C3709" t="s">
        <v>2005</v>
      </c>
      <c r="D3709" t="s">
        <v>4517</v>
      </c>
    </row>
    <row r="3710" spans="1:4">
      <c r="A3710" t="str">
        <f t="shared" si="57"/>
        <v>2370902096通所介護</v>
      </c>
      <c r="B3710">
        <v>2370902096</v>
      </c>
      <c r="C3710" t="s">
        <v>1857</v>
      </c>
      <c r="D3710" t="s">
        <v>4518</v>
      </c>
    </row>
    <row r="3711" spans="1:4">
      <c r="A3711" t="str">
        <f t="shared" si="57"/>
        <v>2370902138居宅介護支援</v>
      </c>
      <c r="B3711">
        <v>2370902138</v>
      </c>
      <c r="C3711" t="s">
        <v>2456</v>
      </c>
      <c r="D3711" t="s">
        <v>4519</v>
      </c>
    </row>
    <row r="3712" spans="1:4">
      <c r="A3712" t="str">
        <f t="shared" si="57"/>
        <v>2361190016訪問看護</v>
      </c>
      <c r="B3712">
        <v>2361190016</v>
      </c>
      <c r="C3712" t="s">
        <v>2002</v>
      </c>
      <c r="D3712" t="s">
        <v>4520</v>
      </c>
    </row>
    <row r="3713" spans="1:4">
      <c r="A3713" t="str">
        <f t="shared" si="57"/>
        <v>2361190016介護予防訪問看護</v>
      </c>
      <c r="B3713">
        <v>2361190016</v>
      </c>
      <c r="C3713" t="s">
        <v>2005</v>
      </c>
      <c r="D3713" t="s">
        <v>4520</v>
      </c>
    </row>
    <row r="3714" spans="1:4">
      <c r="A3714" t="str">
        <f t="shared" si="57"/>
        <v>2365790043訪問看護</v>
      </c>
      <c r="B3714">
        <v>2365790043</v>
      </c>
      <c r="C3714" t="s">
        <v>2002</v>
      </c>
      <c r="D3714" t="s">
        <v>4521</v>
      </c>
    </row>
    <row r="3715" spans="1:4">
      <c r="A3715" t="str">
        <f t="shared" ref="A3715:A3778" si="58">B3715&amp;C3715</f>
        <v>2375700685居宅介護支援</v>
      </c>
      <c r="B3715">
        <v>2375700685</v>
      </c>
      <c r="C3715" t="s">
        <v>2456</v>
      </c>
      <c r="D3715" t="s">
        <v>4522</v>
      </c>
    </row>
    <row r="3716" spans="1:4">
      <c r="A3716" t="str">
        <f t="shared" si="58"/>
        <v>2310503939通所リハビリテーション</v>
      </c>
      <c r="B3716">
        <v>2310503939</v>
      </c>
      <c r="C3716" t="s">
        <v>2457</v>
      </c>
      <c r="D3716" t="s">
        <v>4523</v>
      </c>
    </row>
    <row r="3717" spans="1:4">
      <c r="A3717" t="str">
        <f t="shared" si="58"/>
        <v>2310503939介護予防通所リハビリテーション</v>
      </c>
      <c r="B3717">
        <v>2310503939</v>
      </c>
      <c r="C3717" t="s">
        <v>2458</v>
      </c>
      <c r="D3717" t="s">
        <v>4523</v>
      </c>
    </row>
    <row r="3718" spans="1:4">
      <c r="A3718" t="str">
        <f t="shared" si="58"/>
        <v>2371301009地域密着型通所介護</v>
      </c>
      <c r="B3718">
        <v>2371301009</v>
      </c>
      <c r="C3718" t="s">
        <v>1858</v>
      </c>
      <c r="D3718" t="s">
        <v>4524</v>
      </c>
    </row>
    <row r="3719" spans="1:4">
      <c r="A3719" t="str">
        <f t="shared" si="58"/>
        <v>2371301009地域密着型通所介護</v>
      </c>
      <c r="B3719">
        <v>2371301009</v>
      </c>
      <c r="C3719" t="s">
        <v>1858</v>
      </c>
      <c r="D3719" t="s">
        <v>4524</v>
      </c>
    </row>
    <row r="3720" spans="1:4">
      <c r="A3720" t="str">
        <f t="shared" si="58"/>
        <v>2371300746地域密着型通所介護</v>
      </c>
      <c r="B3720">
        <v>2371300746</v>
      </c>
      <c r="C3720" t="s">
        <v>1858</v>
      </c>
      <c r="D3720" t="s">
        <v>4525</v>
      </c>
    </row>
    <row r="3721" spans="1:4">
      <c r="A3721" t="str">
        <f t="shared" si="58"/>
        <v>2371300746通所型サービス（独自）</v>
      </c>
      <c r="B3721">
        <v>2371300746</v>
      </c>
      <c r="C3721" t="s">
        <v>2455</v>
      </c>
      <c r="D3721" t="s">
        <v>4525</v>
      </c>
    </row>
    <row r="3722" spans="1:4">
      <c r="A3722" t="str">
        <f t="shared" si="58"/>
        <v>2371301009通所型サービス（独自）</v>
      </c>
      <c r="B3722">
        <v>2371301009</v>
      </c>
      <c r="C3722" t="s">
        <v>2455</v>
      </c>
      <c r="D3722" t="s">
        <v>4524</v>
      </c>
    </row>
    <row r="3723" spans="1:4">
      <c r="A3723" t="str">
        <f t="shared" si="58"/>
        <v>2373900097訪問型サービス（独自）</v>
      </c>
      <c r="B3723">
        <v>2373900097</v>
      </c>
      <c r="C3723" t="s">
        <v>2454</v>
      </c>
      <c r="D3723" t="s">
        <v>4526</v>
      </c>
    </row>
    <row r="3724" spans="1:4">
      <c r="A3724" t="str">
        <f t="shared" si="58"/>
        <v>2373900097訪問型サービス（独自）</v>
      </c>
      <c r="B3724">
        <v>2373900097</v>
      </c>
      <c r="C3724" t="s">
        <v>2454</v>
      </c>
      <c r="D3724" t="s">
        <v>4526</v>
      </c>
    </row>
    <row r="3725" spans="1:4">
      <c r="A3725" t="str">
        <f t="shared" si="58"/>
        <v>2373900097訪問介護</v>
      </c>
      <c r="B3725">
        <v>2373900097</v>
      </c>
      <c r="C3725" t="s">
        <v>1854</v>
      </c>
      <c r="D3725" t="s">
        <v>4526</v>
      </c>
    </row>
    <row r="3726" spans="1:4">
      <c r="A3726" t="str">
        <f t="shared" si="58"/>
        <v>2373900105居宅介護支援</v>
      </c>
      <c r="B3726">
        <v>2373900105</v>
      </c>
      <c r="C3726" t="s">
        <v>2456</v>
      </c>
      <c r="D3726" t="s">
        <v>4527</v>
      </c>
    </row>
    <row r="3727" spans="1:4">
      <c r="A3727" t="str">
        <f t="shared" si="58"/>
        <v>2373900105介護予防支援</v>
      </c>
      <c r="B3727">
        <v>2373900105</v>
      </c>
      <c r="C3727" t="s">
        <v>2466</v>
      </c>
      <c r="D3727" t="s">
        <v>4527</v>
      </c>
    </row>
    <row r="3728" spans="1:4">
      <c r="A3728" t="str">
        <f t="shared" si="58"/>
        <v>2375601131通所介護</v>
      </c>
      <c r="B3728">
        <v>2375601131</v>
      </c>
      <c r="C3728" t="s">
        <v>1857</v>
      </c>
      <c r="D3728" t="s">
        <v>4528</v>
      </c>
    </row>
    <row r="3729" spans="1:4">
      <c r="A3729" t="str">
        <f t="shared" si="58"/>
        <v>2375601131通所型サービス（独自）</v>
      </c>
      <c r="B3729">
        <v>2375601131</v>
      </c>
      <c r="C3729" t="s">
        <v>2455</v>
      </c>
      <c r="D3729" t="s">
        <v>4528</v>
      </c>
    </row>
    <row r="3730" spans="1:4">
      <c r="A3730" t="str">
        <f t="shared" si="58"/>
        <v>2375601131通所型サービス（独自／定率）</v>
      </c>
      <c r="B3730">
        <v>2375601131</v>
      </c>
      <c r="C3730" t="s">
        <v>2460</v>
      </c>
      <c r="D3730" t="s">
        <v>4528</v>
      </c>
    </row>
    <row r="3731" spans="1:4">
      <c r="A3731" t="str">
        <f t="shared" si="58"/>
        <v>2375601123居宅介護支援</v>
      </c>
      <c r="B3731">
        <v>2375601123</v>
      </c>
      <c r="C3731" t="s">
        <v>2456</v>
      </c>
      <c r="D3731" t="s">
        <v>4529</v>
      </c>
    </row>
    <row r="3732" spans="1:4">
      <c r="A3732" t="str">
        <f t="shared" si="58"/>
        <v>2371001864通所介護</v>
      </c>
      <c r="B3732">
        <v>2371001864</v>
      </c>
      <c r="C3732" t="s">
        <v>1857</v>
      </c>
      <c r="D3732" t="s">
        <v>4530</v>
      </c>
    </row>
    <row r="3733" spans="1:4">
      <c r="A3733" t="str">
        <f t="shared" si="58"/>
        <v>2371001864通所型サービス（独自）</v>
      </c>
      <c r="B3733">
        <v>2371001864</v>
      </c>
      <c r="C3733" t="s">
        <v>2455</v>
      </c>
      <c r="D3733" t="s">
        <v>4530</v>
      </c>
    </row>
    <row r="3734" spans="1:4">
      <c r="A3734" t="str">
        <f t="shared" si="58"/>
        <v>2391000029小規模多機能型居宅介護</v>
      </c>
      <c r="B3734">
        <v>2391000029</v>
      </c>
      <c r="C3734" t="s">
        <v>1925</v>
      </c>
      <c r="D3734" t="s">
        <v>4531</v>
      </c>
    </row>
    <row r="3735" spans="1:4">
      <c r="A3735" t="str">
        <f t="shared" si="58"/>
        <v>2391000029介護予防小規模多機能型居宅介護</v>
      </c>
      <c r="B3735">
        <v>2391000029</v>
      </c>
      <c r="C3735" t="s">
        <v>2463</v>
      </c>
      <c r="D3735" t="s">
        <v>4531</v>
      </c>
    </row>
    <row r="3736" spans="1:4">
      <c r="A3736" t="str">
        <f t="shared" si="58"/>
        <v>2372900528通所介護</v>
      </c>
      <c r="B3736">
        <v>2372900528</v>
      </c>
      <c r="C3736" t="s">
        <v>1857</v>
      </c>
      <c r="D3736" t="s">
        <v>3519</v>
      </c>
    </row>
    <row r="3737" spans="1:4">
      <c r="A3737" t="str">
        <f t="shared" si="58"/>
        <v>2372900528通所型サービス（独自）</v>
      </c>
      <c r="B3737">
        <v>2372900528</v>
      </c>
      <c r="C3737" t="s">
        <v>2455</v>
      </c>
      <c r="D3737" t="s">
        <v>3519</v>
      </c>
    </row>
    <row r="3738" spans="1:4">
      <c r="A3738" t="str">
        <f t="shared" si="58"/>
        <v>2372900718短期入所生活介護</v>
      </c>
      <c r="B3738">
        <v>2372900718</v>
      </c>
      <c r="C3738" t="s">
        <v>1958</v>
      </c>
      <c r="D3738" t="s">
        <v>4532</v>
      </c>
    </row>
    <row r="3739" spans="1:4">
      <c r="A3739" t="str">
        <f t="shared" si="58"/>
        <v>2372900718介護予防短期入所生活介護</v>
      </c>
      <c r="B3739">
        <v>2372900718</v>
      </c>
      <c r="C3739" t="s">
        <v>1961</v>
      </c>
      <c r="D3739" t="s">
        <v>4532</v>
      </c>
    </row>
    <row r="3740" spans="1:4">
      <c r="A3740" t="str">
        <f t="shared" si="58"/>
        <v>2372900510居宅介護支援</v>
      </c>
      <c r="B3740">
        <v>2372900510</v>
      </c>
      <c r="C3740" t="s">
        <v>2456</v>
      </c>
      <c r="D3740" t="s">
        <v>4533</v>
      </c>
    </row>
    <row r="3741" spans="1:4">
      <c r="A3741" t="str">
        <f t="shared" si="58"/>
        <v>2371604105訪問介護</v>
      </c>
      <c r="B3741">
        <v>2371604105</v>
      </c>
      <c r="C3741" t="s">
        <v>1854</v>
      </c>
      <c r="D3741" t="s">
        <v>4534</v>
      </c>
    </row>
    <row r="3742" spans="1:4">
      <c r="A3742" t="str">
        <f t="shared" si="58"/>
        <v>2370304285訪問介護</v>
      </c>
      <c r="B3742">
        <v>2370304285</v>
      </c>
      <c r="C3742" t="s">
        <v>1854</v>
      </c>
      <c r="D3742" t="s">
        <v>4535</v>
      </c>
    </row>
    <row r="3743" spans="1:4">
      <c r="A3743" t="str">
        <f t="shared" si="58"/>
        <v>2360390815訪問看護</v>
      </c>
      <c r="B3743">
        <v>2360390815</v>
      </c>
      <c r="C3743" t="s">
        <v>2002</v>
      </c>
      <c r="D3743" t="s">
        <v>4536</v>
      </c>
    </row>
    <row r="3744" spans="1:4">
      <c r="A3744" t="str">
        <f t="shared" si="58"/>
        <v>2375601115訪問介護</v>
      </c>
      <c r="B3744">
        <v>2375601115</v>
      </c>
      <c r="C3744" t="s">
        <v>1854</v>
      </c>
      <c r="D3744" t="s">
        <v>4537</v>
      </c>
    </row>
    <row r="3745" spans="1:4">
      <c r="A3745" t="str">
        <f t="shared" si="58"/>
        <v>2375601115訪問型サービス（独自）</v>
      </c>
      <c r="B3745">
        <v>2375601115</v>
      </c>
      <c r="C3745" t="s">
        <v>2454</v>
      </c>
      <c r="D3745" t="s">
        <v>4537</v>
      </c>
    </row>
    <row r="3746" spans="1:4">
      <c r="A3746" t="str">
        <f t="shared" si="58"/>
        <v>2375601115訪問型サービス（独自／定率）</v>
      </c>
      <c r="B3746">
        <v>2375601115</v>
      </c>
      <c r="C3746" t="s">
        <v>2464</v>
      </c>
      <c r="D3746" t="s">
        <v>4537</v>
      </c>
    </row>
    <row r="3747" spans="1:4">
      <c r="A3747" t="str">
        <f t="shared" si="58"/>
        <v>2363990058訪問看護</v>
      </c>
      <c r="B3747">
        <v>2363990058</v>
      </c>
      <c r="C3747" t="s">
        <v>2002</v>
      </c>
      <c r="D3747" t="s">
        <v>4538</v>
      </c>
    </row>
    <row r="3748" spans="1:4">
      <c r="A3748" t="str">
        <f t="shared" si="58"/>
        <v>2363990058介護予防訪問看護</v>
      </c>
      <c r="B3748">
        <v>2363990058</v>
      </c>
      <c r="C3748" t="s">
        <v>2005</v>
      </c>
      <c r="D3748" t="s">
        <v>4538</v>
      </c>
    </row>
    <row r="3749" spans="1:4">
      <c r="A3749" t="str">
        <f t="shared" si="58"/>
        <v>2373902440居宅介護支援</v>
      </c>
      <c r="B3749">
        <v>2373902440</v>
      </c>
      <c r="C3749" t="s">
        <v>2456</v>
      </c>
      <c r="D3749" t="s">
        <v>4539</v>
      </c>
    </row>
    <row r="3750" spans="1:4">
      <c r="A3750" t="str">
        <f t="shared" si="58"/>
        <v>2371303377居宅介護支援</v>
      </c>
      <c r="B3750">
        <v>2371303377</v>
      </c>
      <c r="C3750" t="s">
        <v>2456</v>
      </c>
      <c r="D3750" t="s">
        <v>4540</v>
      </c>
    </row>
    <row r="3751" spans="1:4">
      <c r="A3751" t="str">
        <f t="shared" si="58"/>
        <v>2370201705訪問介護</v>
      </c>
      <c r="B3751">
        <v>2370201705</v>
      </c>
      <c r="C3751" t="s">
        <v>1854</v>
      </c>
      <c r="D3751" t="s">
        <v>4541</v>
      </c>
    </row>
    <row r="3752" spans="1:4">
      <c r="A3752" t="str">
        <f t="shared" si="58"/>
        <v>23A0200445訪問型サービス（独自）</v>
      </c>
      <c r="B3752" t="s">
        <v>2212</v>
      </c>
      <c r="C3752" t="s">
        <v>2454</v>
      </c>
      <c r="D3752" t="s">
        <v>4541</v>
      </c>
    </row>
    <row r="3753" spans="1:4">
      <c r="A3753" t="str">
        <f t="shared" si="58"/>
        <v>23A0200445訪問型サービス（独自／定率）</v>
      </c>
      <c r="B3753" t="s">
        <v>2212</v>
      </c>
      <c r="C3753" t="s">
        <v>2464</v>
      </c>
      <c r="D3753" t="s">
        <v>4541</v>
      </c>
    </row>
    <row r="3754" spans="1:4">
      <c r="A3754" t="str">
        <f t="shared" si="58"/>
        <v>2375900392通所型サービス（独自）</v>
      </c>
      <c r="B3754">
        <v>2375900392</v>
      </c>
      <c r="C3754" t="s">
        <v>2455</v>
      </c>
      <c r="D3754" t="s">
        <v>4542</v>
      </c>
    </row>
    <row r="3755" spans="1:4">
      <c r="A3755" t="str">
        <f t="shared" si="58"/>
        <v>2375900392通所型サービス（独自）</v>
      </c>
      <c r="B3755">
        <v>2375900392</v>
      </c>
      <c r="C3755" t="s">
        <v>2455</v>
      </c>
      <c r="D3755" t="s">
        <v>4542</v>
      </c>
    </row>
    <row r="3756" spans="1:4">
      <c r="A3756" t="str">
        <f t="shared" si="58"/>
        <v>2375900392通所介護</v>
      </c>
      <c r="B3756">
        <v>2375900392</v>
      </c>
      <c r="C3756" t="s">
        <v>1857</v>
      </c>
      <c r="D3756" t="s">
        <v>4542</v>
      </c>
    </row>
    <row r="3757" spans="1:4">
      <c r="A3757" t="str">
        <f t="shared" si="58"/>
        <v>2360390526訪問看護</v>
      </c>
      <c r="B3757">
        <v>2360390526</v>
      </c>
      <c r="C3757" t="s">
        <v>2002</v>
      </c>
      <c r="D3757" t="s">
        <v>4543</v>
      </c>
    </row>
    <row r="3758" spans="1:4">
      <c r="A3758" t="str">
        <f t="shared" si="58"/>
        <v>2360390526介護予防訪問看護</v>
      </c>
      <c r="B3758">
        <v>2360390526</v>
      </c>
      <c r="C3758" t="s">
        <v>2005</v>
      </c>
      <c r="D3758" t="s">
        <v>4543</v>
      </c>
    </row>
    <row r="3759" spans="1:4">
      <c r="A3759" t="str">
        <f t="shared" si="58"/>
        <v>2360890251訪問看護</v>
      </c>
      <c r="B3759">
        <v>2360890251</v>
      </c>
      <c r="C3759" t="s">
        <v>2002</v>
      </c>
      <c r="D3759" t="s">
        <v>4544</v>
      </c>
    </row>
    <row r="3760" spans="1:4">
      <c r="A3760" t="str">
        <f t="shared" si="58"/>
        <v>2360890251介護予防訪問看護</v>
      </c>
      <c r="B3760">
        <v>2360890251</v>
      </c>
      <c r="C3760" t="s">
        <v>2005</v>
      </c>
      <c r="D3760" t="s">
        <v>4544</v>
      </c>
    </row>
    <row r="3761" spans="1:4">
      <c r="A3761" t="str">
        <f t="shared" si="58"/>
        <v>2360490342訪問看護</v>
      </c>
      <c r="B3761">
        <v>2360490342</v>
      </c>
      <c r="C3761" t="s">
        <v>2002</v>
      </c>
      <c r="D3761" t="s">
        <v>4545</v>
      </c>
    </row>
    <row r="3762" spans="1:4">
      <c r="A3762" t="str">
        <f t="shared" si="58"/>
        <v>2360490342介護予防訪問看護</v>
      </c>
      <c r="B3762">
        <v>2360490342</v>
      </c>
      <c r="C3762" t="s">
        <v>2005</v>
      </c>
      <c r="D3762" t="s">
        <v>4545</v>
      </c>
    </row>
    <row r="3763" spans="1:4">
      <c r="A3763" t="str">
        <f t="shared" si="58"/>
        <v>2360190454訪問看護</v>
      </c>
      <c r="B3763">
        <v>2360190454</v>
      </c>
      <c r="C3763" t="s">
        <v>2002</v>
      </c>
      <c r="D3763" t="s">
        <v>4546</v>
      </c>
    </row>
    <row r="3764" spans="1:4">
      <c r="A3764" t="str">
        <f t="shared" si="58"/>
        <v>2360190454介護予防訪問看護</v>
      </c>
      <c r="B3764">
        <v>2360190454</v>
      </c>
      <c r="C3764" t="s">
        <v>2005</v>
      </c>
      <c r="D3764" t="s">
        <v>4546</v>
      </c>
    </row>
    <row r="3765" spans="1:4">
      <c r="A3765" t="str">
        <f t="shared" si="58"/>
        <v>2361590421訪問看護</v>
      </c>
      <c r="B3765">
        <v>2361590421</v>
      </c>
      <c r="C3765" t="s">
        <v>2002</v>
      </c>
      <c r="D3765" t="s">
        <v>4547</v>
      </c>
    </row>
    <row r="3766" spans="1:4">
      <c r="A3766" t="str">
        <f t="shared" si="58"/>
        <v>2361590421介護予防訪問看護</v>
      </c>
      <c r="B3766">
        <v>2361590421</v>
      </c>
      <c r="C3766" t="s">
        <v>2005</v>
      </c>
      <c r="D3766" t="s">
        <v>4547</v>
      </c>
    </row>
    <row r="3767" spans="1:4">
      <c r="A3767" t="str">
        <f t="shared" si="58"/>
        <v>2361690593訪問看護</v>
      </c>
      <c r="B3767">
        <v>2361690593</v>
      </c>
      <c r="C3767" t="s">
        <v>2002</v>
      </c>
      <c r="D3767" t="s">
        <v>4548</v>
      </c>
    </row>
    <row r="3768" spans="1:4">
      <c r="A3768" t="str">
        <f t="shared" si="58"/>
        <v>2361690593介護予防訪問看護</v>
      </c>
      <c r="B3768">
        <v>2361690593</v>
      </c>
      <c r="C3768" t="s">
        <v>2005</v>
      </c>
      <c r="D3768" t="s">
        <v>4548</v>
      </c>
    </row>
    <row r="3769" spans="1:4">
      <c r="A3769" t="str">
        <f t="shared" si="58"/>
        <v>2361390822訪問看護</v>
      </c>
      <c r="B3769">
        <v>2361390822</v>
      </c>
      <c r="C3769" t="s">
        <v>2002</v>
      </c>
      <c r="D3769" t="s">
        <v>4549</v>
      </c>
    </row>
    <row r="3770" spans="1:4">
      <c r="A3770" t="str">
        <f t="shared" si="58"/>
        <v>2361390822介護予防訪問看護</v>
      </c>
      <c r="B3770">
        <v>2361390822</v>
      </c>
      <c r="C3770" t="s">
        <v>2005</v>
      </c>
      <c r="D3770" t="s">
        <v>4549</v>
      </c>
    </row>
    <row r="3771" spans="1:4">
      <c r="A3771" t="str">
        <f t="shared" si="58"/>
        <v>2362291177訪問看護</v>
      </c>
      <c r="B3771">
        <v>2362291177</v>
      </c>
      <c r="C3771" t="s">
        <v>2002</v>
      </c>
      <c r="D3771" t="s">
        <v>4550</v>
      </c>
    </row>
    <row r="3772" spans="1:4">
      <c r="A3772" t="str">
        <f t="shared" si="58"/>
        <v>2362291177介護予防訪問看護</v>
      </c>
      <c r="B3772">
        <v>2362291177</v>
      </c>
      <c r="C3772" t="s">
        <v>2005</v>
      </c>
      <c r="D3772" t="s">
        <v>4550</v>
      </c>
    </row>
    <row r="3773" spans="1:4">
      <c r="A3773" t="str">
        <f t="shared" si="58"/>
        <v>2362190544訪問看護</v>
      </c>
      <c r="B3773">
        <v>2362190544</v>
      </c>
      <c r="C3773" t="s">
        <v>2002</v>
      </c>
      <c r="D3773" t="s">
        <v>4551</v>
      </c>
    </row>
    <row r="3774" spans="1:4">
      <c r="A3774" t="str">
        <f t="shared" si="58"/>
        <v>2362190544介護予防訪問看護</v>
      </c>
      <c r="B3774">
        <v>2362190544</v>
      </c>
      <c r="C3774" t="s">
        <v>2005</v>
      </c>
      <c r="D3774" t="s">
        <v>4551</v>
      </c>
    </row>
    <row r="3775" spans="1:4">
      <c r="A3775" t="str">
        <f t="shared" si="58"/>
        <v>2362190577訪問看護</v>
      </c>
      <c r="B3775">
        <v>2362190577</v>
      </c>
      <c r="C3775" t="s">
        <v>2002</v>
      </c>
      <c r="D3775" t="s">
        <v>4552</v>
      </c>
    </row>
    <row r="3776" spans="1:4">
      <c r="A3776" t="str">
        <f t="shared" si="58"/>
        <v>2362190577介護予防訪問看護</v>
      </c>
      <c r="B3776">
        <v>2362190577</v>
      </c>
      <c r="C3776" t="s">
        <v>2005</v>
      </c>
      <c r="D3776" t="s">
        <v>4552</v>
      </c>
    </row>
    <row r="3777" spans="1:4">
      <c r="A3777" t="str">
        <f t="shared" si="58"/>
        <v>2374101331居宅介護支援</v>
      </c>
      <c r="B3777">
        <v>2374101331</v>
      </c>
      <c r="C3777" t="s">
        <v>2456</v>
      </c>
      <c r="D3777" t="s">
        <v>4553</v>
      </c>
    </row>
    <row r="3778" spans="1:4">
      <c r="A3778" t="str">
        <f t="shared" si="58"/>
        <v>2374101349居宅介護支援</v>
      </c>
      <c r="B3778">
        <v>2374101349</v>
      </c>
      <c r="C3778" t="s">
        <v>2456</v>
      </c>
      <c r="D3778" t="s">
        <v>4554</v>
      </c>
    </row>
    <row r="3779" spans="1:4">
      <c r="A3779" t="str">
        <f t="shared" ref="A3779:A3842" si="59">B3779&amp;C3779</f>
        <v>2374101273訪問介護</v>
      </c>
      <c r="B3779">
        <v>2374101273</v>
      </c>
      <c r="C3779" t="s">
        <v>1854</v>
      </c>
      <c r="D3779" t="s">
        <v>4555</v>
      </c>
    </row>
    <row r="3780" spans="1:4">
      <c r="A3780" t="str">
        <f t="shared" si="59"/>
        <v>23A4100021訪問型サービス（独自）</v>
      </c>
      <c r="B3780" t="s">
        <v>2213</v>
      </c>
      <c r="C3780" t="s">
        <v>2454</v>
      </c>
      <c r="D3780" t="s">
        <v>4555</v>
      </c>
    </row>
    <row r="3781" spans="1:4">
      <c r="A3781" t="str">
        <f t="shared" si="59"/>
        <v>2374101307通所介護</v>
      </c>
      <c r="B3781">
        <v>2374101307</v>
      </c>
      <c r="C3781" t="s">
        <v>1857</v>
      </c>
      <c r="D3781" t="s">
        <v>4556</v>
      </c>
    </row>
    <row r="3782" spans="1:4">
      <c r="A3782" t="str">
        <f t="shared" si="59"/>
        <v>23A4100047通所型サービス（独自）</v>
      </c>
      <c r="B3782" t="s">
        <v>2214</v>
      </c>
      <c r="C3782" t="s">
        <v>2455</v>
      </c>
      <c r="D3782" t="s">
        <v>4556</v>
      </c>
    </row>
    <row r="3783" spans="1:4">
      <c r="A3783" t="str">
        <f t="shared" si="59"/>
        <v>2371301082訪問介護</v>
      </c>
      <c r="B3783">
        <v>2371301082</v>
      </c>
      <c r="C3783" t="s">
        <v>1854</v>
      </c>
      <c r="D3783" t="s">
        <v>4557</v>
      </c>
    </row>
    <row r="3784" spans="1:4">
      <c r="A3784" t="str">
        <f t="shared" si="59"/>
        <v>2361390269訪問看護</v>
      </c>
      <c r="B3784">
        <v>2361390269</v>
      </c>
      <c r="C3784" t="s">
        <v>2002</v>
      </c>
      <c r="D3784" t="s">
        <v>4558</v>
      </c>
    </row>
    <row r="3785" spans="1:4">
      <c r="A3785" t="str">
        <f t="shared" si="59"/>
        <v>2391300247地域密着型通所介護</v>
      </c>
      <c r="B3785">
        <v>2391300247</v>
      </c>
      <c r="C3785" t="s">
        <v>1858</v>
      </c>
      <c r="D3785" t="s">
        <v>4559</v>
      </c>
    </row>
    <row r="3786" spans="1:4">
      <c r="A3786" t="str">
        <f t="shared" si="59"/>
        <v>2371301611居宅介護支援</v>
      </c>
      <c r="B3786">
        <v>2371301611</v>
      </c>
      <c r="C3786" t="s">
        <v>2456</v>
      </c>
      <c r="D3786" t="s">
        <v>4560</v>
      </c>
    </row>
    <row r="3787" spans="1:4">
      <c r="A3787" t="str">
        <f t="shared" si="59"/>
        <v>2362590149訪問看護</v>
      </c>
      <c r="B3787">
        <v>2362590149</v>
      </c>
      <c r="C3787" t="s">
        <v>2002</v>
      </c>
      <c r="D3787" t="s">
        <v>4561</v>
      </c>
    </row>
    <row r="3788" spans="1:4">
      <c r="A3788" t="str">
        <f t="shared" si="59"/>
        <v>2362590149介護予防訪問看護</v>
      </c>
      <c r="B3788">
        <v>2362590149</v>
      </c>
      <c r="C3788" t="s">
        <v>2005</v>
      </c>
      <c r="D3788" t="s">
        <v>4561</v>
      </c>
    </row>
    <row r="3789" spans="1:4">
      <c r="A3789" t="str">
        <f t="shared" si="59"/>
        <v>2363990181訪問看護</v>
      </c>
      <c r="B3789">
        <v>2363990181</v>
      </c>
      <c r="C3789" t="s">
        <v>2002</v>
      </c>
      <c r="D3789" t="s">
        <v>4562</v>
      </c>
    </row>
    <row r="3790" spans="1:4">
      <c r="A3790" t="str">
        <f t="shared" si="59"/>
        <v>2363990181介護予防訪問看護</v>
      </c>
      <c r="B3790">
        <v>2363990181</v>
      </c>
      <c r="C3790" t="s">
        <v>2005</v>
      </c>
      <c r="D3790" t="s">
        <v>4562</v>
      </c>
    </row>
    <row r="3791" spans="1:4">
      <c r="A3791" t="str">
        <f t="shared" si="59"/>
        <v>2365090170訪問看護</v>
      </c>
      <c r="B3791">
        <v>2365090170</v>
      </c>
      <c r="C3791" t="s">
        <v>2002</v>
      </c>
      <c r="D3791" t="s">
        <v>4563</v>
      </c>
    </row>
    <row r="3792" spans="1:4">
      <c r="A3792" t="str">
        <f t="shared" si="59"/>
        <v>2365090170介護予防訪問看護</v>
      </c>
      <c r="B3792">
        <v>2365090170</v>
      </c>
      <c r="C3792" t="s">
        <v>2005</v>
      </c>
      <c r="D3792" t="s">
        <v>4563</v>
      </c>
    </row>
    <row r="3793" spans="1:4">
      <c r="A3793" t="str">
        <f t="shared" si="59"/>
        <v>2362190189訪問看護</v>
      </c>
      <c r="B3793">
        <v>2362190189</v>
      </c>
      <c r="C3793" t="s">
        <v>2002</v>
      </c>
      <c r="D3793" t="s">
        <v>4564</v>
      </c>
    </row>
    <row r="3794" spans="1:4">
      <c r="A3794" t="str">
        <f t="shared" si="59"/>
        <v>2362190189介護予防訪問看護</v>
      </c>
      <c r="B3794">
        <v>2362190189</v>
      </c>
      <c r="C3794" t="s">
        <v>2005</v>
      </c>
      <c r="D3794" t="s">
        <v>4564</v>
      </c>
    </row>
    <row r="3795" spans="1:4">
      <c r="A3795" t="str">
        <f t="shared" si="59"/>
        <v>2362890069訪問看護</v>
      </c>
      <c r="B3795">
        <v>2362890069</v>
      </c>
      <c r="C3795" t="s">
        <v>2002</v>
      </c>
      <c r="D3795" t="s">
        <v>4565</v>
      </c>
    </row>
    <row r="3796" spans="1:4">
      <c r="A3796" t="str">
        <f t="shared" si="59"/>
        <v>2362890069介護予防訪問看護</v>
      </c>
      <c r="B3796">
        <v>2362890069</v>
      </c>
      <c r="C3796" t="s">
        <v>2005</v>
      </c>
      <c r="D3796" t="s">
        <v>4565</v>
      </c>
    </row>
    <row r="3797" spans="1:4">
      <c r="A3797" t="str">
        <f t="shared" si="59"/>
        <v>2362990208訪問看護</v>
      </c>
      <c r="B3797">
        <v>2362990208</v>
      </c>
      <c r="C3797" t="s">
        <v>2002</v>
      </c>
      <c r="D3797" t="s">
        <v>4566</v>
      </c>
    </row>
    <row r="3798" spans="1:4">
      <c r="A3798" t="str">
        <f t="shared" si="59"/>
        <v>2362990208介護予防訪問看護</v>
      </c>
      <c r="B3798">
        <v>2362990208</v>
      </c>
      <c r="C3798" t="s">
        <v>2005</v>
      </c>
      <c r="D3798" t="s">
        <v>4566</v>
      </c>
    </row>
    <row r="3799" spans="1:4">
      <c r="A3799" t="str">
        <f t="shared" si="59"/>
        <v>2363190261訪問看護</v>
      </c>
      <c r="B3799">
        <v>2363190261</v>
      </c>
      <c r="C3799" t="s">
        <v>2002</v>
      </c>
      <c r="D3799" t="s">
        <v>4567</v>
      </c>
    </row>
    <row r="3800" spans="1:4">
      <c r="A3800" t="str">
        <f t="shared" si="59"/>
        <v>2363190261介護予防訪問看護</v>
      </c>
      <c r="B3800">
        <v>2363190261</v>
      </c>
      <c r="C3800" t="s">
        <v>2005</v>
      </c>
      <c r="D3800" t="s">
        <v>4567</v>
      </c>
    </row>
    <row r="3801" spans="1:4">
      <c r="A3801" t="str">
        <f t="shared" si="59"/>
        <v>2363890340訪問看護</v>
      </c>
      <c r="B3801">
        <v>2363890340</v>
      </c>
      <c r="C3801" t="s">
        <v>2002</v>
      </c>
      <c r="D3801" t="s">
        <v>4568</v>
      </c>
    </row>
    <row r="3802" spans="1:4">
      <c r="A3802" t="str">
        <f t="shared" si="59"/>
        <v>2363890340介護予防訪問看護</v>
      </c>
      <c r="B3802">
        <v>2363890340</v>
      </c>
      <c r="C3802" t="s">
        <v>2005</v>
      </c>
      <c r="D3802" t="s">
        <v>4568</v>
      </c>
    </row>
    <row r="3803" spans="1:4">
      <c r="A3803" t="str">
        <f t="shared" si="59"/>
        <v>2372503629通所介護</v>
      </c>
      <c r="B3803">
        <v>2372503629</v>
      </c>
      <c r="C3803" t="s">
        <v>1857</v>
      </c>
      <c r="D3803" t="s">
        <v>4569</v>
      </c>
    </row>
    <row r="3804" spans="1:4">
      <c r="A3804" t="str">
        <f t="shared" si="59"/>
        <v>2372503629通所型サービス（独自）</v>
      </c>
      <c r="B3804">
        <v>2372503629</v>
      </c>
      <c r="C3804" t="s">
        <v>2455</v>
      </c>
      <c r="D3804" t="s">
        <v>4569</v>
      </c>
    </row>
    <row r="3805" spans="1:4">
      <c r="A3805" t="str">
        <f t="shared" si="59"/>
        <v>23A2500719通所型サービス（独自）</v>
      </c>
      <c r="B3805" t="s">
        <v>2215</v>
      </c>
      <c r="C3805" t="s">
        <v>2455</v>
      </c>
      <c r="D3805" t="s">
        <v>4570</v>
      </c>
    </row>
    <row r="3806" spans="1:4">
      <c r="A3806" t="str">
        <f t="shared" si="59"/>
        <v>2372505624通所介護</v>
      </c>
      <c r="B3806">
        <v>2372505624</v>
      </c>
      <c r="C3806" t="s">
        <v>1857</v>
      </c>
      <c r="D3806" t="s">
        <v>4571</v>
      </c>
    </row>
    <row r="3807" spans="1:4">
      <c r="A3807" t="str">
        <f t="shared" si="59"/>
        <v>2373300371通所介護</v>
      </c>
      <c r="B3807">
        <v>2373300371</v>
      </c>
      <c r="C3807" t="s">
        <v>1857</v>
      </c>
      <c r="D3807" t="s">
        <v>4572</v>
      </c>
    </row>
    <row r="3808" spans="1:4">
      <c r="A3808" t="str">
        <f t="shared" si="59"/>
        <v>2373300371通所型サービス（独自）</v>
      </c>
      <c r="B3808">
        <v>2373300371</v>
      </c>
      <c r="C3808" t="s">
        <v>2455</v>
      </c>
      <c r="D3808" t="s">
        <v>4572</v>
      </c>
    </row>
    <row r="3809" spans="1:4">
      <c r="A3809" t="str">
        <f t="shared" si="59"/>
        <v>2373300371通所型サービス（独自／定率）</v>
      </c>
      <c r="B3809">
        <v>2373300371</v>
      </c>
      <c r="C3809" t="s">
        <v>2460</v>
      </c>
      <c r="D3809" t="s">
        <v>4572</v>
      </c>
    </row>
    <row r="3810" spans="1:4">
      <c r="A3810" t="str">
        <f t="shared" si="59"/>
        <v>2376500480通所介護</v>
      </c>
      <c r="B3810">
        <v>2376500480</v>
      </c>
      <c r="C3810" t="s">
        <v>1857</v>
      </c>
      <c r="D3810" t="s">
        <v>4573</v>
      </c>
    </row>
    <row r="3811" spans="1:4">
      <c r="A3811" t="str">
        <f t="shared" si="59"/>
        <v>2376500480通所型サービス（独自）</v>
      </c>
      <c r="B3811">
        <v>2376500480</v>
      </c>
      <c r="C3811" t="s">
        <v>2455</v>
      </c>
      <c r="D3811" t="s">
        <v>4573</v>
      </c>
    </row>
    <row r="3812" spans="1:4">
      <c r="A3812" t="str">
        <f t="shared" si="59"/>
        <v>2376500480通所型サービス（独自／定率）</v>
      </c>
      <c r="B3812">
        <v>2376500480</v>
      </c>
      <c r="C3812" t="s">
        <v>2460</v>
      </c>
      <c r="D3812" t="s">
        <v>4573</v>
      </c>
    </row>
    <row r="3813" spans="1:4">
      <c r="A3813" t="str">
        <f t="shared" si="59"/>
        <v>2373300553居宅介護支援</v>
      </c>
      <c r="B3813">
        <v>2373300553</v>
      </c>
      <c r="C3813" t="s">
        <v>2456</v>
      </c>
      <c r="D3813" t="s">
        <v>4574</v>
      </c>
    </row>
    <row r="3814" spans="1:4">
      <c r="A3814" t="str">
        <f t="shared" si="59"/>
        <v>2371604121訪問介護</v>
      </c>
      <c r="B3814">
        <v>2371604121</v>
      </c>
      <c r="C3814" t="s">
        <v>1854</v>
      </c>
      <c r="D3814" t="s">
        <v>4575</v>
      </c>
    </row>
    <row r="3815" spans="1:4">
      <c r="A3815" t="str">
        <f t="shared" si="59"/>
        <v>2374900773居宅介護支援</v>
      </c>
      <c r="B3815">
        <v>2374900773</v>
      </c>
      <c r="C3815" t="s">
        <v>2456</v>
      </c>
      <c r="D3815" t="s">
        <v>4575</v>
      </c>
    </row>
    <row r="3816" spans="1:4">
      <c r="A3816" t="str">
        <f t="shared" si="59"/>
        <v>2371201506訪問介護</v>
      </c>
      <c r="B3816">
        <v>2371201506</v>
      </c>
      <c r="C3816" t="s">
        <v>1854</v>
      </c>
      <c r="D3816" t="s">
        <v>4576</v>
      </c>
    </row>
    <row r="3817" spans="1:4">
      <c r="A3817" t="str">
        <f t="shared" si="59"/>
        <v>2371201506訪問型サービス（独自）</v>
      </c>
      <c r="B3817">
        <v>2371201506</v>
      </c>
      <c r="C3817" t="s">
        <v>2454</v>
      </c>
      <c r="D3817" t="s">
        <v>4576</v>
      </c>
    </row>
    <row r="3818" spans="1:4">
      <c r="A3818" t="str">
        <f t="shared" si="59"/>
        <v>2372302857訪問介護</v>
      </c>
      <c r="B3818">
        <v>2372302857</v>
      </c>
      <c r="C3818" t="s">
        <v>1854</v>
      </c>
      <c r="D3818" t="s">
        <v>4577</v>
      </c>
    </row>
    <row r="3819" spans="1:4">
      <c r="A3819" t="str">
        <f t="shared" si="59"/>
        <v>2374501035訪問介護</v>
      </c>
      <c r="B3819">
        <v>2374501035</v>
      </c>
      <c r="C3819" t="s">
        <v>1854</v>
      </c>
      <c r="D3819" t="s">
        <v>4578</v>
      </c>
    </row>
    <row r="3820" spans="1:4">
      <c r="A3820" t="str">
        <f t="shared" si="59"/>
        <v>2364590071訪問看護</v>
      </c>
      <c r="B3820">
        <v>2364590071</v>
      </c>
      <c r="C3820" t="s">
        <v>2002</v>
      </c>
      <c r="D3820" t="s">
        <v>4579</v>
      </c>
    </row>
    <row r="3821" spans="1:4">
      <c r="A3821" t="str">
        <f t="shared" si="59"/>
        <v>2374900831地域密着型通所介護</v>
      </c>
      <c r="B3821">
        <v>2374900831</v>
      </c>
      <c r="C3821" t="s">
        <v>1858</v>
      </c>
      <c r="D3821" t="s">
        <v>4580</v>
      </c>
    </row>
    <row r="3822" spans="1:4">
      <c r="A3822" t="str">
        <f t="shared" si="59"/>
        <v>2374900831地域密着型通所介護</v>
      </c>
      <c r="B3822">
        <v>2374900831</v>
      </c>
      <c r="C3822" t="s">
        <v>1858</v>
      </c>
      <c r="D3822" t="s">
        <v>4580</v>
      </c>
    </row>
    <row r="3823" spans="1:4">
      <c r="A3823" t="str">
        <f t="shared" si="59"/>
        <v>2374600043訪問介護</v>
      </c>
      <c r="B3823">
        <v>2374600043</v>
      </c>
      <c r="C3823" t="s">
        <v>1854</v>
      </c>
      <c r="D3823" t="s">
        <v>4581</v>
      </c>
    </row>
    <row r="3824" spans="1:4">
      <c r="A3824" t="str">
        <f t="shared" si="59"/>
        <v>2374600043訪問型サービス（独自）</v>
      </c>
      <c r="B3824">
        <v>2374600043</v>
      </c>
      <c r="C3824" t="s">
        <v>2454</v>
      </c>
      <c r="D3824" t="s">
        <v>4581</v>
      </c>
    </row>
    <row r="3825" spans="1:4">
      <c r="A3825" t="str">
        <f t="shared" si="59"/>
        <v>2394600049定期巡回･随時対応型訪問介護看護</v>
      </c>
      <c r="B3825">
        <v>2394600049</v>
      </c>
      <c r="C3825" t="s">
        <v>1856</v>
      </c>
      <c r="D3825" t="s">
        <v>4581</v>
      </c>
    </row>
    <row r="3826" spans="1:4">
      <c r="A3826" t="str">
        <f t="shared" si="59"/>
        <v>2374600076通所介護</v>
      </c>
      <c r="B3826">
        <v>2374600076</v>
      </c>
      <c r="C3826" t="s">
        <v>1857</v>
      </c>
      <c r="D3826" t="s">
        <v>4582</v>
      </c>
    </row>
    <row r="3827" spans="1:4">
      <c r="A3827" t="str">
        <f t="shared" si="59"/>
        <v>2374600076通所型サービス（独自）</v>
      </c>
      <c r="B3827">
        <v>2374600076</v>
      </c>
      <c r="C3827" t="s">
        <v>2455</v>
      </c>
      <c r="D3827" t="s">
        <v>4583</v>
      </c>
    </row>
    <row r="3828" spans="1:4">
      <c r="A3828" t="str">
        <f t="shared" si="59"/>
        <v>2394600056認知症対応型共同生活介護</v>
      </c>
      <c r="B3828">
        <v>2394600056</v>
      </c>
      <c r="C3828" t="s">
        <v>1942</v>
      </c>
      <c r="D3828" t="s">
        <v>4584</v>
      </c>
    </row>
    <row r="3829" spans="1:4">
      <c r="A3829" t="str">
        <f t="shared" si="59"/>
        <v>2374600068居宅介護支援</v>
      </c>
      <c r="B3829">
        <v>2374600068</v>
      </c>
      <c r="C3829" t="s">
        <v>2456</v>
      </c>
      <c r="D3829" t="s">
        <v>4585</v>
      </c>
    </row>
    <row r="3830" spans="1:4">
      <c r="A3830" t="str">
        <f t="shared" si="59"/>
        <v>2304600014介護予防支援</v>
      </c>
      <c r="B3830">
        <v>2304600014</v>
      </c>
      <c r="C3830" t="s">
        <v>2466</v>
      </c>
      <c r="D3830" t="s">
        <v>4586</v>
      </c>
    </row>
    <row r="3831" spans="1:4">
      <c r="A3831" t="str">
        <f t="shared" si="59"/>
        <v>23A4600038通所型サービス（独自／定額）</v>
      </c>
      <c r="B3831" t="s">
        <v>2216</v>
      </c>
      <c r="C3831" t="s">
        <v>2478</v>
      </c>
      <c r="D3831" t="s">
        <v>4587</v>
      </c>
    </row>
    <row r="3832" spans="1:4">
      <c r="A3832" t="str">
        <f t="shared" si="59"/>
        <v>2372206652訪問介護</v>
      </c>
      <c r="B3832">
        <v>2372206652</v>
      </c>
      <c r="C3832" t="s">
        <v>1854</v>
      </c>
      <c r="D3832" t="s">
        <v>4588</v>
      </c>
    </row>
    <row r="3833" spans="1:4">
      <c r="A3833" t="str">
        <f t="shared" si="59"/>
        <v>2370404044訪問介護</v>
      </c>
      <c r="B3833">
        <v>2370404044</v>
      </c>
      <c r="C3833" t="s">
        <v>1854</v>
      </c>
      <c r="D3833" t="s">
        <v>4589</v>
      </c>
    </row>
    <row r="3834" spans="1:4">
      <c r="A3834" t="str">
        <f t="shared" si="59"/>
        <v>23A0401159訪問型サービス（独自）</v>
      </c>
      <c r="B3834" t="s">
        <v>2217</v>
      </c>
      <c r="C3834" t="s">
        <v>2454</v>
      </c>
      <c r="D3834" t="s">
        <v>4589</v>
      </c>
    </row>
    <row r="3835" spans="1:4">
      <c r="A3835" t="str">
        <f t="shared" si="59"/>
        <v>2372302402通所介護</v>
      </c>
      <c r="B3835">
        <v>2372302402</v>
      </c>
      <c r="C3835" t="s">
        <v>1857</v>
      </c>
      <c r="D3835" t="s">
        <v>4590</v>
      </c>
    </row>
    <row r="3836" spans="1:4">
      <c r="A3836" t="str">
        <f t="shared" si="59"/>
        <v>2372302402通所型サービス（独自）</v>
      </c>
      <c r="B3836">
        <v>2372302402</v>
      </c>
      <c r="C3836" t="s">
        <v>2455</v>
      </c>
      <c r="D3836" t="s">
        <v>4590</v>
      </c>
    </row>
    <row r="3837" spans="1:4">
      <c r="A3837" t="str">
        <f t="shared" si="59"/>
        <v>2371404241居宅介護支援</v>
      </c>
      <c r="B3837">
        <v>2371404241</v>
      </c>
      <c r="C3837" t="s">
        <v>2456</v>
      </c>
      <c r="D3837" t="s">
        <v>4591</v>
      </c>
    </row>
    <row r="3838" spans="1:4">
      <c r="A3838" t="str">
        <f t="shared" si="59"/>
        <v>2371404621訪問介護</v>
      </c>
      <c r="B3838">
        <v>2371404621</v>
      </c>
      <c r="C3838" t="s">
        <v>1854</v>
      </c>
      <c r="D3838" t="s">
        <v>4592</v>
      </c>
    </row>
    <row r="3839" spans="1:4">
      <c r="A3839" t="str">
        <f t="shared" si="59"/>
        <v>23A1401307訪問型サービス（独自）</v>
      </c>
      <c r="B3839" t="s">
        <v>2218</v>
      </c>
      <c r="C3839" t="s">
        <v>2454</v>
      </c>
      <c r="D3839" t="s">
        <v>4592</v>
      </c>
    </row>
    <row r="3840" spans="1:4">
      <c r="A3840" t="str">
        <f t="shared" si="59"/>
        <v>2391400468地域密着型通所介護</v>
      </c>
      <c r="B3840">
        <v>2391400468</v>
      </c>
      <c r="C3840" t="s">
        <v>1858</v>
      </c>
      <c r="D3840" t="s">
        <v>4593</v>
      </c>
    </row>
    <row r="3841" spans="1:4">
      <c r="A3841" t="str">
        <f t="shared" si="59"/>
        <v>23A1400986通所型サービス（独自）</v>
      </c>
      <c r="B3841" t="s">
        <v>2219</v>
      </c>
      <c r="C3841" t="s">
        <v>2455</v>
      </c>
      <c r="D3841" t="s">
        <v>4593</v>
      </c>
    </row>
    <row r="3842" spans="1:4">
      <c r="A3842" t="str">
        <f t="shared" si="59"/>
        <v>2373500186通所介護</v>
      </c>
      <c r="B3842">
        <v>2373500186</v>
      </c>
      <c r="C3842" t="s">
        <v>1857</v>
      </c>
      <c r="D3842" t="s">
        <v>4594</v>
      </c>
    </row>
    <row r="3843" spans="1:4">
      <c r="A3843" t="str">
        <f t="shared" ref="A3843:A3906" si="60">B3843&amp;C3843</f>
        <v>2373500186通所リハビリテーション</v>
      </c>
      <c r="B3843">
        <v>2373500186</v>
      </c>
      <c r="C3843" t="s">
        <v>2457</v>
      </c>
      <c r="D3843" t="s">
        <v>4594</v>
      </c>
    </row>
    <row r="3844" spans="1:4">
      <c r="A3844" t="str">
        <f t="shared" si="60"/>
        <v>2373500186介護予防通所リハビリテーション</v>
      </c>
      <c r="B3844">
        <v>2373500186</v>
      </c>
      <c r="C3844" t="s">
        <v>2458</v>
      </c>
      <c r="D3844" t="s">
        <v>4594</v>
      </c>
    </row>
    <row r="3845" spans="1:4">
      <c r="A3845" t="str">
        <f t="shared" si="60"/>
        <v>2373500186通所型サービス（独自）</v>
      </c>
      <c r="B3845">
        <v>2373500186</v>
      </c>
      <c r="C3845" t="s">
        <v>2455</v>
      </c>
      <c r="D3845" t="s">
        <v>4594</v>
      </c>
    </row>
    <row r="3846" spans="1:4">
      <c r="A3846" t="str">
        <f t="shared" si="60"/>
        <v>2313500460通所リハビリテーション</v>
      </c>
      <c r="B3846">
        <v>2313500460</v>
      </c>
      <c r="C3846" t="s">
        <v>2457</v>
      </c>
      <c r="D3846" t="s">
        <v>4595</v>
      </c>
    </row>
    <row r="3847" spans="1:4">
      <c r="A3847" t="str">
        <f t="shared" si="60"/>
        <v>2313500460介護予防通所リハビリテーション</v>
      </c>
      <c r="B3847">
        <v>2313500460</v>
      </c>
      <c r="C3847" t="s">
        <v>2458</v>
      </c>
      <c r="D3847" t="s">
        <v>4595</v>
      </c>
    </row>
    <row r="3848" spans="1:4">
      <c r="A3848" t="str">
        <f t="shared" si="60"/>
        <v>2373500756特定施設入居者生活介護</v>
      </c>
      <c r="B3848">
        <v>2373500756</v>
      </c>
      <c r="C3848" t="s">
        <v>2461</v>
      </c>
      <c r="D3848" t="s">
        <v>4596</v>
      </c>
    </row>
    <row r="3849" spans="1:4">
      <c r="A3849" t="str">
        <f t="shared" si="60"/>
        <v>2373500756介護予防特定施設入居者生活介護</v>
      </c>
      <c r="B3849">
        <v>2373500756</v>
      </c>
      <c r="C3849" t="s">
        <v>2462</v>
      </c>
      <c r="D3849" t="s">
        <v>4596</v>
      </c>
    </row>
    <row r="3850" spans="1:4">
      <c r="A3850" t="str">
        <f t="shared" si="60"/>
        <v>2313500577訪問リハビリテーション</v>
      </c>
      <c r="B3850">
        <v>2313500577</v>
      </c>
      <c r="C3850" t="s">
        <v>2007</v>
      </c>
      <c r="D3850" t="s">
        <v>4597</v>
      </c>
    </row>
    <row r="3851" spans="1:4">
      <c r="A3851" t="str">
        <f t="shared" si="60"/>
        <v>2313500577介護予防訪問リハビリテーション</v>
      </c>
      <c r="B3851">
        <v>2313500577</v>
      </c>
      <c r="C3851" t="s">
        <v>2009</v>
      </c>
      <c r="D3851" t="s">
        <v>4597</v>
      </c>
    </row>
    <row r="3852" spans="1:4">
      <c r="A3852" t="str">
        <f t="shared" si="60"/>
        <v>2313500577訪問看護</v>
      </c>
      <c r="B3852">
        <v>2313500577</v>
      </c>
      <c r="C3852" t="s">
        <v>2002</v>
      </c>
      <c r="D3852" t="s">
        <v>4597</v>
      </c>
    </row>
    <row r="3853" spans="1:4">
      <c r="A3853" t="str">
        <f t="shared" si="60"/>
        <v>2313500577介護予防訪問看護</v>
      </c>
      <c r="B3853">
        <v>2313500577</v>
      </c>
      <c r="C3853" t="s">
        <v>2005</v>
      </c>
      <c r="D3853" t="s">
        <v>4597</v>
      </c>
    </row>
    <row r="3854" spans="1:4">
      <c r="A3854" t="str">
        <f t="shared" si="60"/>
        <v>2375700206介護老人福祉施設</v>
      </c>
      <c r="B3854">
        <v>2375700206</v>
      </c>
      <c r="C3854" t="s">
        <v>1860</v>
      </c>
      <c r="D3854" t="s">
        <v>4598</v>
      </c>
    </row>
    <row r="3855" spans="1:4">
      <c r="A3855" t="str">
        <f t="shared" si="60"/>
        <v>2375701832介護老人福祉施設</v>
      </c>
      <c r="B3855">
        <v>2375701832</v>
      </c>
      <c r="C3855" t="s">
        <v>1860</v>
      </c>
      <c r="D3855" t="s">
        <v>4599</v>
      </c>
    </row>
    <row r="3856" spans="1:4">
      <c r="A3856" t="str">
        <f t="shared" si="60"/>
        <v>2375700206短期入所生活介護</v>
      </c>
      <c r="B3856">
        <v>2375700206</v>
      </c>
      <c r="C3856" t="s">
        <v>1958</v>
      </c>
      <c r="D3856" t="s">
        <v>4598</v>
      </c>
    </row>
    <row r="3857" spans="1:4">
      <c r="A3857" t="str">
        <f t="shared" si="60"/>
        <v>2375700206介護予防短期入所生活介護</v>
      </c>
      <c r="B3857">
        <v>2375700206</v>
      </c>
      <c r="C3857" t="s">
        <v>1961</v>
      </c>
      <c r="D3857" t="s">
        <v>4598</v>
      </c>
    </row>
    <row r="3858" spans="1:4">
      <c r="A3858" t="str">
        <f t="shared" si="60"/>
        <v>2375701584短期入所生活介護</v>
      </c>
      <c r="B3858">
        <v>2375701584</v>
      </c>
      <c r="C3858" t="s">
        <v>1958</v>
      </c>
      <c r="D3858" t="s">
        <v>4600</v>
      </c>
    </row>
    <row r="3859" spans="1:4">
      <c r="A3859" t="str">
        <f t="shared" si="60"/>
        <v>2375701584介護予防短期入所生活介護</v>
      </c>
      <c r="B3859">
        <v>2375701584</v>
      </c>
      <c r="C3859" t="s">
        <v>1961</v>
      </c>
      <c r="D3859" t="s">
        <v>4600</v>
      </c>
    </row>
    <row r="3860" spans="1:4">
      <c r="A3860" t="str">
        <f t="shared" si="60"/>
        <v>2375700388通所介護</v>
      </c>
      <c r="B3860">
        <v>2375700388</v>
      </c>
      <c r="C3860" t="s">
        <v>1857</v>
      </c>
      <c r="D3860" t="s">
        <v>4601</v>
      </c>
    </row>
    <row r="3861" spans="1:4">
      <c r="A3861" t="str">
        <f t="shared" si="60"/>
        <v>2375700388通所型サービス（独自）</v>
      </c>
      <c r="B3861">
        <v>2375700388</v>
      </c>
      <c r="C3861" t="s">
        <v>2455</v>
      </c>
      <c r="D3861" t="s">
        <v>4601</v>
      </c>
    </row>
    <row r="3862" spans="1:4">
      <c r="A3862" t="str">
        <f t="shared" si="60"/>
        <v>2375700370訪問介護</v>
      </c>
      <c r="B3862">
        <v>2375700370</v>
      </c>
      <c r="C3862" t="s">
        <v>1854</v>
      </c>
      <c r="D3862" t="s">
        <v>3003</v>
      </c>
    </row>
    <row r="3863" spans="1:4">
      <c r="A3863" t="str">
        <f t="shared" si="60"/>
        <v>2375700370訪問型サービス（独自）</v>
      </c>
      <c r="B3863">
        <v>2375700370</v>
      </c>
      <c r="C3863" t="s">
        <v>2454</v>
      </c>
      <c r="D3863" t="s">
        <v>3003</v>
      </c>
    </row>
    <row r="3864" spans="1:4">
      <c r="A3864" t="str">
        <f t="shared" si="60"/>
        <v>2375700669認知症対応型共同生活介護</v>
      </c>
      <c r="B3864">
        <v>2375700669</v>
      </c>
      <c r="C3864" t="s">
        <v>1942</v>
      </c>
      <c r="D3864" t="s">
        <v>4602</v>
      </c>
    </row>
    <row r="3865" spans="1:4">
      <c r="A3865" t="str">
        <f t="shared" si="60"/>
        <v>2375700669介護予防認知症対応型共同生活介護</v>
      </c>
      <c r="B3865">
        <v>2375700669</v>
      </c>
      <c r="C3865" t="s">
        <v>1948</v>
      </c>
      <c r="D3865" t="s">
        <v>4602</v>
      </c>
    </row>
    <row r="3866" spans="1:4">
      <c r="A3866" t="str">
        <f t="shared" si="60"/>
        <v>2374600191地域密着型通所介護</v>
      </c>
      <c r="B3866">
        <v>2374600191</v>
      </c>
      <c r="C3866" t="s">
        <v>1858</v>
      </c>
      <c r="D3866" t="s">
        <v>4603</v>
      </c>
    </row>
    <row r="3867" spans="1:4">
      <c r="A3867" t="str">
        <f t="shared" si="60"/>
        <v>2374600191通所型サービス（独自／定率）</v>
      </c>
      <c r="B3867">
        <v>2374600191</v>
      </c>
      <c r="C3867" t="s">
        <v>2460</v>
      </c>
      <c r="D3867" t="s">
        <v>4604</v>
      </c>
    </row>
    <row r="3868" spans="1:4">
      <c r="A3868" t="str">
        <f t="shared" si="60"/>
        <v>2374600191通所型サービス（独自）</v>
      </c>
      <c r="B3868">
        <v>2374600191</v>
      </c>
      <c r="C3868" t="s">
        <v>2455</v>
      </c>
      <c r="D3868" t="s">
        <v>4604</v>
      </c>
    </row>
    <row r="3869" spans="1:4">
      <c r="A3869" t="str">
        <f t="shared" si="60"/>
        <v>2374800098介護老人福祉施設</v>
      </c>
      <c r="B3869">
        <v>2374800098</v>
      </c>
      <c r="C3869" t="s">
        <v>1860</v>
      </c>
      <c r="D3869" t="s">
        <v>4605</v>
      </c>
    </row>
    <row r="3870" spans="1:4">
      <c r="A3870" t="str">
        <f t="shared" si="60"/>
        <v>2374800098短期入所生活介護</v>
      </c>
      <c r="B3870">
        <v>2374800098</v>
      </c>
      <c r="C3870" t="s">
        <v>1958</v>
      </c>
      <c r="D3870" t="s">
        <v>4605</v>
      </c>
    </row>
    <row r="3871" spans="1:4">
      <c r="A3871" t="str">
        <f t="shared" si="60"/>
        <v>2374800098介護予防短期入所生活介護</v>
      </c>
      <c r="B3871">
        <v>2374800098</v>
      </c>
      <c r="C3871" t="s">
        <v>1961</v>
      </c>
      <c r="D3871" t="s">
        <v>4605</v>
      </c>
    </row>
    <row r="3872" spans="1:4">
      <c r="A3872" t="str">
        <f t="shared" si="60"/>
        <v>2374800130通所介護</v>
      </c>
      <c r="B3872">
        <v>2374800130</v>
      </c>
      <c r="C3872" t="s">
        <v>1857</v>
      </c>
      <c r="D3872" t="s">
        <v>4606</v>
      </c>
    </row>
    <row r="3873" spans="1:4">
      <c r="A3873" t="str">
        <f t="shared" si="60"/>
        <v>2374800130通所型サービス（独自）</v>
      </c>
      <c r="B3873">
        <v>2374800130</v>
      </c>
      <c r="C3873" t="s">
        <v>2455</v>
      </c>
      <c r="D3873" t="s">
        <v>4606</v>
      </c>
    </row>
    <row r="3874" spans="1:4">
      <c r="A3874" t="str">
        <f t="shared" si="60"/>
        <v>2374800080居宅介護支援</v>
      </c>
      <c r="B3874">
        <v>2374800080</v>
      </c>
      <c r="C3874" t="s">
        <v>2456</v>
      </c>
      <c r="D3874" t="s">
        <v>4607</v>
      </c>
    </row>
    <row r="3875" spans="1:4">
      <c r="A3875" t="str">
        <f t="shared" si="60"/>
        <v>2362390185訪問看護</v>
      </c>
      <c r="B3875">
        <v>2362390185</v>
      </c>
      <c r="C3875" t="s">
        <v>2002</v>
      </c>
      <c r="D3875" t="s">
        <v>4608</v>
      </c>
    </row>
    <row r="3876" spans="1:4">
      <c r="A3876" t="str">
        <f t="shared" si="60"/>
        <v>2363490133訪問看護</v>
      </c>
      <c r="B3876">
        <v>2363490133</v>
      </c>
      <c r="C3876" t="s">
        <v>2002</v>
      </c>
      <c r="D3876" t="s">
        <v>4609</v>
      </c>
    </row>
    <row r="3877" spans="1:4">
      <c r="A3877" t="str">
        <f t="shared" si="60"/>
        <v>2392300253地域密着型通所介護</v>
      </c>
      <c r="B3877">
        <v>2392300253</v>
      </c>
      <c r="C3877" t="s">
        <v>1858</v>
      </c>
      <c r="D3877" t="s">
        <v>4610</v>
      </c>
    </row>
    <row r="3878" spans="1:4">
      <c r="A3878" t="str">
        <f t="shared" si="60"/>
        <v>2392300311地域密着型通所介護</v>
      </c>
      <c r="B3878">
        <v>2392300311</v>
      </c>
      <c r="C3878" t="s">
        <v>1858</v>
      </c>
      <c r="D3878" t="s">
        <v>4611</v>
      </c>
    </row>
    <row r="3879" spans="1:4">
      <c r="A3879" t="str">
        <f t="shared" si="60"/>
        <v>2372302873居宅介護支援</v>
      </c>
      <c r="B3879">
        <v>2372302873</v>
      </c>
      <c r="C3879" t="s">
        <v>2456</v>
      </c>
      <c r="D3879" t="s">
        <v>4612</v>
      </c>
    </row>
    <row r="3880" spans="1:4">
      <c r="A3880" t="str">
        <f t="shared" si="60"/>
        <v>2374502132訪問介護</v>
      </c>
      <c r="B3880">
        <v>2374502132</v>
      </c>
      <c r="C3880" t="s">
        <v>1854</v>
      </c>
      <c r="D3880" t="s">
        <v>4613</v>
      </c>
    </row>
    <row r="3881" spans="1:4">
      <c r="A3881" t="str">
        <f t="shared" si="60"/>
        <v>2370403632訪問介護</v>
      </c>
      <c r="B3881">
        <v>2370403632</v>
      </c>
      <c r="C3881" t="s">
        <v>1854</v>
      </c>
      <c r="D3881" t="s">
        <v>4614</v>
      </c>
    </row>
    <row r="3882" spans="1:4">
      <c r="A3882" t="str">
        <f t="shared" si="60"/>
        <v>23A0400870訪問型サービス（独自／定率）</v>
      </c>
      <c r="B3882" t="s">
        <v>2220</v>
      </c>
      <c r="C3882" t="s">
        <v>2464</v>
      </c>
      <c r="D3882" t="s">
        <v>4614</v>
      </c>
    </row>
    <row r="3883" spans="1:4">
      <c r="A3883" t="str">
        <f t="shared" si="60"/>
        <v>2371301801地域密着型通所介護</v>
      </c>
      <c r="B3883">
        <v>2371301801</v>
      </c>
      <c r="C3883" t="s">
        <v>1858</v>
      </c>
      <c r="D3883" t="s">
        <v>4615</v>
      </c>
    </row>
    <row r="3884" spans="1:4">
      <c r="A3884" t="str">
        <f t="shared" si="60"/>
        <v>2371301801通所型サービス（独自）</v>
      </c>
      <c r="B3884">
        <v>2371301801</v>
      </c>
      <c r="C3884" t="s">
        <v>2455</v>
      </c>
      <c r="D3884" t="s">
        <v>4615</v>
      </c>
    </row>
    <row r="3885" spans="1:4">
      <c r="A3885" t="str">
        <f t="shared" si="60"/>
        <v>2370700110居宅介護支援</v>
      </c>
      <c r="B3885">
        <v>2370700110</v>
      </c>
      <c r="C3885" t="s">
        <v>2456</v>
      </c>
      <c r="D3885" t="s">
        <v>4616</v>
      </c>
    </row>
    <row r="3886" spans="1:4">
      <c r="A3886" t="str">
        <f t="shared" si="60"/>
        <v>2390700116認知症対応型共同生活介護</v>
      </c>
      <c r="B3886">
        <v>2390700116</v>
      </c>
      <c r="C3886" t="s">
        <v>1942</v>
      </c>
      <c r="D3886" t="s">
        <v>4617</v>
      </c>
    </row>
    <row r="3887" spans="1:4">
      <c r="A3887" t="str">
        <f t="shared" si="60"/>
        <v>2390700116介護予防認知症対応型共同生活介護</v>
      </c>
      <c r="B3887">
        <v>2390700116</v>
      </c>
      <c r="C3887" t="s">
        <v>1948</v>
      </c>
      <c r="D3887" t="s">
        <v>4617</v>
      </c>
    </row>
    <row r="3888" spans="1:4">
      <c r="A3888" t="str">
        <f t="shared" si="60"/>
        <v>2373002126訪問介護</v>
      </c>
      <c r="B3888">
        <v>2373002126</v>
      </c>
      <c r="C3888" t="s">
        <v>1854</v>
      </c>
      <c r="D3888" t="s">
        <v>4618</v>
      </c>
    </row>
    <row r="3889" spans="1:4">
      <c r="A3889" t="str">
        <f t="shared" si="60"/>
        <v>2373002126訪問型サービス（独自）</v>
      </c>
      <c r="B3889">
        <v>2373002126</v>
      </c>
      <c r="C3889" t="s">
        <v>2454</v>
      </c>
      <c r="D3889" t="s">
        <v>4618</v>
      </c>
    </row>
    <row r="3890" spans="1:4">
      <c r="A3890" t="str">
        <f t="shared" si="60"/>
        <v>2373002365地域密着型通所介護</v>
      </c>
      <c r="B3890">
        <v>2373002365</v>
      </c>
      <c r="C3890" t="s">
        <v>1858</v>
      </c>
      <c r="D3890" t="s">
        <v>4619</v>
      </c>
    </row>
    <row r="3891" spans="1:4">
      <c r="A3891" t="str">
        <f t="shared" si="60"/>
        <v>2373002365通所型サービス（独自）</v>
      </c>
      <c r="B3891">
        <v>2373002365</v>
      </c>
      <c r="C3891" t="s">
        <v>2455</v>
      </c>
      <c r="D3891" t="s">
        <v>4619</v>
      </c>
    </row>
    <row r="3892" spans="1:4">
      <c r="A3892" t="str">
        <f t="shared" si="60"/>
        <v>2371003605訪問介護</v>
      </c>
      <c r="B3892">
        <v>2371003605</v>
      </c>
      <c r="C3892" t="s">
        <v>1854</v>
      </c>
      <c r="D3892" t="s">
        <v>4620</v>
      </c>
    </row>
    <row r="3893" spans="1:4">
      <c r="A3893" t="str">
        <f t="shared" si="60"/>
        <v>2371003605訪問型サービス（独自）</v>
      </c>
      <c r="B3893">
        <v>2371003605</v>
      </c>
      <c r="C3893" t="s">
        <v>2454</v>
      </c>
      <c r="D3893" t="s">
        <v>4620</v>
      </c>
    </row>
    <row r="3894" spans="1:4">
      <c r="A3894" t="str">
        <f t="shared" si="60"/>
        <v>2371004330居宅介護支援</v>
      </c>
      <c r="B3894">
        <v>2371004330</v>
      </c>
      <c r="C3894" t="s">
        <v>2456</v>
      </c>
      <c r="D3894" t="s">
        <v>4620</v>
      </c>
    </row>
    <row r="3895" spans="1:4">
      <c r="A3895" t="str">
        <f t="shared" si="60"/>
        <v>2371401494通所型サービス（独自）</v>
      </c>
      <c r="B3895">
        <v>2371401494</v>
      </c>
      <c r="C3895" t="s">
        <v>2455</v>
      </c>
      <c r="D3895" t="s">
        <v>4621</v>
      </c>
    </row>
    <row r="3896" spans="1:4">
      <c r="A3896" t="str">
        <f t="shared" si="60"/>
        <v>2371401494通所型サービス（独自）</v>
      </c>
      <c r="B3896">
        <v>2371401494</v>
      </c>
      <c r="C3896" t="s">
        <v>2455</v>
      </c>
      <c r="D3896" t="s">
        <v>4621</v>
      </c>
    </row>
    <row r="3897" spans="1:4">
      <c r="A3897" t="str">
        <f t="shared" si="60"/>
        <v>2371401494通所介護</v>
      </c>
      <c r="B3897">
        <v>2371401494</v>
      </c>
      <c r="C3897" t="s">
        <v>1857</v>
      </c>
      <c r="D3897" t="s">
        <v>4621</v>
      </c>
    </row>
    <row r="3898" spans="1:4">
      <c r="A3898" t="str">
        <f t="shared" si="60"/>
        <v>2315602793通所リハビリテーション</v>
      </c>
      <c r="B3898">
        <v>2315602793</v>
      </c>
      <c r="C3898" t="s">
        <v>2457</v>
      </c>
      <c r="D3898" t="s">
        <v>4622</v>
      </c>
    </row>
    <row r="3899" spans="1:4">
      <c r="A3899" t="str">
        <f t="shared" si="60"/>
        <v>2315602793介護予防通所リハビリテーション</v>
      </c>
      <c r="B3899">
        <v>2315602793</v>
      </c>
      <c r="C3899" t="s">
        <v>2458</v>
      </c>
      <c r="D3899" t="s">
        <v>4622</v>
      </c>
    </row>
    <row r="3900" spans="1:4">
      <c r="A3900" t="str">
        <f t="shared" si="60"/>
        <v>2350980005通所リハビリテーション</v>
      </c>
      <c r="B3900">
        <v>2350980005</v>
      </c>
      <c r="C3900" t="s">
        <v>2457</v>
      </c>
      <c r="D3900" t="s">
        <v>4623</v>
      </c>
    </row>
    <row r="3901" spans="1:4">
      <c r="A3901" t="str">
        <f t="shared" si="60"/>
        <v>2350980005短期入所療養介護（老健）</v>
      </c>
      <c r="B3901">
        <v>2350980005</v>
      </c>
      <c r="C3901" t="s">
        <v>1966</v>
      </c>
      <c r="D3901" t="s">
        <v>4623</v>
      </c>
    </row>
    <row r="3902" spans="1:4">
      <c r="A3902" t="str">
        <f t="shared" si="60"/>
        <v>2350980005介護予防短期入所療養介護（老健）</v>
      </c>
      <c r="B3902">
        <v>2350980005</v>
      </c>
      <c r="C3902" t="s">
        <v>1969</v>
      </c>
      <c r="D3902" t="s">
        <v>4623</v>
      </c>
    </row>
    <row r="3903" spans="1:4">
      <c r="A3903" t="str">
        <f t="shared" si="60"/>
        <v>2350980005介護老人保健施設</v>
      </c>
      <c r="B3903">
        <v>2350980005</v>
      </c>
      <c r="C3903" t="s">
        <v>1862</v>
      </c>
      <c r="D3903" t="s">
        <v>4623</v>
      </c>
    </row>
    <row r="3904" spans="1:4">
      <c r="A3904" t="str">
        <f t="shared" si="60"/>
        <v>2350980005介護予防通所リハビリテーション</v>
      </c>
      <c r="B3904">
        <v>2350980005</v>
      </c>
      <c r="C3904" t="s">
        <v>2458</v>
      </c>
      <c r="D3904" t="s">
        <v>4623</v>
      </c>
    </row>
    <row r="3905" spans="1:4">
      <c r="A3905" t="str">
        <f t="shared" si="60"/>
        <v>2370900124訪問介護</v>
      </c>
      <c r="B3905">
        <v>2370900124</v>
      </c>
      <c r="C3905" t="s">
        <v>1854</v>
      </c>
      <c r="D3905" t="s">
        <v>4624</v>
      </c>
    </row>
    <row r="3906" spans="1:4">
      <c r="A3906" t="str">
        <f t="shared" si="60"/>
        <v>2370900124訪問型サービス（独自）</v>
      </c>
      <c r="B3906">
        <v>2370900124</v>
      </c>
      <c r="C3906" t="s">
        <v>2454</v>
      </c>
      <c r="D3906" t="s">
        <v>4624</v>
      </c>
    </row>
    <row r="3907" spans="1:4">
      <c r="A3907" t="str">
        <f t="shared" ref="A3907:A3970" si="61">B3907&amp;C3907</f>
        <v>2370900793通所介護</v>
      </c>
      <c r="B3907">
        <v>2370900793</v>
      </c>
      <c r="C3907" t="s">
        <v>1857</v>
      </c>
      <c r="D3907" t="s">
        <v>4625</v>
      </c>
    </row>
    <row r="3908" spans="1:4">
      <c r="A3908" t="str">
        <f t="shared" si="61"/>
        <v>2370900793通所型サービス（独自）</v>
      </c>
      <c r="B3908">
        <v>2370900793</v>
      </c>
      <c r="C3908" t="s">
        <v>2455</v>
      </c>
      <c r="D3908" t="s">
        <v>4625</v>
      </c>
    </row>
    <row r="3909" spans="1:4">
      <c r="A3909" t="str">
        <f t="shared" si="61"/>
        <v>2370900801特定施設入居者生活介護</v>
      </c>
      <c r="B3909">
        <v>2370900801</v>
      </c>
      <c r="C3909" t="s">
        <v>2461</v>
      </c>
      <c r="D3909" t="s">
        <v>4626</v>
      </c>
    </row>
    <row r="3910" spans="1:4">
      <c r="A3910" t="str">
        <f t="shared" si="61"/>
        <v>2371100237通所リハビリテーション</v>
      </c>
      <c r="B3910">
        <v>2371100237</v>
      </c>
      <c r="C3910" t="s">
        <v>2457</v>
      </c>
      <c r="D3910" t="s">
        <v>4627</v>
      </c>
    </row>
    <row r="3911" spans="1:4">
      <c r="A3911" t="str">
        <f t="shared" si="61"/>
        <v>2371100237介護予防通所リハビリテーション</v>
      </c>
      <c r="B3911">
        <v>2371100237</v>
      </c>
      <c r="C3911" t="s">
        <v>2458</v>
      </c>
      <c r="D3911" t="s">
        <v>4627</v>
      </c>
    </row>
    <row r="3912" spans="1:4">
      <c r="A3912" t="str">
        <f t="shared" si="61"/>
        <v>2371100963通所リハビリテーション</v>
      </c>
      <c r="B3912">
        <v>2371100963</v>
      </c>
      <c r="C3912" t="s">
        <v>2457</v>
      </c>
      <c r="D3912" t="s">
        <v>4628</v>
      </c>
    </row>
    <row r="3913" spans="1:4">
      <c r="A3913" t="str">
        <f t="shared" si="61"/>
        <v>2371100963介護予防通所リハビリテーション</v>
      </c>
      <c r="B3913">
        <v>2371100963</v>
      </c>
      <c r="C3913" t="s">
        <v>2458</v>
      </c>
      <c r="D3913" t="s">
        <v>4628</v>
      </c>
    </row>
    <row r="3914" spans="1:4">
      <c r="A3914" t="str">
        <f t="shared" si="61"/>
        <v>2310901265通所リハビリテーション</v>
      </c>
      <c r="B3914">
        <v>2310901265</v>
      </c>
      <c r="C3914" t="s">
        <v>2457</v>
      </c>
      <c r="D3914" t="s">
        <v>4629</v>
      </c>
    </row>
    <row r="3915" spans="1:4">
      <c r="A3915" t="str">
        <f t="shared" si="61"/>
        <v>2310901265介護予防通所リハビリテーション</v>
      </c>
      <c r="B3915">
        <v>2310901265</v>
      </c>
      <c r="C3915" t="s">
        <v>2458</v>
      </c>
      <c r="D3915" t="s">
        <v>4629</v>
      </c>
    </row>
    <row r="3916" spans="1:4">
      <c r="A3916" t="str">
        <f t="shared" si="61"/>
        <v>2390500342認知症対応型共同生活介護</v>
      </c>
      <c r="B3916">
        <v>2390500342</v>
      </c>
      <c r="C3916" t="s">
        <v>1942</v>
      </c>
      <c r="D3916" t="s">
        <v>4630</v>
      </c>
    </row>
    <row r="3917" spans="1:4">
      <c r="A3917" t="str">
        <f t="shared" si="61"/>
        <v>2390500342介護予防認知症対応型共同生活介護</v>
      </c>
      <c r="B3917">
        <v>2390500342</v>
      </c>
      <c r="C3917" t="s">
        <v>1948</v>
      </c>
      <c r="D3917" t="s">
        <v>4630</v>
      </c>
    </row>
    <row r="3918" spans="1:4">
      <c r="A3918" t="str">
        <f t="shared" si="61"/>
        <v>2371100021居宅介護支援</v>
      </c>
      <c r="B3918">
        <v>2371100021</v>
      </c>
      <c r="C3918" t="s">
        <v>2456</v>
      </c>
      <c r="D3918" t="s">
        <v>4631</v>
      </c>
    </row>
    <row r="3919" spans="1:4">
      <c r="A3919" t="str">
        <f t="shared" si="61"/>
        <v>2371100054居宅介護支援</v>
      </c>
      <c r="B3919">
        <v>2371100054</v>
      </c>
      <c r="C3919" t="s">
        <v>2456</v>
      </c>
      <c r="D3919" t="s">
        <v>4632</v>
      </c>
    </row>
    <row r="3920" spans="1:4">
      <c r="A3920" t="str">
        <f t="shared" si="61"/>
        <v>2370900058居宅介護支援</v>
      </c>
      <c r="B3920">
        <v>2370900058</v>
      </c>
      <c r="C3920" t="s">
        <v>2456</v>
      </c>
      <c r="D3920" t="s">
        <v>4633</v>
      </c>
    </row>
    <row r="3921" spans="1:4">
      <c r="A3921" t="str">
        <f t="shared" si="61"/>
        <v>2370900462居宅介護支援</v>
      </c>
      <c r="B3921">
        <v>2370900462</v>
      </c>
      <c r="C3921" t="s">
        <v>2456</v>
      </c>
      <c r="D3921" t="s">
        <v>4634</v>
      </c>
    </row>
    <row r="3922" spans="1:4">
      <c r="A3922" t="str">
        <f t="shared" si="61"/>
        <v>2370503837居宅介護支援</v>
      </c>
      <c r="B3922">
        <v>2370503837</v>
      </c>
      <c r="C3922" t="s">
        <v>2456</v>
      </c>
      <c r="D3922" t="s">
        <v>4635</v>
      </c>
    </row>
    <row r="3923" spans="1:4">
      <c r="A3923" t="str">
        <f t="shared" si="61"/>
        <v>2360990010訪問看護</v>
      </c>
      <c r="B3923">
        <v>2360990010</v>
      </c>
      <c r="C3923" t="s">
        <v>2002</v>
      </c>
      <c r="D3923" t="s">
        <v>4636</v>
      </c>
    </row>
    <row r="3924" spans="1:4">
      <c r="A3924" t="str">
        <f t="shared" si="61"/>
        <v>2360990010介護予防訪問看護</v>
      </c>
      <c r="B3924">
        <v>2360990010</v>
      </c>
      <c r="C3924" t="s">
        <v>2005</v>
      </c>
      <c r="D3924" t="s">
        <v>4636</v>
      </c>
    </row>
    <row r="3925" spans="1:4">
      <c r="A3925" t="str">
        <f t="shared" si="61"/>
        <v>2370901361訪問リハビリテーション</v>
      </c>
      <c r="B3925">
        <v>2370901361</v>
      </c>
      <c r="C3925" t="s">
        <v>2007</v>
      </c>
      <c r="D3925" t="s">
        <v>4623</v>
      </c>
    </row>
    <row r="3926" spans="1:4">
      <c r="A3926" t="str">
        <f t="shared" si="61"/>
        <v>2370901361介護予防訪問リハビリテーション</v>
      </c>
      <c r="B3926">
        <v>2370901361</v>
      </c>
      <c r="C3926" t="s">
        <v>2009</v>
      </c>
      <c r="D3926" t="s">
        <v>4623</v>
      </c>
    </row>
    <row r="3927" spans="1:4">
      <c r="A3927" t="str">
        <f t="shared" si="61"/>
        <v>2392500845認知症対応型通所介護</v>
      </c>
      <c r="B3927">
        <v>2392500845</v>
      </c>
      <c r="C3927" t="s">
        <v>2459</v>
      </c>
      <c r="D3927" t="s">
        <v>4637</v>
      </c>
    </row>
    <row r="3928" spans="1:4">
      <c r="A3928" t="str">
        <f t="shared" si="61"/>
        <v>2373601463訪問介護</v>
      </c>
      <c r="B3928">
        <v>2373601463</v>
      </c>
      <c r="C3928" t="s">
        <v>1854</v>
      </c>
      <c r="D3928" t="s">
        <v>4638</v>
      </c>
    </row>
    <row r="3929" spans="1:4">
      <c r="A3929" t="str">
        <f t="shared" si="61"/>
        <v>2363690062訪問看護</v>
      </c>
      <c r="B3929">
        <v>2363690062</v>
      </c>
      <c r="C3929" t="s">
        <v>2002</v>
      </c>
      <c r="D3929" t="s">
        <v>4639</v>
      </c>
    </row>
    <row r="3930" spans="1:4">
      <c r="A3930" t="str">
        <f t="shared" si="61"/>
        <v>2363690062介護予防訪問看護</v>
      </c>
      <c r="B3930">
        <v>2363690062</v>
      </c>
      <c r="C3930" t="s">
        <v>2005</v>
      </c>
      <c r="D3930" t="s">
        <v>4639</v>
      </c>
    </row>
    <row r="3931" spans="1:4">
      <c r="A3931" t="str">
        <f t="shared" si="61"/>
        <v>2360490201訪問看護</v>
      </c>
      <c r="B3931">
        <v>2360490201</v>
      </c>
      <c r="C3931" t="s">
        <v>2002</v>
      </c>
      <c r="D3931" t="s">
        <v>4640</v>
      </c>
    </row>
    <row r="3932" spans="1:4">
      <c r="A3932" t="str">
        <f t="shared" si="61"/>
        <v>2360490201介護予防訪問看護</v>
      </c>
      <c r="B3932">
        <v>2360490201</v>
      </c>
      <c r="C3932" t="s">
        <v>2005</v>
      </c>
      <c r="D3932" t="s">
        <v>4640</v>
      </c>
    </row>
    <row r="3933" spans="1:4">
      <c r="A3933" t="str">
        <f t="shared" si="61"/>
        <v>2362290922訪問看護</v>
      </c>
      <c r="B3933">
        <v>2362290922</v>
      </c>
      <c r="C3933" t="s">
        <v>2002</v>
      </c>
      <c r="D3933" t="s">
        <v>4641</v>
      </c>
    </row>
    <row r="3934" spans="1:4">
      <c r="A3934" t="str">
        <f t="shared" si="61"/>
        <v>2362290922介護予防訪問看護</v>
      </c>
      <c r="B3934">
        <v>2362290922</v>
      </c>
      <c r="C3934" t="s">
        <v>2005</v>
      </c>
      <c r="D3934" t="s">
        <v>4641</v>
      </c>
    </row>
    <row r="3935" spans="1:4">
      <c r="A3935" t="str">
        <f t="shared" si="61"/>
        <v>2360390443訪問看護</v>
      </c>
      <c r="B3935">
        <v>2360390443</v>
      </c>
      <c r="C3935" t="s">
        <v>2002</v>
      </c>
      <c r="D3935" t="s">
        <v>4642</v>
      </c>
    </row>
    <row r="3936" spans="1:4">
      <c r="A3936" t="str">
        <f t="shared" si="61"/>
        <v>2373600432通所型サービス（独自）</v>
      </c>
      <c r="B3936">
        <v>2373600432</v>
      </c>
      <c r="C3936" t="s">
        <v>2455</v>
      </c>
      <c r="D3936" t="s">
        <v>4643</v>
      </c>
    </row>
    <row r="3937" spans="1:4">
      <c r="A3937" t="str">
        <f t="shared" si="61"/>
        <v>2373600432通所型サービス（独自）</v>
      </c>
      <c r="B3937">
        <v>2373600432</v>
      </c>
      <c r="C3937" t="s">
        <v>2455</v>
      </c>
      <c r="D3937" t="s">
        <v>4643</v>
      </c>
    </row>
    <row r="3938" spans="1:4">
      <c r="A3938" t="str">
        <f t="shared" si="61"/>
        <v>2373600432通所型サービス（独自）</v>
      </c>
      <c r="B3938">
        <v>2373600432</v>
      </c>
      <c r="C3938" t="s">
        <v>2455</v>
      </c>
      <c r="D3938" t="s">
        <v>4643</v>
      </c>
    </row>
    <row r="3939" spans="1:4">
      <c r="A3939" t="str">
        <f t="shared" si="61"/>
        <v>2373600903通所型サービス（独自）</v>
      </c>
      <c r="B3939">
        <v>2373600903</v>
      </c>
      <c r="C3939" t="s">
        <v>2455</v>
      </c>
      <c r="D3939" t="s">
        <v>4644</v>
      </c>
    </row>
    <row r="3940" spans="1:4">
      <c r="A3940" t="str">
        <f t="shared" si="61"/>
        <v>2373600903通所型サービス（独自）</v>
      </c>
      <c r="B3940">
        <v>2373600903</v>
      </c>
      <c r="C3940" t="s">
        <v>2455</v>
      </c>
      <c r="D3940" t="s">
        <v>4644</v>
      </c>
    </row>
    <row r="3941" spans="1:4">
      <c r="A3941" t="str">
        <f t="shared" si="61"/>
        <v>2373600903通所型サービス（独自）</v>
      </c>
      <c r="B3941">
        <v>2373600903</v>
      </c>
      <c r="C3941" t="s">
        <v>2455</v>
      </c>
      <c r="D3941" t="s">
        <v>4644</v>
      </c>
    </row>
    <row r="3942" spans="1:4">
      <c r="A3942" t="str">
        <f t="shared" si="61"/>
        <v>2373600432通所型サービス（独自／定率）</v>
      </c>
      <c r="B3942">
        <v>2373600432</v>
      </c>
      <c r="C3942" t="s">
        <v>2460</v>
      </c>
      <c r="D3942" t="s">
        <v>4643</v>
      </c>
    </row>
    <row r="3943" spans="1:4">
      <c r="A3943" t="str">
        <f t="shared" si="61"/>
        <v>2373600903通所型サービス（独自／定率）</v>
      </c>
      <c r="B3943">
        <v>2373600903</v>
      </c>
      <c r="C3943" t="s">
        <v>2460</v>
      </c>
      <c r="D3943" t="s">
        <v>4644</v>
      </c>
    </row>
    <row r="3944" spans="1:4">
      <c r="A3944" t="str">
        <f t="shared" si="61"/>
        <v>2373600432通所型サービス（独自／定率）</v>
      </c>
      <c r="B3944">
        <v>2373600432</v>
      </c>
      <c r="C3944" t="s">
        <v>2460</v>
      </c>
      <c r="D3944" t="s">
        <v>4643</v>
      </c>
    </row>
    <row r="3945" spans="1:4">
      <c r="A3945" t="str">
        <f t="shared" si="61"/>
        <v>2373600903通所型サービス（独自／定率）</v>
      </c>
      <c r="B3945">
        <v>2373600903</v>
      </c>
      <c r="C3945" t="s">
        <v>2460</v>
      </c>
      <c r="D3945" t="s">
        <v>4644</v>
      </c>
    </row>
    <row r="3946" spans="1:4">
      <c r="A3946" t="str">
        <f t="shared" si="61"/>
        <v>2373600432通所型サービス（独自／定率）</v>
      </c>
      <c r="B3946">
        <v>2373600432</v>
      </c>
      <c r="C3946" t="s">
        <v>2460</v>
      </c>
      <c r="D3946" t="s">
        <v>4643</v>
      </c>
    </row>
    <row r="3947" spans="1:4">
      <c r="A3947" t="str">
        <f t="shared" si="61"/>
        <v>2373600903通所型サービス（独自／定率）</v>
      </c>
      <c r="B3947">
        <v>2373600903</v>
      </c>
      <c r="C3947" t="s">
        <v>2460</v>
      </c>
      <c r="D3947" t="s">
        <v>4644</v>
      </c>
    </row>
    <row r="3948" spans="1:4">
      <c r="A3948" t="str">
        <f t="shared" si="61"/>
        <v>2373600432通所介護</v>
      </c>
      <c r="B3948">
        <v>2373600432</v>
      </c>
      <c r="C3948" t="s">
        <v>1857</v>
      </c>
      <c r="D3948" t="s">
        <v>4643</v>
      </c>
    </row>
    <row r="3949" spans="1:4">
      <c r="A3949" t="str">
        <f t="shared" si="61"/>
        <v>2373600903通所介護</v>
      </c>
      <c r="B3949">
        <v>2373600903</v>
      </c>
      <c r="C3949" t="s">
        <v>1857</v>
      </c>
      <c r="D3949" t="s">
        <v>4644</v>
      </c>
    </row>
    <row r="3950" spans="1:4">
      <c r="A3950" t="str">
        <f t="shared" si="61"/>
        <v>2373600911短期入所生活介護</v>
      </c>
      <c r="B3950">
        <v>2373600911</v>
      </c>
      <c r="C3950" t="s">
        <v>1958</v>
      </c>
      <c r="D3950" t="s">
        <v>4645</v>
      </c>
    </row>
    <row r="3951" spans="1:4">
      <c r="A3951" t="str">
        <f t="shared" si="61"/>
        <v>2373600911介護予防短期入所生活介護</v>
      </c>
      <c r="B3951">
        <v>2373600911</v>
      </c>
      <c r="C3951" t="s">
        <v>1961</v>
      </c>
      <c r="D3951" t="s">
        <v>4645</v>
      </c>
    </row>
    <row r="3952" spans="1:4">
      <c r="A3952" t="str">
        <f t="shared" si="61"/>
        <v>2393600107認知症対応型通所介護</v>
      </c>
      <c r="B3952">
        <v>2393600107</v>
      </c>
      <c r="C3952" t="s">
        <v>2459</v>
      </c>
      <c r="D3952" t="s">
        <v>4646</v>
      </c>
    </row>
    <row r="3953" spans="1:4">
      <c r="A3953" t="str">
        <f t="shared" si="61"/>
        <v>2393600107介護予防認知症対応型通所介護</v>
      </c>
      <c r="B3953">
        <v>2393600107</v>
      </c>
      <c r="C3953" t="s">
        <v>2465</v>
      </c>
      <c r="D3953" t="s">
        <v>4646</v>
      </c>
    </row>
    <row r="3954" spans="1:4">
      <c r="A3954" t="str">
        <f t="shared" si="61"/>
        <v>2393600057認知症対応型共同生活介護</v>
      </c>
      <c r="B3954">
        <v>2393600057</v>
      </c>
      <c r="C3954" t="s">
        <v>1942</v>
      </c>
      <c r="D3954" t="s">
        <v>4647</v>
      </c>
    </row>
    <row r="3955" spans="1:4">
      <c r="A3955" t="str">
        <f t="shared" si="61"/>
        <v>2393600057介護予防認知症対応型共同生活介護</v>
      </c>
      <c r="B3955">
        <v>2393600057</v>
      </c>
      <c r="C3955" t="s">
        <v>1948</v>
      </c>
      <c r="D3955" t="s">
        <v>4647</v>
      </c>
    </row>
    <row r="3956" spans="1:4">
      <c r="A3956" t="str">
        <f t="shared" si="61"/>
        <v>2393600123認知症対応型通所介護</v>
      </c>
      <c r="B3956">
        <v>2393600123</v>
      </c>
      <c r="C3956" t="s">
        <v>2459</v>
      </c>
      <c r="D3956" t="s">
        <v>4648</v>
      </c>
    </row>
    <row r="3957" spans="1:4">
      <c r="A3957" t="str">
        <f t="shared" si="61"/>
        <v>2393600123介護予防認知症対応型通所介護</v>
      </c>
      <c r="B3957">
        <v>2393600123</v>
      </c>
      <c r="C3957" t="s">
        <v>2465</v>
      </c>
      <c r="D3957" t="s">
        <v>4648</v>
      </c>
    </row>
    <row r="3958" spans="1:4">
      <c r="A3958" t="str">
        <f t="shared" si="61"/>
        <v>2360790113訪問看護</v>
      </c>
      <c r="B3958">
        <v>2360790113</v>
      </c>
      <c r="C3958" t="s">
        <v>2002</v>
      </c>
      <c r="D3958" t="s">
        <v>3794</v>
      </c>
    </row>
    <row r="3959" spans="1:4">
      <c r="A3959" t="str">
        <f t="shared" si="61"/>
        <v>2375300882訪問介護</v>
      </c>
      <c r="B3959">
        <v>2375300882</v>
      </c>
      <c r="C3959" t="s">
        <v>1854</v>
      </c>
      <c r="D3959" t="s">
        <v>4649</v>
      </c>
    </row>
    <row r="3960" spans="1:4">
      <c r="A3960" t="str">
        <f t="shared" si="61"/>
        <v>2375300882訪問型サービス（独自）</v>
      </c>
      <c r="B3960">
        <v>2375300882</v>
      </c>
      <c r="C3960" t="s">
        <v>2454</v>
      </c>
      <c r="D3960" t="s">
        <v>4649</v>
      </c>
    </row>
    <row r="3961" spans="1:4">
      <c r="A3961" t="str">
        <f t="shared" si="61"/>
        <v>2373200340訪問介護</v>
      </c>
      <c r="B3961">
        <v>2373200340</v>
      </c>
      <c r="C3961" t="s">
        <v>1854</v>
      </c>
      <c r="D3961" t="s">
        <v>4650</v>
      </c>
    </row>
    <row r="3962" spans="1:4">
      <c r="A3962" t="str">
        <f t="shared" si="61"/>
        <v>2373200340訪問型サービス（独自）</v>
      </c>
      <c r="B3962">
        <v>2373200340</v>
      </c>
      <c r="C3962" t="s">
        <v>2454</v>
      </c>
      <c r="D3962" t="s">
        <v>4650</v>
      </c>
    </row>
    <row r="3963" spans="1:4">
      <c r="A3963" t="str">
        <f t="shared" si="61"/>
        <v>2370702702居宅介護支援</v>
      </c>
      <c r="B3963">
        <v>2370702702</v>
      </c>
      <c r="C3963" t="s">
        <v>2456</v>
      </c>
      <c r="D3963" t="s">
        <v>4651</v>
      </c>
    </row>
    <row r="3964" spans="1:4">
      <c r="A3964" t="str">
        <f t="shared" si="61"/>
        <v>2391600091小規模多機能型居宅介護</v>
      </c>
      <c r="B3964">
        <v>2391600091</v>
      </c>
      <c r="C3964" t="s">
        <v>1925</v>
      </c>
      <c r="D3964" t="s">
        <v>4652</v>
      </c>
    </row>
    <row r="3965" spans="1:4">
      <c r="A3965" t="str">
        <f t="shared" si="61"/>
        <v>2391000136小規模多機能型居宅介護</v>
      </c>
      <c r="B3965">
        <v>2391000136</v>
      </c>
      <c r="C3965" t="s">
        <v>1925</v>
      </c>
      <c r="D3965" t="s">
        <v>4653</v>
      </c>
    </row>
    <row r="3966" spans="1:4">
      <c r="A3966" t="str">
        <f t="shared" si="61"/>
        <v>2371203171訪問介護</v>
      </c>
      <c r="B3966">
        <v>2371203171</v>
      </c>
      <c r="C3966" t="s">
        <v>1854</v>
      </c>
      <c r="D3966" t="s">
        <v>4654</v>
      </c>
    </row>
    <row r="3967" spans="1:4">
      <c r="A3967" t="str">
        <f t="shared" si="61"/>
        <v>23A1200824訪問型サービス（独自）</v>
      </c>
      <c r="B3967" t="s">
        <v>2221</v>
      </c>
      <c r="C3967" t="s">
        <v>2454</v>
      </c>
      <c r="D3967" t="s">
        <v>4655</v>
      </c>
    </row>
    <row r="3968" spans="1:4">
      <c r="A3968" t="str">
        <f t="shared" si="61"/>
        <v>2374800908通所介護</v>
      </c>
      <c r="B3968">
        <v>2374800908</v>
      </c>
      <c r="C3968" t="s">
        <v>1857</v>
      </c>
      <c r="D3968" t="s">
        <v>4656</v>
      </c>
    </row>
    <row r="3969" spans="1:4">
      <c r="A3969" t="str">
        <f t="shared" si="61"/>
        <v>2374800908通所型サービス（独自）</v>
      </c>
      <c r="B3969">
        <v>2374800908</v>
      </c>
      <c r="C3969" t="s">
        <v>2455</v>
      </c>
      <c r="D3969" t="s">
        <v>4656</v>
      </c>
    </row>
    <row r="3970" spans="1:4">
      <c r="A3970" t="str">
        <f t="shared" si="61"/>
        <v>2376400053居宅介護支援</v>
      </c>
      <c r="B3970">
        <v>2376400053</v>
      </c>
      <c r="C3970" t="s">
        <v>2456</v>
      </c>
      <c r="D3970" t="s">
        <v>4657</v>
      </c>
    </row>
    <row r="3971" spans="1:4">
      <c r="A3971" t="str">
        <f t="shared" ref="A3971:A4034" si="62">B3971&amp;C3971</f>
        <v>2376300295地域密着型通所介護</v>
      </c>
      <c r="B3971">
        <v>2376300295</v>
      </c>
      <c r="C3971" t="s">
        <v>1858</v>
      </c>
      <c r="D3971" t="s">
        <v>4658</v>
      </c>
    </row>
    <row r="3972" spans="1:4">
      <c r="A3972" t="str">
        <f t="shared" si="62"/>
        <v>2376300295通所型サービス（独自）</v>
      </c>
      <c r="B3972">
        <v>2376300295</v>
      </c>
      <c r="C3972" t="s">
        <v>2455</v>
      </c>
      <c r="D3972" t="s">
        <v>4658</v>
      </c>
    </row>
    <row r="3973" spans="1:4">
      <c r="A3973" t="str">
        <f t="shared" si="62"/>
        <v>2394200204地域密着型特定施設入居者生活介護</v>
      </c>
      <c r="B3973">
        <v>2394200204</v>
      </c>
      <c r="C3973" t="s">
        <v>2469</v>
      </c>
      <c r="D3973" t="s">
        <v>4659</v>
      </c>
    </row>
    <row r="3974" spans="1:4">
      <c r="A3974" t="str">
        <f t="shared" si="62"/>
        <v>2394200196認知症対応型共同生活介護</v>
      </c>
      <c r="B3974">
        <v>2394200196</v>
      </c>
      <c r="C3974" t="s">
        <v>1942</v>
      </c>
      <c r="D3974" t="s">
        <v>4660</v>
      </c>
    </row>
    <row r="3975" spans="1:4">
      <c r="A3975" t="str">
        <f t="shared" si="62"/>
        <v>2394200196介護予防認知症対応型共同生活介護</v>
      </c>
      <c r="B3975">
        <v>2394200196</v>
      </c>
      <c r="C3975" t="s">
        <v>1948</v>
      </c>
      <c r="D3975" t="s">
        <v>4660</v>
      </c>
    </row>
    <row r="3976" spans="1:4">
      <c r="A3976" t="str">
        <f t="shared" si="62"/>
        <v>2371401460地域密着型通所介護</v>
      </c>
      <c r="B3976">
        <v>2371401460</v>
      </c>
      <c r="C3976" t="s">
        <v>1858</v>
      </c>
      <c r="D3976" t="s">
        <v>4661</v>
      </c>
    </row>
    <row r="3977" spans="1:4">
      <c r="A3977" t="str">
        <f t="shared" si="62"/>
        <v>2371401460通所型サービス（独自）</v>
      </c>
      <c r="B3977">
        <v>2371401460</v>
      </c>
      <c r="C3977" t="s">
        <v>2455</v>
      </c>
      <c r="D3977" t="s">
        <v>4661</v>
      </c>
    </row>
    <row r="3978" spans="1:4">
      <c r="A3978" t="str">
        <f t="shared" si="62"/>
        <v>2371400223居宅介護支援</v>
      </c>
      <c r="B3978">
        <v>2371400223</v>
      </c>
      <c r="C3978" t="s">
        <v>2456</v>
      </c>
      <c r="D3978" t="s">
        <v>4662</v>
      </c>
    </row>
    <row r="3979" spans="1:4">
      <c r="A3979" t="str">
        <f t="shared" si="62"/>
        <v>2371300357通所介護</v>
      </c>
      <c r="B3979">
        <v>2371300357</v>
      </c>
      <c r="C3979" t="s">
        <v>1857</v>
      </c>
      <c r="D3979" t="s">
        <v>4663</v>
      </c>
    </row>
    <row r="3980" spans="1:4">
      <c r="A3980" t="str">
        <f t="shared" si="62"/>
        <v>2371300357通所型サービス（独自）</v>
      </c>
      <c r="B3980">
        <v>2371300357</v>
      </c>
      <c r="C3980" t="s">
        <v>2455</v>
      </c>
      <c r="D3980" t="s">
        <v>4663</v>
      </c>
    </row>
    <row r="3981" spans="1:4">
      <c r="A3981" t="str">
        <f t="shared" si="62"/>
        <v>2372206553訪問介護</v>
      </c>
      <c r="B3981">
        <v>2372206553</v>
      </c>
      <c r="C3981" t="s">
        <v>1854</v>
      </c>
      <c r="D3981" t="s">
        <v>4664</v>
      </c>
    </row>
    <row r="3982" spans="1:4">
      <c r="A3982" t="str">
        <f t="shared" si="62"/>
        <v>2392200511定期巡回･随時対応型訪問介護看護</v>
      </c>
      <c r="B3982">
        <v>2392200511</v>
      </c>
      <c r="C3982" t="s">
        <v>1856</v>
      </c>
      <c r="D3982" t="s">
        <v>4665</v>
      </c>
    </row>
    <row r="3983" spans="1:4">
      <c r="A3983" t="str">
        <f t="shared" si="62"/>
        <v>2394700070定期巡回･随時対応型訪問介護看護</v>
      </c>
      <c r="B3983">
        <v>2394700070</v>
      </c>
      <c r="C3983" t="s">
        <v>1856</v>
      </c>
      <c r="D3983" t="s">
        <v>4666</v>
      </c>
    </row>
    <row r="3984" spans="1:4">
      <c r="A3984" t="str">
        <f t="shared" si="62"/>
        <v>2312203546通所リハビリテーション</v>
      </c>
      <c r="B3984">
        <v>2312203546</v>
      </c>
      <c r="C3984" t="s">
        <v>2457</v>
      </c>
      <c r="D3984" t="s">
        <v>4667</v>
      </c>
    </row>
    <row r="3985" spans="1:4">
      <c r="A3985" t="str">
        <f t="shared" si="62"/>
        <v>2312203546介護予防通所リハビリテーション</v>
      </c>
      <c r="B3985">
        <v>2312203546</v>
      </c>
      <c r="C3985" t="s">
        <v>2458</v>
      </c>
      <c r="D3985" t="s">
        <v>4667</v>
      </c>
    </row>
    <row r="3986" spans="1:4">
      <c r="A3986" t="str">
        <f t="shared" si="62"/>
        <v>2392200305認知症対応型通所介護</v>
      </c>
      <c r="B3986">
        <v>2392200305</v>
      </c>
      <c r="C3986" t="s">
        <v>2459</v>
      </c>
      <c r="D3986" t="s">
        <v>4668</v>
      </c>
    </row>
    <row r="3987" spans="1:4">
      <c r="A3987" t="str">
        <f t="shared" si="62"/>
        <v>2392200198認知症対応型通所介護</v>
      </c>
      <c r="B3987">
        <v>2392200198</v>
      </c>
      <c r="C3987" t="s">
        <v>2459</v>
      </c>
      <c r="D3987" t="s">
        <v>4669</v>
      </c>
    </row>
    <row r="3988" spans="1:4">
      <c r="A3988" t="str">
        <f t="shared" si="62"/>
        <v>2392200263認知症対応型通所介護</v>
      </c>
      <c r="B3988">
        <v>2392200263</v>
      </c>
      <c r="C3988" t="s">
        <v>2459</v>
      </c>
      <c r="D3988" t="s">
        <v>4670</v>
      </c>
    </row>
    <row r="3989" spans="1:4">
      <c r="A3989" t="str">
        <f t="shared" si="62"/>
        <v>2393400086認知症対応型通所介護</v>
      </c>
      <c r="B3989">
        <v>2393400086</v>
      </c>
      <c r="C3989" t="s">
        <v>2459</v>
      </c>
      <c r="D3989" t="s">
        <v>4671</v>
      </c>
    </row>
    <row r="3990" spans="1:4">
      <c r="A3990" t="str">
        <f t="shared" si="62"/>
        <v>2393400086介護予防認知症対応型通所介護</v>
      </c>
      <c r="B3990">
        <v>2393400086</v>
      </c>
      <c r="C3990" t="s">
        <v>2465</v>
      </c>
      <c r="D3990" t="s">
        <v>4671</v>
      </c>
    </row>
    <row r="3991" spans="1:4">
      <c r="A3991" t="str">
        <f t="shared" si="62"/>
        <v>2393900077認知症対応型通所介護</v>
      </c>
      <c r="B3991">
        <v>2393900077</v>
      </c>
      <c r="C3991" t="s">
        <v>2459</v>
      </c>
      <c r="D3991" t="s">
        <v>4672</v>
      </c>
    </row>
    <row r="3992" spans="1:4">
      <c r="A3992" t="str">
        <f t="shared" si="62"/>
        <v>2392200412認知症対応型通所介護</v>
      </c>
      <c r="B3992">
        <v>2392200412</v>
      </c>
      <c r="C3992" t="s">
        <v>2459</v>
      </c>
      <c r="D3992" t="s">
        <v>4673</v>
      </c>
    </row>
    <row r="3993" spans="1:4">
      <c r="A3993" t="str">
        <f t="shared" si="62"/>
        <v>2394700062認知症対応型通所介護</v>
      </c>
      <c r="B3993">
        <v>2394700062</v>
      </c>
      <c r="C3993" t="s">
        <v>2459</v>
      </c>
      <c r="D3993" t="s">
        <v>4674</v>
      </c>
    </row>
    <row r="3994" spans="1:4">
      <c r="A3994" t="str">
        <f t="shared" si="62"/>
        <v>2394700062介護予防認知症対応型通所介護</v>
      </c>
      <c r="B3994">
        <v>2394700062</v>
      </c>
      <c r="C3994" t="s">
        <v>2465</v>
      </c>
      <c r="D3994" t="s">
        <v>4674</v>
      </c>
    </row>
    <row r="3995" spans="1:4">
      <c r="A3995" t="str">
        <f t="shared" si="62"/>
        <v>2395300052認知症対応型通所介護</v>
      </c>
      <c r="B3995">
        <v>2395300052</v>
      </c>
      <c r="C3995" t="s">
        <v>2459</v>
      </c>
      <c r="D3995" t="s">
        <v>4675</v>
      </c>
    </row>
    <row r="3996" spans="1:4">
      <c r="A3996" t="str">
        <f t="shared" si="62"/>
        <v>2392200222小規模多機能型居宅介護</v>
      </c>
      <c r="B3996">
        <v>2392200222</v>
      </c>
      <c r="C3996" t="s">
        <v>1925</v>
      </c>
      <c r="D3996" t="s">
        <v>4676</v>
      </c>
    </row>
    <row r="3997" spans="1:4">
      <c r="A3997" t="str">
        <f t="shared" si="62"/>
        <v>2392200222介護予防小規模多機能型居宅介護</v>
      </c>
      <c r="B3997">
        <v>2392200222</v>
      </c>
      <c r="C3997" t="s">
        <v>2463</v>
      </c>
      <c r="D3997" t="s">
        <v>4676</v>
      </c>
    </row>
    <row r="3998" spans="1:4">
      <c r="A3998" t="str">
        <f t="shared" si="62"/>
        <v>2392200180小規模多機能型居宅介護</v>
      </c>
      <c r="B3998">
        <v>2392200180</v>
      </c>
      <c r="C3998" t="s">
        <v>1925</v>
      </c>
      <c r="D3998" t="s">
        <v>4677</v>
      </c>
    </row>
    <row r="3999" spans="1:4">
      <c r="A3999" t="str">
        <f t="shared" si="62"/>
        <v>2392200180介護予防小規模多機能型居宅介護</v>
      </c>
      <c r="B3999">
        <v>2392200180</v>
      </c>
      <c r="C3999" t="s">
        <v>2463</v>
      </c>
      <c r="D3999" t="s">
        <v>4677</v>
      </c>
    </row>
    <row r="4000" spans="1:4">
      <c r="A4000" t="str">
        <f t="shared" si="62"/>
        <v>2393400078小規模多機能型居宅介護</v>
      </c>
      <c r="B4000">
        <v>2393400078</v>
      </c>
      <c r="C4000" t="s">
        <v>1925</v>
      </c>
      <c r="D4000" t="s">
        <v>4678</v>
      </c>
    </row>
    <row r="4001" spans="1:4">
      <c r="A4001" t="str">
        <f t="shared" si="62"/>
        <v>2393400078介護予防小規模多機能型居宅介護</v>
      </c>
      <c r="B4001">
        <v>2393400078</v>
      </c>
      <c r="C4001" t="s">
        <v>2463</v>
      </c>
      <c r="D4001" t="s">
        <v>4678</v>
      </c>
    </row>
    <row r="4002" spans="1:4">
      <c r="A4002" t="str">
        <f t="shared" si="62"/>
        <v>2392200321小規模多機能型居宅介護</v>
      </c>
      <c r="B4002">
        <v>2392200321</v>
      </c>
      <c r="C4002" t="s">
        <v>1925</v>
      </c>
      <c r="D4002" t="s">
        <v>4679</v>
      </c>
    </row>
    <row r="4003" spans="1:4">
      <c r="A4003" t="str">
        <f t="shared" si="62"/>
        <v>2392200339小規模多機能型居宅介護</v>
      </c>
      <c r="B4003">
        <v>2392200339</v>
      </c>
      <c r="C4003" t="s">
        <v>1925</v>
      </c>
      <c r="D4003" t="s">
        <v>4680</v>
      </c>
    </row>
    <row r="4004" spans="1:4">
      <c r="A4004" t="str">
        <f t="shared" si="62"/>
        <v>2392200339介護予防小規模多機能型居宅介護</v>
      </c>
      <c r="B4004">
        <v>2392200339</v>
      </c>
      <c r="C4004" t="s">
        <v>2463</v>
      </c>
      <c r="D4004" t="s">
        <v>4680</v>
      </c>
    </row>
    <row r="4005" spans="1:4">
      <c r="A4005" t="str">
        <f t="shared" si="62"/>
        <v>2392200313小規模多機能型居宅介護</v>
      </c>
      <c r="B4005">
        <v>2392200313</v>
      </c>
      <c r="C4005" t="s">
        <v>1925</v>
      </c>
      <c r="D4005" t="s">
        <v>4681</v>
      </c>
    </row>
    <row r="4006" spans="1:4">
      <c r="A4006" t="str">
        <f t="shared" si="62"/>
        <v>2392200313介護予防小規模多機能型居宅介護</v>
      </c>
      <c r="B4006">
        <v>2392200313</v>
      </c>
      <c r="C4006" t="s">
        <v>2463</v>
      </c>
      <c r="D4006" t="s">
        <v>4681</v>
      </c>
    </row>
    <row r="4007" spans="1:4">
      <c r="A4007" t="str">
        <f t="shared" si="62"/>
        <v>2393800087小規模多機能型居宅介護</v>
      </c>
      <c r="B4007">
        <v>2393800087</v>
      </c>
      <c r="C4007" t="s">
        <v>1925</v>
      </c>
      <c r="D4007" t="s">
        <v>4682</v>
      </c>
    </row>
    <row r="4008" spans="1:4">
      <c r="A4008" t="str">
        <f t="shared" si="62"/>
        <v>2393800087介護予防小規模多機能型居宅介護</v>
      </c>
      <c r="B4008">
        <v>2393800087</v>
      </c>
      <c r="C4008" t="s">
        <v>2463</v>
      </c>
      <c r="D4008" t="s">
        <v>4682</v>
      </c>
    </row>
    <row r="4009" spans="1:4">
      <c r="A4009" t="str">
        <f t="shared" si="62"/>
        <v>2393800129小規模多機能型居宅介護</v>
      </c>
      <c r="B4009">
        <v>2393800129</v>
      </c>
      <c r="C4009" t="s">
        <v>1925</v>
      </c>
      <c r="D4009" t="s">
        <v>4683</v>
      </c>
    </row>
    <row r="4010" spans="1:4">
      <c r="A4010" t="str">
        <f t="shared" si="62"/>
        <v>2393800129介護予防小規模多機能型居宅介護</v>
      </c>
      <c r="B4010">
        <v>2393800129</v>
      </c>
      <c r="C4010" t="s">
        <v>2463</v>
      </c>
      <c r="D4010" t="s">
        <v>4683</v>
      </c>
    </row>
    <row r="4011" spans="1:4">
      <c r="A4011" t="str">
        <f t="shared" si="62"/>
        <v>2372201794居宅介護支援</v>
      </c>
      <c r="B4011">
        <v>2372201794</v>
      </c>
      <c r="C4011" t="s">
        <v>2456</v>
      </c>
      <c r="D4011" t="s">
        <v>4684</v>
      </c>
    </row>
    <row r="4012" spans="1:4">
      <c r="A4012" t="str">
        <f t="shared" si="62"/>
        <v>2373902317居宅介護支援</v>
      </c>
      <c r="B4012">
        <v>2373902317</v>
      </c>
      <c r="C4012" t="s">
        <v>2456</v>
      </c>
      <c r="D4012" t="s">
        <v>4685</v>
      </c>
    </row>
    <row r="4013" spans="1:4">
      <c r="A4013" t="str">
        <f t="shared" si="62"/>
        <v>2362290096訪問看護</v>
      </c>
      <c r="B4013">
        <v>2362290096</v>
      </c>
      <c r="C4013" t="s">
        <v>2002</v>
      </c>
      <c r="D4013" t="s">
        <v>4686</v>
      </c>
    </row>
    <row r="4014" spans="1:4">
      <c r="A4014" t="str">
        <f t="shared" si="62"/>
        <v>2362290096介護予防訪問看護</v>
      </c>
      <c r="B4014">
        <v>2362290096</v>
      </c>
      <c r="C4014" t="s">
        <v>2005</v>
      </c>
      <c r="D4014" t="s">
        <v>4686</v>
      </c>
    </row>
    <row r="4015" spans="1:4">
      <c r="A4015" t="str">
        <f t="shared" si="62"/>
        <v>2312203546訪問リハビリテーション</v>
      </c>
      <c r="B4015">
        <v>2312203546</v>
      </c>
      <c r="C4015" t="s">
        <v>2007</v>
      </c>
      <c r="D4015" t="s">
        <v>4687</v>
      </c>
    </row>
    <row r="4016" spans="1:4">
      <c r="A4016" t="str">
        <f t="shared" si="62"/>
        <v>2392200230認知症対応型共同生活介護</v>
      </c>
      <c r="B4016">
        <v>2392200230</v>
      </c>
      <c r="C4016" t="s">
        <v>1942</v>
      </c>
      <c r="D4016" t="s">
        <v>4688</v>
      </c>
    </row>
    <row r="4017" spans="1:4">
      <c r="A4017" t="str">
        <f t="shared" si="62"/>
        <v>2373802137訪問介護</v>
      </c>
      <c r="B4017">
        <v>2373802137</v>
      </c>
      <c r="C4017" t="s">
        <v>1854</v>
      </c>
      <c r="D4017" t="s">
        <v>4689</v>
      </c>
    </row>
    <row r="4018" spans="1:4">
      <c r="A4018" t="str">
        <f t="shared" si="62"/>
        <v>23A3800225訪問型サービス（独自）</v>
      </c>
      <c r="B4018" t="s">
        <v>2222</v>
      </c>
      <c r="C4018" t="s">
        <v>2454</v>
      </c>
      <c r="D4018" t="s">
        <v>4689</v>
      </c>
    </row>
    <row r="4019" spans="1:4">
      <c r="A4019" t="str">
        <f t="shared" si="62"/>
        <v>2371300860認知症対応型共同生活介護</v>
      </c>
      <c r="B4019">
        <v>2371300860</v>
      </c>
      <c r="C4019" t="s">
        <v>1942</v>
      </c>
      <c r="D4019" t="s">
        <v>4690</v>
      </c>
    </row>
    <row r="4020" spans="1:4">
      <c r="A4020" t="str">
        <f t="shared" si="62"/>
        <v>2371300860介護予防認知症対応型共同生活介護</v>
      </c>
      <c r="B4020">
        <v>2371300860</v>
      </c>
      <c r="C4020" t="s">
        <v>1948</v>
      </c>
      <c r="D4020" t="s">
        <v>4690</v>
      </c>
    </row>
    <row r="4021" spans="1:4">
      <c r="A4021" t="str">
        <f t="shared" si="62"/>
        <v>23A1300731通所型サービス（独自）</v>
      </c>
      <c r="B4021" t="s">
        <v>2223</v>
      </c>
      <c r="C4021" t="s">
        <v>2455</v>
      </c>
      <c r="D4021" t="s">
        <v>4691</v>
      </c>
    </row>
    <row r="4022" spans="1:4">
      <c r="A4022" t="str">
        <f t="shared" si="62"/>
        <v>23A1300731通所型サービス（独自）</v>
      </c>
      <c r="B4022" t="s">
        <v>2223</v>
      </c>
      <c r="C4022" t="s">
        <v>2455</v>
      </c>
      <c r="D4022" t="s">
        <v>4691</v>
      </c>
    </row>
    <row r="4023" spans="1:4">
      <c r="A4023" t="str">
        <f t="shared" si="62"/>
        <v>2371303955通所介護</v>
      </c>
      <c r="B4023">
        <v>2371303955</v>
      </c>
      <c r="C4023" t="s">
        <v>1857</v>
      </c>
      <c r="D4023" t="s">
        <v>4691</v>
      </c>
    </row>
    <row r="4024" spans="1:4">
      <c r="A4024" t="str">
        <f t="shared" si="62"/>
        <v>2371303955通所型サービス（独自）</v>
      </c>
      <c r="B4024">
        <v>2371303955</v>
      </c>
      <c r="C4024" t="s">
        <v>2455</v>
      </c>
      <c r="D4024" t="s">
        <v>4691</v>
      </c>
    </row>
    <row r="4025" spans="1:4">
      <c r="A4025" t="str">
        <f t="shared" si="62"/>
        <v>2375001407居宅介護支援</v>
      </c>
      <c r="B4025">
        <v>2375001407</v>
      </c>
      <c r="C4025" t="s">
        <v>2456</v>
      </c>
      <c r="D4025" t="s">
        <v>4692</v>
      </c>
    </row>
    <row r="4026" spans="1:4">
      <c r="A4026" t="str">
        <f t="shared" si="62"/>
        <v>2375001464居宅介護支援</v>
      </c>
      <c r="B4026">
        <v>2375001464</v>
      </c>
      <c r="C4026" t="s">
        <v>2456</v>
      </c>
      <c r="D4026" t="s">
        <v>4693</v>
      </c>
    </row>
    <row r="4027" spans="1:4">
      <c r="A4027" t="str">
        <f t="shared" si="62"/>
        <v>2392100752看護小規模多機能型居宅介護</v>
      </c>
      <c r="B4027">
        <v>2392100752</v>
      </c>
      <c r="C4027" t="s">
        <v>1859</v>
      </c>
      <c r="D4027" t="s">
        <v>4694</v>
      </c>
    </row>
    <row r="4028" spans="1:4">
      <c r="A4028" t="str">
        <f t="shared" si="62"/>
        <v>2362190379訪問看護</v>
      </c>
      <c r="B4028">
        <v>2362190379</v>
      </c>
      <c r="C4028" t="s">
        <v>2002</v>
      </c>
      <c r="D4028" t="s">
        <v>4695</v>
      </c>
    </row>
    <row r="4029" spans="1:4">
      <c r="A4029" t="str">
        <f t="shared" si="62"/>
        <v>2373002167訪問介護</v>
      </c>
      <c r="B4029">
        <v>2373002167</v>
      </c>
      <c r="C4029" t="s">
        <v>1854</v>
      </c>
      <c r="D4029" t="s">
        <v>4696</v>
      </c>
    </row>
    <row r="4030" spans="1:4">
      <c r="A4030" t="str">
        <f t="shared" si="62"/>
        <v>2373002167訪問型サービス（独自）</v>
      </c>
      <c r="B4030">
        <v>2373002167</v>
      </c>
      <c r="C4030" t="s">
        <v>2454</v>
      </c>
      <c r="D4030" t="s">
        <v>4696</v>
      </c>
    </row>
    <row r="4031" spans="1:4">
      <c r="A4031" t="str">
        <f t="shared" si="62"/>
        <v>2373002068特定施設入居者生活介護</v>
      </c>
      <c r="B4031">
        <v>2373002068</v>
      </c>
      <c r="C4031" t="s">
        <v>2461</v>
      </c>
      <c r="D4031" t="s">
        <v>4697</v>
      </c>
    </row>
    <row r="4032" spans="1:4">
      <c r="A4032" t="str">
        <f t="shared" si="62"/>
        <v>2373002068介護予防特定施設入居者生活介護</v>
      </c>
      <c r="B4032">
        <v>2373002068</v>
      </c>
      <c r="C4032" t="s">
        <v>2462</v>
      </c>
      <c r="D4032" t="s">
        <v>4697</v>
      </c>
    </row>
    <row r="4033" spans="1:4">
      <c r="A4033" t="str">
        <f t="shared" si="62"/>
        <v>2390100226小規模多機能型居宅介護</v>
      </c>
      <c r="B4033">
        <v>2390100226</v>
      </c>
      <c r="C4033" t="s">
        <v>1925</v>
      </c>
      <c r="D4033" t="s">
        <v>4698</v>
      </c>
    </row>
    <row r="4034" spans="1:4">
      <c r="A4034" t="str">
        <f t="shared" si="62"/>
        <v>2390100226小規模多機能型居宅介護</v>
      </c>
      <c r="B4034">
        <v>2390100226</v>
      </c>
      <c r="C4034" t="s">
        <v>1925</v>
      </c>
      <c r="D4034" t="s">
        <v>4698</v>
      </c>
    </row>
    <row r="4035" spans="1:4">
      <c r="A4035" t="str">
        <f t="shared" ref="A4035:A4098" si="63">B4035&amp;C4035</f>
        <v>2371300126介護老人福祉施設</v>
      </c>
      <c r="B4035">
        <v>2371300126</v>
      </c>
      <c r="C4035" t="s">
        <v>1860</v>
      </c>
      <c r="D4035" t="s">
        <v>4699</v>
      </c>
    </row>
    <row r="4036" spans="1:4">
      <c r="A4036" t="str">
        <f t="shared" si="63"/>
        <v>2371300126短期入所生活介護</v>
      </c>
      <c r="B4036">
        <v>2371300126</v>
      </c>
      <c r="C4036" t="s">
        <v>1958</v>
      </c>
      <c r="D4036" t="s">
        <v>4699</v>
      </c>
    </row>
    <row r="4037" spans="1:4">
      <c r="A4037" t="str">
        <f t="shared" si="63"/>
        <v>2371300373通所介護</v>
      </c>
      <c r="B4037">
        <v>2371300373</v>
      </c>
      <c r="C4037" t="s">
        <v>1857</v>
      </c>
      <c r="D4037" t="s">
        <v>4700</v>
      </c>
    </row>
    <row r="4038" spans="1:4">
      <c r="A4038" t="str">
        <f t="shared" si="63"/>
        <v>2371300373通所型サービス（独自）</v>
      </c>
      <c r="B4038">
        <v>2371300373</v>
      </c>
      <c r="C4038" t="s">
        <v>2455</v>
      </c>
      <c r="D4038" t="s">
        <v>4700</v>
      </c>
    </row>
    <row r="4039" spans="1:4">
      <c r="A4039" t="str">
        <f t="shared" si="63"/>
        <v>2371300779訪問介護</v>
      </c>
      <c r="B4039">
        <v>2371300779</v>
      </c>
      <c r="C4039" t="s">
        <v>1854</v>
      </c>
      <c r="D4039" t="s">
        <v>4701</v>
      </c>
    </row>
    <row r="4040" spans="1:4">
      <c r="A4040" t="str">
        <f t="shared" si="63"/>
        <v>2371300779訪問型サービス（独自）</v>
      </c>
      <c r="B4040">
        <v>2371300779</v>
      </c>
      <c r="C4040" t="s">
        <v>2454</v>
      </c>
      <c r="D4040" t="s">
        <v>4701</v>
      </c>
    </row>
    <row r="4041" spans="1:4">
      <c r="A4041" t="str">
        <f t="shared" si="63"/>
        <v>2390100234認知症対応型共同生活介護</v>
      </c>
      <c r="B4041">
        <v>2390100234</v>
      </c>
      <c r="C4041" t="s">
        <v>1942</v>
      </c>
      <c r="D4041" t="s">
        <v>4698</v>
      </c>
    </row>
    <row r="4042" spans="1:4">
      <c r="A4042" t="str">
        <f t="shared" si="63"/>
        <v>2371300159居宅介護支援</v>
      </c>
      <c r="B4042">
        <v>2371300159</v>
      </c>
      <c r="C4042" t="s">
        <v>2456</v>
      </c>
      <c r="D4042" t="s">
        <v>4702</v>
      </c>
    </row>
    <row r="4043" spans="1:4">
      <c r="A4043" t="str">
        <f t="shared" si="63"/>
        <v>2314300423通所リハビリテーション</v>
      </c>
      <c r="B4043">
        <v>2314300423</v>
      </c>
      <c r="C4043" t="s">
        <v>2457</v>
      </c>
      <c r="D4043" t="s">
        <v>4703</v>
      </c>
    </row>
    <row r="4044" spans="1:4">
      <c r="A4044" t="str">
        <f t="shared" si="63"/>
        <v>2314300423介護予防通所リハビリテーション</v>
      </c>
      <c r="B4044">
        <v>2314300423</v>
      </c>
      <c r="C4044" t="s">
        <v>2458</v>
      </c>
      <c r="D4044" t="s">
        <v>4703</v>
      </c>
    </row>
    <row r="4045" spans="1:4">
      <c r="A4045" t="str">
        <f t="shared" si="63"/>
        <v>2354080000通所リハビリテーション</v>
      </c>
      <c r="B4045">
        <v>2354080000</v>
      </c>
      <c r="C4045" t="s">
        <v>2457</v>
      </c>
      <c r="D4045" t="s">
        <v>4704</v>
      </c>
    </row>
    <row r="4046" spans="1:4">
      <c r="A4046" t="str">
        <f t="shared" si="63"/>
        <v>2354080000介護予防通所リハビリテーション</v>
      </c>
      <c r="B4046">
        <v>2354080000</v>
      </c>
      <c r="C4046" t="s">
        <v>2458</v>
      </c>
      <c r="D4046" t="s">
        <v>4704</v>
      </c>
    </row>
    <row r="4047" spans="1:4">
      <c r="A4047" t="str">
        <f t="shared" si="63"/>
        <v>2354080000介護老人保健施設</v>
      </c>
      <c r="B4047">
        <v>2354080000</v>
      </c>
      <c r="C4047" t="s">
        <v>1862</v>
      </c>
      <c r="D4047" t="s">
        <v>4704</v>
      </c>
    </row>
    <row r="4048" spans="1:4">
      <c r="A4048" t="str">
        <f t="shared" si="63"/>
        <v>2354080000短期入所療養介護（老健）</v>
      </c>
      <c r="B4048">
        <v>2354080000</v>
      </c>
      <c r="C4048" t="s">
        <v>1966</v>
      </c>
      <c r="D4048" t="s">
        <v>4704</v>
      </c>
    </row>
    <row r="4049" spans="1:4">
      <c r="A4049" t="str">
        <f t="shared" si="63"/>
        <v>2354080000介護予防短期入所療養介護（老健）</v>
      </c>
      <c r="B4049">
        <v>2354080000</v>
      </c>
      <c r="C4049" t="s">
        <v>1969</v>
      </c>
      <c r="D4049" t="s">
        <v>4704</v>
      </c>
    </row>
    <row r="4050" spans="1:4">
      <c r="A4050" t="str">
        <f t="shared" si="63"/>
        <v>2394000042認知症対応型共同生活介護</v>
      </c>
      <c r="B4050">
        <v>2394000042</v>
      </c>
      <c r="C4050" t="s">
        <v>1942</v>
      </c>
      <c r="D4050" t="s">
        <v>4705</v>
      </c>
    </row>
    <row r="4051" spans="1:4">
      <c r="A4051" t="str">
        <f t="shared" si="63"/>
        <v>2394000042介護予防認知症対応型共同生活介護</v>
      </c>
      <c r="B4051">
        <v>2394000042</v>
      </c>
      <c r="C4051" t="s">
        <v>1948</v>
      </c>
      <c r="D4051" t="s">
        <v>4705</v>
      </c>
    </row>
    <row r="4052" spans="1:4">
      <c r="A4052" t="str">
        <f t="shared" si="63"/>
        <v>2374000269居宅介護支援</v>
      </c>
      <c r="B4052">
        <v>2374000269</v>
      </c>
      <c r="C4052" t="s">
        <v>2456</v>
      </c>
      <c r="D4052" t="s">
        <v>4706</v>
      </c>
    </row>
    <row r="4053" spans="1:4">
      <c r="A4053" t="str">
        <f t="shared" si="63"/>
        <v>2373002761訪問介護</v>
      </c>
      <c r="B4053">
        <v>2373002761</v>
      </c>
      <c r="C4053" t="s">
        <v>1854</v>
      </c>
      <c r="D4053" t="s">
        <v>4707</v>
      </c>
    </row>
    <row r="4054" spans="1:4">
      <c r="A4054" t="str">
        <f t="shared" si="63"/>
        <v>2373002761訪問型サービス（独自）</v>
      </c>
      <c r="B4054">
        <v>2373002761</v>
      </c>
      <c r="C4054" t="s">
        <v>2454</v>
      </c>
      <c r="D4054" t="s">
        <v>4707</v>
      </c>
    </row>
    <row r="4055" spans="1:4">
      <c r="A4055" t="str">
        <f t="shared" si="63"/>
        <v>2313003812通所リハビリテーション</v>
      </c>
      <c r="B4055">
        <v>2313003812</v>
      </c>
      <c r="C4055" t="s">
        <v>2457</v>
      </c>
      <c r="D4055" t="s">
        <v>4708</v>
      </c>
    </row>
    <row r="4056" spans="1:4">
      <c r="A4056" t="str">
        <f t="shared" si="63"/>
        <v>2313003812介護予防通所リハビリテーション</v>
      </c>
      <c r="B4056">
        <v>2313003812</v>
      </c>
      <c r="C4056" t="s">
        <v>2458</v>
      </c>
      <c r="D4056" t="s">
        <v>4708</v>
      </c>
    </row>
    <row r="4057" spans="1:4">
      <c r="A4057" t="str">
        <f t="shared" si="63"/>
        <v>2373004221訪問介護</v>
      </c>
      <c r="B4057">
        <v>2373004221</v>
      </c>
      <c r="C4057" t="s">
        <v>1854</v>
      </c>
      <c r="D4057" t="s">
        <v>4709</v>
      </c>
    </row>
    <row r="4058" spans="1:4">
      <c r="A4058" t="str">
        <f t="shared" si="63"/>
        <v>2373004221訪問型サービス（独自）</v>
      </c>
      <c r="B4058">
        <v>2373004221</v>
      </c>
      <c r="C4058" t="s">
        <v>2454</v>
      </c>
      <c r="D4058" t="s">
        <v>4709</v>
      </c>
    </row>
    <row r="4059" spans="1:4">
      <c r="A4059" t="str">
        <f t="shared" si="63"/>
        <v>2390200109地域密着型通所介護</v>
      </c>
      <c r="B4059">
        <v>2390200109</v>
      </c>
      <c r="C4059" t="s">
        <v>1858</v>
      </c>
      <c r="D4059" t="s">
        <v>4710</v>
      </c>
    </row>
    <row r="4060" spans="1:4">
      <c r="A4060" t="str">
        <f t="shared" si="63"/>
        <v>23A0200346通所型サービス（独自）</v>
      </c>
      <c r="B4060" t="s">
        <v>2224</v>
      </c>
      <c r="C4060" t="s">
        <v>2455</v>
      </c>
      <c r="D4060" t="s">
        <v>4711</v>
      </c>
    </row>
    <row r="4061" spans="1:4">
      <c r="A4061" t="str">
        <f t="shared" si="63"/>
        <v>2373003272訪問介護</v>
      </c>
      <c r="B4061">
        <v>2373003272</v>
      </c>
      <c r="C4061" t="s">
        <v>1854</v>
      </c>
      <c r="D4061" t="s">
        <v>4712</v>
      </c>
    </row>
    <row r="4062" spans="1:4">
      <c r="A4062" t="str">
        <f t="shared" si="63"/>
        <v>2373003272訪問型サービス（独自）</v>
      </c>
      <c r="B4062">
        <v>2373003272</v>
      </c>
      <c r="C4062" t="s">
        <v>2454</v>
      </c>
      <c r="D4062" t="s">
        <v>4712</v>
      </c>
    </row>
    <row r="4063" spans="1:4">
      <c r="A4063" t="str">
        <f t="shared" si="63"/>
        <v>2372504742居宅介護支援</v>
      </c>
      <c r="B4063">
        <v>2372504742</v>
      </c>
      <c r="C4063" t="s">
        <v>2456</v>
      </c>
      <c r="D4063" t="s">
        <v>4713</v>
      </c>
    </row>
    <row r="4064" spans="1:4">
      <c r="A4064" t="str">
        <f t="shared" si="63"/>
        <v>2371005485訪問介護</v>
      </c>
      <c r="B4064">
        <v>2371005485</v>
      </c>
      <c r="C4064" t="s">
        <v>1854</v>
      </c>
      <c r="D4064" t="s">
        <v>4714</v>
      </c>
    </row>
    <row r="4065" spans="1:4">
      <c r="A4065" t="str">
        <f t="shared" si="63"/>
        <v>23A1001321訪問型サービス（独自）</v>
      </c>
      <c r="B4065" t="s">
        <v>2225</v>
      </c>
      <c r="C4065" t="s">
        <v>2454</v>
      </c>
      <c r="D4065" t="s">
        <v>4714</v>
      </c>
    </row>
    <row r="4066" spans="1:4">
      <c r="A4066" t="str">
        <f t="shared" si="63"/>
        <v>23A1001321訪問型サービス（独自／定率）</v>
      </c>
      <c r="B4066" t="s">
        <v>2225</v>
      </c>
      <c r="C4066" t="s">
        <v>2464</v>
      </c>
      <c r="D4066" t="s">
        <v>4714</v>
      </c>
    </row>
    <row r="4067" spans="1:4">
      <c r="A4067" t="str">
        <f t="shared" si="63"/>
        <v>2361690395訪問看護</v>
      </c>
      <c r="B4067">
        <v>2361690395</v>
      </c>
      <c r="C4067" t="s">
        <v>2002</v>
      </c>
      <c r="D4067" t="s">
        <v>4715</v>
      </c>
    </row>
    <row r="4068" spans="1:4">
      <c r="A4068" t="str">
        <f t="shared" si="63"/>
        <v>2374400790訪問介護</v>
      </c>
      <c r="B4068">
        <v>2374400790</v>
      </c>
      <c r="C4068" t="s">
        <v>1854</v>
      </c>
      <c r="D4068" t="s">
        <v>4716</v>
      </c>
    </row>
    <row r="4069" spans="1:4">
      <c r="A4069" t="str">
        <f t="shared" si="63"/>
        <v>2394300210通所型サービス（独自）</v>
      </c>
      <c r="B4069">
        <v>2394300210</v>
      </c>
      <c r="C4069" t="s">
        <v>2455</v>
      </c>
      <c r="D4069" t="s">
        <v>4717</v>
      </c>
    </row>
    <row r="4070" spans="1:4">
      <c r="A4070" t="str">
        <f t="shared" si="63"/>
        <v>2394300210通所型サービス（独自）</v>
      </c>
      <c r="B4070">
        <v>2394300210</v>
      </c>
      <c r="C4070" t="s">
        <v>2455</v>
      </c>
      <c r="D4070" t="s">
        <v>4717</v>
      </c>
    </row>
    <row r="4071" spans="1:4">
      <c r="A4071" t="str">
        <f t="shared" si="63"/>
        <v>2374101133地域密着型通所介護</v>
      </c>
      <c r="B4071">
        <v>2374101133</v>
      </c>
      <c r="C4071" t="s">
        <v>1858</v>
      </c>
      <c r="D4071" t="s">
        <v>4718</v>
      </c>
    </row>
    <row r="4072" spans="1:4">
      <c r="A4072" t="str">
        <f t="shared" si="63"/>
        <v>2374101133通所型サービス（独自）</v>
      </c>
      <c r="B4072">
        <v>2374101133</v>
      </c>
      <c r="C4072" t="s">
        <v>2455</v>
      </c>
      <c r="D4072" t="s">
        <v>4718</v>
      </c>
    </row>
    <row r="4073" spans="1:4">
      <c r="A4073" t="str">
        <f t="shared" si="63"/>
        <v>2374101257地域密着型通所介護</v>
      </c>
      <c r="B4073">
        <v>2374101257</v>
      </c>
      <c r="C4073" t="s">
        <v>1858</v>
      </c>
      <c r="D4073" t="s">
        <v>4719</v>
      </c>
    </row>
    <row r="4074" spans="1:4">
      <c r="A4074" t="str">
        <f t="shared" si="63"/>
        <v>23A4100146通所型サービス（独自）</v>
      </c>
      <c r="B4074" t="s">
        <v>2226</v>
      </c>
      <c r="C4074" t="s">
        <v>2455</v>
      </c>
      <c r="D4074" t="s">
        <v>4719</v>
      </c>
    </row>
    <row r="4075" spans="1:4">
      <c r="A4075" t="str">
        <f t="shared" si="63"/>
        <v>2394300145地域密着型通所介護</v>
      </c>
      <c r="B4075">
        <v>2394300145</v>
      </c>
      <c r="C4075" t="s">
        <v>1858</v>
      </c>
      <c r="D4075" t="s">
        <v>4720</v>
      </c>
    </row>
    <row r="4076" spans="1:4">
      <c r="A4076" t="str">
        <f t="shared" si="63"/>
        <v>23A4300092通所型サービス（独自）</v>
      </c>
      <c r="B4076" t="s">
        <v>2227</v>
      </c>
      <c r="C4076" t="s">
        <v>2455</v>
      </c>
      <c r="D4076" t="s">
        <v>4720</v>
      </c>
    </row>
    <row r="4077" spans="1:4">
      <c r="A4077" t="str">
        <f t="shared" si="63"/>
        <v>2394300178地域密着型通所介護</v>
      </c>
      <c r="B4077">
        <v>2394300178</v>
      </c>
      <c r="C4077" t="s">
        <v>1858</v>
      </c>
      <c r="D4077" t="s">
        <v>4721</v>
      </c>
    </row>
    <row r="4078" spans="1:4">
      <c r="A4078" t="str">
        <f t="shared" si="63"/>
        <v>23A4300217通所型サービス（独自）</v>
      </c>
      <c r="B4078" t="s">
        <v>2228</v>
      </c>
      <c r="C4078" t="s">
        <v>2455</v>
      </c>
      <c r="D4078" t="s">
        <v>4721</v>
      </c>
    </row>
    <row r="4079" spans="1:4">
      <c r="A4079" t="str">
        <f t="shared" si="63"/>
        <v>2394300210地域密着型通所介護</v>
      </c>
      <c r="B4079">
        <v>2394300210</v>
      </c>
      <c r="C4079" t="s">
        <v>1858</v>
      </c>
      <c r="D4079" t="s">
        <v>4717</v>
      </c>
    </row>
    <row r="4080" spans="1:4">
      <c r="A4080" t="str">
        <f t="shared" si="63"/>
        <v>2375702673通所型サービス（独自）</v>
      </c>
      <c r="B4080">
        <v>2375702673</v>
      </c>
      <c r="C4080" t="s">
        <v>2455</v>
      </c>
      <c r="D4080" t="s">
        <v>4722</v>
      </c>
    </row>
    <row r="4081" spans="1:4">
      <c r="A4081" t="str">
        <f t="shared" si="63"/>
        <v>2375702673通所型サービス（独自）</v>
      </c>
      <c r="B4081">
        <v>2375702673</v>
      </c>
      <c r="C4081" t="s">
        <v>2455</v>
      </c>
      <c r="D4081" t="s">
        <v>4722</v>
      </c>
    </row>
    <row r="4082" spans="1:4">
      <c r="A4082" t="str">
        <f t="shared" si="63"/>
        <v>2373601620訪問介護</v>
      </c>
      <c r="B4082">
        <v>2373601620</v>
      </c>
      <c r="C4082" t="s">
        <v>1854</v>
      </c>
      <c r="D4082" t="s">
        <v>4723</v>
      </c>
    </row>
    <row r="4083" spans="1:4">
      <c r="A4083" t="str">
        <f t="shared" si="63"/>
        <v>2375702673通所介護</v>
      </c>
      <c r="B4083">
        <v>2375702673</v>
      </c>
      <c r="C4083" t="s">
        <v>1857</v>
      </c>
      <c r="D4083" t="s">
        <v>4722</v>
      </c>
    </row>
    <row r="4084" spans="1:4">
      <c r="A4084" t="str">
        <f t="shared" si="63"/>
        <v>2374600324訪問介護</v>
      </c>
      <c r="B4084">
        <v>2374600324</v>
      </c>
      <c r="C4084" t="s">
        <v>1854</v>
      </c>
      <c r="D4084" t="s">
        <v>4724</v>
      </c>
    </row>
    <row r="4085" spans="1:4">
      <c r="A4085" t="str">
        <f t="shared" si="63"/>
        <v>2374600324訪問型サービス（独自）</v>
      </c>
      <c r="B4085">
        <v>2374600324</v>
      </c>
      <c r="C4085" t="s">
        <v>2454</v>
      </c>
      <c r="D4085" t="s">
        <v>4724</v>
      </c>
    </row>
    <row r="4086" spans="1:4">
      <c r="A4086" t="str">
        <f t="shared" si="63"/>
        <v>2377200841居宅介護支援</v>
      </c>
      <c r="B4086">
        <v>2377200841</v>
      </c>
      <c r="C4086" t="s">
        <v>2456</v>
      </c>
      <c r="D4086" t="s">
        <v>4725</v>
      </c>
    </row>
    <row r="4087" spans="1:4">
      <c r="A4087" t="str">
        <f t="shared" si="63"/>
        <v>2372303053訪問介護</v>
      </c>
      <c r="B4087">
        <v>2372303053</v>
      </c>
      <c r="C4087" t="s">
        <v>1854</v>
      </c>
      <c r="D4087" t="s">
        <v>4726</v>
      </c>
    </row>
    <row r="4088" spans="1:4">
      <c r="A4088" t="str">
        <f t="shared" si="63"/>
        <v>2372303053訪問型サービス（独自）</v>
      </c>
      <c r="B4088">
        <v>2372303053</v>
      </c>
      <c r="C4088" t="s">
        <v>2454</v>
      </c>
      <c r="D4088" t="s">
        <v>4726</v>
      </c>
    </row>
    <row r="4089" spans="1:4">
      <c r="A4089" t="str">
        <f t="shared" si="63"/>
        <v>2375702533通所介護</v>
      </c>
      <c r="B4089">
        <v>2375702533</v>
      </c>
      <c r="C4089" t="s">
        <v>1857</v>
      </c>
      <c r="D4089" t="s">
        <v>4727</v>
      </c>
    </row>
    <row r="4090" spans="1:4">
      <c r="A4090" t="str">
        <f t="shared" si="63"/>
        <v>2375701568通所型サービス（独自）</v>
      </c>
      <c r="B4090">
        <v>2375701568</v>
      </c>
      <c r="C4090" t="s">
        <v>2455</v>
      </c>
      <c r="D4090" t="s">
        <v>4728</v>
      </c>
    </row>
    <row r="4091" spans="1:4">
      <c r="A4091" t="str">
        <f t="shared" si="63"/>
        <v>2375701808地域密着型通所介護</v>
      </c>
      <c r="B4091">
        <v>2375701808</v>
      </c>
      <c r="C4091" t="s">
        <v>1858</v>
      </c>
      <c r="D4091" t="s">
        <v>4729</v>
      </c>
    </row>
    <row r="4092" spans="1:4">
      <c r="A4092" t="str">
        <f t="shared" si="63"/>
        <v>2375701808通所型サービス（独自）</v>
      </c>
      <c r="B4092">
        <v>2375701808</v>
      </c>
      <c r="C4092" t="s">
        <v>2455</v>
      </c>
      <c r="D4092" t="s">
        <v>4729</v>
      </c>
    </row>
    <row r="4093" spans="1:4">
      <c r="A4093" t="str">
        <f t="shared" si="63"/>
        <v>2375702467居宅介護支援</v>
      </c>
      <c r="B4093">
        <v>2375702467</v>
      </c>
      <c r="C4093" t="s">
        <v>2456</v>
      </c>
      <c r="D4093" t="s">
        <v>4730</v>
      </c>
    </row>
    <row r="4094" spans="1:4">
      <c r="A4094" t="str">
        <f t="shared" si="63"/>
        <v>2372901518訪問介護</v>
      </c>
      <c r="B4094">
        <v>2372901518</v>
      </c>
      <c r="C4094" t="s">
        <v>1854</v>
      </c>
      <c r="D4094" t="s">
        <v>4731</v>
      </c>
    </row>
    <row r="4095" spans="1:4">
      <c r="A4095" t="str">
        <f t="shared" si="63"/>
        <v>2372901518訪問型サービス（独自）</v>
      </c>
      <c r="B4095">
        <v>2372901518</v>
      </c>
      <c r="C4095" t="s">
        <v>2454</v>
      </c>
      <c r="D4095" t="s">
        <v>4731</v>
      </c>
    </row>
    <row r="4096" spans="1:4">
      <c r="A4096" t="str">
        <f t="shared" si="63"/>
        <v>2373400205訪問介護</v>
      </c>
      <c r="B4096">
        <v>2373400205</v>
      </c>
      <c r="C4096" t="s">
        <v>1854</v>
      </c>
      <c r="D4096" t="s">
        <v>4732</v>
      </c>
    </row>
    <row r="4097" spans="1:4">
      <c r="A4097" t="str">
        <f t="shared" si="63"/>
        <v>2373400205訪問型サービス（独自）</v>
      </c>
      <c r="B4097">
        <v>2373400205</v>
      </c>
      <c r="C4097" t="s">
        <v>2454</v>
      </c>
      <c r="D4097" t="s">
        <v>4732</v>
      </c>
    </row>
    <row r="4098" spans="1:4">
      <c r="A4098" t="str">
        <f t="shared" si="63"/>
        <v>2360190306訪問看護</v>
      </c>
      <c r="B4098">
        <v>2360190306</v>
      </c>
      <c r="C4098" t="s">
        <v>2002</v>
      </c>
      <c r="D4098" t="s">
        <v>4536</v>
      </c>
    </row>
    <row r="4099" spans="1:4">
      <c r="A4099" t="str">
        <f t="shared" ref="A4099:A4162" si="64">B4099&amp;C4099</f>
        <v>2375700834訪問介護</v>
      </c>
      <c r="B4099">
        <v>2375700834</v>
      </c>
      <c r="C4099" t="s">
        <v>1854</v>
      </c>
      <c r="D4099" t="s">
        <v>4733</v>
      </c>
    </row>
    <row r="4100" spans="1:4">
      <c r="A4100" t="str">
        <f t="shared" si="64"/>
        <v>2375700834訪問型サービス（独自）</v>
      </c>
      <c r="B4100">
        <v>2375700834</v>
      </c>
      <c r="C4100" t="s">
        <v>2454</v>
      </c>
      <c r="D4100" t="s">
        <v>4733</v>
      </c>
    </row>
    <row r="4101" spans="1:4">
      <c r="A4101" t="str">
        <f t="shared" si="64"/>
        <v>2375700834居宅介護支援</v>
      </c>
      <c r="B4101">
        <v>2375700834</v>
      </c>
      <c r="C4101" t="s">
        <v>2456</v>
      </c>
      <c r="D4101" t="s">
        <v>4733</v>
      </c>
    </row>
    <row r="4102" spans="1:4">
      <c r="A4102" t="str">
        <f t="shared" si="64"/>
        <v>2371503901訪問介護</v>
      </c>
      <c r="B4102">
        <v>2371503901</v>
      </c>
      <c r="C4102" t="s">
        <v>1854</v>
      </c>
      <c r="D4102" t="s">
        <v>4734</v>
      </c>
    </row>
    <row r="4103" spans="1:4">
      <c r="A4103" t="str">
        <f t="shared" si="64"/>
        <v>2362390276訪問看護</v>
      </c>
      <c r="B4103">
        <v>2362390276</v>
      </c>
      <c r="C4103" t="s">
        <v>2002</v>
      </c>
      <c r="D4103" t="s">
        <v>4735</v>
      </c>
    </row>
    <row r="4104" spans="1:4">
      <c r="A4104" t="str">
        <f t="shared" si="64"/>
        <v>2372302881訪問介護</v>
      </c>
      <c r="B4104">
        <v>2372302881</v>
      </c>
      <c r="C4104" t="s">
        <v>1854</v>
      </c>
      <c r="D4104" t="s">
        <v>4736</v>
      </c>
    </row>
    <row r="4105" spans="1:4">
      <c r="A4105" t="str">
        <f t="shared" si="64"/>
        <v>2373101175介護老人福祉施設</v>
      </c>
      <c r="B4105">
        <v>2373101175</v>
      </c>
      <c r="C4105" t="s">
        <v>1860</v>
      </c>
      <c r="D4105" t="s">
        <v>4737</v>
      </c>
    </row>
    <row r="4106" spans="1:4">
      <c r="A4106" t="str">
        <f t="shared" si="64"/>
        <v>2373101159短期入所生活介護</v>
      </c>
      <c r="B4106">
        <v>2373101159</v>
      </c>
      <c r="C4106" t="s">
        <v>1958</v>
      </c>
      <c r="D4106" t="s">
        <v>4738</v>
      </c>
    </row>
    <row r="4107" spans="1:4">
      <c r="A4107" t="str">
        <f t="shared" si="64"/>
        <v>2373101159介護予防短期入所生活介護</v>
      </c>
      <c r="B4107">
        <v>2373101159</v>
      </c>
      <c r="C4107" t="s">
        <v>1961</v>
      </c>
      <c r="D4107" t="s">
        <v>4738</v>
      </c>
    </row>
    <row r="4108" spans="1:4">
      <c r="A4108" t="str">
        <f t="shared" si="64"/>
        <v>2373101142通所介護</v>
      </c>
      <c r="B4108">
        <v>2373101142</v>
      </c>
      <c r="C4108" t="s">
        <v>1857</v>
      </c>
      <c r="D4108" t="s">
        <v>4739</v>
      </c>
    </row>
    <row r="4109" spans="1:4">
      <c r="A4109" t="str">
        <f t="shared" si="64"/>
        <v>2373101142通所型サービス（独自）</v>
      </c>
      <c r="B4109">
        <v>2373101142</v>
      </c>
      <c r="C4109" t="s">
        <v>2455</v>
      </c>
      <c r="D4109" t="s">
        <v>4739</v>
      </c>
    </row>
    <row r="4110" spans="1:4">
      <c r="A4110" t="str">
        <f t="shared" si="64"/>
        <v>2393100017認知症対応型通所介護</v>
      </c>
      <c r="B4110">
        <v>2393100017</v>
      </c>
      <c r="C4110" t="s">
        <v>2459</v>
      </c>
      <c r="D4110" t="s">
        <v>4740</v>
      </c>
    </row>
    <row r="4111" spans="1:4">
      <c r="A4111" t="str">
        <f t="shared" si="64"/>
        <v>2393100017介護予防認知症対応型通所介護</v>
      </c>
      <c r="B4111">
        <v>2393100017</v>
      </c>
      <c r="C4111" t="s">
        <v>2465</v>
      </c>
      <c r="D4111" t="s">
        <v>4740</v>
      </c>
    </row>
    <row r="4112" spans="1:4">
      <c r="A4112" t="str">
        <f t="shared" si="64"/>
        <v>2371201001介護老人福祉施設</v>
      </c>
      <c r="B4112">
        <v>2371201001</v>
      </c>
      <c r="C4112" t="s">
        <v>1860</v>
      </c>
      <c r="D4112" t="s">
        <v>4741</v>
      </c>
    </row>
    <row r="4113" spans="1:4">
      <c r="A4113" t="str">
        <f t="shared" si="64"/>
        <v>2371201035介護予防短期入所生活介護</v>
      </c>
      <c r="B4113">
        <v>2371201035</v>
      </c>
      <c r="C4113" t="s">
        <v>1961</v>
      </c>
      <c r="D4113" t="s">
        <v>4742</v>
      </c>
    </row>
    <row r="4114" spans="1:4">
      <c r="A4114" t="str">
        <f t="shared" si="64"/>
        <v>2371200342通所介護</v>
      </c>
      <c r="B4114">
        <v>2371200342</v>
      </c>
      <c r="C4114" t="s">
        <v>1857</v>
      </c>
      <c r="D4114" t="s">
        <v>4743</v>
      </c>
    </row>
    <row r="4115" spans="1:4">
      <c r="A4115" t="str">
        <f t="shared" si="64"/>
        <v>2371200342通所型サービス（独自）</v>
      </c>
      <c r="B4115">
        <v>2371200342</v>
      </c>
      <c r="C4115" t="s">
        <v>2455</v>
      </c>
      <c r="D4115" t="s">
        <v>4743</v>
      </c>
    </row>
    <row r="4116" spans="1:4">
      <c r="A4116" t="str">
        <f t="shared" si="64"/>
        <v>2371200219居宅介護支援</v>
      </c>
      <c r="B4116">
        <v>2371200219</v>
      </c>
      <c r="C4116" t="s">
        <v>2456</v>
      </c>
      <c r="D4116" t="s">
        <v>4744</v>
      </c>
    </row>
    <row r="4117" spans="1:4">
      <c r="A4117" t="str">
        <f t="shared" si="64"/>
        <v>2371200219介護予防支援</v>
      </c>
      <c r="B4117">
        <v>2371200219</v>
      </c>
      <c r="C4117" t="s">
        <v>2466</v>
      </c>
      <c r="D4117" t="s">
        <v>4744</v>
      </c>
    </row>
    <row r="4118" spans="1:4">
      <c r="A4118" t="str">
        <f t="shared" si="64"/>
        <v>2373001219介護老人福祉施設</v>
      </c>
      <c r="B4118">
        <v>2373001219</v>
      </c>
      <c r="C4118" t="s">
        <v>1860</v>
      </c>
      <c r="D4118" t="s">
        <v>4745</v>
      </c>
    </row>
    <row r="4119" spans="1:4">
      <c r="A4119" t="str">
        <f t="shared" si="64"/>
        <v>2373001201短期入所生活介護</v>
      </c>
      <c r="B4119">
        <v>2373001201</v>
      </c>
      <c r="C4119" t="s">
        <v>1958</v>
      </c>
      <c r="D4119" t="s">
        <v>4746</v>
      </c>
    </row>
    <row r="4120" spans="1:4">
      <c r="A4120" t="str">
        <f t="shared" si="64"/>
        <v>2373001201介護予防短期入所生活介護</v>
      </c>
      <c r="B4120">
        <v>2373001201</v>
      </c>
      <c r="C4120" t="s">
        <v>1961</v>
      </c>
      <c r="D4120" t="s">
        <v>4746</v>
      </c>
    </row>
    <row r="4121" spans="1:4">
      <c r="A4121" t="str">
        <f t="shared" si="64"/>
        <v>2373001193通所介護</v>
      </c>
      <c r="B4121">
        <v>2373001193</v>
      </c>
      <c r="C4121" t="s">
        <v>1857</v>
      </c>
      <c r="D4121" t="s">
        <v>4747</v>
      </c>
    </row>
    <row r="4122" spans="1:4">
      <c r="A4122" t="str">
        <f t="shared" si="64"/>
        <v>2373001193通所型サービス（独自）</v>
      </c>
      <c r="B4122">
        <v>2373001193</v>
      </c>
      <c r="C4122" t="s">
        <v>2455</v>
      </c>
      <c r="D4122" t="s">
        <v>4747</v>
      </c>
    </row>
    <row r="4123" spans="1:4">
      <c r="A4123" t="str">
        <f t="shared" si="64"/>
        <v>23A3000065通所型サービス（独自／定率）</v>
      </c>
      <c r="B4123" t="s">
        <v>2229</v>
      </c>
      <c r="C4123" t="s">
        <v>2460</v>
      </c>
      <c r="D4123" t="s">
        <v>4748</v>
      </c>
    </row>
    <row r="4124" spans="1:4">
      <c r="A4124" t="str">
        <f t="shared" si="64"/>
        <v>2373001227居宅介護支援</v>
      </c>
      <c r="B4124">
        <v>2373001227</v>
      </c>
      <c r="C4124" t="s">
        <v>2456</v>
      </c>
      <c r="D4124" t="s">
        <v>4749</v>
      </c>
    </row>
    <row r="4125" spans="1:4">
      <c r="A4125" t="str">
        <f t="shared" si="64"/>
        <v>2373002233介護老人福祉施設</v>
      </c>
      <c r="B4125">
        <v>2373002233</v>
      </c>
      <c r="C4125" t="s">
        <v>1860</v>
      </c>
      <c r="D4125" t="s">
        <v>4750</v>
      </c>
    </row>
    <row r="4126" spans="1:4">
      <c r="A4126" t="str">
        <f t="shared" si="64"/>
        <v>2373002357短期入所生活介護</v>
      </c>
      <c r="B4126">
        <v>2373002357</v>
      </c>
      <c r="C4126" t="s">
        <v>1958</v>
      </c>
      <c r="D4126" t="s">
        <v>4751</v>
      </c>
    </row>
    <row r="4127" spans="1:4">
      <c r="A4127" t="str">
        <f t="shared" si="64"/>
        <v>2373002357介護予防短期入所生活介護</v>
      </c>
      <c r="B4127">
        <v>2373002357</v>
      </c>
      <c r="C4127" t="s">
        <v>1961</v>
      </c>
      <c r="D4127" t="s">
        <v>4751</v>
      </c>
    </row>
    <row r="4128" spans="1:4">
      <c r="A4128" t="str">
        <f t="shared" si="64"/>
        <v>2373002266通所介護</v>
      </c>
      <c r="B4128">
        <v>2373002266</v>
      </c>
      <c r="C4128" t="s">
        <v>1857</v>
      </c>
      <c r="D4128" t="s">
        <v>4752</v>
      </c>
    </row>
    <row r="4129" spans="1:4">
      <c r="A4129" t="str">
        <f t="shared" si="64"/>
        <v>2373002266通所型サービス（独自）</v>
      </c>
      <c r="B4129">
        <v>2373002266</v>
      </c>
      <c r="C4129" t="s">
        <v>2455</v>
      </c>
      <c r="D4129" t="s">
        <v>4752</v>
      </c>
    </row>
    <row r="4130" spans="1:4">
      <c r="A4130" t="str">
        <f t="shared" si="64"/>
        <v>2393000126認知症対応型通所介護</v>
      </c>
      <c r="B4130">
        <v>2393000126</v>
      </c>
      <c r="C4130" t="s">
        <v>2459</v>
      </c>
      <c r="D4130" t="s">
        <v>4752</v>
      </c>
    </row>
    <row r="4131" spans="1:4">
      <c r="A4131" t="str">
        <f t="shared" si="64"/>
        <v>2393000126介護予防認知症対応型通所介護</v>
      </c>
      <c r="B4131">
        <v>2393000126</v>
      </c>
      <c r="C4131" t="s">
        <v>2465</v>
      </c>
      <c r="D4131" t="s">
        <v>4752</v>
      </c>
    </row>
    <row r="4132" spans="1:4">
      <c r="A4132" t="str">
        <f t="shared" si="64"/>
        <v>23A3000164通所型サービス（独自／定率）</v>
      </c>
      <c r="B4132" t="s">
        <v>2230</v>
      </c>
      <c r="C4132" t="s">
        <v>2460</v>
      </c>
      <c r="D4132" t="s">
        <v>4753</v>
      </c>
    </row>
    <row r="4133" spans="1:4">
      <c r="A4133" t="str">
        <f t="shared" si="64"/>
        <v>2373002258居宅介護支援</v>
      </c>
      <c r="B4133">
        <v>2373002258</v>
      </c>
      <c r="C4133" t="s">
        <v>2456</v>
      </c>
      <c r="D4133" t="s">
        <v>4754</v>
      </c>
    </row>
    <row r="4134" spans="1:4">
      <c r="A4134" t="str">
        <f t="shared" si="64"/>
        <v>2303000133介護予防支援</v>
      </c>
      <c r="B4134">
        <v>2303000133</v>
      </c>
      <c r="C4134" t="s">
        <v>2466</v>
      </c>
      <c r="D4134" t="s">
        <v>4755</v>
      </c>
    </row>
    <row r="4135" spans="1:4">
      <c r="A4135" t="str">
        <f t="shared" si="64"/>
        <v>2377500414訪問介護</v>
      </c>
      <c r="B4135">
        <v>2377500414</v>
      </c>
      <c r="C4135" t="s">
        <v>1854</v>
      </c>
      <c r="D4135" t="s">
        <v>4756</v>
      </c>
    </row>
    <row r="4136" spans="1:4">
      <c r="A4136" t="str">
        <f t="shared" si="64"/>
        <v>2371403672訪問介護</v>
      </c>
      <c r="B4136">
        <v>2371403672</v>
      </c>
      <c r="C4136" t="s">
        <v>1854</v>
      </c>
      <c r="D4136" t="s">
        <v>4757</v>
      </c>
    </row>
    <row r="4137" spans="1:4">
      <c r="A4137" t="str">
        <f t="shared" si="64"/>
        <v>2372203949地域密着型通所介護</v>
      </c>
      <c r="B4137">
        <v>2372203949</v>
      </c>
      <c r="C4137" t="s">
        <v>1858</v>
      </c>
      <c r="D4137" t="s">
        <v>4758</v>
      </c>
    </row>
    <row r="4138" spans="1:4">
      <c r="A4138" t="str">
        <f t="shared" si="64"/>
        <v>2372203949地域密着型通所介護</v>
      </c>
      <c r="B4138">
        <v>2372203949</v>
      </c>
      <c r="C4138" t="s">
        <v>1858</v>
      </c>
      <c r="D4138" t="s">
        <v>4758</v>
      </c>
    </row>
    <row r="4139" spans="1:4">
      <c r="A4139" t="str">
        <f t="shared" si="64"/>
        <v>2362290229訪問看護</v>
      </c>
      <c r="B4139">
        <v>2362290229</v>
      </c>
      <c r="C4139" t="s">
        <v>2002</v>
      </c>
      <c r="D4139" t="s">
        <v>4759</v>
      </c>
    </row>
    <row r="4140" spans="1:4">
      <c r="A4140" t="str">
        <f t="shared" si="64"/>
        <v>2360490557訪問看護</v>
      </c>
      <c r="B4140">
        <v>2360490557</v>
      </c>
      <c r="C4140" t="s">
        <v>2002</v>
      </c>
      <c r="D4140" t="s">
        <v>4760</v>
      </c>
    </row>
    <row r="4141" spans="1:4">
      <c r="A4141" t="str">
        <f t="shared" si="64"/>
        <v>2360390757訪問看護</v>
      </c>
      <c r="B4141">
        <v>2360390757</v>
      </c>
      <c r="C4141" t="s">
        <v>2002</v>
      </c>
      <c r="D4141" t="s">
        <v>4761</v>
      </c>
    </row>
    <row r="4142" spans="1:4">
      <c r="A4142" t="str">
        <f t="shared" si="64"/>
        <v>2377300575通所介護</v>
      </c>
      <c r="B4142">
        <v>2377300575</v>
      </c>
      <c r="C4142" t="s">
        <v>1857</v>
      </c>
      <c r="D4142" t="s">
        <v>4762</v>
      </c>
    </row>
    <row r="4143" spans="1:4">
      <c r="A4143" t="str">
        <f t="shared" si="64"/>
        <v>2372204103居宅介護支援</v>
      </c>
      <c r="B4143">
        <v>2372204103</v>
      </c>
      <c r="C4143" t="s">
        <v>2456</v>
      </c>
      <c r="D4143" t="s">
        <v>4763</v>
      </c>
    </row>
    <row r="4144" spans="1:4">
      <c r="A4144" t="str">
        <f t="shared" si="64"/>
        <v>2370403731居宅介護支援</v>
      </c>
      <c r="B4144">
        <v>2370403731</v>
      </c>
      <c r="C4144" t="s">
        <v>2456</v>
      </c>
      <c r="D4144" t="s">
        <v>4764</v>
      </c>
    </row>
    <row r="4145" spans="1:4">
      <c r="A4145" t="str">
        <f t="shared" si="64"/>
        <v>2362290229介護予防訪問看護</v>
      </c>
      <c r="B4145">
        <v>2362290229</v>
      </c>
      <c r="C4145" t="s">
        <v>2005</v>
      </c>
      <c r="D4145" t="s">
        <v>4759</v>
      </c>
    </row>
    <row r="4146" spans="1:4">
      <c r="A4146" t="str">
        <f t="shared" si="64"/>
        <v>2360390757介護予防訪問看護</v>
      </c>
      <c r="B4146">
        <v>2360390757</v>
      </c>
      <c r="C4146" t="s">
        <v>2005</v>
      </c>
      <c r="D4146" t="s">
        <v>4761</v>
      </c>
    </row>
    <row r="4147" spans="1:4">
      <c r="A4147" t="str">
        <f t="shared" si="64"/>
        <v>2372203949通所型サービス（独自）</v>
      </c>
      <c r="B4147">
        <v>2372203949</v>
      </c>
      <c r="C4147" t="s">
        <v>2455</v>
      </c>
      <c r="D4147" t="s">
        <v>4758</v>
      </c>
    </row>
    <row r="4148" spans="1:4">
      <c r="A4148" t="str">
        <f t="shared" si="64"/>
        <v>2377400789特定施設入居者生活介護</v>
      </c>
      <c r="B4148">
        <v>2377400789</v>
      </c>
      <c r="C4148" t="s">
        <v>2461</v>
      </c>
      <c r="D4148" t="s">
        <v>4765</v>
      </c>
    </row>
    <row r="4149" spans="1:4">
      <c r="A4149" t="str">
        <f t="shared" si="64"/>
        <v>2377400789介護予防特定施設入居者生活介護</v>
      </c>
      <c r="B4149">
        <v>2377400789</v>
      </c>
      <c r="C4149" t="s">
        <v>2462</v>
      </c>
      <c r="D4149" t="s">
        <v>4765</v>
      </c>
    </row>
    <row r="4150" spans="1:4">
      <c r="A4150" t="str">
        <f t="shared" si="64"/>
        <v>2394500058認知症対応型共同生活介護</v>
      </c>
      <c r="B4150">
        <v>2394500058</v>
      </c>
      <c r="C4150" t="s">
        <v>1942</v>
      </c>
      <c r="D4150" t="s">
        <v>4766</v>
      </c>
    </row>
    <row r="4151" spans="1:4">
      <c r="A4151" t="str">
        <f t="shared" si="64"/>
        <v>2394500058介護予防認知症対応型共同生活介護</v>
      </c>
      <c r="B4151">
        <v>2394500058</v>
      </c>
      <c r="C4151" t="s">
        <v>1948</v>
      </c>
      <c r="D4151" t="s">
        <v>4766</v>
      </c>
    </row>
    <row r="4152" spans="1:4">
      <c r="A4152" t="str">
        <f t="shared" si="64"/>
        <v>2372500112居宅介護支援</v>
      </c>
      <c r="B4152">
        <v>2372500112</v>
      </c>
      <c r="C4152" t="s">
        <v>2456</v>
      </c>
      <c r="D4152" t="s">
        <v>4767</v>
      </c>
    </row>
    <row r="4153" spans="1:4">
      <c r="A4153" t="str">
        <f t="shared" si="64"/>
        <v>2372205555訪問介護</v>
      </c>
      <c r="B4153">
        <v>2372205555</v>
      </c>
      <c r="C4153" t="s">
        <v>1854</v>
      </c>
      <c r="D4153" t="s">
        <v>4768</v>
      </c>
    </row>
    <row r="4154" spans="1:4">
      <c r="A4154" t="str">
        <f t="shared" si="64"/>
        <v>2372205555訪問型サービス（独自）</v>
      </c>
      <c r="B4154">
        <v>2372205555</v>
      </c>
      <c r="C4154" t="s">
        <v>2454</v>
      </c>
      <c r="D4154" t="s">
        <v>4768</v>
      </c>
    </row>
    <row r="4155" spans="1:4">
      <c r="A4155" t="str">
        <f t="shared" si="64"/>
        <v>2377300823訪問介護</v>
      </c>
      <c r="B4155">
        <v>2377300823</v>
      </c>
      <c r="C4155" t="s">
        <v>1854</v>
      </c>
      <c r="D4155" t="s">
        <v>4769</v>
      </c>
    </row>
    <row r="4156" spans="1:4">
      <c r="A4156" t="str">
        <f t="shared" si="64"/>
        <v>2375001449居宅介護支援</v>
      </c>
      <c r="B4156">
        <v>2375001449</v>
      </c>
      <c r="C4156" t="s">
        <v>2456</v>
      </c>
      <c r="D4156" t="s">
        <v>4770</v>
      </c>
    </row>
    <row r="4157" spans="1:4">
      <c r="A4157" t="str">
        <f t="shared" si="64"/>
        <v>2371101573地域密着型通所介護</v>
      </c>
      <c r="B4157">
        <v>2371101573</v>
      </c>
      <c r="C4157" t="s">
        <v>1858</v>
      </c>
      <c r="D4157" t="s">
        <v>4771</v>
      </c>
    </row>
    <row r="4158" spans="1:4">
      <c r="A4158" t="str">
        <f t="shared" si="64"/>
        <v>2391100290地域密着型通所介護</v>
      </c>
      <c r="B4158">
        <v>2391100290</v>
      </c>
      <c r="C4158" t="s">
        <v>1858</v>
      </c>
      <c r="D4158" t="s">
        <v>4772</v>
      </c>
    </row>
    <row r="4159" spans="1:4">
      <c r="A4159" t="str">
        <f t="shared" si="64"/>
        <v>23A1100396通所型サービス（独自）</v>
      </c>
      <c r="B4159" t="s">
        <v>2231</v>
      </c>
      <c r="C4159" t="s">
        <v>2455</v>
      </c>
      <c r="D4159" t="s">
        <v>4772</v>
      </c>
    </row>
    <row r="4160" spans="1:4">
      <c r="A4160" t="str">
        <f t="shared" si="64"/>
        <v>2371101771居宅介護支援</v>
      </c>
      <c r="B4160">
        <v>2371101771</v>
      </c>
      <c r="C4160" t="s">
        <v>2456</v>
      </c>
      <c r="D4160" t="s">
        <v>4773</v>
      </c>
    </row>
    <row r="4161" spans="1:4">
      <c r="A4161" t="str">
        <f t="shared" si="64"/>
        <v>2371501210訪問型サービス（独自）</v>
      </c>
      <c r="B4161">
        <v>2371501210</v>
      </c>
      <c r="C4161" t="s">
        <v>2454</v>
      </c>
      <c r="D4161" t="s">
        <v>4774</v>
      </c>
    </row>
    <row r="4162" spans="1:4">
      <c r="A4162" t="str">
        <f t="shared" si="64"/>
        <v>2371501210訪問型サービス（独自）</v>
      </c>
      <c r="B4162">
        <v>2371501210</v>
      </c>
      <c r="C4162" t="s">
        <v>2454</v>
      </c>
      <c r="D4162" t="s">
        <v>4774</v>
      </c>
    </row>
    <row r="4163" spans="1:4">
      <c r="A4163" t="str">
        <f t="shared" ref="A4163:A4226" si="65">B4163&amp;C4163</f>
        <v>2372500799訪問型サービス（独自）</v>
      </c>
      <c r="B4163">
        <v>2372500799</v>
      </c>
      <c r="C4163" t="s">
        <v>2454</v>
      </c>
      <c r="D4163" t="s">
        <v>4775</v>
      </c>
    </row>
    <row r="4164" spans="1:4">
      <c r="A4164" t="str">
        <f t="shared" si="65"/>
        <v>2372500799訪問型サービス（独自）</v>
      </c>
      <c r="B4164">
        <v>2372500799</v>
      </c>
      <c r="C4164" t="s">
        <v>2454</v>
      </c>
      <c r="D4164" t="s">
        <v>4775</v>
      </c>
    </row>
    <row r="4165" spans="1:4">
      <c r="A4165" t="str">
        <f t="shared" si="65"/>
        <v>2371601564訪問型サービス（独自）</v>
      </c>
      <c r="B4165">
        <v>2371601564</v>
      </c>
      <c r="C4165" t="s">
        <v>2454</v>
      </c>
      <c r="D4165" t="s">
        <v>4776</v>
      </c>
    </row>
    <row r="4166" spans="1:4">
      <c r="A4166" t="str">
        <f t="shared" si="65"/>
        <v>2371601564訪問型サービス（独自）</v>
      </c>
      <c r="B4166">
        <v>2371601564</v>
      </c>
      <c r="C4166" t="s">
        <v>2454</v>
      </c>
      <c r="D4166" t="s">
        <v>4776</v>
      </c>
    </row>
    <row r="4167" spans="1:4">
      <c r="A4167" t="str">
        <f t="shared" si="65"/>
        <v>2372500799訪問介護</v>
      </c>
      <c r="B4167">
        <v>2372500799</v>
      </c>
      <c r="C4167" t="s">
        <v>1854</v>
      </c>
      <c r="D4167" t="s">
        <v>4775</v>
      </c>
    </row>
    <row r="4168" spans="1:4">
      <c r="A4168" t="str">
        <f t="shared" si="65"/>
        <v>2372500799居宅介護支援</v>
      </c>
      <c r="B4168">
        <v>2372500799</v>
      </c>
      <c r="C4168" t="s">
        <v>2456</v>
      </c>
      <c r="D4168" t="s">
        <v>4775</v>
      </c>
    </row>
    <row r="4169" spans="1:4">
      <c r="A4169" t="str">
        <f t="shared" si="65"/>
        <v>2373802020訪問介護</v>
      </c>
      <c r="B4169">
        <v>2373802020</v>
      </c>
      <c r="C4169" t="s">
        <v>1854</v>
      </c>
      <c r="D4169" t="s">
        <v>4777</v>
      </c>
    </row>
    <row r="4170" spans="1:4">
      <c r="A4170" t="str">
        <f t="shared" si="65"/>
        <v>2373802046居宅介護支援</v>
      </c>
      <c r="B4170">
        <v>2373802046</v>
      </c>
      <c r="C4170" t="s">
        <v>2456</v>
      </c>
      <c r="D4170" t="s">
        <v>4778</v>
      </c>
    </row>
    <row r="4171" spans="1:4">
      <c r="A4171" t="str">
        <f t="shared" si="65"/>
        <v>2373100342訪問介護</v>
      </c>
      <c r="B4171">
        <v>2373100342</v>
      </c>
      <c r="C4171" t="s">
        <v>1854</v>
      </c>
      <c r="D4171" t="s">
        <v>4779</v>
      </c>
    </row>
    <row r="4172" spans="1:4">
      <c r="A4172" t="str">
        <f t="shared" si="65"/>
        <v>2373100342居宅介護支援</v>
      </c>
      <c r="B4172">
        <v>2373100342</v>
      </c>
      <c r="C4172" t="s">
        <v>2456</v>
      </c>
      <c r="D4172" t="s">
        <v>4779</v>
      </c>
    </row>
    <row r="4173" spans="1:4">
      <c r="A4173" t="str">
        <f t="shared" si="65"/>
        <v>2372100806訪問介護</v>
      </c>
      <c r="B4173">
        <v>2372100806</v>
      </c>
      <c r="C4173" t="s">
        <v>1854</v>
      </c>
      <c r="D4173" t="s">
        <v>4780</v>
      </c>
    </row>
    <row r="4174" spans="1:4">
      <c r="A4174" t="str">
        <f t="shared" si="65"/>
        <v>2372100806訪問型サービス（独自）</v>
      </c>
      <c r="B4174">
        <v>2372100806</v>
      </c>
      <c r="C4174" t="s">
        <v>2454</v>
      </c>
      <c r="D4174" t="s">
        <v>4780</v>
      </c>
    </row>
    <row r="4175" spans="1:4">
      <c r="A4175" t="str">
        <f t="shared" si="65"/>
        <v>2372100806居宅介護支援</v>
      </c>
      <c r="B4175">
        <v>2372100806</v>
      </c>
      <c r="C4175" t="s">
        <v>2456</v>
      </c>
      <c r="D4175" t="s">
        <v>4780</v>
      </c>
    </row>
    <row r="4176" spans="1:4">
      <c r="A4176" t="str">
        <f t="shared" si="65"/>
        <v>2372101408訪問介護</v>
      </c>
      <c r="B4176">
        <v>2372101408</v>
      </c>
      <c r="C4176" t="s">
        <v>1854</v>
      </c>
      <c r="D4176" t="s">
        <v>4781</v>
      </c>
    </row>
    <row r="4177" spans="1:4">
      <c r="A4177" t="str">
        <f t="shared" si="65"/>
        <v>2372101408訪問型サービス（独自）</v>
      </c>
      <c r="B4177">
        <v>2372101408</v>
      </c>
      <c r="C4177" t="s">
        <v>2454</v>
      </c>
      <c r="D4177" t="s">
        <v>4781</v>
      </c>
    </row>
    <row r="4178" spans="1:4">
      <c r="A4178" t="str">
        <f t="shared" si="65"/>
        <v>2372104311居宅介護支援</v>
      </c>
      <c r="B4178">
        <v>2372104311</v>
      </c>
      <c r="C4178" t="s">
        <v>2456</v>
      </c>
      <c r="D4178" t="s">
        <v>4782</v>
      </c>
    </row>
    <row r="4179" spans="1:4">
      <c r="A4179" t="str">
        <f t="shared" si="65"/>
        <v>2372103032地域密着型通所介護</v>
      </c>
      <c r="B4179">
        <v>2372103032</v>
      </c>
      <c r="C4179" t="s">
        <v>1858</v>
      </c>
      <c r="D4179" t="s">
        <v>4783</v>
      </c>
    </row>
    <row r="4180" spans="1:4">
      <c r="A4180" t="str">
        <f t="shared" si="65"/>
        <v>2372103032通所型サービス（独自）</v>
      </c>
      <c r="B4180">
        <v>2372103032</v>
      </c>
      <c r="C4180" t="s">
        <v>2455</v>
      </c>
      <c r="D4180" t="s">
        <v>4783</v>
      </c>
    </row>
    <row r="4181" spans="1:4">
      <c r="A4181" t="str">
        <f t="shared" si="65"/>
        <v>2372600474訪問介護</v>
      </c>
      <c r="B4181">
        <v>2372600474</v>
      </c>
      <c r="C4181" t="s">
        <v>1854</v>
      </c>
      <c r="D4181" t="s">
        <v>4784</v>
      </c>
    </row>
    <row r="4182" spans="1:4">
      <c r="A4182" t="str">
        <f t="shared" si="65"/>
        <v>2372600474訪問型サービス（独自）</v>
      </c>
      <c r="B4182">
        <v>2372600474</v>
      </c>
      <c r="C4182" t="s">
        <v>2454</v>
      </c>
      <c r="D4182" t="s">
        <v>4784</v>
      </c>
    </row>
    <row r="4183" spans="1:4">
      <c r="A4183" t="str">
        <f t="shared" si="65"/>
        <v>2372600474居宅介護支援</v>
      </c>
      <c r="B4183">
        <v>2372600474</v>
      </c>
      <c r="C4183" t="s">
        <v>2456</v>
      </c>
      <c r="D4183" t="s">
        <v>4784</v>
      </c>
    </row>
    <row r="4184" spans="1:4">
      <c r="A4184" t="str">
        <f t="shared" si="65"/>
        <v>2373300488訪問介護</v>
      </c>
      <c r="B4184">
        <v>2373300488</v>
      </c>
      <c r="C4184" t="s">
        <v>1854</v>
      </c>
      <c r="D4184" t="s">
        <v>4785</v>
      </c>
    </row>
    <row r="4185" spans="1:4">
      <c r="A4185" t="str">
        <f t="shared" si="65"/>
        <v>2373300488訪問型サービス（独自）</v>
      </c>
      <c r="B4185">
        <v>2373300488</v>
      </c>
      <c r="C4185" t="s">
        <v>2454</v>
      </c>
      <c r="D4185" t="s">
        <v>4785</v>
      </c>
    </row>
    <row r="4186" spans="1:4">
      <c r="A4186" t="str">
        <f t="shared" si="65"/>
        <v>2373300488居宅介護支援</v>
      </c>
      <c r="B4186">
        <v>2373300488</v>
      </c>
      <c r="C4186" t="s">
        <v>2456</v>
      </c>
      <c r="D4186" t="s">
        <v>4785</v>
      </c>
    </row>
    <row r="4187" spans="1:4">
      <c r="A4187" t="str">
        <f t="shared" si="65"/>
        <v>2373300520通所介護</v>
      </c>
      <c r="B4187">
        <v>2373300520</v>
      </c>
      <c r="C4187" t="s">
        <v>1857</v>
      </c>
      <c r="D4187" t="s">
        <v>4786</v>
      </c>
    </row>
    <row r="4188" spans="1:4">
      <c r="A4188" t="str">
        <f t="shared" si="65"/>
        <v>2373300520通所型サービス（独自）</v>
      </c>
      <c r="B4188">
        <v>2373300520</v>
      </c>
      <c r="C4188" t="s">
        <v>2455</v>
      </c>
      <c r="D4188" t="s">
        <v>4786</v>
      </c>
    </row>
    <row r="4189" spans="1:4">
      <c r="A4189" t="str">
        <f t="shared" si="65"/>
        <v>2374000277訪問介護</v>
      </c>
      <c r="B4189">
        <v>2374000277</v>
      </c>
      <c r="C4189" t="s">
        <v>1854</v>
      </c>
      <c r="D4189" t="s">
        <v>4787</v>
      </c>
    </row>
    <row r="4190" spans="1:4">
      <c r="A4190" t="str">
        <f t="shared" si="65"/>
        <v>2374000277訪問型サービス（独自）</v>
      </c>
      <c r="B4190">
        <v>2374000277</v>
      </c>
      <c r="C4190" t="s">
        <v>2454</v>
      </c>
      <c r="D4190" t="s">
        <v>4787</v>
      </c>
    </row>
    <row r="4191" spans="1:4">
      <c r="A4191" t="str">
        <f t="shared" si="65"/>
        <v>2374000277居宅介護支援</v>
      </c>
      <c r="B4191">
        <v>2374000277</v>
      </c>
      <c r="C4191" t="s">
        <v>2456</v>
      </c>
      <c r="D4191" t="s">
        <v>4787</v>
      </c>
    </row>
    <row r="4192" spans="1:4">
      <c r="A4192" t="str">
        <f t="shared" si="65"/>
        <v>2374000566地域密着型通所介護</v>
      </c>
      <c r="B4192">
        <v>2374000566</v>
      </c>
      <c r="C4192" t="s">
        <v>1858</v>
      </c>
      <c r="D4192" t="s">
        <v>4788</v>
      </c>
    </row>
    <row r="4193" spans="1:4">
      <c r="A4193" t="str">
        <f t="shared" si="65"/>
        <v>2374000566通所型サービス（独自）</v>
      </c>
      <c r="B4193">
        <v>2374000566</v>
      </c>
      <c r="C4193" t="s">
        <v>2455</v>
      </c>
      <c r="D4193" t="s">
        <v>4788</v>
      </c>
    </row>
    <row r="4194" spans="1:4">
      <c r="A4194" t="str">
        <f t="shared" si="65"/>
        <v>2372000030訪問介護</v>
      </c>
      <c r="B4194">
        <v>2372000030</v>
      </c>
      <c r="C4194" t="s">
        <v>1854</v>
      </c>
      <c r="D4194" t="s">
        <v>4789</v>
      </c>
    </row>
    <row r="4195" spans="1:4">
      <c r="A4195" t="str">
        <f t="shared" si="65"/>
        <v>2372000030訪問型サービス（独自）</v>
      </c>
      <c r="B4195">
        <v>2372000030</v>
      </c>
      <c r="C4195" t="s">
        <v>2454</v>
      </c>
      <c r="D4195" t="s">
        <v>4789</v>
      </c>
    </row>
    <row r="4196" spans="1:4">
      <c r="A4196" t="str">
        <f t="shared" si="65"/>
        <v>2372000030居宅介護支援</v>
      </c>
      <c r="B4196">
        <v>2372000030</v>
      </c>
      <c r="C4196" t="s">
        <v>2456</v>
      </c>
      <c r="D4196" t="s">
        <v>4789</v>
      </c>
    </row>
    <row r="4197" spans="1:4">
      <c r="A4197" t="str">
        <f t="shared" si="65"/>
        <v>2372002176認知症対応型通所介護</v>
      </c>
      <c r="B4197">
        <v>2372002176</v>
      </c>
      <c r="C4197" t="s">
        <v>2459</v>
      </c>
      <c r="D4197" t="s">
        <v>4790</v>
      </c>
    </row>
    <row r="4198" spans="1:4">
      <c r="A4198" t="str">
        <f t="shared" si="65"/>
        <v>2372001954訪問介護</v>
      </c>
      <c r="B4198">
        <v>2372001954</v>
      </c>
      <c r="C4198" t="s">
        <v>1854</v>
      </c>
      <c r="D4198" t="s">
        <v>4791</v>
      </c>
    </row>
    <row r="4199" spans="1:4">
      <c r="A4199" t="str">
        <f t="shared" si="65"/>
        <v>2372001954訪問型サービス（独自）</v>
      </c>
      <c r="B4199">
        <v>2372001954</v>
      </c>
      <c r="C4199" t="s">
        <v>2454</v>
      </c>
      <c r="D4199" t="s">
        <v>4791</v>
      </c>
    </row>
    <row r="4200" spans="1:4">
      <c r="A4200" t="str">
        <f t="shared" si="65"/>
        <v>2392000184定期巡回･随時対応型訪問介護看護</v>
      </c>
      <c r="B4200">
        <v>2392000184</v>
      </c>
      <c r="C4200" t="s">
        <v>1856</v>
      </c>
      <c r="D4200" t="s">
        <v>4791</v>
      </c>
    </row>
    <row r="4201" spans="1:4">
      <c r="A4201" t="str">
        <f t="shared" si="65"/>
        <v>2362090199訪問看護</v>
      </c>
      <c r="B4201">
        <v>2362090199</v>
      </c>
      <c r="C4201" t="s">
        <v>2002</v>
      </c>
      <c r="D4201" t="s">
        <v>4791</v>
      </c>
    </row>
    <row r="4202" spans="1:4">
      <c r="A4202" t="str">
        <f t="shared" si="65"/>
        <v>2362090199介護予防訪問看護</v>
      </c>
      <c r="B4202">
        <v>2362090199</v>
      </c>
      <c r="C4202" t="s">
        <v>2005</v>
      </c>
      <c r="D4202" t="s">
        <v>4791</v>
      </c>
    </row>
    <row r="4203" spans="1:4">
      <c r="A4203" t="str">
        <f t="shared" si="65"/>
        <v>2372001954居宅介護支援</v>
      </c>
      <c r="B4203">
        <v>2372001954</v>
      </c>
      <c r="C4203" t="s">
        <v>2456</v>
      </c>
      <c r="D4203" t="s">
        <v>4791</v>
      </c>
    </row>
    <row r="4204" spans="1:4">
      <c r="A4204" t="str">
        <f t="shared" si="65"/>
        <v>2372002879通所介護</v>
      </c>
      <c r="B4204">
        <v>2372002879</v>
      </c>
      <c r="C4204" t="s">
        <v>1857</v>
      </c>
      <c r="D4204" t="s">
        <v>4792</v>
      </c>
    </row>
    <row r="4205" spans="1:4">
      <c r="A4205" t="str">
        <f t="shared" si="65"/>
        <v>2372002879通所型サービス（独自）</v>
      </c>
      <c r="B4205">
        <v>2372002879</v>
      </c>
      <c r="C4205" t="s">
        <v>2455</v>
      </c>
      <c r="D4205" t="s">
        <v>4792</v>
      </c>
    </row>
    <row r="4206" spans="1:4">
      <c r="A4206" t="str">
        <f t="shared" si="65"/>
        <v>2392000523小規模多機能型居宅介護</v>
      </c>
      <c r="B4206">
        <v>2392000523</v>
      </c>
      <c r="C4206" t="s">
        <v>1925</v>
      </c>
      <c r="D4206" t="s">
        <v>4793</v>
      </c>
    </row>
    <row r="4207" spans="1:4">
      <c r="A4207" t="str">
        <f t="shared" si="65"/>
        <v>2392000523介護予防小規模多機能型居宅介護</v>
      </c>
      <c r="B4207">
        <v>2392000523</v>
      </c>
      <c r="C4207" t="s">
        <v>2463</v>
      </c>
      <c r="D4207" t="s">
        <v>4793</v>
      </c>
    </row>
    <row r="4208" spans="1:4">
      <c r="A4208" t="str">
        <f t="shared" si="65"/>
        <v>2392000770小規模多機能型居宅介護</v>
      </c>
      <c r="B4208">
        <v>2392000770</v>
      </c>
      <c r="C4208" t="s">
        <v>1925</v>
      </c>
      <c r="D4208" t="s">
        <v>4794</v>
      </c>
    </row>
    <row r="4209" spans="1:4">
      <c r="A4209" t="str">
        <f t="shared" si="65"/>
        <v>2392000770介護予防小規模多機能型居宅介護</v>
      </c>
      <c r="B4209">
        <v>2392000770</v>
      </c>
      <c r="C4209" t="s">
        <v>2463</v>
      </c>
      <c r="D4209" t="s">
        <v>4794</v>
      </c>
    </row>
    <row r="4210" spans="1:4">
      <c r="A4210" t="str">
        <f t="shared" si="65"/>
        <v>2370100071訪問介護</v>
      </c>
      <c r="B4210">
        <v>2370100071</v>
      </c>
      <c r="C4210" t="s">
        <v>1854</v>
      </c>
      <c r="D4210" t="s">
        <v>4795</v>
      </c>
    </row>
    <row r="4211" spans="1:4">
      <c r="A4211" t="str">
        <f t="shared" si="65"/>
        <v>2370100071訪問型サービス（独自）</v>
      </c>
      <c r="B4211">
        <v>2370100071</v>
      </c>
      <c r="C4211" t="s">
        <v>2454</v>
      </c>
      <c r="D4211" t="s">
        <v>4795</v>
      </c>
    </row>
    <row r="4212" spans="1:4">
      <c r="A4212" t="str">
        <f t="shared" si="65"/>
        <v>2370100071居宅介護支援</v>
      </c>
      <c r="B4212">
        <v>2370100071</v>
      </c>
      <c r="C4212" t="s">
        <v>2456</v>
      </c>
      <c r="D4212" t="s">
        <v>4795</v>
      </c>
    </row>
    <row r="4213" spans="1:4">
      <c r="A4213" t="str">
        <f t="shared" si="65"/>
        <v>2370700797訪問介護</v>
      </c>
      <c r="B4213">
        <v>2370700797</v>
      </c>
      <c r="C4213" t="s">
        <v>1854</v>
      </c>
      <c r="D4213" t="s">
        <v>4796</v>
      </c>
    </row>
    <row r="4214" spans="1:4">
      <c r="A4214" t="str">
        <f t="shared" si="65"/>
        <v>2370700797訪問型サービス（独自）</v>
      </c>
      <c r="B4214">
        <v>2370700797</v>
      </c>
      <c r="C4214" t="s">
        <v>2454</v>
      </c>
      <c r="D4214" t="s">
        <v>4796</v>
      </c>
    </row>
    <row r="4215" spans="1:4">
      <c r="A4215" t="str">
        <f t="shared" si="65"/>
        <v>2370700516居宅介護支援</v>
      </c>
      <c r="B4215">
        <v>2370700516</v>
      </c>
      <c r="C4215" t="s">
        <v>2456</v>
      </c>
      <c r="D4215" t="s">
        <v>4797</v>
      </c>
    </row>
    <row r="4216" spans="1:4">
      <c r="A4216" t="str">
        <f t="shared" si="65"/>
        <v>2371601564訪問介護</v>
      </c>
      <c r="B4216">
        <v>2371601564</v>
      </c>
      <c r="C4216" t="s">
        <v>1854</v>
      </c>
      <c r="D4216" t="s">
        <v>4776</v>
      </c>
    </row>
    <row r="4217" spans="1:4">
      <c r="A4217" t="str">
        <f t="shared" si="65"/>
        <v>2371601572居宅介護支援</v>
      </c>
      <c r="B4217">
        <v>2371601572</v>
      </c>
      <c r="C4217" t="s">
        <v>2456</v>
      </c>
      <c r="D4217" t="s">
        <v>4798</v>
      </c>
    </row>
    <row r="4218" spans="1:4">
      <c r="A4218" t="str">
        <f t="shared" si="65"/>
        <v>2371501210訪問介護</v>
      </c>
      <c r="B4218">
        <v>2371501210</v>
      </c>
      <c r="C4218" t="s">
        <v>1854</v>
      </c>
      <c r="D4218" t="s">
        <v>4774</v>
      </c>
    </row>
    <row r="4219" spans="1:4">
      <c r="A4219" t="str">
        <f t="shared" si="65"/>
        <v>2371501236居宅介護支援</v>
      </c>
      <c r="B4219">
        <v>2371501236</v>
      </c>
      <c r="C4219" t="s">
        <v>2456</v>
      </c>
      <c r="D4219" t="s">
        <v>4799</v>
      </c>
    </row>
    <row r="4220" spans="1:4">
      <c r="A4220" t="str">
        <f t="shared" si="65"/>
        <v>2370700532通所介護</v>
      </c>
      <c r="B4220">
        <v>2370700532</v>
      </c>
      <c r="C4220" t="s">
        <v>1857</v>
      </c>
      <c r="D4220" t="s">
        <v>4800</v>
      </c>
    </row>
    <row r="4221" spans="1:4">
      <c r="A4221" t="str">
        <f t="shared" si="65"/>
        <v>2370700532通所型サービス（独自）</v>
      </c>
      <c r="B4221">
        <v>2370700532</v>
      </c>
      <c r="C4221" t="s">
        <v>2455</v>
      </c>
      <c r="D4221" t="s">
        <v>4800</v>
      </c>
    </row>
    <row r="4222" spans="1:4">
      <c r="A4222" t="str">
        <f t="shared" si="65"/>
        <v>2370102846地域密着型通所介護</v>
      </c>
      <c r="B4222">
        <v>2370102846</v>
      </c>
      <c r="C4222" t="s">
        <v>1858</v>
      </c>
      <c r="D4222" t="s">
        <v>4801</v>
      </c>
    </row>
    <row r="4223" spans="1:4">
      <c r="A4223" t="str">
        <f t="shared" si="65"/>
        <v>23A0100314通所型サービス（独自）</v>
      </c>
      <c r="B4223" t="s">
        <v>2232</v>
      </c>
      <c r="C4223" t="s">
        <v>2455</v>
      </c>
      <c r="D4223" t="s">
        <v>4801</v>
      </c>
    </row>
    <row r="4224" spans="1:4">
      <c r="A4224" t="str">
        <f t="shared" si="65"/>
        <v>2373100342訪問型サービス（独自）</v>
      </c>
      <c r="B4224">
        <v>2373100342</v>
      </c>
      <c r="C4224" t="s">
        <v>2454</v>
      </c>
      <c r="D4224" t="s">
        <v>4779</v>
      </c>
    </row>
    <row r="4225" spans="1:4">
      <c r="A4225" t="str">
        <f t="shared" si="65"/>
        <v>23A3800050訪問型サービス（独自）</v>
      </c>
      <c r="B4225" t="s">
        <v>2233</v>
      </c>
      <c r="C4225" t="s">
        <v>2454</v>
      </c>
      <c r="D4225" t="s">
        <v>4777</v>
      </c>
    </row>
    <row r="4226" spans="1:4">
      <c r="A4226" t="str">
        <f t="shared" si="65"/>
        <v>2370300226通所リハビリテーション</v>
      </c>
      <c r="B4226">
        <v>2370300226</v>
      </c>
      <c r="C4226" t="s">
        <v>2457</v>
      </c>
      <c r="D4226" t="s">
        <v>4802</v>
      </c>
    </row>
    <row r="4227" spans="1:4">
      <c r="A4227" t="str">
        <f t="shared" ref="A4227:A4290" si="66">B4227&amp;C4227</f>
        <v>2370300226介護予防通所リハビリテーション</v>
      </c>
      <c r="B4227">
        <v>2370300226</v>
      </c>
      <c r="C4227" t="s">
        <v>2458</v>
      </c>
      <c r="D4227" t="s">
        <v>4802</v>
      </c>
    </row>
    <row r="4228" spans="1:4">
      <c r="A4228" t="str">
        <f t="shared" si="66"/>
        <v>2370303469訪問介護</v>
      </c>
      <c r="B4228">
        <v>2370303469</v>
      </c>
      <c r="C4228" t="s">
        <v>1854</v>
      </c>
      <c r="D4228" t="s">
        <v>4803</v>
      </c>
    </row>
    <row r="4229" spans="1:4">
      <c r="A4229" t="str">
        <f t="shared" si="66"/>
        <v>2370303469訪問型サービス（独自）</v>
      </c>
      <c r="B4229">
        <v>2370303469</v>
      </c>
      <c r="C4229" t="s">
        <v>2454</v>
      </c>
      <c r="D4229" t="s">
        <v>4803</v>
      </c>
    </row>
    <row r="4230" spans="1:4">
      <c r="A4230" t="str">
        <f t="shared" si="66"/>
        <v>2390300388看護小規模多機能型居宅介護</v>
      </c>
      <c r="B4230">
        <v>2390300388</v>
      </c>
      <c r="C4230" t="s">
        <v>1859</v>
      </c>
      <c r="D4230" t="s">
        <v>4804</v>
      </c>
    </row>
    <row r="4231" spans="1:4">
      <c r="A4231" t="str">
        <f t="shared" si="66"/>
        <v>2390300388看護小規模多機能型居宅介護（短期利用型）</v>
      </c>
      <c r="B4231">
        <v>2390300388</v>
      </c>
      <c r="C4231" t="s">
        <v>2477</v>
      </c>
      <c r="D4231" t="s">
        <v>4804</v>
      </c>
    </row>
    <row r="4232" spans="1:4">
      <c r="A4232" t="str">
        <f t="shared" si="66"/>
        <v>2390300453看護小規模多機能型居宅介護</v>
      </c>
      <c r="B4232">
        <v>2390300453</v>
      </c>
      <c r="C4232" t="s">
        <v>1859</v>
      </c>
      <c r="D4232" t="s">
        <v>4805</v>
      </c>
    </row>
    <row r="4233" spans="1:4">
      <c r="A4233" t="str">
        <f t="shared" si="66"/>
        <v>2390300453看護小規模多機能型居宅介護（短期利用型）</v>
      </c>
      <c r="B4233">
        <v>2390300453</v>
      </c>
      <c r="C4233" t="s">
        <v>2477</v>
      </c>
      <c r="D4233" t="s">
        <v>4805</v>
      </c>
    </row>
    <row r="4234" spans="1:4">
      <c r="A4234" t="str">
        <f t="shared" si="66"/>
        <v>2370300184居宅介護支援</v>
      </c>
      <c r="B4234">
        <v>2370300184</v>
      </c>
      <c r="C4234" t="s">
        <v>2456</v>
      </c>
      <c r="D4234" t="s">
        <v>4806</v>
      </c>
    </row>
    <row r="4235" spans="1:4">
      <c r="A4235" t="str">
        <f t="shared" si="66"/>
        <v>2360390013訪問看護</v>
      </c>
      <c r="B4235">
        <v>2360390013</v>
      </c>
      <c r="C4235" t="s">
        <v>2002</v>
      </c>
      <c r="D4235" t="s">
        <v>4807</v>
      </c>
    </row>
    <row r="4236" spans="1:4">
      <c r="A4236" t="str">
        <f t="shared" si="66"/>
        <v>2360390013介護予防訪問看護</v>
      </c>
      <c r="B4236">
        <v>2360390013</v>
      </c>
      <c r="C4236" t="s">
        <v>2005</v>
      </c>
      <c r="D4236" t="s">
        <v>4807</v>
      </c>
    </row>
    <row r="4237" spans="1:4">
      <c r="A4237" t="str">
        <f t="shared" si="66"/>
        <v>2360390427訪問看護</v>
      </c>
      <c r="B4237">
        <v>2360390427</v>
      </c>
      <c r="C4237" t="s">
        <v>2002</v>
      </c>
      <c r="D4237" t="s">
        <v>4808</v>
      </c>
    </row>
    <row r="4238" spans="1:4">
      <c r="A4238" t="str">
        <f t="shared" si="66"/>
        <v>2360390427介護予防訪問看護</v>
      </c>
      <c r="B4238">
        <v>2360390427</v>
      </c>
      <c r="C4238" t="s">
        <v>2005</v>
      </c>
      <c r="D4238" t="s">
        <v>4808</v>
      </c>
    </row>
    <row r="4239" spans="1:4">
      <c r="A4239" t="str">
        <f t="shared" si="66"/>
        <v>2375600570通所型サービス（独自）</v>
      </c>
      <c r="B4239">
        <v>2375600570</v>
      </c>
      <c r="C4239" t="s">
        <v>2455</v>
      </c>
      <c r="D4239" t="s">
        <v>4809</v>
      </c>
    </row>
    <row r="4240" spans="1:4">
      <c r="A4240" t="str">
        <f t="shared" si="66"/>
        <v>2375600570通所型サービス（独自）</v>
      </c>
      <c r="B4240">
        <v>2375600570</v>
      </c>
      <c r="C4240" t="s">
        <v>2455</v>
      </c>
      <c r="D4240" t="s">
        <v>4809</v>
      </c>
    </row>
    <row r="4241" spans="1:4">
      <c r="A4241" t="str">
        <f t="shared" si="66"/>
        <v>2375601644通所型サービス（独自）</v>
      </c>
      <c r="B4241">
        <v>2375601644</v>
      </c>
      <c r="C4241" t="s">
        <v>2455</v>
      </c>
      <c r="D4241" t="s">
        <v>4810</v>
      </c>
    </row>
    <row r="4242" spans="1:4">
      <c r="A4242" t="str">
        <f t="shared" si="66"/>
        <v>2375601644通所型サービス（独自）</v>
      </c>
      <c r="B4242">
        <v>2375601644</v>
      </c>
      <c r="C4242" t="s">
        <v>2455</v>
      </c>
      <c r="D4242" t="s">
        <v>4810</v>
      </c>
    </row>
    <row r="4243" spans="1:4">
      <c r="A4243" t="str">
        <f t="shared" si="66"/>
        <v>2375600331介護老人福祉施設</v>
      </c>
      <c r="B4243">
        <v>2375600331</v>
      </c>
      <c r="C4243" t="s">
        <v>1860</v>
      </c>
      <c r="D4243" t="s">
        <v>4811</v>
      </c>
    </row>
    <row r="4244" spans="1:4">
      <c r="A4244" t="str">
        <f t="shared" si="66"/>
        <v>2375600331短期入所生活介護</v>
      </c>
      <c r="B4244">
        <v>2375600331</v>
      </c>
      <c r="C4244" t="s">
        <v>1958</v>
      </c>
      <c r="D4244" t="s">
        <v>4811</v>
      </c>
    </row>
    <row r="4245" spans="1:4">
      <c r="A4245" t="str">
        <f t="shared" si="66"/>
        <v>2375600331介護予防短期入所生活介護</v>
      </c>
      <c r="B4245">
        <v>2375600331</v>
      </c>
      <c r="C4245" t="s">
        <v>1961</v>
      </c>
      <c r="D4245" t="s">
        <v>4811</v>
      </c>
    </row>
    <row r="4246" spans="1:4">
      <c r="A4246" t="str">
        <f t="shared" si="66"/>
        <v>2375600570通所介護</v>
      </c>
      <c r="B4246">
        <v>2375600570</v>
      </c>
      <c r="C4246" t="s">
        <v>1857</v>
      </c>
      <c r="D4246" t="s">
        <v>4809</v>
      </c>
    </row>
    <row r="4247" spans="1:4">
      <c r="A4247" t="str">
        <f t="shared" si="66"/>
        <v>2375601644通所介護</v>
      </c>
      <c r="B4247">
        <v>2375601644</v>
      </c>
      <c r="C4247" t="s">
        <v>1857</v>
      </c>
      <c r="D4247" t="s">
        <v>4810</v>
      </c>
    </row>
    <row r="4248" spans="1:4">
      <c r="A4248" t="str">
        <f t="shared" si="66"/>
        <v>2375601651認知症対応型共同生活介護</v>
      </c>
      <c r="B4248">
        <v>2375601651</v>
      </c>
      <c r="C4248" t="s">
        <v>1942</v>
      </c>
      <c r="D4248" t="s">
        <v>4812</v>
      </c>
    </row>
    <row r="4249" spans="1:4">
      <c r="A4249" t="str">
        <f t="shared" si="66"/>
        <v>2375601651介護予防認知症対応型共同生活介護</v>
      </c>
      <c r="B4249">
        <v>2375601651</v>
      </c>
      <c r="C4249" t="s">
        <v>1948</v>
      </c>
      <c r="D4249" t="s">
        <v>4812</v>
      </c>
    </row>
    <row r="4250" spans="1:4">
      <c r="A4250" t="str">
        <f t="shared" si="66"/>
        <v>2395600048地域密着型介護老人福祉施設</v>
      </c>
      <c r="B4250">
        <v>2395600048</v>
      </c>
      <c r="C4250" t="s">
        <v>1861</v>
      </c>
      <c r="D4250" t="s">
        <v>4813</v>
      </c>
    </row>
    <row r="4251" spans="1:4">
      <c r="A4251" t="str">
        <f t="shared" si="66"/>
        <v>2375602105短期入所生活介護</v>
      </c>
      <c r="B4251">
        <v>2375602105</v>
      </c>
      <c r="C4251" t="s">
        <v>1958</v>
      </c>
      <c r="D4251" t="s">
        <v>4813</v>
      </c>
    </row>
    <row r="4252" spans="1:4">
      <c r="A4252" t="str">
        <f t="shared" si="66"/>
        <v>2375602105介護予防短期入所生活介護</v>
      </c>
      <c r="B4252">
        <v>2375602105</v>
      </c>
      <c r="C4252" t="s">
        <v>1961</v>
      </c>
      <c r="D4252" t="s">
        <v>4813</v>
      </c>
    </row>
    <row r="4253" spans="1:4">
      <c r="A4253" t="str">
        <f t="shared" si="66"/>
        <v>2375602527短期入所生活介護</v>
      </c>
      <c r="B4253">
        <v>2375602527</v>
      </c>
      <c r="C4253" t="s">
        <v>1958</v>
      </c>
      <c r="D4253" t="s">
        <v>4813</v>
      </c>
    </row>
    <row r="4254" spans="1:4">
      <c r="A4254" t="str">
        <f t="shared" si="66"/>
        <v>2375602527介護予防短期入所生活介護</v>
      </c>
      <c r="B4254">
        <v>2375602527</v>
      </c>
      <c r="C4254" t="s">
        <v>1961</v>
      </c>
      <c r="D4254" t="s">
        <v>4813</v>
      </c>
    </row>
    <row r="4255" spans="1:4">
      <c r="A4255" t="str">
        <f t="shared" si="66"/>
        <v>2375600265居宅介護支援</v>
      </c>
      <c r="B4255">
        <v>2375600265</v>
      </c>
      <c r="C4255" t="s">
        <v>2456</v>
      </c>
      <c r="D4255" t="s">
        <v>4814</v>
      </c>
    </row>
    <row r="4256" spans="1:4">
      <c r="A4256" t="str">
        <f t="shared" si="66"/>
        <v>2375602253居宅介護支援</v>
      </c>
      <c r="B4256">
        <v>2375602253</v>
      </c>
      <c r="C4256" t="s">
        <v>2456</v>
      </c>
      <c r="D4256" t="s">
        <v>4815</v>
      </c>
    </row>
    <row r="4257" spans="1:4">
      <c r="A4257" t="str">
        <f t="shared" si="66"/>
        <v>2360790089介護予防訪問看護</v>
      </c>
      <c r="B4257">
        <v>2360790089</v>
      </c>
      <c r="C4257" t="s">
        <v>2005</v>
      </c>
      <c r="D4257" t="s">
        <v>4816</v>
      </c>
    </row>
    <row r="4258" spans="1:4">
      <c r="A4258" t="str">
        <f t="shared" si="66"/>
        <v>2360790089訪問看護</v>
      </c>
      <c r="B4258">
        <v>2360790089</v>
      </c>
      <c r="C4258" t="s">
        <v>2002</v>
      </c>
      <c r="D4258" t="s">
        <v>4816</v>
      </c>
    </row>
    <row r="4259" spans="1:4">
      <c r="A4259" t="str">
        <f t="shared" si="66"/>
        <v>2361490358介護予防訪問看護</v>
      </c>
      <c r="B4259">
        <v>2361490358</v>
      </c>
      <c r="C4259" t="s">
        <v>2005</v>
      </c>
      <c r="D4259" t="s">
        <v>4817</v>
      </c>
    </row>
    <row r="4260" spans="1:4">
      <c r="A4260" t="str">
        <f t="shared" si="66"/>
        <v>2361490358訪問看護</v>
      </c>
      <c r="B4260">
        <v>2361490358</v>
      </c>
      <c r="C4260" t="s">
        <v>2002</v>
      </c>
      <c r="D4260" t="s">
        <v>4817</v>
      </c>
    </row>
    <row r="4261" spans="1:4">
      <c r="A4261" t="str">
        <f t="shared" si="66"/>
        <v>2361390640介護予防訪問看護</v>
      </c>
      <c r="B4261">
        <v>2361390640</v>
      </c>
      <c r="C4261" t="s">
        <v>2005</v>
      </c>
      <c r="D4261" t="s">
        <v>4818</v>
      </c>
    </row>
    <row r="4262" spans="1:4">
      <c r="A4262" t="str">
        <f t="shared" si="66"/>
        <v>2361390640訪問看護</v>
      </c>
      <c r="B4262">
        <v>2361390640</v>
      </c>
      <c r="C4262" t="s">
        <v>2002</v>
      </c>
      <c r="D4262" t="s">
        <v>4818</v>
      </c>
    </row>
    <row r="4263" spans="1:4">
      <c r="A4263" t="str">
        <f t="shared" si="66"/>
        <v>2371304839訪問介護</v>
      </c>
      <c r="B4263">
        <v>2371304839</v>
      </c>
      <c r="C4263" t="s">
        <v>1854</v>
      </c>
      <c r="D4263" t="s">
        <v>4819</v>
      </c>
    </row>
    <row r="4264" spans="1:4">
      <c r="A4264" t="str">
        <f t="shared" si="66"/>
        <v>2372202214訪問介護</v>
      </c>
      <c r="B4264">
        <v>2372202214</v>
      </c>
      <c r="C4264" t="s">
        <v>1854</v>
      </c>
      <c r="D4264" t="s">
        <v>4820</v>
      </c>
    </row>
    <row r="4265" spans="1:4">
      <c r="A4265" t="str">
        <f t="shared" si="66"/>
        <v>2362291011訪問看護</v>
      </c>
      <c r="B4265">
        <v>2362291011</v>
      </c>
      <c r="C4265" t="s">
        <v>2002</v>
      </c>
      <c r="D4265" t="s">
        <v>4821</v>
      </c>
    </row>
    <row r="4266" spans="1:4">
      <c r="A4266" t="str">
        <f t="shared" si="66"/>
        <v>2374901060訪問介護</v>
      </c>
      <c r="B4266">
        <v>2374901060</v>
      </c>
      <c r="C4266" t="s">
        <v>1854</v>
      </c>
      <c r="D4266" t="s">
        <v>4822</v>
      </c>
    </row>
    <row r="4267" spans="1:4">
      <c r="A4267" t="str">
        <f t="shared" si="66"/>
        <v>2374900484地域密着型通所介護</v>
      </c>
      <c r="B4267">
        <v>2374900484</v>
      </c>
      <c r="C4267" t="s">
        <v>1858</v>
      </c>
      <c r="D4267" t="s">
        <v>4823</v>
      </c>
    </row>
    <row r="4268" spans="1:4">
      <c r="A4268" t="str">
        <f t="shared" si="66"/>
        <v>2374901060訪問型サービス（独自）</v>
      </c>
      <c r="B4268">
        <v>2374901060</v>
      </c>
      <c r="C4268" t="s">
        <v>2454</v>
      </c>
      <c r="D4268" t="s">
        <v>4822</v>
      </c>
    </row>
    <row r="4269" spans="1:4">
      <c r="A4269" t="str">
        <f t="shared" si="66"/>
        <v>23A4900040通所型サービス（独自／定率）</v>
      </c>
      <c r="B4269" t="s">
        <v>2234</v>
      </c>
      <c r="C4269" t="s">
        <v>2460</v>
      </c>
      <c r="D4269" t="s">
        <v>4824</v>
      </c>
    </row>
    <row r="4270" spans="1:4">
      <c r="A4270" t="str">
        <f t="shared" si="66"/>
        <v>2374901060訪問型サービス（独自／定率）</v>
      </c>
      <c r="B4270">
        <v>2374901060</v>
      </c>
      <c r="C4270" t="s">
        <v>2464</v>
      </c>
      <c r="D4270" t="s">
        <v>4822</v>
      </c>
    </row>
    <row r="4271" spans="1:4">
      <c r="A4271" t="str">
        <f t="shared" si="66"/>
        <v>2390100507地域密着型通所介護</v>
      </c>
      <c r="B4271">
        <v>2390100507</v>
      </c>
      <c r="C4271" t="s">
        <v>1858</v>
      </c>
      <c r="D4271" t="s">
        <v>4825</v>
      </c>
    </row>
    <row r="4272" spans="1:4">
      <c r="A4272" t="str">
        <f t="shared" si="66"/>
        <v>2390800353地域密着型通所介護</v>
      </c>
      <c r="B4272">
        <v>2390800353</v>
      </c>
      <c r="C4272" t="s">
        <v>1858</v>
      </c>
      <c r="D4272" t="s">
        <v>4826</v>
      </c>
    </row>
    <row r="4273" spans="1:4">
      <c r="A4273" t="str">
        <f t="shared" si="66"/>
        <v>2390700371地域密着型通所介護</v>
      </c>
      <c r="B4273">
        <v>2390700371</v>
      </c>
      <c r="C4273" t="s">
        <v>1858</v>
      </c>
      <c r="D4273" t="s">
        <v>4827</v>
      </c>
    </row>
    <row r="4274" spans="1:4">
      <c r="A4274" t="str">
        <f t="shared" si="66"/>
        <v>2390100515地域密着型通所介護</v>
      </c>
      <c r="B4274">
        <v>2390100515</v>
      </c>
      <c r="C4274" t="s">
        <v>1858</v>
      </c>
      <c r="D4274" t="s">
        <v>4828</v>
      </c>
    </row>
    <row r="4275" spans="1:4">
      <c r="A4275" t="str">
        <f t="shared" si="66"/>
        <v>2390900229地域密着型通所介護</v>
      </c>
      <c r="B4275">
        <v>2390900229</v>
      </c>
      <c r="C4275" t="s">
        <v>1858</v>
      </c>
      <c r="D4275" t="s">
        <v>4829</v>
      </c>
    </row>
    <row r="4276" spans="1:4">
      <c r="A4276" t="str">
        <f t="shared" si="66"/>
        <v>2391600513地域密着型通所介護</v>
      </c>
      <c r="B4276">
        <v>2391600513</v>
      </c>
      <c r="C4276" t="s">
        <v>1858</v>
      </c>
      <c r="D4276" t="s">
        <v>4830</v>
      </c>
    </row>
    <row r="4277" spans="1:4">
      <c r="A4277" t="str">
        <f t="shared" si="66"/>
        <v>2390100523地域密着型通所介護</v>
      </c>
      <c r="B4277">
        <v>2390100523</v>
      </c>
      <c r="C4277" t="s">
        <v>1858</v>
      </c>
      <c r="D4277" t="s">
        <v>4831</v>
      </c>
    </row>
    <row r="4278" spans="1:4">
      <c r="A4278" t="str">
        <f t="shared" si="66"/>
        <v>2390100531地域密着型通所介護</v>
      </c>
      <c r="B4278">
        <v>2390100531</v>
      </c>
      <c r="C4278" t="s">
        <v>1858</v>
      </c>
      <c r="D4278" t="s">
        <v>4832</v>
      </c>
    </row>
    <row r="4279" spans="1:4">
      <c r="A4279" t="str">
        <f t="shared" si="66"/>
        <v>2391400567地域密着型通所介護</v>
      </c>
      <c r="B4279">
        <v>2391400567</v>
      </c>
      <c r="C4279" t="s">
        <v>1858</v>
      </c>
      <c r="D4279" t="s">
        <v>4833</v>
      </c>
    </row>
    <row r="4280" spans="1:4">
      <c r="A4280" t="str">
        <f t="shared" si="66"/>
        <v>2390500474地域密着型通所介護</v>
      </c>
      <c r="B4280">
        <v>2390500474</v>
      </c>
      <c r="C4280" t="s">
        <v>1858</v>
      </c>
      <c r="D4280" t="s">
        <v>4834</v>
      </c>
    </row>
    <row r="4281" spans="1:4">
      <c r="A4281" t="str">
        <f t="shared" si="66"/>
        <v>2391200538地域密着型通所介護</v>
      </c>
      <c r="B4281">
        <v>2391200538</v>
      </c>
      <c r="C4281" t="s">
        <v>1858</v>
      </c>
      <c r="D4281" t="s">
        <v>4835</v>
      </c>
    </row>
    <row r="4282" spans="1:4">
      <c r="A4282" t="str">
        <f t="shared" si="66"/>
        <v>2391400575地域密着型通所介護</v>
      </c>
      <c r="B4282">
        <v>2391400575</v>
      </c>
      <c r="C4282" t="s">
        <v>1858</v>
      </c>
      <c r="D4282" t="s">
        <v>4836</v>
      </c>
    </row>
    <row r="4283" spans="1:4">
      <c r="A4283" t="str">
        <f t="shared" si="66"/>
        <v>2391400583地域密着型通所介護</v>
      </c>
      <c r="B4283">
        <v>2391400583</v>
      </c>
      <c r="C4283" t="s">
        <v>1858</v>
      </c>
      <c r="D4283" t="s">
        <v>4837</v>
      </c>
    </row>
    <row r="4284" spans="1:4">
      <c r="A4284" t="str">
        <f t="shared" si="66"/>
        <v>23A0100926通所型サービス（独自）</v>
      </c>
      <c r="B4284" t="s">
        <v>2235</v>
      </c>
      <c r="C4284" t="s">
        <v>2455</v>
      </c>
      <c r="D4284" t="s">
        <v>4828</v>
      </c>
    </row>
    <row r="4285" spans="1:4">
      <c r="A4285" t="str">
        <f t="shared" si="66"/>
        <v>2317500219通所リハビリテーション</v>
      </c>
      <c r="B4285">
        <v>2317500219</v>
      </c>
      <c r="C4285" t="s">
        <v>2457</v>
      </c>
      <c r="D4285" t="s">
        <v>4838</v>
      </c>
    </row>
    <row r="4286" spans="1:4">
      <c r="A4286" t="str">
        <f t="shared" si="66"/>
        <v>2317500219介護予防通所リハビリテーション</v>
      </c>
      <c r="B4286">
        <v>2317500219</v>
      </c>
      <c r="C4286" t="s">
        <v>2458</v>
      </c>
      <c r="D4286" t="s">
        <v>4838</v>
      </c>
    </row>
    <row r="4287" spans="1:4">
      <c r="A4287" t="str">
        <f t="shared" si="66"/>
        <v>2377500174訪問介護</v>
      </c>
      <c r="B4287">
        <v>2377500174</v>
      </c>
      <c r="C4287" t="s">
        <v>1854</v>
      </c>
      <c r="D4287" t="s">
        <v>4839</v>
      </c>
    </row>
    <row r="4288" spans="1:4">
      <c r="A4288" t="str">
        <f t="shared" si="66"/>
        <v>2377500174訪問型サービス（独自）</v>
      </c>
      <c r="B4288">
        <v>2377500174</v>
      </c>
      <c r="C4288" t="s">
        <v>2454</v>
      </c>
      <c r="D4288" t="s">
        <v>4839</v>
      </c>
    </row>
    <row r="4289" spans="1:4">
      <c r="A4289" t="str">
        <f t="shared" si="66"/>
        <v>2375601313居宅介護支援</v>
      </c>
      <c r="B4289">
        <v>2375601313</v>
      </c>
      <c r="C4289" t="s">
        <v>2456</v>
      </c>
      <c r="D4289" t="s">
        <v>4840</v>
      </c>
    </row>
    <row r="4290" spans="1:4">
      <c r="A4290" t="str">
        <f t="shared" si="66"/>
        <v>2370702819訪問介護</v>
      </c>
      <c r="B4290">
        <v>2370702819</v>
      </c>
      <c r="C4290" t="s">
        <v>1854</v>
      </c>
      <c r="D4290" t="s">
        <v>4841</v>
      </c>
    </row>
    <row r="4291" spans="1:4">
      <c r="A4291" t="str">
        <f t="shared" ref="A4291:A4354" si="67">B4291&amp;C4291</f>
        <v>23A0700691訪問型サービス（独自）</v>
      </c>
      <c r="B4291" t="s">
        <v>2236</v>
      </c>
      <c r="C4291" t="s">
        <v>2454</v>
      </c>
      <c r="D4291" t="s">
        <v>4841</v>
      </c>
    </row>
    <row r="4292" spans="1:4">
      <c r="A4292" t="str">
        <f t="shared" si="67"/>
        <v>2361190149訪問看護</v>
      </c>
      <c r="B4292">
        <v>2361190149</v>
      </c>
      <c r="C4292" t="s">
        <v>2002</v>
      </c>
      <c r="D4292" t="s">
        <v>4842</v>
      </c>
    </row>
    <row r="4293" spans="1:4">
      <c r="A4293" t="str">
        <f t="shared" si="67"/>
        <v>2371102902居宅介護支援</v>
      </c>
      <c r="B4293">
        <v>2371102902</v>
      </c>
      <c r="C4293" t="s">
        <v>2456</v>
      </c>
      <c r="D4293" t="s">
        <v>4843</v>
      </c>
    </row>
    <row r="4294" spans="1:4">
      <c r="A4294" t="str">
        <f t="shared" si="67"/>
        <v>2361490077訪問看護</v>
      </c>
      <c r="B4294">
        <v>2361490077</v>
      </c>
      <c r="C4294" t="s">
        <v>2002</v>
      </c>
      <c r="D4294" t="s">
        <v>4844</v>
      </c>
    </row>
    <row r="4295" spans="1:4">
      <c r="A4295" t="str">
        <f t="shared" si="67"/>
        <v>2361490077介護予防訪問看護</v>
      </c>
      <c r="B4295">
        <v>2361490077</v>
      </c>
      <c r="C4295" t="s">
        <v>2005</v>
      </c>
      <c r="D4295" t="s">
        <v>4844</v>
      </c>
    </row>
    <row r="4296" spans="1:4">
      <c r="A4296" t="str">
        <f t="shared" si="67"/>
        <v>2371401270訪問介護</v>
      </c>
      <c r="B4296">
        <v>2371401270</v>
      </c>
      <c r="C4296" t="s">
        <v>1854</v>
      </c>
      <c r="D4296" t="s">
        <v>4845</v>
      </c>
    </row>
    <row r="4297" spans="1:4">
      <c r="A4297" t="str">
        <f t="shared" si="67"/>
        <v>2371401270訪問型サービス（独自）</v>
      </c>
      <c r="B4297">
        <v>2371401270</v>
      </c>
      <c r="C4297" t="s">
        <v>2454</v>
      </c>
      <c r="D4297" t="s">
        <v>4845</v>
      </c>
    </row>
    <row r="4298" spans="1:4">
      <c r="A4298" t="str">
        <f t="shared" si="67"/>
        <v>2371100807認知症対応型共同生活介護</v>
      </c>
      <c r="B4298">
        <v>2371100807</v>
      </c>
      <c r="C4298" t="s">
        <v>1942</v>
      </c>
      <c r="D4298" t="s">
        <v>4846</v>
      </c>
    </row>
    <row r="4299" spans="1:4">
      <c r="A4299" t="str">
        <f t="shared" si="67"/>
        <v>2371100807介護予防認知症対応型共同生活介護</v>
      </c>
      <c r="B4299">
        <v>2371100807</v>
      </c>
      <c r="C4299" t="s">
        <v>1948</v>
      </c>
      <c r="D4299" t="s">
        <v>4847</v>
      </c>
    </row>
    <row r="4300" spans="1:4">
      <c r="A4300" t="str">
        <f t="shared" si="67"/>
        <v>2371100807認知症対応型共同生活介護（短期利用型）</v>
      </c>
      <c r="B4300">
        <v>2371100807</v>
      </c>
      <c r="C4300" t="s">
        <v>2468</v>
      </c>
      <c r="D4300" t="s">
        <v>4848</v>
      </c>
    </row>
    <row r="4301" spans="1:4">
      <c r="A4301" t="str">
        <f t="shared" si="67"/>
        <v>2371100807介護予防認知症対応型共同生活介護（短期利用型）</v>
      </c>
      <c r="B4301">
        <v>2371100807</v>
      </c>
      <c r="C4301" t="s">
        <v>2474</v>
      </c>
      <c r="D4301" t="s">
        <v>4849</v>
      </c>
    </row>
    <row r="4302" spans="1:4">
      <c r="A4302" t="str">
        <f t="shared" si="67"/>
        <v>2390500110認知症対応型共同生活介護</v>
      </c>
      <c r="B4302">
        <v>2390500110</v>
      </c>
      <c r="C4302" t="s">
        <v>1942</v>
      </c>
      <c r="D4302" t="s">
        <v>4850</v>
      </c>
    </row>
    <row r="4303" spans="1:4">
      <c r="A4303" t="str">
        <f t="shared" si="67"/>
        <v>2390500110介護予防認知症対応型共同生活介護</v>
      </c>
      <c r="B4303">
        <v>2390500110</v>
      </c>
      <c r="C4303" t="s">
        <v>1948</v>
      </c>
      <c r="D4303" t="s">
        <v>4851</v>
      </c>
    </row>
    <row r="4304" spans="1:4">
      <c r="A4304" t="str">
        <f t="shared" si="67"/>
        <v>2390500110認知症対応型共同生活介護（短期利用型）</v>
      </c>
      <c r="B4304">
        <v>2390500110</v>
      </c>
      <c r="C4304" t="s">
        <v>2468</v>
      </c>
      <c r="D4304" t="s">
        <v>4852</v>
      </c>
    </row>
    <row r="4305" spans="1:4">
      <c r="A4305" t="str">
        <f t="shared" si="67"/>
        <v>2390500110介護予防認知症対応型共同生活介護（短期利用型）</v>
      </c>
      <c r="B4305">
        <v>2390500110</v>
      </c>
      <c r="C4305" t="s">
        <v>2474</v>
      </c>
      <c r="D4305" t="s">
        <v>4853</v>
      </c>
    </row>
    <row r="4306" spans="1:4">
      <c r="A4306" t="str">
        <f t="shared" si="67"/>
        <v>2391000581認知症対応型通所介護</v>
      </c>
      <c r="B4306">
        <v>2391000581</v>
      </c>
      <c r="C4306" t="s">
        <v>2459</v>
      </c>
      <c r="D4306" t="s">
        <v>4854</v>
      </c>
    </row>
    <row r="4307" spans="1:4">
      <c r="A4307" t="str">
        <f t="shared" si="67"/>
        <v>2391000581介護予防認知症対応型通所介護</v>
      </c>
      <c r="B4307">
        <v>2391000581</v>
      </c>
      <c r="C4307" t="s">
        <v>2465</v>
      </c>
      <c r="D4307" t="s">
        <v>4855</v>
      </c>
    </row>
    <row r="4308" spans="1:4">
      <c r="A4308" t="str">
        <f t="shared" si="67"/>
        <v>2370502896訪問介護</v>
      </c>
      <c r="B4308">
        <v>2370502896</v>
      </c>
      <c r="C4308" t="s">
        <v>1854</v>
      </c>
      <c r="D4308" t="s">
        <v>4856</v>
      </c>
    </row>
    <row r="4309" spans="1:4">
      <c r="A4309" t="str">
        <f t="shared" si="67"/>
        <v>2370502896訪問型サービス（独自）</v>
      </c>
      <c r="B4309">
        <v>2370502896</v>
      </c>
      <c r="C4309" t="s">
        <v>2454</v>
      </c>
      <c r="D4309" t="s">
        <v>4856</v>
      </c>
    </row>
    <row r="4310" spans="1:4">
      <c r="A4310" t="str">
        <f t="shared" si="67"/>
        <v>2360590513介護予防訪問看護</v>
      </c>
      <c r="B4310">
        <v>2360590513</v>
      </c>
      <c r="C4310" t="s">
        <v>2005</v>
      </c>
      <c r="D4310" t="s">
        <v>4857</v>
      </c>
    </row>
    <row r="4311" spans="1:4">
      <c r="A4311" t="str">
        <f t="shared" si="67"/>
        <v>2360590513訪問看護</v>
      </c>
      <c r="B4311">
        <v>2360590513</v>
      </c>
      <c r="C4311" t="s">
        <v>2002</v>
      </c>
      <c r="D4311" t="s">
        <v>4857</v>
      </c>
    </row>
    <row r="4312" spans="1:4">
      <c r="A4312" t="str">
        <f t="shared" si="67"/>
        <v>2370300432通所介護</v>
      </c>
      <c r="B4312">
        <v>2370300432</v>
      </c>
      <c r="C4312" t="s">
        <v>1857</v>
      </c>
      <c r="D4312" t="s">
        <v>4858</v>
      </c>
    </row>
    <row r="4313" spans="1:4">
      <c r="A4313" t="str">
        <f t="shared" si="67"/>
        <v>2370300432通所型サービス（独自）</v>
      </c>
      <c r="B4313">
        <v>2370300432</v>
      </c>
      <c r="C4313" t="s">
        <v>2455</v>
      </c>
      <c r="D4313" t="s">
        <v>4858</v>
      </c>
    </row>
    <row r="4314" spans="1:4">
      <c r="A4314" t="str">
        <f t="shared" si="67"/>
        <v>2370501955訪問介護</v>
      </c>
      <c r="B4314">
        <v>2370501955</v>
      </c>
      <c r="C4314" t="s">
        <v>1854</v>
      </c>
      <c r="D4314" t="s">
        <v>4859</v>
      </c>
    </row>
    <row r="4315" spans="1:4">
      <c r="A4315" t="str">
        <f t="shared" si="67"/>
        <v>2370501955訪問型サービス（独自）</v>
      </c>
      <c r="B4315">
        <v>2370501955</v>
      </c>
      <c r="C4315" t="s">
        <v>2454</v>
      </c>
      <c r="D4315" t="s">
        <v>4859</v>
      </c>
    </row>
    <row r="4316" spans="1:4">
      <c r="A4316" t="str">
        <f t="shared" si="67"/>
        <v>2362590271訪問看護</v>
      </c>
      <c r="B4316">
        <v>2362590271</v>
      </c>
      <c r="C4316" t="s">
        <v>2002</v>
      </c>
      <c r="D4316" t="s">
        <v>4860</v>
      </c>
    </row>
    <row r="4317" spans="1:4">
      <c r="A4317" t="str">
        <f t="shared" si="67"/>
        <v>2362590271介護予防訪問看護</v>
      </c>
      <c r="B4317">
        <v>2362590271</v>
      </c>
      <c r="C4317" t="s">
        <v>2005</v>
      </c>
      <c r="D4317" t="s">
        <v>4860</v>
      </c>
    </row>
    <row r="4318" spans="1:4">
      <c r="A4318" t="str">
        <f t="shared" si="67"/>
        <v>2372505715居宅介護支援</v>
      </c>
      <c r="B4318">
        <v>2372505715</v>
      </c>
      <c r="C4318" t="s">
        <v>2456</v>
      </c>
      <c r="D4318" t="s">
        <v>4861</v>
      </c>
    </row>
    <row r="4319" spans="1:4">
      <c r="A4319" t="str">
        <f t="shared" si="67"/>
        <v>2370701514地域密着型通所介護</v>
      </c>
      <c r="B4319">
        <v>2370701514</v>
      </c>
      <c r="C4319" t="s">
        <v>1858</v>
      </c>
      <c r="D4319" t="s">
        <v>4862</v>
      </c>
    </row>
    <row r="4320" spans="1:4">
      <c r="A4320" t="str">
        <f t="shared" si="67"/>
        <v>2370701514通所型サービス（独自）</v>
      </c>
      <c r="B4320">
        <v>2370701514</v>
      </c>
      <c r="C4320" t="s">
        <v>2455</v>
      </c>
      <c r="D4320" t="s">
        <v>4862</v>
      </c>
    </row>
    <row r="4321" spans="1:4">
      <c r="A4321" t="str">
        <f t="shared" si="67"/>
        <v>2370600948特定施設入居者生活介護</v>
      </c>
      <c r="B4321">
        <v>2370600948</v>
      </c>
      <c r="C4321" t="s">
        <v>2461</v>
      </c>
      <c r="D4321" t="s">
        <v>4863</v>
      </c>
    </row>
    <row r="4322" spans="1:4">
      <c r="A4322" t="str">
        <f t="shared" si="67"/>
        <v>2370600948介護予防特定施設入居者生活介護</v>
      </c>
      <c r="B4322">
        <v>2370600948</v>
      </c>
      <c r="C4322" t="s">
        <v>2462</v>
      </c>
      <c r="D4322" t="s">
        <v>4863</v>
      </c>
    </row>
    <row r="4323" spans="1:4">
      <c r="A4323" t="str">
        <f t="shared" si="67"/>
        <v>2370600542通所介護</v>
      </c>
      <c r="B4323">
        <v>2370600542</v>
      </c>
      <c r="C4323" t="s">
        <v>1857</v>
      </c>
      <c r="D4323" t="s">
        <v>4864</v>
      </c>
    </row>
    <row r="4324" spans="1:4">
      <c r="A4324" t="str">
        <f t="shared" si="67"/>
        <v>2370600542通所型サービス（独自）</v>
      </c>
      <c r="B4324">
        <v>2370600542</v>
      </c>
      <c r="C4324" t="s">
        <v>2455</v>
      </c>
      <c r="D4324" t="s">
        <v>4864</v>
      </c>
    </row>
    <row r="4325" spans="1:4">
      <c r="A4325" t="str">
        <f t="shared" si="67"/>
        <v>2374000673地域密着型通所介護</v>
      </c>
      <c r="B4325">
        <v>2374000673</v>
      </c>
      <c r="C4325" t="s">
        <v>1858</v>
      </c>
      <c r="D4325" t="s">
        <v>4865</v>
      </c>
    </row>
    <row r="4326" spans="1:4">
      <c r="A4326" t="str">
        <f t="shared" si="67"/>
        <v>2374000673通所型サービス（独自）</v>
      </c>
      <c r="B4326">
        <v>2374000673</v>
      </c>
      <c r="C4326" t="s">
        <v>2455</v>
      </c>
      <c r="D4326" t="s">
        <v>4865</v>
      </c>
    </row>
    <row r="4327" spans="1:4">
      <c r="A4327" t="str">
        <f t="shared" si="67"/>
        <v>2363990017訪問看護</v>
      </c>
      <c r="B4327">
        <v>2363990017</v>
      </c>
      <c r="C4327" t="s">
        <v>2002</v>
      </c>
      <c r="D4327" t="s">
        <v>4866</v>
      </c>
    </row>
    <row r="4328" spans="1:4">
      <c r="A4328" t="str">
        <f t="shared" si="67"/>
        <v>2363990017介護予防訪問看護</v>
      </c>
      <c r="B4328">
        <v>2363990017</v>
      </c>
      <c r="C4328" t="s">
        <v>2005</v>
      </c>
      <c r="D4328" t="s">
        <v>4866</v>
      </c>
    </row>
    <row r="4329" spans="1:4">
      <c r="A4329" t="str">
        <f t="shared" si="67"/>
        <v>2373900600居宅介護支援</v>
      </c>
      <c r="B4329">
        <v>2373900600</v>
      </c>
      <c r="C4329" t="s">
        <v>2456</v>
      </c>
      <c r="D4329" t="s">
        <v>4867</v>
      </c>
    </row>
    <row r="4330" spans="1:4">
      <c r="A4330" t="str">
        <f t="shared" si="67"/>
        <v>2365390133訪問看護</v>
      </c>
      <c r="B4330">
        <v>2365390133</v>
      </c>
      <c r="C4330" t="s">
        <v>2002</v>
      </c>
      <c r="D4330" t="s">
        <v>4868</v>
      </c>
    </row>
    <row r="4331" spans="1:4">
      <c r="A4331" t="str">
        <f t="shared" si="67"/>
        <v>2371304698訪問介護</v>
      </c>
      <c r="B4331">
        <v>2371304698</v>
      </c>
      <c r="C4331" t="s">
        <v>1854</v>
      </c>
      <c r="D4331" t="s">
        <v>4869</v>
      </c>
    </row>
    <row r="4332" spans="1:4">
      <c r="A4332" t="str">
        <f t="shared" si="67"/>
        <v>23A1301234訪問型サービス（独自）</v>
      </c>
      <c r="B4332" t="s">
        <v>2237</v>
      </c>
      <c r="C4332" t="s">
        <v>2454</v>
      </c>
      <c r="D4332" t="s">
        <v>4869</v>
      </c>
    </row>
    <row r="4333" spans="1:4">
      <c r="A4333" t="str">
        <f t="shared" si="67"/>
        <v>2374500649訪問介護</v>
      </c>
      <c r="B4333">
        <v>2374500649</v>
      </c>
      <c r="C4333" t="s">
        <v>1854</v>
      </c>
      <c r="D4333" t="s">
        <v>4870</v>
      </c>
    </row>
    <row r="4334" spans="1:4">
      <c r="A4334" t="str">
        <f t="shared" si="67"/>
        <v>2374500649訪問型サービス（独自）</v>
      </c>
      <c r="B4334">
        <v>2374500649</v>
      </c>
      <c r="C4334" t="s">
        <v>2454</v>
      </c>
      <c r="D4334" t="s">
        <v>4870</v>
      </c>
    </row>
    <row r="4335" spans="1:4">
      <c r="A4335" t="str">
        <f t="shared" si="67"/>
        <v>2374500656居宅介護支援</v>
      </c>
      <c r="B4335">
        <v>2374500656</v>
      </c>
      <c r="C4335" t="s">
        <v>2456</v>
      </c>
      <c r="D4335" t="s">
        <v>4871</v>
      </c>
    </row>
    <row r="4336" spans="1:4">
      <c r="A4336" t="str">
        <f t="shared" si="67"/>
        <v>2372500740通所介護</v>
      </c>
      <c r="B4336">
        <v>2372500740</v>
      </c>
      <c r="C4336" t="s">
        <v>1857</v>
      </c>
      <c r="D4336" t="s">
        <v>4872</v>
      </c>
    </row>
    <row r="4337" spans="1:4">
      <c r="A4337" t="str">
        <f t="shared" si="67"/>
        <v>2372500740通所介護</v>
      </c>
      <c r="B4337">
        <v>2372500740</v>
      </c>
      <c r="C4337" t="s">
        <v>1857</v>
      </c>
      <c r="D4337" t="s">
        <v>4872</v>
      </c>
    </row>
    <row r="4338" spans="1:4">
      <c r="A4338" t="str">
        <f t="shared" si="67"/>
        <v>2372500740通所型サービス（独自）</v>
      </c>
      <c r="B4338">
        <v>2372500740</v>
      </c>
      <c r="C4338" t="s">
        <v>2455</v>
      </c>
      <c r="D4338" t="s">
        <v>4872</v>
      </c>
    </row>
    <row r="4339" spans="1:4">
      <c r="A4339" t="str">
        <f t="shared" si="67"/>
        <v>2392500951認知症対応型通所介護</v>
      </c>
      <c r="B4339">
        <v>2392500951</v>
      </c>
      <c r="C4339" t="s">
        <v>2459</v>
      </c>
      <c r="D4339" t="s">
        <v>4872</v>
      </c>
    </row>
    <row r="4340" spans="1:4">
      <c r="A4340" t="str">
        <f t="shared" si="67"/>
        <v>2371301512訪問介護</v>
      </c>
      <c r="B4340">
        <v>2371301512</v>
      </c>
      <c r="C4340" t="s">
        <v>1854</v>
      </c>
      <c r="D4340" t="s">
        <v>4873</v>
      </c>
    </row>
    <row r="4341" spans="1:4">
      <c r="A4341" t="str">
        <f t="shared" si="67"/>
        <v>2371301512訪問型サービス（独自）</v>
      </c>
      <c r="B4341">
        <v>2371301512</v>
      </c>
      <c r="C4341" t="s">
        <v>2454</v>
      </c>
      <c r="D4341" t="s">
        <v>4873</v>
      </c>
    </row>
    <row r="4342" spans="1:4">
      <c r="A4342" t="str">
        <f t="shared" si="67"/>
        <v>2377500091通所リハビリテーション</v>
      </c>
      <c r="B4342">
        <v>2377500091</v>
      </c>
      <c r="C4342" t="s">
        <v>2457</v>
      </c>
      <c r="D4342" t="s">
        <v>4874</v>
      </c>
    </row>
    <row r="4343" spans="1:4">
      <c r="A4343" t="str">
        <f t="shared" si="67"/>
        <v>2377500091介護予防通所リハビリテーション</v>
      </c>
      <c r="B4343">
        <v>2377500091</v>
      </c>
      <c r="C4343" t="s">
        <v>2458</v>
      </c>
      <c r="D4343" t="s">
        <v>4874</v>
      </c>
    </row>
    <row r="4344" spans="1:4">
      <c r="A4344" t="str">
        <f t="shared" si="67"/>
        <v>2377500075居宅介護支援</v>
      </c>
      <c r="B4344">
        <v>2377500075</v>
      </c>
      <c r="C4344" t="s">
        <v>2456</v>
      </c>
      <c r="D4344" t="s">
        <v>4875</v>
      </c>
    </row>
    <row r="4345" spans="1:4">
      <c r="A4345" t="str">
        <f t="shared" si="67"/>
        <v>2350180002介護老人保健施設</v>
      </c>
      <c r="B4345">
        <v>2350180002</v>
      </c>
      <c r="C4345" t="s">
        <v>1862</v>
      </c>
      <c r="D4345" t="s">
        <v>4876</v>
      </c>
    </row>
    <row r="4346" spans="1:4">
      <c r="A4346" t="str">
        <f t="shared" si="67"/>
        <v>2350180002短期入所療養介護（老健）</v>
      </c>
      <c r="B4346">
        <v>2350180002</v>
      </c>
      <c r="C4346" t="s">
        <v>1966</v>
      </c>
      <c r="D4346" t="s">
        <v>4876</v>
      </c>
    </row>
    <row r="4347" spans="1:4">
      <c r="A4347" t="str">
        <f t="shared" si="67"/>
        <v>2350180002通所リハビリテーション</v>
      </c>
      <c r="B4347">
        <v>2350180002</v>
      </c>
      <c r="C4347" t="s">
        <v>2457</v>
      </c>
      <c r="D4347" t="s">
        <v>4876</v>
      </c>
    </row>
    <row r="4348" spans="1:4">
      <c r="A4348" t="str">
        <f t="shared" si="67"/>
        <v>2350180002介護予防短期入所療養介護（老健）</v>
      </c>
      <c r="B4348">
        <v>2350180002</v>
      </c>
      <c r="C4348" t="s">
        <v>1969</v>
      </c>
      <c r="D4348" t="s">
        <v>4876</v>
      </c>
    </row>
    <row r="4349" spans="1:4">
      <c r="A4349" t="str">
        <f t="shared" si="67"/>
        <v>2350180002介護予防通所リハビリテーション</v>
      </c>
      <c r="B4349">
        <v>2350180002</v>
      </c>
      <c r="C4349" t="s">
        <v>2458</v>
      </c>
      <c r="D4349" t="s">
        <v>4876</v>
      </c>
    </row>
    <row r="4350" spans="1:4">
      <c r="A4350" t="str">
        <f t="shared" si="67"/>
        <v>2370100386通所介護</v>
      </c>
      <c r="B4350">
        <v>2370100386</v>
      </c>
      <c r="C4350" t="s">
        <v>1857</v>
      </c>
      <c r="D4350" t="s">
        <v>4877</v>
      </c>
    </row>
    <row r="4351" spans="1:4">
      <c r="A4351" t="str">
        <f t="shared" si="67"/>
        <v>2370100386通所型サービス（独自）</v>
      </c>
      <c r="B4351">
        <v>2370100386</v>
      </c>
      <c r="C4351" t="s">
        <v>2455</v>
      </c>
      <c r="D4351" t="s">
        <v>4877</v>
      </c>
    </row>
    <row r="4352" spans="1:4">
      <c r="A4352" t="str">
        <f t="shared" si="67"/>
        <v>2370100121居宅介護支援</v>
      </c>
      <c r="B4352">
        <v>2370100121</v>
      </c>
      <c r="C4352" t="s">
        <v>2456</v>
      </c>
      <c r="D4352" t="s">
        <v>4878</v>
      </c>
    </row>
    <row r="4353" spans="1:4">
      <c r="A4353" t="str">
        <f t="shared" si="67"/>
        <v>2310102088訪問リハビリテーション</v>
      </c>
      <c r="B4353">
        <v>2310102088</v>
      </c>
      <c r="C4353" t="s">
        <v>2007</v>
      </c>
      <c r="D4353" t="s">
        <v>4879</v>
      </c>
    </row>
    <row r="4354" spans="1:4">
      <c r="A4354" t="str">
        <f t="shared" si="67"/>
        <v>2310102088介護予防訪問リハビリテーション</v>
      </c>
      <c r="B4354">
        <v>2310102088</v>
      </c>
      <c r="C4354" t="s">
        <v>2009</v>
      </c>
      <c r="D4354" t="s">
        <v>4879</v>
      </c>
    </row>
    <row r="4355" spans="1:4">
      <c r="A4355" t="str">
        <f t="shared" ref="A4355:A4418" si="68">B4355&amp;C4355</f>
        <v>2372000261介護老人福祉施設</v>
      </c>
      <c r="B4355">
        <v>2372000261</v>
      </c>
      <c r="C4355" t="s">
        <v>1860</v>
      </c>
      <c r="D4355" t="s">
        <v>4880</v>
      </c>
    </row>
    <row r="4356" spans="1:4">
      <c r="A4356" t="str">
        <f t="shared" si="68"/>
        <v>2372000485短期入所生活介護</v>
      </c>
      <c r="B4356">
        <v>2372000485</v>
      </c>
      <c r="C4356" t="s">
        <v>1958</v>
      </c>
      <c r="D4356" t="s">
        <v>4881</v>
      </c>
    </row>
    <row r="4357" spans="1:4">
      <c r="A4357" t="str">
        <f t="shared" si="68"/>
        <v>2372000485介護予防短期入所生活介護</v>
      </c>
      <c r="B4357">
        <v>2372000485</v>
      </c>
      <c r="C4357" t="s">
        <v>1961</v>
      </c>
      <c r="D4357" t="s">
        <v>4881</v>
      </c>
    </row>
    <row r="4358" spans="1:4">
      <c r="A4358" t="str">
        <f t="shared" si="68"/>
        <v>2372000477地域密着型通所介護</v>
      </c>
      <c r="B4358">
        <v>2372000477</v>
      </c>
      <c r="C4358" t="s">
        <v>1858</v>
      </c>
      <c r="D4358" t="s">
        <v>4882</v>
      </c>
    </row>
    <row r="4359" spans="1:4">
      <c r="A4359" t="str">
        <f t="shared" si="68"/>
        <v>2372000477通所型サービス（独自）</v>
      </c>
      <c r="B4359">
        <v>2372000477</v>
      </c>
      <c r="C4359" t="s">
        <v>2455</v>
      </c>
      <c r="D4359" t="s">
        <v>4882</v>
      </c>
    </row>
    <row r="4360" spans="1:4">
      <c r="A4360" t="str">
        <f t="shared" si="68"/>
        <v>2392000051認知症対応型共同生活介護</v>
      </c>
      <c r="B4360">
        <v>2392000051</v>
      </c>
      <c r="C4360" t="s">
        <v>1942</v>
      </c>
      <c r="D4360" t="s">
        <v>4883</v>
      </c>
    </row>
    <row r="4361" spans="1:4">
      <c r="A4361" t="str">
        <f t="shared" si="68"/>
        <v>2392000051介護予防認知症対応型共同生活介護</v>
      </c>
      <c r="B4361">
        <v>2392000051</v>
      </c>
      <c r="C4361" t="s">
        <v>1948</v>
      </c>
      <c r="D4361" t="s">
        <v>4883</v>
      </c>
    </row>
    <row r="4362" spans="1:4">
      <c r="A4362" t="str">
        <f t="shared" si="68"/>
        <v>2392000077地域密着型介護老人福祉施設</v>
      </c>
      <c r="B4362">
        <v>2392000077</v>
      </c>
      <c r="C4362" t="s">
        <v>1861</v>
      </c>
      <c r="D4362" t="s">
        <v>4884</v>
      </c>
    </row>
    <row r="4363" spans="1:4">
      <c r="A4363" t="str">
        <f t="shared" si="68"/>
        <v>2392000085認知症対応型共同生活介護</v>
      </c>
      <c r="B4363">
        <v>2392000085</v>
      </c>
      <c r="C4363" t="s">
        <v>1942</v>
      </c>
      <c r="D4363" t="s">
        <v>4885</v>
      </c>
    </row>
    <row r="4364" spans="1:4">
      <c r="A4364" t="str">
        <f t="shared" si="68"/>
        <v>2392000085介護予防認知症対応型共同生活介護</v>
      </c>
      <c r="B4364">
        <v>2392000085</v>
      </c>
      <c r="C4364" t="s">
        <v>1948</v>
      </c>
      <c r="D4364" t="s">
        <v>4885</v>
      </c>
    </row>
    <row r="4365" spans="1:4">
      <c r="A4365" t="str">
        <f t="shared" si="68"/>
        <v>2392000093認知症対応型通所介護</v>
      </c>
      <c r="B4365">
        <v>2392000093</v>
      </c>
      <c r="C4365" t="s">
        <v>2459</v>
      </c>
      <c r="D4365" t="s">
        <v>4886</v>
      </c>
    </row>
    <row r="4366" spans="1:4">
      <c r="A4366" t="str">
        <f t="shared" si="68"/>
        <v>2392000093介護予防認知症対応型通所介護</v>
      </c>
      <c r="B4366">
        <v>2392000093</v>
      </c>
      <c r="C4366" t="s">
        <v>2465</v>
      </c>
      <c r="D4366" t="s">
        <v>4886</v>
      </c>
    </row>
    <row r="4367" spans="1:4">
      <c r="A4367" t="str">
        <f t="shared" si="68"/>
        <v>2372001525介護老人福祉施設</v>
      </c>
      <c r="B4367">
        <v>2372001525</v>
      </c>
      <c r="C4367" t="s">
        <v>1860</v>
      </c>
      <c r="D4367" t="s">
        <v>4887</v>
      </c>
    </row>
    <row r="4368" spans="1:4">
      <c r="A4368" t="str">
        <f t="shared" si="68"/>
        <v>2372001913短期入所生活介護</v>
      </c>
      <c r="B4368">
        <v>2372001913</v>
      </c>
      <c r="C4368" t="s">
        <v>1958</v>
      </c>
      <c r="D4368" t="s">
        <v>4888</v>
      </c>
    </row>
    <row r="4369" spans="1:4">
      <c r="A4369" t="str">
        <f t="shared" si="68"/>
        <v>2372001913介護予防短期入所生活介護</v>
      </c>
      <c r="B4369">
        <v>2372001913</v>
      </c>
      <c r="C4369" t="s">
        <v>1961</v>
      </c>
      <c r="D4369" t="s">
        <v>4888</v>
      </c>
    </row>
    <row r="4370" spans="1:4">
      <c r="A4370" t="str">
        <f t="shared" si="68"/>
        <v>2372001541訪問介護</v>
      </c>
      <c r="B4370">
        <v>2372001541</v>
      </c>
      <c r="C4370" t="s">
        <v>1854</v>
      </c>
      <c r="D4370" t="s">
        <v>4889</v>
      </c>
    </row>
    <row r="4371" spans="1:4">
      <c r="A4371" t="str">
        <f t="shared" si="68"/>
        <v>2372001541訪問型サービス（独自）</v>
      </c>
      <c r="B4371">
        <v>2372001541</v>
      </c>
      <c r="C4371" t="s">
        <v>2454</v>
      </c>
      <c r="D4371" t="s">
        <v>4889</v>
      </c>
    </row>
    <row r="4372" spans="1:4">
      <c r="A4372" t="str">
        <f t="shared" si="68"/>
        <v>2392000242地域密着型介護老人福祉施設</v>
      </c>
      <c r="B4372">
        <v>2392000242</v>
      </c>
      <c r="C4372" t="s">
        <v>1861</v>
      </c>
      <c r="D4372" t="s">
        <v>4890</v>
      </c>
    </row>
    <row r="4373" spans="1:4">
      <c r="A4373" t="str">
        <f t="shared" si="68"/>
        <v>2392000192地域密着型介護老人福祉施設</v>
      </c>
      <c r="B4373">
        <v>2392000192</v>
      </c>
      <c r="C4373" t="s">
        <v>1861</v>
      </c>
      <c r="D4373" t="s">
        <v>4891</v>
      </c>
    </row>
    <row r="4374" spans="1:4">
      <c r="A4374" t="str">
        <f t="shared" si="68"/>
        <v>2392000218認知症対応型共同生活介護</v>
      </c>
      <c r="B4374">
        <v>2392000218</v>
      </c>
      <c r="C4374" t="s">
        <v>1942</v>
      </c>
      <c r="D4374" t="s">
        <v>4892</v>
      </c>
    </row>
    <row r="4375" spans="1:4">
      <c r="A4375" t="str">
        <f t="shared" si="68"/>
        <v>2392000218介護予防認知症対応型共同生活介護</v>
      </c>
      <c r="B4375">
        <v>2392000218</v>
      </c>
      <c r="C4375" t="s">
        <v>1948</v>
      </c>
      <c r="D4375" t="s">
        <v>4892</v>
      </c>
    </row>
    <row r="4376" spans="1:4">
      <c r="A4376" t="str">
        <f t="shared" si="68"/>
        <v>2392000200認知症対応型通所介護</v>
      </c>
      <c r="B4376">
        <v>2392000200</v>
      </c>
      <c r="C4376" t="s">
        <v>2459</v>
      </c>
      <c r="D4376" t="s">
        <v>4893</v>
      </c>
    </row>
    <row r="4377" spans="1:4">
      <c r="A4377" t="str">
        <f t="shared" si="68"/>
        <v>2392000200介護予防認知症対応型通所介護</v>
      </c>
      <c r="B4377">
        <v>2392000200</v>
      </c>
      <c r="C4377" t="s">
        <v>2465</v>
      </c>
      <c r="D4377" t="s">
        <v>4893</v>
      </c>
    </row>
    <row r="4378" spans="1:4">
      <c r="A4378" t="str">
        <f t="shared" si="68"/>
        <v>2372003596地域密着型通所介護</v>
      </c>
      <c r="B4378">
        <v>2372003596</v>
      </c>
      <c r="C4378" t="s">
        <v>1858</v>
      </c>
      <c r="D4378" t="s">
        <v>4894</v>
      </c>
    </row>
    <row r="4379" spans="1:4">
      <c r="A4379" t="str">
        <f t="shared" si="68"/>
        <v>2372003596通所型サービス（独自）</v>
      </c>
      <c r="B4379">
        <v>2372003596</v>
      </c>
      <c r="C4379" t="s">
        <v>2455</v>
      </c>
      <c r="D4379" t="s">
        <v>4894</v>
      </c>
    </row>
    <row r="4380" spans="1:4">
      <c r="A4380" t="str">
        <f t="shared" si="68"/>
        <v>2392000333地域密着型介護老人福祉施設</v>
      </c>
      <c r="B4380">
        <v>2392000333</v>
      </c>
      <c r="C4380" t="s">
        <v>1861</v>
      </c>
      <c r="D4380" t="s">
        <v>4895</v>
      </c>
    </row>
    <row r="4381" spans="1:4">
      <c r="A4381" t="str">
        <f t="shared" si="68"/>
        <v>2372004354短期入所生活介護</v>
      </c>
      <c r="B4381">
        <v>2372004354</v>
      </c>
      <c r="C4381" t="s">
        <v>1958</v>
      </c>
      <c r="D4381" t="s">
        <v>4896</v>
      </c>
    </row>
    <row r="4382" spans="1:4">
      <c r="A4382" t="str">
        <f t="shared" si="68"/>
        <v>2372004354介護予防短期入所生活介護</v>
      </c>
      <c r="B4382">
        <v>2372004354</v>
      </c>
      <c r="C4382" t="s">
        <v>1961</v>
      </c>
      <c r="D4382" t="s">
        <v>4896</v>
      </c>
    </row>
    <row r="4383" spans="1:4">
      <c r="A4383" t="str">
        <f t="shared" si="68"/>
        <v>2392000572認知症対応型共同生活介護</v>
      </c>
      <c r="B4383">
        <v>2392000572</v>
      </c>
      <c r="C4383" t="s">
        <v>1942</v>
      </c>
      <c r="D4383" t="s">
        <v>4897</v>
      </c>
    </row>
    <row r="4384" spans="1:4">
      <c r="A4384" t="str">
        <f t="shared" si="68"/>
        <v>2392000572介護予防認知症対応型共同生活介護</v>
      </c>
      <c r="B4384">
        <v>2392000572</v>
      </c>
      <c r="C4384" t="s">
        <v>1948</v>
      </c>
      <c r="D4384" t="s">
        <v>4897</v>
      </c>
    </row>
    <row r="4385" spans="1:4">
      <c r="A4385" t="str">
        <f t="shared" si="68"/>
        <v>2372004347特定施設入居者生活介護</v>
      </c>
      <c r="B4385">
        <v>2372004347</v>
      </c>
      <c r="C4385" t="s">
        <v>2461</v>
      </c>
      <c r="D4385" t="s">
        <v>4898</v>
      </c>
    </row>
    <row r="4386" spans="1:4">
      <c r="A4386" t="str">
        <f t="shared" si="68"/>
        <v>2372004347介護予防特定施設入居者生活介護</v>
      </c>
      <c r="B4386">
        <v>2372004347</v>
      </c>
      <c r="C4386" t="s">
        <v>2462</v>
      </c>
      <c r="D4386" t="s">
        <v>4898</v>
      </c>
    </row>
    <row r="4387" spans="1:4">
      <c r="A4387" t="str">
        <f t="shared" si="68"/>
        <v>2372000154居宅介護支援</v>
      </c>
      <c r="B4387">
        <v>2372000154</v>
      </c>
      <c r="C4387" t="s">
        <v>2456</v>
      </c>
      <c r="D4387" t="s">
        <v>4899</v>
      </c>
    </row>
    <row r="4388" spans="1:4">
      <c r="A4388" t="str">
        <f t="shared" si="68"/>
        <v>2371404522訪問介護</v>
      </c>
      <c r="B4388">
        <v>2371404522</v>
      </c>
      <c r="C4388" t="s">
        <v>1854</v>
      </c>
      <c r="D4388" t="s">
        <v>4900</v>
      </c>
    </row>
    <row r="4389" spans="1:4">
      <c r="A4389" t="str">
        <f t="shared" si="68"/>
        <v>23A1401257訪問型サービス（独自）</v>
      </c>
      <c r="B4389" t="s">
        <v>2238</v>
      </c>
      <c r="C4389" t="s">
        <v>2454</v>
      </c>
      <c r="D4389" t="s">
        <v>4900</v>
      </c>
    </row>
    <row r="4390" spans="1:4">
      <c r="A4390" t="str">
        <f t="shared" si="68"/>
        <v>2361490135訪問看護</v>
      </c>
      <c r="B4390">
        <v>2361490135</v>
      </c>
      <c r="C4390" t="s">
        <v>2002</v>
      </c>
      <c r="D4390" t="s">
        <v>4901</v>
      </c>
    </row>
    <row r="4391" spans="1:4">
      <c r="A4391" t="str">
        <f t="shared" si="68"/>
        <v>2370304459訪問介護</v>
      </c>
      <c r="B4391">
        <v>2370304459</v>
      </c>
      <c r="C4391" t="s">
        <v>1854</v>
      </c>
      <c r="D4391" t="s">
        <v>4902</v>
      </c>
    </row>
    <row r="4392" spans="1:4">
      <c r="A4392" t="str">
        <f t="shared" si="68"/>
        <v>23A0300864訪問型サービス（独自）</v>
      </c>
      <c r="B4392" t="s">
        <v>2239</v>
      </c>
      <c r="C4392" t="s">
        <v>2454</v>
      </c>
      <c r="D4392" t="s">
        <v>4902</v>
      </c>
    </row>
    <row r="4393" spans="1:4">
      <c r="A4393" t="str">
        <f t="shared" si="68"/>
        <v>2390400170地域密着型介護老人福祉施設</v>
      </c>
      <c r="B4393">
        <v>2390400170</v>
      </c>
      <c r="C4393" t="s">
        <v>1861</v>
      </c>
      <c r="D4393" t="s">
        <v>4903</v>
      </c>
    </row>
    <row r="4394" spans="1:4">
      <c r="A4394" t="str">
        <f t="shared" si="68"/>
        <v>2370402592短期入所生活介護</v>
      </c>
      <c r="B4394">
        <v>2370402592</v>
      </c>
      <c r="C4394" t="s">
        <v>1958</v>
      </c>
      <c r="D4394" t="s">
        <v>4904</v>
      </c>
    </row>
    <row r="4395" spans="1:4">
      <c r="A4395" t="str">
        <f t="shared" si="68"/>
        <v>2390400162小規模多機能型居宅介護</v>
      </c>
      <c r="B4395">
        <v>2390400162</v>
      </c>
      <c r="C4395" t="s">
        <v>1925</v>
      </c>
      <c r="D4395" t="s">
        <v>4905</v>
      </c>
    </row>
    <row r="4396" spans="1:4">
      <c r="A4396" t="str">
        <f t="shared" si="68"/>
        <v>2370402592介護予防短期入所生活介護</v>
      </c>
      <c r="B4396">
        <v>2370402592</v>
      </c>
      <c r="C4396" t="s">
        <v>1961</v>
      </c>
      <c r="D4396" t="s">
        <v>4904</v>
      </c>
    </row>
    <row r="4397" spans="1:4">
      <c r="A4397" t="str">
        <f t="shared" si="68"/>
        <v>2390400162介護予防小規模多機能型居宅介護</v>
      </c>
      <c r="B4397">
        <v>2390400162</v>
      </c>
      <c r="C4397" t="s">
        <v>2463</v>
      </c>
      <c r="D4397" t="s">
        <v>4905</v>
      </c>
    </row>
    <row r="4398" spans="1:4">
      <c r="A4398" t="str">
        <f t="shared" si="68"/>
        <v>2373201199通所介護</v>
      </c>
      <c r="B4398">
        <v>2373201199</v>
      </c>
      <c r="C4398" t="s">
        <v>1857</v>
      </c>
      <c r="D4398" t="s">
        <v>4906</v>
      </c>
    </row>
    <row r="4399" spans="1:4">
      <c r="A4399" t="str">
        <f t="shared" si="68"/>
        <v>2373201199通所型サービス（独自）</v>
      </c>
      <c r="B4399">
        <v>2373201199</v>
      </c>
      <c r="C4399" t="s">
        <v>2455</v>
      </c>
      <c r="D4399" t="s">
        <v>4906</v>
      </c>
    </row>
    <row r="4400" spans="1:4">
      <c r="A4400" t="str">
        <f t="shared" si="68"/>
        <v>2393200403地域密着型通所介護</v>
      </c>
      <c r="B4400">
        <v>2393200403</v>
      </c>
      <c r="C4400" t="s">
        <v>1858</v>
      </c>
      <c r="D4400" t="s">
        <v>4907</v>
      </c>
    </row>
    <row r="4401" spans="1:4">
      <c r="A4401" t="str">
        <f t="shared" si="68"/>
        <v>2393200403通所型サービス（独自）</v>
      </c>
      <c r="B4401">
        <v>2393200403</v>
      </c>
      <c r="C4401" t="s">
        <v>2455</v>
      </c>
      <c r="D4401" t="s">
        <v>4907</v>
      </c>
    </row>
    <row r="4402" spans="1:4">
      <c r="A4402" t="str">
        <f t="shared" si="68"/>
        <v>2393200411地域密着型通所介護</v>
      </c>
      <c r="B4402">
        <v>2393200411</v>
      </c>
      <c r="C4402" t="s">
        <v>1858</v>
      </c>
      <c r="D4402" t="s">
        <v>4908</v>
      </c>
    </row>
    <row r="4403" spans="1:4">
      <c r="A4403" t="str">
        <f t="shared" si="68"/>
        <v>2393200411通所型サービス（独自）</v>
      </c>
      <c r="B4403">
        <v>2393200411</v>
      </c>
      <c r="C4403" t="s">
        <v>2455</v>
      </c>
      <c r="D4403" t="s">
        <v>4908</v>
      </c>
    </row>
    <row r="4404" spans="1:4">
      <c r="A4404" t="str">
        <f t="shared" si="68"/>
        <v>2393200429地域密着型通所介護</v>
      </c>
      <c r="B4404">
        <v>2393200429</v>
      </c>
      <c r="C4404" t="s">
        <v>1858</v>
      </c>
      <c r="D4404" t="s">
        <v>4909</v>
      </c>
    </row>
    <row r="4405" spans="1:4">
      <c r="A4405" t="str">
        <f t="shared" si="68"/>
        <v>2393200429通所型サービス（独自）</v>
      </c>
      <c r="B4405">
        <v>2393200429</v>
      </c>
      <c r="C4405" t="s">
        <v>2455</v>
      </c>
      <c r="D4405" t="s">
        <v>4909</v>
      </c>
    </row>
    <row r="4406" spans="1:4">
      <c r="A4406" t="str">
        <f t="shared" si="68"/>
        <v>2373201868居宅介護支援</v>
      </c>
      <c r="B4406">
        <v>2373201868</v>
      </c>
      <c r="C4406" t="s">
        <v>2456</v>
      </c>
      <c r="D4406" t="s">
        <v>4910</v>
      </c>
    </row>
    <row r="4407" spans="1:4">
      <c r="A4407" t="str">
        <f t="shared" si="68"/>
        <v>2373201868介護予防支援</v>
      </c>
      <c r="B4407">
        <v>2373201868</v>
      </c>
      <c r="C4407" t="s">
        <v>2466</v>
      </c>
      <c r="D4407" t="s">
        <v>4910</v>
      </c>
    </row>
    <row r="4408" spans="1:4">
      <c r="A4408" t="str">
        <f t="shared" si="68"/>
        <v>2372505855訪問介護</v>
      </c>
      <c r="B4408">
        <v>2372505855</v>
      </c>
      <c r="C4408" t="s">
        <v>1854</v>
      </c>
      <c r="D4408" t="s">
        <v>4911</v>
      </c>
    </row>
    <row r="4409" spans="1:4">
      <c r="A4409" t="str">
        <f t="shared" si="68"/>
        <v>2361690239訪問看護</v>
      </c>
      <c r="B4409">
        <v>2361690239</v>
      </c>
      <c r="C4409" t="s">
        <v>2002</v>
      </c>
      <c r="D4409" t="s">
        <v>4912</v>
      </c>
    </row>
    <row r="4410" spans="1:4">
      <c r="A4410" t="str">
        <f t="shared" si="68"/>
        <v>2371603784居宅介護支援</v>
      </c>
      <c r="B4410">
        <v>2371603784</v>
      </c>
      <c r="C4410" t="s">
        <v>2456</v>
      </c>
      <c r="D4410" t="s">
        <v>4913</v>
      </c>
    </row>
    <row r="4411" spans="1:4">
      <c r="A4411" t="str">
        <f t="shared" si="68"/>
        <v>2373700059介護老人福祉施設</v>
      </c>
      <c r="B4411">
        <v>2373700059</v>
      </c>
      <c r="C4411" t="s">
        <v>1860</v>
      </c>
      <c r="D4411" t="s">
        <v>4914</v>
      </c>
    </row>
    <row r="4412" spans="1:4">
      <c r="A4412" t="str">
        <f t="shared" si="68"/>
        <v>2373700075短期入所生活介護</v>
      </c>
      <c r="B4412">
        <v>2373700075</v>
      </c>
      <c r="C4412" t="s">
        <v>1958</v>
      </c>
      <c r="D4412" t="s">
        <v>4915</v>
      </c>
    </row>
    <row r="4413" spans="1:4">
      <c r="A4413" t="str">
        <f t="shared" si="68"/>
        <v>2373700075介護予防短期入所生活介護</v>
      </c>
      <c r="B4413">
        <v>2373700075</v>
      </c>
      <c r="C4413" t="s">
        <v>1961</v>
      </c>
      <c r="D4413" t="s">
        <v>4915</v>
      </c>
    </row>
    <row r="4414" spans="1:4">
      <c r="A4414" t="str">
        <f t="shared" si="68"/>
        <v>2373700067通所介護</v>
      </c>
      <c r="B4414">
        <v>2373700067</v>
      </c>
      <c r="C4414" t="s">
        <v>1857</v>
      </c>
      <c r="D4414" t="s">
        <v>4916</v>
      </c>
    </row>
    <row r="4415" spans="1:4">
      <c r="A4415" t="str">
        <f t="shared" si="68"/>
        <v>2373700067通所型サービス（独自）</v>
      </c>
      <c r="B4415">
        <v>2373700067</v>
      </c>
      <c r="C4415" t="s">
        <v>2455</v>
      </c>
      <c r="D4415" t="s">
        <v>4916</v>
      </c>
    </row>
    <row r="4416" spans="1:4">
      <c r="A4416" t="str">
        <f t="shared" si="68"/>
        <v>2373700273通所介護</v>
      </c>
      <c r="B4416">
        <v>2373700273</v>
      </c>
      <c r="C4416" t="s">
        <v>1857</v>
      </c>
      <c r="D4416" t="s">
        <v>4917</v>
      </c>
    </row>
    <row r="4417" spans="1:4">
      <c r="A4417" t="str">
        <f t="shared" si="68"/>
        <v>2373700273通所型サービス（独自）</v>
      </c>
      <c r="B4417">
        <v>2373700273</v>
      </c>
      <c r="C4417" t="s">
        <v>2455</v>
      </c>
      <c r="D4417" t="s">
        <v>4917</v>
      </c>
    </row>
    <row r="4418" spans="1:4">
      <c r="A4418" t="str">
        <f t="shared" si="68"/>
        <v>2373700083居宅介護支援</v>
      </c>
      <c r="B4418">
        <v>2373700083</v>
      </c>
      <c r="C4418" t="s">
        <v>2456</v>
      </c>
      <c r="D4418" t="s">
        <v>4918</v>
      </c>
    </row>
    <row r="4419" spans="1:4">
      <c r="A4419" t="str">
        <f t="shared" ref="A4419:A4482" si="69">B4419&amp;C4419</f>
        <v>2375700255訪問介護</v>
      </c>
      <c r="B4419">
        <v>2375700255</v>
      </c>
      <c r="C4419" t="s">
        <v>1854</v>
      </c>
      <c r="D4419" t="s">
        <v>4919</v>
      </c>
    </row>
    <row r="4420" spans="1:4">
      <c r="A4420" t="str">
        <f t="shared" si="69"/>
        <v>2375700255訪問型サービス（独自）</v>
      </c>
      <c r="B4420">
        <v>2375700255</v>
      </c>
      <c r="C4420" t="s">
        <v>2454</v>
      </c>
      <c r="D4420" t="s">
        <v>4919</v>
      </c>
    </row>
    <row r="4421" spans="1:4">
      <c r="A4421" t="str">
        <f t="shared" si="69"/>
        <v>2375700149居宅介護支援</v>
      </c>
      <c r="B4421">
        <v>2375700149</v>
      </c>
      <c r="C4421" t="s">
        <v>2456</v>
      </c>
      <c r="D4421" t="s">
        <v>4920</v>
      </c>
    </row>
    <row r="4422" spans="1:4">
      <c r="A4422" t="str">
        <f t="shared" si="69"/>
        <v>2371401072訪問介護</v>
      </c>
      <c r="B4422">
        <v>2371401072</v>
      </c>
      <c r="C4422" t="s">
        <v>1854</v>
      </c>
      <c r="D4422" t="s">
        <v>4921</v>
      </c>
    </row>
    <row r="4423" spans="1:4">
      <c r="A4423" t="str">
        <f t="shared" si="69"/>
        <v>2371401072訪問型サービス（独自）</v>
      </c>
      <c r="B4423">
        <v>2371401072</v>
      </c>
      <c r="C4423" t="s">
        <v>2454</v>
      </c>
      <c r="D4423" t="s">
        <v>4921</v>
      </c>
    </row>
    <row r="4424" spans="1:4">
      <c r="A4424" t="str">
        <f t="shared" si="69"/>
        <v>2371401742地域密着型通所介護</v>
      </c>
      <c r="B4424">
        <v>2371401742</v>
      </c>
      <c r="C4424" t="s">
        <v>1858</v>
      </c>
      <c r="D4424" t="s">
        <v>4922</v>
      </c>
    </row>
    <row r="4425" spans="1:4">
      <c r="A4425" t="str">
        <f t="shared" si="69"/>
        <v>2371401742通所型サービス（独自）</v>
      </c>
      <c r="B4425">
        <v>2371401742</v>
      </c>
      <c r="C4425" t="s">
        <v>2455</v>
      </c>
      <c r="D4425" t="s">
        <v>4922</v>
      </c>
    </row>
    <row r="4426" spans="1:4">
      <c r="A4426" t="str">
        <f t="shared" si="69"/>
        <v>2371402518地域密着型通所介護</v>
      </c>
      <c r="B4426">
        <v>2371402518</v>
      </c>
      <c r="C4426" t="s">
        <v>1858</v>
      </c>
      <c r="D4426" t="s">
        <v>4923</v>
      </c>
    </row>
    <row r="4427" spans="1:4">
      <c r="A4427" t="str">
        <f t="shared" si="69"/>
        <v>2371402518通所型サービス（独自）</v>
      </c>
      <c r="B4427">
        <v>2371402518</v>
      </c>
      <c r="C4427" t="s">
        <v>2455</v>
      </c>
      <c r="D4427" t="s">
        <v>4923</v>
      </c>
    </row>
    <row r="4428" spans="1:4">
      <c r="A4428" t="str">
        <f t="shared" si="69"/>
        <v>2371403508通所介護</v>
      </c>
      <c r="B4428">
        <v>2371403508</v>
      </c>
      <c r="C4428" t="s">
        <v>1857</v>
      </c>
      <c r="D4428" t="s">
        <v>4924</v>
      </c>
    </row>
    <row r="4429" spans="1:4">
      <c r="A4429" t="str">
        <f t="shared" si="69"/>
        <v>23A1400432通所型サービス（独自）</v>
      </c>
      <c r="B4429" t="s">
        <v>2240</v>
      </c>
      <c r="C4429" t="s">
        <v>2455</v>
      </c>
      <c r="D4429" t="s">
        <v>4924</v>
      </c>
    </row>
    <row r="4430" spans="1:4">
      <c r="A4430" t="str">
        <f t="shared" si="69"/>
        <v>2361490721訪問看護</v>
      </c>
      <c r="B4430">
        <v>2361490721</v>
      </c>
      <c r="C4430" t="s">
        <v>2002</v>
      </c>
      <c r="D4430" t="s">
        <v>4925</v>
      </c>
    </row>
    <row r="4431" spans="1:4">
      <c r="A4431" t="str">
        <f t="shared" si="69"/>
        <v>2372500658居宅介護支援</v>
      </c>
      <c r="B4431">
        <v>2372500658</v>
      </c>
      <c r="C4431" t="s">
        <v>2456</v>
      </c>
      <c r="D4431" t="s">
        <v>4926</v>
      </c>
    </row>
    <row r="4432" spans="1:4">
      <c r="A4432" t="str">
        <f t="shared" si="69"/>
        <v>2312500206通所リハビリテーション</v>
      </c>
      <c r="B4432">
        <v>2312500206</v>
      </c>
      <c r="C4432" t="s">
        <v>2457</v>
      </c>
      <c r="D4432" t="s">
        <v>4927</v>
      </c>
    </row>
    <row r="4433" spans="1:4">
      <c r="A4433" t="str">
        <f t="shared" si="69"/>
        <v>2312500206介護予防通所リハビリテーション</v>
      </c>
      <c r="B4433">
        <v>2312500206</v>
      </c>
      <c r="C4433" t="s">
        <v>2458</v>
      </c>
      <c r="D4433" t="s">
        <v>4927</v>
      </c>
    </row>
    <row r="4434" spans="1:4">
      <c r="A4434" t="str">
        <f t="shared" si="69"/>
        <v>2312500206訪問リハビリテーション</v>
      </c>
      <c r="B4434">
        <v>2312500206</v>
      </c>
      <c r="C4434" t="s">
        <v>2007</v>
      </c>
      <c r="D4434" t="s">
        <v>4927</v>
      </c>
    </row>
    <row r="4435" spans="1:4">
      <c r="A4435" t="str">
        <f t="shared" si="69"/>
        <v>2312500206介護予防訪問リハビリテーション</v>
      </c>
      <c r="B4435">
        <v>2312500206</v>
      </c>
      <c r="C4435" t="s">
        <v>2009</v>
      </c>
      <c r="D4435" t="s">
        <v>4927</v>
      </c>
    </row>
    <row r="4436" spans="1:4">
      <c r="A4436" t="str">
        <f t="shared" si="69"/>
        <v>23A5600177訪問型サービス（独自）</v>
      </c>
      <c r="B4436" t="s">
        <v>2241</v>
      </c>
      <c r="C4436" t="s">
        <v>2454</v>
      </c>
      <c r="D4436" t="s">
        <v>4928</v>
      </c>
    </row>
    <row r="4437" spans="1:4">
      <c r="A4437" t="str">
        <f t="shared" si="69"/>
        <v>23A5600177訪問型サービス（独自）</v>
      </c>
      <c r="B4437" t="s">
        <v>2241</v>
      </c>
      <c r="C4437" t="s">
        <v>2454</v>
      </c>
      <c r="D4437" t="s">
        <v>4928</v>
      </c>
    </row>
    <row r="4438" spans="1:4">
      <c r="A4438" t="str">
        <f t="shared" si="69"/>
        <v>23A5600177訪問型サービス（独自）</v>
      </c>
      <c r="B4438" t="s">
        <v>2241</v>
      </c>
      <c r="C4438" t="s">
        <v>2454</v>
      </c>
      <c r="D4438" t="s">
        <v>4928</v>
      </c>
    </row>
    <row r="4439" spans="1:4">
      <c r="A4439" t="str">
        <f t="shared" si="69"/>
        <v>2375602626訪問介護</v>
      </c>
      <c r="B4439">
        <v>2375602626</v>
      </c>
      <c r="C4439" t="s">
        <v>1854</v>
      </c>
      <c r="D4439" t="s">
        <v>4928</v>
      </c>
    </row>
    <row r="4440" spans="1:4">
      <c r="A4440" t="str">
        <f t="shared" si="69"/>
        <v>2372505483訪問介護</v>
      </c>
      <c r="B4440">
        <v>2372505483</v>
      </c>
      <c r="C4440" t="s">
        <v>1854</v>
      </c>
      <c r="D4440" t="s">
        <v>4929</v>
      </c>
    </row>
    <row r="4441" spans="1:4">
      <c r="A4441" t="str">
        <f t="shared" si="69"/>
        <v>2371200235通所介護</v>
      </c>
      <c r="B4441">
        <v>2371200235</v>
      </c>
      <c r="C4441" t="s">
        <v>1857</v>
      </c>
      <c r="D4441" t="s">
        <v>4930</v>
      </c>
    </row>
    <row r="4442" spans="1:4">
      <c r="A4442" t="str">
        <f t="shared" si="69"/>
        <v>2371200235通所型サービス（独自）</v>
      </c>
      <c r="B4442">
        <v>2371200235</v>
      </c>
      <c r="C4442" t="s">
        <v>2455</v>
      </c>
      <c r="D4442" t="s">
        <v>4930</v>
      </c>
    </row>
    <row r="4443" spans="1:4">
      <c r="A4443" t="str">
        <f t="shared" si="69"/>
        <v>2371404118居宅介護支援</v>
      </c>
      <c r="B4443">
        <v>2371404118</v>
      </c>
      <c r="C4443" t="s">
        <v>2456</v>
      </c>
      <c r="D4443" t="s">
        <v>4931</v>
      </c>
    </row>
    <row r="4444" spans="1:4">
      <c r="A4444" t="str">
        <f t="shared" si="69"/>
        <v>2371501962訪問介護</v>
      </c>
      <c r="B4444">
        <v>2371501962</v>
      </c>
      <c r="C4444" t="s">
        <v>1854</v>
      </c>
      <c r="D4444" t="s">
        <v>4932</v>
      </c>
    </row>
    <row r="4445" spans="1:4">
      <c r="A4445" t="str">
        <f t="shared" si="69"/>
        <v>2351280041介護老人保健施設</v>
      </c>
      <c r="B4445">
        <v>2351280041</v>
      </c>
      <c r="C4445" t="s">
        <v>1862</v>
      </c>
      <c r="D4445" t="s">
        <v>4933</v>
      </c>
    </row>
    <row r="4446" spans="1:4">
      <c r="A4446" t="str">
        <f t="shared" si="69"/>
        <v>2351280041短期入所療養介護（老健）</v>
      </c>
      <c r="B4446">
        <v>2351280041</v>
      </c>
      <c r="C4446" t="s">
        <v>1966</v>
      </c>
      <c r="D4446" t="s">
        <v>4933</v>
      </c>
    </row>
    <row r="4447" spans="1:4">
      <c r="A4447" t="str">
        <f t="shared" si="69"/>
        <v>2351280041通所リハビリテーション</v>
      </c>
      <c r="B4447">
        <v>2351280041</v>
      </c>
      <c r="C4447" t="s">
        <v>2457</v>
      </c>
      <c r="D4447" t="s">
        <v>4933</v>
      </c>
    </row>
    <row r="4448" spans="1:4">
      <c r="A4448" t="str">
        <f t="shared" si="69"/>
        <v>2351280041介護予防短期入所療養介護（老健）</v>
      </c>
      <c r="B4448">
        <v>2351280041</v>
      </c>
      <c r="C4448" t="s">
        <v>1969</v>
      </c>
      <c r="D4448" t="s">
        <v>4933</v>
      </c>
    </row>
    <row r="4449" spans="1:4">
      <c r="A4449" t="str">
        <f t="shared" si="69"/>
        <v>2351280041介護予防通所リハビリテーション</v>
      </c>
      <c r="B4449">
        <v>2351280041</v>
      </c>
      <c r="C4449" t="s">
        <v>2458</v>
      </c>
      <c r="D4449" t="s">
        <v>4933</v>
      </c>
    </row>
    <row r="4450" spans="1:4">
      <c r="A4450" t="str">
        <f t="shared" si="69"/>
        <v>2370700870訪問介護</v>
      </c>
      <c r="B4450">
        <v>2370700870</v>
      </c>
      <c r="C4450" t="s">
        <v>1854</v>
      </c>
      <c r="D4450" t="s">
        <v>4934</v>
      </c>
    </row>
    <row r="4451" spans="1:4">
      <c r="A4451" t="str">
        <f t="shared" si="69"/>
        <v>2370700870訪問型サービス（独自）</v>
      </c>
      <c r="B4451">
        <v>2370700870</v>
      </c>
      <c r="C4451" t="s">
        <v>2454</v>
      </c>
      <c r="D4451" t="s">
        <v>4934</v>
      </c>
    </row>
    <row r="4452" spans="1:4">
      <c r="A4452" t="str">
        <f t="shared" si="69"/>
        <v>2371401361訪問介護</v>
      </c>
      <c r="B4452">
        <v>2371401361</v>
      </c>
      <c r="C4452" t="s">
        <v>1854</v>
      </c>
      <c r="D4452" t="s">
        <v>4935</v>
      </c>
    </row>
    <row r="4453" spans="1:4">
      <c r="A4453" t="str">
        <f t="shared" si="69"/>
        <v>2371401361訪問型サービス（独自）</v>
      </c>
      <c r="B4453">
        <v>2371401361</v>
      </c>
      <c r="C4453" t="s">
        <v>2454</v>
      </c>
      <c r="D4453" t="s">
        <v>4935</v>
      </c>
    </row>
    <row r="4454" spans="1:4">
      <c r="A4454" t="str">
        <f t="shared" si="69"/>
        <v>2371501756訪問介護</v>
      </c>
      <c r="B4454">
        <v>2371501756</v>
      </c>
      <c r="C4454" t="s">
        <v>1854</v>
      </c>
      <c r="D4454" t="s">
        <v>4936</v>
      </c>
    </row>
    <row r="4455" spans="1:4">
      <c r="A4455" t="str">
        <f t="shared" si="69"/>
        <v>2371501756訪問型サービス（独自）</v>
      </c>
      <c r="B4455">
        <v>2371501756</v>
      </c>
      <c r="C4455" t="s">
        <v>2454</v>
      </c>
      <c r="D4455" t="s">
        <v>4936</v>
      </c>
    </row>
    <row r="4456" spans="1:4">
      <c r="A4456" t="str">
        <f t="shared" si="69"/>
        <v>2371201571特定施設入居者生活介護</v>
      </c>
      <c r="B4456">
        <v>2371201571</v>
      </c>
      <c r="C4456" t="s">
        <v>2461</v>
      </c>
      <c r="D4456" t="s">
        <v>4937</v>
      </c>
    </row>
    <row r="4457" spans="1:4">
      <c r="A4457" t="str">
        <f t="shared" si="69"/>
        <v>2371201571介護予防特定施設入居者生活介護</v>
      </c>
      <c r="B4457">
        <v>2371201571</v>
      </c>
      <c r="C4457" t="s">
        <v>2462</v>
      </c>
      <c r="D4457" t="s">
        <v>4937</v>
      </c>
    </row>
    <row r="4458" spans="1:4">
      <c r="A4458" t="str">
        <f t="shared" si="69"/>
        <v>2372501532訪問介護</v>
      </c>
      <c r="B4458">
        <v>2372501532</v>
      </c>
      <c r="C4458" t="s">
        <v>1854</v>
      </c>
      <c r="D4458" t="s">
        <v>4938</v>
      </c>
    </row>
    <row r="4459" spans="1:4">
      <c r="A4459" t="str">
        <f t="shared" si="69"/>
        <v>2372501532訪問型サービス（独自）</v>
      </c>
      <c r="B4459">
        <v>2372501532</v>
      </c>
      <c r="C4459" t="s">
        <v>2454</v>
      </c>
      <c r="D4459" t="s">
        <v>4938</v>
      </c>
    </row>
    <row r="4460" spans="1:4">
      <c r="A4460" t="str">
        <f t="shared" si="69"/>
        <v>2372505905訪問介護</v>
      </c>
      <c r="B4460">
        <v>2372505905</v>
      </c>
      <c r="C4460" t="s">
        <v>1854</v>
      </c>
      <c r="D4460" t="s">
        <v>4939</v>
      </c>
    </row>
    <row r="4461" spans="1:4">
      <c r="A4461" t="str">
        <f t="shared" si="69"/>
        <v>23A2500859訪問型サービス（独自）</v>
      </c>
      <c r="B4461" t="s">
        <v>2242</v>
      </c>
      <c r="C4461" t="s">
        <v>2454</v>
      </c>
      <c r="D4461" t="s">
        <v>4939</v>
      </c>
    </row>
    <row r="4462" spans="1:4">
      <c r="A4462" t="str">
        <f t="shared" si="69"/>
        <v>2376100372訪問介護</v>
      </c>
      <c r="B4462">
        <v>2376100372</v>
      </c>
      <c r="C4462" t="s">
        <v>1854</v>
      </c>
      <c r="D4462" t="s">
        <v>4940</v>
      </c>
    </row>
    <row r="4463" spans="1:4">
      <c r="A4463" t="str">
        <f t="shared" si="69"/>
        <v>2376100372訪問型サービス（独自）</v>
      </c>
      <c r="B4463">
        <v>2376100372</v>
      </c>
      <c r="C4463" t="s">
        <v>2454</v>
      </c>
      <c r="D4463" t="s">
        <v>4940</v>
      </c>
    </row>
    <row r="4464" spans="1:4">
      <c r="A4464" t="str">
        <f t="shared" si="69"/>
        <v>2373901384訪問介護</v>
      </c>
      <c r="B4464">
        <v>2373901384</v>
      </c>
      <c r="C4464" t="s">
        <v>1854</v>
      </c>
      <c r="D4464" t="s">
        <v>4941</v>
      </c>
    </row>
    <row r="4465" spans="1:4">
      <c r="A4465" t="str">
        <f t="shared" si="69"/>
        <v>2373901384訪問型サービス（独自）</v>
      </c>
      <c r="B4465">
        <v>2373901384</v>
      </c>
      <c r="C4465" t="s">
        <v>2454</v>
      </c>
      <c r="D4465" t="s">
        <v>4941</v>
      </c>
    </row>
    <row r="4466" spans="1:4">
      <c r="A4466" t="str">
        <f t="shared" si="69"/>
        <v>2373801428訪問介護</v>
      </c>
      <c r="B4466">
        <v>2373801428</v>
      </c>
      <c r="C4466" t="s">
        <v>1854</v>
      </c>
      <c r="D4466" t="s">
        <v>4942</v>
      </c>
    </row>
    <row r="4467" spans="1:4">
      <c r="A4467" t="str">
        <f t="shared" si="69"/>
        <v>2373801428訪問型サービス（独自）</v>
      </c>
      <c r="B4467">
        <v>2373801428</v>
      </c>
      <c r="C4467" t="s">
        <v>2454</v>
      </c>
      <c r="D4467" t="s">
        <v>4942</v>
      </c>
    </row>
    <row r="4468" spans="1:4">
      <c r="A4468" t="str">
        <f t="shared" si="69"/>
        <v>2374700603訪問介護</v>
      </c>
      <c r="B4468">
        <v>2374700603</v>
      </c>
      <c r="C4468" t="s">
        <v>1854</v>
      </c>
      <c r="D4468" t="s">
        <v>4943</v>
      </c>
    </row>
    <row r="4469" spans="1:4">
      <c r="A4469" t="str">
        <f t="shared" si="69"/>
        <v>2374700603訪問型サービス（独自）</v>
      </c>
      <c r="B4469">
        <v>2374700603</v>
      </c>
      <c r="C4469" t="s">
        <v>2454</v>
      </c>
      <c r="D4469" t="s">
        <v>4943</v>
      </c>
    </row>
    <row r="4470" spans="1:4">
      <c r="A4470" t="str">
        <f t="shared" si="69"/>
        <v>2370200483居宅介護支援</v>
      </c>
      <c r="B4470">
        <v>2370200483</v>
      </c>
      <c r="C4470" t="s">
        <v>2456</v>
      </c>
      <c r="D4470" t="s">
        <v>4944</v>
      </c>
    </row>
    <row r="4471" spans="1:4">
      <c r="A4471" t="str">
        <f t="shared" si="69"/>
        <v>2367390180訪問看護</v>
      </c>
      <c r="B4471">
        <v>2367390180</v>
      </c>
      <c r="C4471" t="s">
        <v>2002</v>
      </c>
      <c r="D4471" t="s">
        <v>4945</v>
      </c>
    </row>
    <row r="4472" spans="1:4">
      <c r="A4472" t="str">
        <f t="shared" si="69"/>
        <v>2367390180介護予防訪問看護</v>
      </c>
      <c r="B4472">
        <v>2367390180</v>
      </c>
      <c r="C4472" t="s">
        <v>2005</v>
      </c>
      <c r="D4472" t="s">
        <v>4945</v>
      </c>
    </row>
    <row r="4473" spans="1:4">
      <c r="A4473" t="str">
        <f t="shared" si="69"/>
        <v>2377300567居宅介護支援</v>
      </c>
      <c r="B4473">
        <v>2377300567</v>
      </c>
      <c r="C4473" t="s">
        <v>2456</v>
      </c>
      <c r="D4473" t="s">
        <v>4946</v>
      </c>
    </row>
    <row r="4474" spans="1:4">
      <c r="A4474" t="str">
        <f t="shared" si="69"/>
        <v>2373102496介護老人福祉施設</v>
      </c>
      <c r="B4474">
        <v>2373102496</v>
      </c>
      <c r="C4474" t="s">
        <v>1860</v>
      </c>
      <c r="D4474" t="s">
        <v>4947</v>
      </c>
    </row>
    <row r="4475" spans="1:4">
      <c r="A4475" t="str">
        <f t="shared" si="69"/>
        <v>2373102496短期入所生活介護</v>
      </c>
      <c r="B4475">
        <v>2373102496</v>
      </c>
      <c r="C4475" t="s">
        <v>1958</v>
      </c>
      <c r="D4475" t="s">
        <v>4948</v>
      </c>
    </row>
    <row r="4476" spans="1:4">
      <c r="A4476" t="str">
        <f t="shared" si="69"/>
        <v>2370602597訪問介護</v>
      </c>
      <c r="B4476">
        <v>2370602597</v>
      </c>
      <c r="C4476" t="s">
        <v>1854</v>
      </c>
      <c r="D4476" t="s">
        <v>4949</v>
      </c>
    </row>
    <row r="4477" spans="1:4">
      <c r="A4477" t="str">
        <f t="shared" si="69"/>
        <v>2360690297訪問看護</v>
      </c>
      <c r="B4477">
        <v>2360690297</v>
      </c>
      <c r="C4477" t="s">
        <v>2002</v>
      </c>
      <c r="D4477" t="s">
        <v>4950</v>
      </c>
    </row>
    <row r="4478" spans="1:4">
      <c r="A4478" t="str">
        <f t="shared" si="69"/>
        <v>2353280015介護老人保健施設</v>
      </c>
      <c r="B4478">
        <v>2353280015</v>
      </c>
      <c r="C4478" t="s">
        <v>1862</v>
      </c>
      <c r="D4478" t="s">
        <v>4951</v>
      </c>
    </row>
    <row r="4479" spans="1:4">
      <c r="A4479" t="str">
        <f t="shared" si="69"/>
        <v>2353280015短期入所療養介護（老健）</v>
      </c>
      <c r="B4479">
        <v>2353280015</v>
      </c>
      <c r="C4479" t="s">
        <v>1966</v>
      </c>
      <c r="D4479" t="s">
        <v>4951</v>
      </c>
    </row>
    <row r="4480" spans="1:4">
      <c r="A4480" t="str">
        <f t="shared" si="69"/>
        <v>2353280015介護予防短期入所療養介護（老健）</v>
      </c>
      <c r="B4480">
        <v>2353280015</v>
      </c>
      <c r="C4480" t="s">
        <v>1969</v>
      </c>
      <c r="D4480" t="s">
        <v>4951</v>
      </c>
    </row>
    <row r="4481" spans="1:4">
      <c r="A4481" t="str">
        <f t="shared" si="69"/>
        <v>2353280015通所リハビリテーション</v>
      </c>
      <c r="B4481">
        <v>2353280015</v>
      </c>
      <c r="C4481" t="s">
        <v>2457</v>
      </c>
      <c r="D4481" t="s">
        <v>4951</v>
      </c>
    </row>
    <row r="4482" spans="1:4">
      <c r="A4482" t="str">
        <f t="shared" si="69"/>
        <v>2353280015介護予防通所リハビリテーション</v>
      </c>
      <c r="B4482">
        <v>2353280015</v>
      </c>
      <c r="C4482" t="s">
        <v>2458</v>
      </c>
      <c r="D4482" t="s">
        <v>4951</v>
      </c>
    </row>
    <row r="4483" spans="1:4">
      <c r="A4483" t="str">
        <f t="shared" ref="A4483:A4546" si="70">B4483&amp;C4483</f>
        <v>2353280015訪問リハビリテーション</v>
      </c>
      <c r="B4483">
        <v>2353280015</v>
      </c>
      <c r="C4483" t="s">
        <v>2007</v>
      </c>
      <c r="D4483" t="s">
        <v>4951</v>
      </c>
    </row>
    <row r="4484" spans="1:4">
      <c r="A4484" t="str">
        <f t="shared" si="70"/>
        <v>2353280015介護予防訪問リハビリテーション</v>
      </c>
      <c r="B4484">
        <v>2353280015</v>
      </c>
      <c r="C4484" t="s">
        <v>2009</v>
      </c>
      <c r="D4484" t="s">
        <v>4951</v>
      </c>
    </row>
    <row r="4485" spans="1:4">
      <c r="A4485" t="str">
        <f t="shared" si="70"/>
        <v>2373200019居宅介護支援</v>
      </c>
      <c r="B4485">
        <v>2373200019</v>
      </c>
      <c r="C4485" t="s">
        <v>2456</v>
      </c>
      <c r="D4485" t="s">
        <v>4952</v>
      </c>
    </row>
    <row r="4486" spans="1:4">
      <c r="A4486" t="str">
        <f t="shared" si="70"/>
        <v>2303200048介護予防ケアマネジメント</v>
      </c>
      <c r="B4486">
        <v>2303200048</v>
      </c>
      <c r="C4486" t="s">
        <v>2467</v>
      </c>
      <c r="D4486" t="s">
        <v>4953</v>
      </c>
    </row>
    <row r="4487" spans="1:4">
      <c r="A4487" t="str">
        <f t="shared" si="70"/>
        <v>2303200048介護予防支援</v>
      </c>
      <c r="B4487">
        <v>2303200048</v>
      </c>
      <c r="C4487" t="s">
        <v>2466</v>
      </c>
      <c r="D4487" t="s">
        <v>4953</v>
      </c>
    </row>
    <row r="4488" spans="1:4">
      <c r="A4488" t="str">
        <f t="shared" si="70"/>
        <v>2373200605特定施設入居者生活介護</v>
      </c>
      <c r="B4488">
        <v>2373200605</v>
      </c>
      <c r="C4488" t="s">
        <v>2461</v>
      </c>
      <c r="D4488" t="s">
        <v>4954</v>
      </c>
    </row>
    <row r="4489" spans="1:4">
      <c r="A4489" t="str">
        <f t="shared" si="70"/>
        <v>2373200597通所介護</v>
      </c>
      <c r="B4489">
        <v>2373200597</v>
      </c>
      <c r="C4489" t="s">
        <v>1857</v>
      </c>
      <c r="D4489" t="s">
        <v>4955</v>
      </c>
    </row>
    <row r="4490" spans="1:4">
      <c r="A4490" t="str">
        <f t="shared" si="70"/>
        <v>2373200597通所型サービス（独自）</v>
      </c>
      <c r="B4490">
        <v>2373200597</v>
      </c>
      <c r="C4490" t="s">
        <v>2455</v>
      </c>
      <c r="D4490" t="s">
        <v>4955</v>
      </c>
    </row>
    <row r="4491" spans="1:4">
      <c r="A4491" t="str">
        <f t="shared" si="70"/>
        <v>2373200613居宅介護支援</v>
      </c>
      <c r="B4491">
        <v>2373200613</v>
      </c>
      <c r="C4491" t="s">
        <v>2456</v>
      </c>
      <c r="D4491" t="s">
        <v>4956</v>
      </c>
    </row>
    <row r="4492" spans="1:4">
      <c r="A4492" t="str">
        <f t="shared" si="70"/>
        <v>2373200266認知症対応型共同生活介護</v>
      </c>
      <c r="B4492">
        <v>2373200266</v>
      </c>
      <c r="C4492" t="s">
        <v>1942</v>
      </c>
      <c r="D4492" t="s">
        <v>4957</v>
      </c>
    </row>
    <row r="4493" spans="1:4">
      <c r="A4493" t="str">
        <f t="shared" si="70"/>
        <v>2373200266介護予防認知症対応型共同生活介護</v>
      </c>
      <c r="B4493">
        <v>2373200266</v>
      </c>
      <c r="C4493" t="s">
        <v>1948</v>
      </c>
      <c r="D4493" t="s">
        <v>4957</v>
      </c>
    </row>
    <row r="4494" spans="1:4">
      <c r="A4494" t="str">
        <f t="shared" si="70"/>
        <v>2367390040訪問看護</v>
      </c>
      <c r="B4494">
        <v>2367390040</v>
      </c>
      <c r="C4494" t="s">
        <v>2002</v>
      </c>
      <c r="D4494" t="s">
        <v>4958</v>
      </c>
    </row>
    <row r="4495" spans="1:4">
      <c r="A4495" t="str">
        <f t="shared" si="70"/>
        <v>2367390040介護予防訪問看護</v>
      </c>
      <c r="B4495">
        <v>2367390040</v>
      </c>
      <c r="C4495" t="s">
        <v>2005</v>
      </c>
      <c r="D4495" t="s">
        <v>4958</v>
      </c>
    </row>
    <row r="4496" spans="1:4">
      <c r="A4496" t="str">
        <f t="shared" si="70"/>
        <v>2373601273居宅介護支援</v>
      </c>
      <c r="B4496">
        <v>2373601273</v>
      </c>
      <c r="C4496" t="s">
        <v>2456</v>
      </c>
      <c r="D4496" t="s">
        <v>4959</v>
      </c>
    </row>
    <row r="4497" spans="1:4">
      <c r="A4497" t="str">
        <f t="shared" si="70"/>
        <v>2375300627訪問型サービス（独自）</v>
      </c>
      <c r="B4497">
        <v>2375300627</v>
      </c>
      <c r="C4497" t="s">
        <v>2454</v>
      </c>
      <c r="D4497" t="s">
        <v>4960</v>
      </c>
    </row>
    <row r="4498" spans="1:4">
      <c r="A4498" t="str">
        <f t="shared" si="70"/>
        <v>2375300627訪問型サービス（独自）</v>
      </c>
      <c r="B4498">
        <v>2375300627</v>
      </c>
      <c r="C4498" t="s">
        <v>2454</v>
      </c>
      <c r="D4498" t="s">
        <v>4960</v>
      </c>
    </row>
    <row r="4499" spans="1:4">
      <c r="A4499" t="str">
        <f t="shared" si="70"/>
        <v>2375300627訪問介護</v>
      </c>
      <c r="B4499">
        <v>2375300627</v>
      </c>
      <c r="C4499" t="s">
        <v>1854</v>
      </c>
      <c r="D4499" t="s">
        <v>4960</v>
      </c>
    </row>
    <row r="4500" spans="1:4">
      <c r="A4500" t="str">
        <f t="shared" si="70"/>
        <v>2371003621地域密着型通所介護</v>
      </c>
      <c r="B4500">
        <v>2371003621</v>
      </c>
      <c r="C4500" t="s">
        <v>1858</v>
      </c>
      <c r="D4500" t="s">
        <v>4961</v>
      </c>
    </row>
    <row r="4501" spans="1:4">
      <c r="A4501" t="str">
        <f t="shared" si="70"/>
        <v>2371003621通所型サービス（独自）</v>
      </c>
      <c r="B4501">
        <v>2371003621</v>
      </c>
      <c r="C4501" t="s">
        <v>2455</v>
      </c>
      <c r="D4501" t="s">
        <v>4961</v>
      </c>
    </row>
    <row r="4502" spans="1:4">
      <c r="A4502" t="str">
        <f t="shared" si="70"/>
        <v>2372203709訪問介護</v>
      </c>
      <c r="B4502">
        <v>2372203709</v>
      </c>
      <c r="C4502" t="s">
        <v>1854</v>
      </c>
      <c r="D4502" t="s">
        <v>4962</v>
      </c>
    </row>
    <row r="4503" spans="1:4">
      <c r="A4503" t="str">
        <f t="shared" si="70"/>
        <v>2393900119地域密着型通所介護</v>
      </c>
      <c r="B4503">
        <v>2393900119</v>
      </c>
      <c r="C4503" t="s">
        <v>1858</v>
      </c>
      <c r="D4503" t="s">
        <v>4963</v>
      </c>
    </row>
    <row r="4504" spans="1:4">
      <c r="A4504" t="str">
        <f t="shared" si="70"/>
        <v>2393900119通所型サービス（独自）</v>
      </c>
      <c r="B4504">
        <v>2393900119</v>
      </c>
      <c r="C4504" t="s">
        <v>2455</v>
      </c>
      <c r="D4504" t="s">
        <v>4963</v>
      </c>
    </row>
    <row r="4505" spans="1:4">
      <c r="A4505" t="str">
        <f t="shared" si="70"/>
        <v>2377300245地域密着型通所介護</v>
      </c>
      <c r="B4505">
        <v>2377300245</v>
      </c>
      <c r="C4505" t="s">
        <v>1858</v>
      </c>
      <c r="D4505" t="s">
        <v>4964</v>
      </c>
    </row>
    <row r="4506" spans="1:4">
      <c r="A4506" t="str">
        <f t="shared" si="70"/>
        <v>2377300369居宅介護支援</v>
      </c>
      <c r="B4506">
        <v>2377300369</v>
      </c>
      <c r="C4506" t="s">
        <v>2456</v>
      </c>
      <c r="D4506" t="s">
        <v>4965</v>
      </c>
    </row>
    <row r="4507" spans="1:4">
      <c r="A4507" t="str">
        <f t="shared" si="70"/>
        <v>2373900329訪問介護</v>
      </c>
      <c r="B4507">
        <v>2373900329</v>
      </c>
      <c r="C4507" t="s">
        <v>1854</v>
      </c>
      <c r="D4507" t="s">
        <v>4966</v>
      </c>
    </row>
    <row r="4508" spans="1:4">
      <c r="A4508" t="str">
        <f t="shared" si="70"/>
        <v>2373900329訪問型サービス（独自）</v>
      </c>
      <c r="B4508">
        <v>2373900329</v>
      </c>
      <c r="C4508" t="s">
        <v>2454</v>
      </c>
      <c r="D4508" t="s">
        <v>4966</v>
      </c>
    </row>
    <row r="4509" spans="1:4">
      <c r="A4509" t="str">
        <f t="shared" si="70"/>
        <v>2373902242通所介護</v>
      </c>
      <c r="B4509">
        <v>2373902242</v>
      </c>
      <c r="C4509" t="s">
        <v>1857</v>
      </c>
      <c r="D4509" t="s">
        <v>4967</v>
      </c>
    </row>
    <row r="4510" spans="1:4">
      <c r="A4510" t="str">
        <f t="shared" si="70"/>
        <v>2373902242通所型サービス（独自）</v>
      </c>
      <c r="B4510">
        <v>2373902242</v>
      </c>
      <c r="C4510" t="s">
        <v>2455</v>
      </c>
      <c r="D4510" t="s">
        <v>4967</v>
      </c>
    </row>
    <row r="4511" spans="1:4">
      <c r="A4511" t="str">
        <f t="shared" si="70"/>
        <v>2370305159訪問介護</v>
      </c>
      <c r="B4511">
        <v>2370305159</v>
      </c>
      <c r="C4511" t="s">
        <v>1854</v>
      </c>
      <c r="D4511" t="s">
        <v>4968</v>
      </c>
    </row>
    <row r="4512" spans="1:4">
      <c r="A4512" t="str">
        <f t="shared" si="70"/>
        <v>2372902060訪問介護</v>
      </c>
      <c r="B4512">
        <v>2372902060</v>
      </c>
      <c r="C4512" t="s">
        <v>1854</v>
      </c>
      <c r="D4512" t="s">
        <v>4969</v>
      </c>
    </row>
    <row r="4513" spans="1:4">
      <c r="A4513" t="str">
        <f t="shared" si="70"/>
        <v>2372206504訪問介護</v>
      </c>
      <c r="B4513">
        <v>2372206504</v>
      </c>
      <c r="C4513" t="s">
        <v>1854</v>
      </c>
      <c r="D4513" t="s">
        <v>4970</v>
      </c>
    </row>
    <row r="4514" spans="1:4">
      <c r="A4514" t="str">
        <f t="shared" si="70"/>
        <v>2312301084訪問リハビリテーション</v>
      </c>
      <c r="B4514">
        <v>2312301084</v>
      </c>
      <c r="C4514" t="s">
        <v>2007</v>
      </c>
      <c r="D4514" t="s">
        <v>4971</v>
      </c>
    </row>
    <row r="4515" spans="1:4">
      <c r="A4515" t="str">
        <f t="shared" si="70"/>
        <v>2312301084介護予防訪問リハビリテーション</v>
      </c>
      <c r="B4515">
        <v>2312301084</v>
      </c>
      <c r="C4515" t="s">
        <v>2009</v>
      </c>
      <c r="D4515" t="s">
        <v>4971</v>
      </c>
    </row>
    <row r="4516" spans="1:4">
      <c r="A4516" t="str">
        <f t="shared" si="70"/>
        <v>2377300427地域密着型通所介護</v>
      </c>
      <c r="B4516">
        <v>2377300427</v>
      </c>
      <c r="C4516" t="s">
        <v>1858</v>
      </c>
      <c r="D4516" t="s">
        <v>4972</v>
      </c>
    </row>
    <row r="4517" spans="1:4">
      <c r="A4517" t="str">
        <f t="shared" si="70"/>
        <v>2377300427通所型サービス（独自／定率）</v>
      </c>
      <c r="B4517">
        <v>2377300427</v>
      </c>
      <c r="C4517" t="s">
        <v>2460</v>
      </c>
      <c r="D4517" t="s">
        <v>4972</v>
      </c>
    </row>
    <row r="4518" spans="1:4">
      <c r="A4518" t="str">
        <f t="shared" si="70"/>
        <v>2395200047地域密着型通所介護</v>
      </c>
      <c r="B4518">
        <v>2395200047</v>
      </c>
      <c r="C4518" t="s">
        <v>1858</v>
      </c>
      <c r="D4518" t="s">
        <v>4973</v>
      </c>
    </row>
    <row r="4519" spans="1:4">
      <c r="A4519" t="str">
        <f t="shared" si="70"/>
        <v>2395200047通所型サービス（独自）</v>
      </c>
      <c r="B4519">
        <v>2395200047</v>
      </c>
      <c r="C4519" t="s">
        <v>2455</v>
      </c>
      <c r="D4519" t="s">
        <v>4973</v>
      </c>
    </row>
    <row r="4520" spans="1:4">
      <c r="A4520" t="str">
        <f t="shared" si="70"/>
        <v>2375201197居宅介護支援</v>
      </c>
      <c r="B4520">
        <v>2375201197</v>
      </c>
      <c r="C4520" t="s">
        <v>2456</v>
      </c>
      <c r="D4520" t="s">
        <v>4974</v>
      </c>
    </row>
    <row r="4521" spans="1:4">
      <c r="A4521" t="str">
        <f t="shared" si="70"/>
        <v>2375201197介護予防支援</v>
      </c>
      <c r="B4521">
        <v>2375201197</v>
      </c>
      <c r="C4521" t="s">
        <v>2466</v>
      </c>
      <c r="D4521" t="s">
        <v>4974</v>
      </c>
    </row>
    <row r="4522" spans="1:4">
      <c r="A4522" t="str">
        <f t="shared" si="70"/>
        <v>2372901336特定施設入居者生活介護</v>
      </c>
      <c r="B4522">
        <v>2372901336</v>
      </c>
      <c r="C4522" t="s">
        <v>2461</v>
      </c>
      <c r="D4522" t="s">
        <v>4975</v>
      </c>
    </row>
    <row r="4523" spans="1:4">
      <c r="A4523" t="str">
        <f t="shared" si="70"/>
        <v>2372901336介護予防特定施設入居者生活介護</v>
      </c>
      <c r="B4523">
        <v>2372901336</v>
      </c>
      <c r="C4523" t="s">
        <v>2462</v>
      </c>
      <c r="D4523" t="s">
        <v>4975</v>
      </c>
    </row>
    <row r="4524" spans="1:4">
      <c r="A4524" t="str">
        <f t="shared" si="70"/>
        <v>2372901328短期入所生活介護</v>
      </c>
      <c r="B4524">
        <v>2372901328</v>
      </c>
      <c r="C4524" t="s">
        <v>1958</v>
      </c>
      <c r="D4524" t="s">
        <v>4976</v>
      </c>
    </row>
    <row r="4525" spans="1:4">
      <c r="A4525" t="str">
        <f t="shared" si="70"/>
        <v>2372901328介護予防短期入所生活介護</v>
      </c>
      <c r="B4525">
        <v>2372901328</v>
      </c>
      <c r="C4525" t="s">
        <v>1961</v>
      </c>
      <c r="D4525" t="s">
        <v>4976</v>
      </c>
    </row>
    <row r="4526" spans="1:4">
      <c r="A4526" t="str">
        <f t="shared" si="70"/>
        <v>2372901302通所介護</v>
      </c>
      <c r="B4526">
        <v>2372901302</v>
      </c>
      <c r="C4526" t="s">
        <v>1857</v>
      </c>
      <c r="D4526" t="s">
        <v>4977</v>
      </c>
    </row>
    <row r="4527" spans="1:4">
      <c r="A4527" t="str">
        <f t="shared" si="70"/>
        <v>2372901302通所型サービス（独自）</v>
      </c>
      <c r="B4527">
        <v>2372901302</v>
      </c>
      <c r="C4527" t="s">
        <v>2455</v>
      </c>
      <c r="D4527" t="s">
        <v>4977</v>
      </c>
    </row>
    <row r="4528" spans="1:4">
      <c r="A4528" t="str">
        <f t="shared" si="70"/>
        <v>2372901310居宅介護支援</v>
      </c>
      <c r="B4528">
        <v>2372901310</v>
      </c>
      <c r="C4528" t="s">
        <v>2456</v>
      </c>
      <c r="D4528" t="s">
        <v>4978</v>
      </c>
    </row>
    <row r="4529" spans="1:4">
      <c r="A4529" t="str">
        <f t="shared" si="70"/>
        <v>2312901636通所リハビリテーション</v>
      </c>
      <c r="B4529">
        <v>2312901636</v>
      </c>
      <c r="C4529" t="s">
        <v>2457</v>
      </c>
      <c r="D4529" t="s">
        <v>4979</v>
      </c>
    </row>
    <row r="4530" spans="1:4">
      <c r="A4530" t="str">
        <f t="shared" si="70"/>
        <v>2312901636介護予防通所リハビリテーション</v>
      </c>
      <c r="B4530">
        <v>2312901636</v>
      </c>
      <c r="C4530" t="s">
        <v>2458</v>
      </c>
      <c r="D4530" t="s">
        <v>4979</v>
      </c>
    </row>
    <row r="4531" spans="1:4">
      <c r="A4531" t="str">
        <f t="shared" si="70"/>
        <v>2371102431訪問介護</v>
      </c>
      <c r="B4531">
        <v>2371102431</v>
      </c>
      <c r="C4531" t="s">
        <v>1854</v>
      </c>
      <c r="D4531" t="s">
        <v>4980</v>
      </c>
    </row>
    <row r="4532" spans="1:4">
      <c r="A4532" t="str">
        <f t="shared" si="70"/>
        <v>23A1100313訪問型サービス（独自）</v>
      </c>
      <c r="B4532" t="s">
        <v>2243</v>
      </c>
      <c r="C4532" t="s">
        <v>2454</v>
      </c>
      <c r="D4532" t="s">
        <v>4980</v>
      </c>
    </row>
    <row r="4533" spans="1:4">
      <c r="A4533" t="str">
        <f t="shared" si="70"/>
        <v>2372501706特定施設入居者生活介護</v>
      </c>
      <c r="B4533">
        <v>2372501706</v>
      </c>
      <c r="C4533" t="s">
        <v>2461</v>
      </c>
      <c r="D4533" t="s">
        <v>4981</v>
      </c>
    </row>
    <row r="4534" spans="1:4">
      <c r="A4534" t="str">
        <f t="shared" si="70"/>
        <v>2372501706介護予防特定施設入居者生活介護</v>
      </c>
      <c r="B4534">
        <v>2372501706</v>
      </c>
      <c r="C4534" t="s">
        <v>2462</v>
      </c>
      <c r="D4534" t="s">
        <v>4981</v>
      </c>
    </row>
    <row r="4535" spans="1:4">
      <c r="A4535" t="str">
        <f t="shared" si="70"/>
        <v>2372502910訪問介護</v>
      </c>
      <c r="B4535">
        <v>2372502910</v>
      </c>
      <c r="C4535" t="s">
        <v>1854</v>
      </c>
      <c r="D4535" t="s">
        <v>4982</v>
      </c>
    </row>
    <row r="4536" spans="1:4">
      <c r="A4536" t="str">
        <f t="shared" si="70"/>
        <v>2372502928居宅介護支援</v>
      </c>
      <c r="B4536">
        <v>2372502928</v>
      </c>
      <c r="C4536" t="s">
        <v>2456</v>
      </c>
      <c r="D4536" t="s">
        <v>4983</v>
      </c>
    </row>
    <row r="4537" spans="1:4">
      <c r="A4537" t="str">
        <f t="shared" si="70"/>
        <v>2372302063通所型サービス（独自）</v>
      </c>
      <c r="B4537">
        <v>2372302063</v>
      </c>
      <c r="C4537" t="s">
        <v>2455</v>
      </c>
      <c r="D4537" t="s">
        <v>4984</v>
      </c>
    </row>
    <row r="4538" spans="1:4">
      <c r="A4538" t="str">
        <f t="shared" si="70"/>
        <v>2372302063通所型サービス（独自）</v>
      </c>
      <c r="B4538">
        <v>2372302063</v>
      </c>
      <c r="C4538" t="s">
        <v>2455</v>
      </c>
      <c r="D4538" t="s">
        <v>4984</v>
      </c>
    </row>
    <row r="4539" spans="1:4">
      <c r="A4539" t="str">
        <f t="shared" si="70"/>
        <v>2372302063通所介護</v>
      </c>
      <c r="B4539">
        <v>2372302063</v>
      </c>
      <c r="C4539" t="s">
        <v>1857</v>
      </c>
      <c r="D4539" t="s">
        <v>4984</v>
      </c>
    </row>
    <row r="4540" spans="1:4">
      <c r="A4540" t="str">
        <f t="shared" si="70"/>
        <v>2360190439訪問看護</v>
      </c>
      <c r="B4540">
        <v>2360190439</v>
      </c>
      <c r="C4540" t="s">
        <v>2002</v>
      </c>
      <c r="D4540" t="s">
        <v>4985</v>
      </c>
    </row>
    <row r="4541" spans="1:4">
      <c r="A4541" t="str">
        <f t="shared" si="70"/>
        <v>2361390483訪問看護</v>
      </c>
      <c r="B4541">
        <v>2361390483</v>
      </c>
      <c r="C4541" t="s">
        <v>2002</v>
      </c>
      <c r="D4541" t="s">
        <v>4986</v>
      </c>
    </row>
    <row r="4542" spans="1:4">
      <c r="A4542" t="str">
        <f t="shared" si="70"/>
        <v>2360890293訪問看護</v>
      </c>
      <c r="B4542">
        <v>2360890293</v>
      </c>
      <c r="C4542" t="s">
        <v>2002</v>
      </c>
      <c r="D4542" t="s">
        <v>4987</v>
      </c>
    </row>
    <row r="4543" spans="1:4">
      <c r="A4543" t="str">
        <f t="shared" si="70"/>
        <v>2360390567訪問看護</v>
      </c>
      <c r="B4543">
        <v>2360390567</v>
      </c>
      <c r="C4543" t="s">
        <v>2002</v>
      </c>
      <c r="D4543" t="s">
        <v>4988</v>
      </c>
    </row>
    <row r="4544" spans="1:4">
      <c r="A4544" t="str">
        <f t="shared" si="70"/>
        <v>2361590785訪問看護</v>
      </c>
      <c r="B4544">
        <v>2361590785</v>
      </c>
      <c r="C4544" t="s">
        <v>2002</v>
      </c>
      <c r="D4544" t="s">
        <v>4989</v>
      </c>
    </row>
    <row r="4545" spans="1:4">
      <c r="A4545" t="str">
        <f t="shared" si="70"/>
        <v>2390700397地域密着型通所介護</v>
      </c>
      <c r="B4545">
        <v>2390700397</v>
      </c>
      <c r="C4545" t="s">
        <v>1858</v>
      </c>
      <c r="D4545" t="s">
        <v>4990</v>
      </c>
    </row>
    <row r="4546" spans="1:4">
      <c r="A4546" t="str">
        <f t="shared" si="70"/>
        <v>23A0700717通所型サービス（独自）</v>
      </c>
      <c r="B4546" t="s">
        <v>2244</v>
      </c>
      <c r="C4546" t="s">
        <v>2455</v>
      </c>
      <c r="D4546" t="s">
        <v>4990</v>
      </c>
    </row>
    <row r="4547" spans="1:4">
      <c r="A4547" t="str">
        <f t="shared" ref="A4547:A4610" si="71">B4547&amp;C4547</f>
        <v>2364490090訪問看護</v>
      </c>
      <c r="B4547">
        <v>2364490090</v>
      </c>
      <c r="C4547" t="s">
        <v>2002</v>
      </c>
      <c r="D4547" t="s">
        <v>4991</v>
      </c>
    </row>
    <row r="4548" spans="1:4">
      <c r="A4548" t="str">
        <f t="shared" si="71"/>
        <v>2364490090介護予防訪問看護</v>
      </c>
      <c r="B4548">
        <v>2364490090</v>
      </c>
      <c r="C4548" t="s">
        <v>2005</v>
      </c>
      <c r="D4548" t="s">
        <v>4991</v>
      </c>
    </row>
    <row r="4549" spans="1:4">
      <c r="A4549" t="str">
        <f t="shared" si="71"/>
        <v>23B2600020介護医療院</v>
      </c>
      <c r="B4549" t="s">
        <v>2245</v>
      </c>
      <c r="C4549" t="s">
        <v>1863</v>
      </c>
      <c r="D4549" t="s">
        <v>4992</v>
      </c>
    </row>
    <row r="4550" spans="1:4">
      <c r="A4550" t="str">
        <f t="shared" si="71"/>
        <v>2376500019居宅介護支援</v>
      </c>
      <c r="B4550">
        <v>2376500019</v>
      </c>
      <c r="C4550" t="s">
        <v>2456</v>
      </c>
      <c r="D4550" t="s">
        <v>4993</v>
      </c>
    </row>
    <row r="4551" spans="1:4">
      <c r="A4551" t="str">
        <f t="shared" si="71"/>
        <v>2366590012訪問看護</v>
      </c>
      <c r="B4551">
        <v>2366590012</v>
      </c>
      <c r="C4551" t="s">
        <v>2002</v>
      </c>
      <c r="D4551" t="s">
        <v>4994</v>
      </c>
    </row>
    <row r="4552" spans="1:4">
      <c r="A4552" t="str">
        <f t="shared" si="71"/>
        <v>2366590012介護予防訪問看護</v>
      </c>
      <c r="B4552">
        <v>2366590012</v>
      </c>
      <c r="C4552" t="s">
        <v>2005</v>
      </c>
      <c r="D4552" t="s">
        <v>4994</v>
      </c>
    </row>
    <row r="4553" spans="1:4">
      <c r="A4553" t="str">
        <f t="shared" si="71"/>
        <v>2372002002短期入所生活介護</v>
      </c>
      <c r="B4553">
        <v>2372002002</v>
      </c>
      <c r="C4553" t="s">
        <v>1958</v>
      </c>
      <c r="D4553" t="s">
        <v>4995</v>
      </c>
    </row>
    <row r="4554" spans="1:4">
      <c r="A4554" t="str">
        <f t="shared" si="71"/>
        <v>2372002002介護予防短期入所生活介護</v>
      </c>
      <c r="B4554">
        <v>2372002002</v>
      </c>
      <c r="C4554" t="s">
        <v>1961</v>
      </c>
      <c r="D4554" t="s">
        <v>4995</v>
      </c>
    </row>
    <row r="4555" spans="1:4">
      <c r="A4555" t="str">
        <f t="shared" si="71"/>
        <v>2372001996通所介護</v>
      </c>
      <c r="B4555">
        <v>2372001996</v>
      </c>
      <c r="C4555" t="s">
        <v>1857</v>
      </c>
      <c r="D4555" t="s">
        <v>4996</v>
      </c>
    </row>
    <row r="4556" spans="1:4">
      <c r="A4556" t="str">
        <f t="shared" si="71"/>
        <v>2372001996通所型サービス（独自）</v>
      </c>
      <c r="B4556">
        <v>2372001996</v>
      </c>
      <c r="C4556" t="s">
        <v>2455</v>
      </c>
      <c r="D4556" t="s">
        <v>4996</v>
      </c>
    </row>
    <row r="4557" spans="1:4">
      <c r="A4557" t="str">
        <f t="shared" si="71"/>
        <v>2372002234認知症対応型共同生活介護</v>
      </c>
      <c r="B4557">
        <v>2372002234</v>
      </c>
      <c r="C4557" t="s">
        <v>1942</v>
      </c>
      <c r="D4557" t="s">
        <v>4997</v>
      </c>
    </row>
    <row r="4558" spans="1:4">
      <c r="A4558" t="str">
        <f t="shared" si="71"/>
        <v>2372002911訪問介護</v>
      </c>
      <c r="B4558">
        <v>2372002911</v>
      </c>
      <c r="C4558" t="s">
        <v>1854</v>
      </c>
      <c r="D4558" t="s">
        <v>4998</v>
      </c>
    </row>
    <row r="4559" spans="1:4">
      <c r="A4559" t="str">
        <f t="shared" si="71"/>
        <v>2372002911訪問型サービス（独自）</v>
      </c>
      <c r="B4559">
        <v>2372002911</v>
      </c>
      <c r="C4559" t="s">
        <v>2454</v>
      </c>
      <c r="D4559" t="s">
        <v>4998</v>
      </c>
    </row>
    <row r="4560" spans="1:4">
      <c r="A4560" t="str">
        <f t="shared" si="71"/>
        <v>2362090157訪問看護</v>
      </c>
      <c r="B4560">
        <v>2362090157</v>
      </c>
      <c r="C4560" t="s">
        <v>2002</v>
      </c>
      <c r="D4560" t="s">
        <v>4999</v>
      </c>
    </row>
    <row r="4561" spans="1:4">
      <c r="A4561" t="str">
        <f t="shared" si="71"/>
        <v>2362090157介護予防訪問看護</v>
      </c>
      <c r="B4561">
        <v>2362090157</v>
      </c>
      <c r="C4561" t="s">
        <v>2005</v>
      </c>
      <c r="D4561" t="s">
        <v>4999</v>
      </c>
    </row>
    <row r="4562" spans="1:4">
      <c r="A4562" t="str">
        <f t="shared" si="71"/>
        <v>2372003323通所介護</v>
      </c>
      <c r="B4562">
        <v>2372003323</v>
      </c>
      <c r="C4562" t="s">
        <v>1857</v>
      </c>
      <c r="D4562" t="s">
        <v>5000</v>
      </c>
    </row>
    <row r="4563" spans="1:4">
      <c r="A4563" t="str">
        <f t="shared" si="71"/>
        <v>2372003323通所型サービス（独自）</v>
      </c>
      <c r="B4563">
        <v>2372003323</v>
      </c>
      <c r="C4563" t="s">
        <v>2455</v>
      </c>
      <c r="D4563" t="s">
        <v>5000</v>
      </c>
    </row>
    <row r="4564" spans="1:4">
      <c r="A4564" t="str">
        <f t="shared" si="71"/>
        <v>2372002010居宅介護支援</v>
      </c>
      <c r="B4564">
        <v>2372002010</v>
      </c>
      <c r="C4564" t="s">
        <v>2456</v>
      </c>
      <c r="D4564" t="s">
        <v>5001</v>
      </c>
    </row>
    <row r="4565" spans="1:4">
      <c r="A4565" t="str">
        <f t="shared" si="71"/>
        <v>2374201032特定施設入居者生活介護</v>
      </c>
      <c r="B4565">
        <v>2374201032</v>
      </c>
      <c r="C4565" t="s">
        <v>2461</v>
      </c>
      <c r="D4565" t="s">
        <v>5002</v>
      </c>
    </row>
    <row r="4566" spans="1:4">
      <c r="A4566" t="str">
        <f t="shared" si="71"/>
        <v>2374201032介護予防特定施設入居者生活介護</v>
      </c>
      <c r="B4566">
        <v>2374201032</v>
      </c>
      <c r="C4566" t="s">
        <v>2462</v>
      </c>
      <c r="D4566" t="s">
        <v>5002</v>
      </c>
    </row>
    <row r="4567" spans="1:4">
      <c r="A4567" t="str">
        <f t="shared" si="71"/>
        <v>2390700249地域密着型通所介護</v>
      </c>
      <c r="B4567">
        <v>2390700249</v>
      </c>
      <c r="C4567" t="s">
        <v>1858</v>
      </c>
      <c r="D4567" t="s">
        <v>5003</v>
      </c>
    </row>
    <row r="4568" spans="1:4">
      <c r="A4568" t="str">
        <f t="shared" si="71"/>
        <v>23A0700329通所型サービス（独自）</v>
      </c>
      <c r="B4568" t="s">
        <v>2246</v>
      </c>
      <c r="C4568" t="s">
        <v>2455</v>
      </c>
      <c r="D4568" t="s">
        <v>5003</v>
      </c>
    </row>
    <row r="4569" spans="1:4">
      <c r="A4569" t="str">
        <f t="shared" si="71"/>
        <v>2391300361地域密着型通所介護</v>
      </c>
      <c r="B4569">
        <v>2391300361</v>
      </c>
      <c r="C4569" t="s">
        <v>1858</v>
      </c>
      <c r="D4569" t="s">
        <v>5004</v>
      </c>
    </row>
    <row r="4570" spans="1:4">
      <c r="A4570" t="str">
        <f t="shared" si="71"/>
        <v>23A1300822通所型サービス（独自）</v>
      </c>
      <c r="B4570" t="s">
        <v>2247</v>
      </c>
      <c r="C4570" t="s">
        <v>2455</v>
      </c>
      <c r="D4570" t="s">
        <v>5004</v>
      </c>
    </row>
    <row r="4571" spans="1:4">
      <c r="A4571" t="str">
        <f t="shared" si="71"/>
        <v>2390200141地域密着型通所介護</v>
      </c>
      <c r="B4571">
        <v>2390200141</v>
      </c>
      <c r="C4571" t="s">
        <v>1858</v>
      </c>
      <c r="D4571" t="s">
        <v>5005</v>
      </c>
    </row>
    <row r="4572" spans="1:4">
      <c r="A4572" t="str">
        <f t="shared" si="71"/>
        <v>23A0200395通所型サービス（独自）</v>
      </c>
      <c r="B4572" t="s">
        <v>2248</v>
      </c>
      <c r="C4572" t="s">
        <v>2455</v>
      </c>
      <c r="D4572" t="s">
        <v>5005</v>
      </c>
    </row>
    <row r="4573" spans="1:4">
      <c r="A4573" t="str">
        <f t="shared" si="71"/>
        <v>2373000427通所介護</v>
      </c>
      <c r="B4573">
        <v>2373000427</v>
      </c>
      <c r="C4573" t="s">
        <v>1857</v>
      </c>
      <c r="D4573" t="s">
        <v>5006</v>
      </c>
    </row>
    <row r="4574" spans="1:4">
      <c r="A4574" t="str">
        <f t="shared" si="71"/>
        <v>2373000427通所型サービス（独自）</v>
      </c>
      <c r="B4574">
        <v>2373000427</v>
      </c>
      <c r="C4574" t="s">
        <v>2455</v>
      </c>
      <c r="D4574" t="s">
        <v>5006</v>
      </c>
    </row>
    <row r="4575" spans="1:4">
      <c r="A4575" t="str">
        <f t="shared" si="71"/>
        <v>2373000633特定施設入居者生活介護</v>
      </c>
      <c r="B4575">
        <v>2373000633</v>
      </c>
      <c r="C4575" t="s">
        <v>2461</v>
      </c>
      <c r="D4575" t="s">
        <v>5007</v>
      </c>
    </row>
    <row r="4576" spans="1:4">
      <c r="A4576" t="str">
        <f t="shared" si="71"/>
        <v>2373000633介護予防特定施設入居者生活介護</v>
      </c>
      <c r="B4576">
        <v>2373000633</v>
      </c>
      <c r="C4576" t="s">
        <v>2462</v>
      </c>
      <c r="D4576" t="s">
        <v>5007</v>
      </c>
    </row>
    <row r="4577" spans="1:4">
      <c r="A4577" t="str">
        <f t="shared" si="71"/>
        <v>2373004031通所介護</v>
      </c>
      <c r="B4577">
        <v>2373004031</v>
      </c>
      <c r="C4577" t="s">
        <v>1857</v>
      </c>
      <c r="D4577" t="s">
        <v>5008</v>
      </c>
    </row>
    <row r="4578" spans="1:4">
      <c r="A4578" t="str">
        <f t="shared" si="71"/>
        <v>2373004031通所型サービス（独自）</v>
      </c>
      <c r="B4578">
        <v>2373004031</v>
      </c>
      <c r="C4578" t="s">
        <v>2455</v>
      </c>
      <c r="D4578" t="s">
        <v>5008</v>
      </c>
    </row>
    <row r="4579" spans="1:4">
      <c r="A4579" t="str">
        <f t="shared" si="71"/>
        <v>2373000062居宅介護支援</v>
      </c>
      <c r="B4579">
        <v>2373000062</v>
      </c>
      <c r="C4579" t="s">
        <v>2456</v>
      </c>
      <c r="D4579" t="s">
        <v>5009</v>
      </c>
    </row>
    <row r="4580" spans="1:4">
      <c r="A4580" t="str">
        <f t="shared" si="71"/>
        <v>2303000075介護予防支援</v>
      </c>
      <c r="B4580">
        <v>2303000075</v>
      </c>
      <c r="C4580" t="s">
        <v>2466</v>
      </c>
      <c r="D4580" t="s">
        <v>5010</v>
      </c>
    </row>
    <row r="4581" spans="1:4">
      <c r="A4581" t="str">
        <f t="shared" si="71"/>
        <v>2371300654通所リハビリテーション</v>
      </c>
      <c r="B4581">
        <v>2371300654</v>
      </c>
      <c r="C4581" t="s">
        <v>2457</v>
      </c>
      <c r="D4581" t="s">
        <v>5011</v>
      </c>
    </row>
    <row r="4582" spans="1:4">
      <c r="A4582" t="str">
        <f t="shared" si="71"/>
        <v>2371300654介護予防通所リハビリテーション</v>
      </c>
      <c r="B4582">
        <v>2371300654</v>
      </c>
      <c r="C4582" t="s">
        <v>2458</v>
      </c>
      <c r="D4582" t="s">
        <v>5011</v>
      </c>
    </row>
    <row r="4583" spans="1:4">
      <c r="A4583" t="str">
        <f t="shared" si="71"/>
        <v>2371300670居宅介護支援</v>
      </c>
      <c r="B4583">
        <v>2371300670</v>
      </c>
      <c r="C4583" t="s">
        <v>2456</v>
      </c>
      <c r="D4583" t="s">
        <v>5012</v>
      </c>
    </row>
    <row r="4584" spans="1:4">
      <c r="A4584" t="str">
        <f t="shared" si="71"/>
        <v>2392500340地域密着型介護老人福祉施設</v>
      </c>
      <c r="B4584">
        <v>2392500340</v>
      </c>
      <c r="C4584" t="s">
        <v>1861</v>
      </c>
      <c r="D4584" t="s">
        <v>5013</v>
      </c>
    </row>
    <row r="4585" spans="1:4">
      <c r="A4585" t="str">
        <f t="shared" si="71"/>
        <v>2392500332認知症対応型共同生活介護</v>
      </c>
      <c r="B4585">
        <v>2392500332</v>
      </c>
      <c r="C4585" t="s">
        <v>1942</v>
      </c>
      <c r="D4585" t="s">
        <v>5014</v>
      </c>
    </row>
    <row r="4586" spans="1:4">
      <c r="A4586" t="str">
        <f t="shared" si="71"/>
        <v>2392500324小規模多機能型居宅介護</v>
      </c>
      <c r="B4586">
        <v>2392500324</v>
      </c>
      <c r="C4586" t="s">
        <v>1925</v>
      </c>
      <c r="D4586" t="s">
        <v>5015</v>
      </c>
    </row>
    <row r="4587" spans="1:4">
      <c r="A4587" t="str">
        <f t="shared" si="71"/>
        <v>2392500522地域密着型通所介護</v>
      </c>
      <c r="B4587">
        <v>2392500522</v>
      </c>
      <c r="C4587" t="s">
        <v>1858</v>
      </c>
      <c r="D4587" t="s">
        <v>5016</v>
      </c>
    </row>
    <row r="4588" spans="1:4">
      <c r="A4588" t="str">
        <f t="shared" si="71"/>
        <v>23A2500453通所型サービス（独自）</v>
      </c>
      <c r="B4588" t="s">
        <v>2249</v>
      </c>
      <c r="C4588" t="s">
        <v>2455</v>
      </c>
      <c r="D4588" t="s">
        <v>5016</v>
      </c>
    </row>
    <row r="4589" spans="1:4">
      <c r="A4589" t="str">
        <f t="shared" si="71"/>
        <v>23A2500453通所型サービス（独自／定率）</v>
      </c>
      <c r="B4589" t="s">
        <v>2249</v>
      </c>
      <c r="C4589" t="s">
        <v>2460</v>
      </c>
      <c r="D4589" t="s">
        <v>5016</v>
      </c>
    </row>
    <row r="4590" spans="1:4">
      <c r="A4590" t="str">
        <f t="shared" si="71"/>
        <v>2372505269訪問介護</v>
      </c>
      <c r="B4590">
        <v>2372505269</v>
      </c>
      <c r="C4590" t="s">
        <v>1854</v>
      </c>
      <c r="D4590" t="s">
        <v>5017</v>
      </c>
    </row>
    <row r="4591" spans="1:4">
      <c r="A4591" t="str">
        <f t="shared" si="71"/>
        <v>23A2500461訪問型サービス（独自）</v>
      </c>
      <c r="B4591" t="s">
        <v>2250</v>
      </c>
      <c r="C4591" t="s">
        <v>2454</v>
      </c>
      <c r="D4591" t="s">
        <v>5017</v>
      </c>
    </row>
    <row r="4592" spans="1:4">
      <c r="A4592" t="str">
        <f t="shared" si="71"/>
        <v>23A2500461訪問型サービス（独自／定率）</v>
      </c>
      <c r="B4592" t="s">
        <v>2250</v>
      </c>
      <c r="C4592" t="s">
        <v>2464</v>
      </c>
      <c r="D4592" t="s">
        <v>5017</v>
      </c>
    </row>
    <row r="4593" spans="1:4">
      <c r="A4593" t="str">
        <f t="shared" si="71"/>
        <v>2362590289訪問看護</v>
      </c>
      <c r="B4593">
        <v>2362590289</v>
      </c>
      <c r="C4593" t="s">
        <v>2002</v>
      </c>
      <c r="D4593" t="s">
        <v>5018</v>
      </c>
    </row>
    <row r="4594" spans="1:4">
      <c r="A4594" t="str">
        <f t="shared" si="71"/>
        <v>2362590289介護予防訪問看護</v>
      </c>
      <c r="B4594">
        <v>2362590289</v>
      </c>
      <c r="C4594" t="s">
        <v>2005</v>
      </c>
      <c r="D4594" t="s">
        <v>5018</v>
      </c>
    </row>
    <row r="4595" spans="1:4">
      <c r="A4595" t="str">
        <f t="shared" si="71"/>
        <v>2372506135居宅介護支援</v>
      </c>
      <c r="B4595">
        <v>2372506135</v>
      </c>
      <c r="C4595" t="s">
        <v>2456</v>
      </c>
      <c r="D4595" t="s">
        <v>5019</v>
      </c>
    </row>
    <row r="4596" spans="1:4">
      <c r="A4596" t="str">
        <f t="shared" si="71"/>
        <v>2373002910通所介護</v>
      </c>
      <c r="B4596">
        <v>2373002910</v>
      </c>
      <c r="C4596" t="s">
        <v>1857</v>
      </c>
      <c r="D4596" t="s">
        <v>5020</v>
      </c>
    </row>
    <row r="4597" spans="1:4">
      <c r="A4597" t="str">
        <f t="shared" si="71"/>
        <v>2393000381地域密着型通所介護</v>
      </c>
      <c r="B4597">
        <v>2393000381</v>
      </c>
      <c r="C4597" t="s">
        <v>1858</v>
      </c>
      <c r="D4597" t="s">
        <v>5021</v>
      </c>
    </row>
    <row r="4598" spans="1:4">
      <c r="A4598" t="str">
        <f t="shared" si="71"/>
        <v>2373003181地域密着型通所介護</v>
      </c>
      <c r="B4598">
        <v>2373003181</v>
      </c>
      <c r="C4598" t="s">
        <v>1858</v>
      </c>
      <c r="D4598" t="s">
        <v>5022</v>
      </c>
    </row>
    <row r="4599" spans="1:4">
      <c r="A4599" t="str">
        <f t="shared" si="71"/>
        <v>2393000548地域密着型通所介護</v>
      </c>
      <c r="B4599">
        <v>2393000548</v>
      </c>
      <c r="C4599" t="s">
        <v>1858</v>
      </c>
      <c r="D4599" t="s">
        <v>5023</v>
      </c>
    </row>
    <row r="4600" spans="1:4">
      <c r="A4600" t="str">
        <f t="shared" si="71"/>
        <v>2393000464地域密着型通所介護</v>
      </c>
      <c r="B4600">
        <v>2393000464</v>
      </c>
      <c r="C4600" t="s">
        <v>1858</v>
      </c>
      <c r="D4600" t="s">
        <v>5024</v>
      </c>
    </row>
    <row r="4601" spans="1:4">
      <c r="A4601" t="str">
        <f t="shared" si="71"/>
        <v>2373002910通所型サービス（独自）</v>
      </c>
      <c r="B4601">
        <v>2373002910</v>
      </c>
      <c r="C4601" t="s">
        <v>2455</v>
      </c>
      <c r="D4601" t="s">
        <v>5020</v>
      </c>
    </row>
    <row r="4602" spans="1:4">
      <c r="A4602" t="str">
        <f t="shared" si="71"/>
        <v>2393000381通所型サービス（独自）</v>
      </c>
      <c r="B4602">
        <v>2393000381</v>
      </c>
      <c r="C4602" t="s">
        <v>2455</v>
      </c>
      <c r="D4602" t="s">
        <v>5021</v>
      </c>
    </row>
    <row r="4603" spans="1:4">
      <c r="A4603" t="str">
        <f t="shared" si="71"/>
        <v>2373003181通所型サービス（独自）</v>
      </c>
      <c r="B4603">
        <v>2373003181</v>
      </c>
      <c r="C4603" t="s">
        <v>2455</v>
      </c>
      <c r="D4603" t="s">
        <v>5022</v>
      </c>
    </row>
    <row r="4604" spans="1:4">
      <c r="A4604" t="str">
        <f t="shared" si="71"/>
        <v>2393000548通所型サービス（独自）</v>
      </c>
      <c r="B4604">
        <v>2393000548</v>
      </c>
      <c r="C4604" t="s">
        <v>2455</v>
      </c>
      <c r="D4604" t="s">
        <v>5023</v>
      </c>
    </row>
    <row r="4605" spans="1:4">
      <c r="A4605" t="str">
        <f t="shared" si="71"/>
        <v>2393000464通所型サービス（独自）</v>
      </c>
      <c r="B4605">
        <v>2393000464</v>
      </c>
      <c r="C4605" t="s">
        <v>2455</v>
      </c>
      <c r="D4605" t="s">
        <v>5024</v>
      </c>
    </row>
    <row r="4606" spans="1:4">
      <c r="A4606" t="str">
        <f t="shared" si="71"/>
        <v>2373004759訪問介護</v>
      </c>
      <c r="B4606">
        <v>2373004759</v>
      </c>
      <c r="C4606" t="s">
        <v>1854</v>
      </c>
      <c r="D4606" t="s">
        <v>5025</v>
      </c>
    </row>
    <row r="4607" spans="1:4">
      <c r="A4607" t="str">
        <f t="shared" si="71"/>
        <v>2373004759訪問型サービス（独自）</v>
      </c>
      <c r="B4607">
        <v>2373004759</v>
      </c>
      <c r="C4607" t="s">
        <v>2454</v>
      </c>
      <c r="D4607" t="s">
        <v>5025</v>
      </c>
    </row>
    <row r="4608" spans="1:4">
      <c r="A4608" t="str">
        <f t="shared" si="71"/>
        <v>2393000977看護小規模多機能型居宅介護</v>
      </c>
      <c r="B4608">
        <v>2393000977</v>
      </c>
      <c r="C4608" t="s">
        <v>1859</v>
      </c>
      <c r="D4608" t="s">
        <v>5026</v>
      </c>
    </row>
    <row r="4609" spans="1:4">
      <c r="A4609" t="str">
        <f t="shared" si="71"/>
        <v>2373005079介護予防特定施設入居者生活介護</v>
      </c>
      <c r="B4609">
        <v>2373005079</v>
      </c>
      <c r="C4609" t="s">
        <v>2462</v>
      </c>
      <c r="D4609" t="s">
        <v>5027</v>
      </c>
    </row>
    <row r="4610" spans="1:4">
      <c r="A4610" t="str">
        <f t="shared" si="71"/>
        <v>2363090222訪問看護</v>
      </c>
      <c r="B4610">
        <v>2363090222</v>
      </c>
      <c r="C4610" t="s">
        <v>2002</v>
      </c>
      <c r="D4610" t="s">
        <v>5028</v>
      </c>
    </row>
    <row r="4611" spans="1:4">
      <c r="A4611" t="str">
        <f t="shared" ref="A4611:A4674" si="72">B4611&amp;C4611</f>
        <v>2373101944訪問介護</v>
      </c>
      <c r="B4611">
        <v>2373101944</v>
      </c>
      <c r="C4611" t="s">
        <v>1854</v>
      </c>
      <c r="D4611" t="s">
        <v>5029</v>
      </c>
    </row>
    <row r="4612" spans="1:4">
      <c r="A4612" t="str">
        <f t="shared" si="72"/>
        <v>2373101944訪問型サービス（独自）</v>
      </c>
      <c r="B4612">
        <v>2373101944</v>
      </c>
      <c r="C4612" t="s">
        <v>2454</v>
      </c>
      <c r="D4612" t="s">
        <v>5029</v>
      </c>
    </row>
    <row r="4613" spans="1:4">
      <c r="A4613" t="str">
        <f t="shared" si="72"/>
        <v>2362390201訪問看護</v>
      </c>
      <c r="B4613">
        <v>2362390201</v>
      </c>
      <c r="C4613" t="s">
        <v>2002</v>
      </c>
      <c r="D4613" t="s">
        <v>5030</v>
      </c>
    </row>
    <row r="4614" spans="1:4">
      <c r="A4614" t="str">
        <f t="shared" si="72"/>
        <v>2372202743特定施設入居者生活介護</v>
      </c>
      <c r="B4614">
        <v>2372202743</v>
      </c>
      <c r="C4614" t="s">
        <v>2461</v>
      </c>
      <c r="D4614" t="s">
        <v>5031</v>
      </c>
    </row>
    <row r="4615" spans="1:4">
      <c r="A4615" t="str">
        <f t="shared" si="72"/>
        <v>2372202743介護予防特定施設入居者生活介護</v>
      </c>
      <c r="B4615">
        <v>2372202743</v>
      </c>
      <c r="C4615" t="s">
        <v>2462</v>
      </c>
      <c r="D4615" t="s">
        <v>5031</v>
      </c>
    </row>
    <row r="4616" spans="1:4">
      <c r="A4616" t="str">
        <f t="shared" si="72"/>
        <v>2392200453小規模多機能型居宅介護</v>
      </c>
      <c r="B4616">
        <v>2392200453</v>
      </c>
      <c r="C4616" t="s">
        <v>1925</v>
      </c>
      <c r="D4616" t="s">
        <v>5032</v>
      </c>
    </row>
    <row r="4617" spans="1:4">
      <c r="A4617" t="str">
        <f t="shared" si="72"/>
        <v>2392200453介護予防小規模多機能型居宅介護</v>
      </c>
      <c r="B4617">
        <v>2392200453</v>
      </c>
      <c r="C4617" t="s">
        <v>2463</v>
      </c>
      <c r="D4617" t="s">
        <v>5032</v>
      </c>
    </row>
    <row r="4618" spans="1:4">
      <c r="A4618" t="str">
        <f t="shared" si="72"/>
        <v>2392200461認知症対応型共同生活介護</v>
      </c>
      <c r="B4618">
        <v>2392200461</v>
      </c>
      <c r="C4618" t="s">
        <v>1942</v>
      </c>
      <c r="D4618" t="s">
        <v>5032</v>
      </c>
    </row>
    <row r="4619" spans="1:4">
      <c r="A4619" t="str">
        <f t="shared" si="72"/>
        <v>2392200461介護予防認知症対応型共同生活介護</v>
      </c>
      <c r="B4619">
        <v>2392200461</v>
      </c>
      <c r="C4619" t="s">
        <v>1948</v>
      </c>
      <c r="D4619" t="s">
        <v>5032</v>
      </c>
    </row>
    <row r="4620" spans="1:4">
      <c r="A4620" t="str">
        <f t="shared" si="72"/>
        <v>2371604063訪問介護</v>
      </c>
      <c r="B4620">
        <v>2371604063</v>
      </c>
      <c r="C4620" t="s">
        <v>1854</v>
      </c>
      <c r="D4620" t="s">
        <v>5033</v>
      </c>
    </row>
    <row r="4621" spans="1:4">
      <c r="A4621" t="str">
        <f t="shared" si="72"/>
        <v>23A1601047訪問型サービス（独自）</v>
      </c>
      <c r="B4621" t="s">
        <v>2251</v>
      </c>
      <c r="C4621" t="s">
        <v>2454</v>
      </c>
      <c r="D4621" t="s">
        <v>5033</v>
      </c>
    </row>
    <row r="4622" spans="1:4">
      <c r="A4622" t="str">
        <f t="shared" si="72"/>
        <v>2371604055居宅介護支援</v>
      </c>
      <c r="B4622">
        <v>2371604055</v>
      </c>
      <c r="C4622" t="s">
        <v>2456</v>
      </c>
      <c r="D4622" t="s">
        <v>5034</v>
      </c>
    </row>
    <row r="4623" spans="1:4">
      <c r="A4623" t="str">
        <f t="shared" si="72"/>
        <v>2353480029介護老人保健施設</v>
      </c>
      <c r="B4623">
        <v>2353480029</v>
      </c>
      <c r="C4623" t="s">
        <v>1862</v>
      </c>
      <c r="D4623" t="s">
        <v>5035</v>
      </c>
    </row>
    <row r="4624" spans="1:4">
      <c r="A4624" t="str">
        <f t="shared" si="72"/>
        <v>2353480011介護老人保健施設</v>
      </c>
      <c r="B4624">
        <v>2353480011</v>
      </c>
      <c r="C4624" t="s">
        <v>1862</v>
      </c>
      <c r="D4624" t="s">
        <v>5036</v>
      </c>
    </row>
    <row r="4625" spans="1:4">
      <c r="A4625" t="str">
        <f t="shared" si="72"/>
        <v>2353480011短期入所療養介護（老健）</v>
      </c>
      <c r="B4625">
        <v>2353480011</v>
      </c>
      <c r="C4625" t="s">
        <v>1966</v>
      </c>
      <c r="D4625" t="s">
        <v>5036</v>
      </c>
    </row>
    <row r="4626" spans="1:4">
      <c r="A4626" t="str">
        <f t="shared" si="72"/>
        <v>2353480011介護予防短期入所療養介護（老健）</v>
      </c>
      <c r="B4626">
        <v>2353480011</v>
      </c>
      <c r="C4626" t="s">
        <v>1969</v>
      </c>
      <c r="D4626" t="s">
        <v>5036</v>
      </c>
    </row>
    <row r="4627" spans="1:4">
      <c r="A4627" t="str">
        <f t="shared" si="72"/>
        <v>2353480011通所リハビリテーション</v>
      </c>
      <c r="B4627">
        <v>2353480011</v>
      </c>
      <c r="C4627" t="s">
        <v>2457</v>
      </c>
      <c r="D4627" t="s">
        <v>5036</v>
      </c>
    </row>
    <row r="4628" spans="1:4">
      <c r="A4628" t="str">
        <f t="shared" si="72"/>
        <v>2353480011介護予防通所リハビリテーション</v>
      </c>
      <c r="B4628">
        <v>2353480011</v>
      </c>
      <c r="C4628" t="s">
        <v>2458</v>
      </c>
      <c r="D4628" t="s">
        <v>5036</v>
      </c>
    </row>
    <row r="4629" spans="1:4">
      <c r="A4629" t="str">
        <f t="shared" si="72"/>
        <v>2313400703通所リハビリテーション</v>
      </c>
      <c r="B4629">
        <v>2313400703</v>
      </c>
      <c r="C4629" t="s">
        <v>2457</v>
      </c>
      <c r="D4629" t="s">
        <v>5037</v>
      </c>
    </row>
    <row r="4630" spans="1:4">
      <c r="A4630" t="str">
        <f t="shared" si="72"/>
        <v>2313400703介護予防通所リハビリテーション</v>
      </c>
      <c r="B4630">
        <v>2313400703</v>
      </c>
      <c r="C4630" t="s">
        <v>2458</v>
      </c>
      <c r="D4630" t="s">
        <v>5037</v>
      </c>
    </row>
    <row r="4631" spans="1:4">
      <c r="A4631" t="str">
        <f t="shared" si="72"/>
        <v>2373400494短期入所生活介護</v>
      </c>
      <c r="B4631">
        <v>2373400494</v>
      </c>
      <c r="C4631" t="s">
        <v>1958</v>
      </c>
      <c r="D4631" t="s">
        <v>5038</v>
      </c>
    </row>
    <row r="4632" spans="1:4">
      <c r="A4632" t="str">
        <f t="shared" si="72"/>
        <v>2373400494介護予防短期入所生活介護</v>
      </c>
      <c r="B4632">
        <v>2373400494</v>
      </c>
      <c r="C4632" t="s">
        <v>1961</v>
      </c>
      <c r="D4632" t="s">
        <v>5038</v>
      </c>
    </row>
    <row r="4633" spans="1:4">
      <c r="A4633" t="str">
        <f t="shared" si="72"/>
        <v>2373400569通所介護</v>
      </c>
      <c r="B4633">
        <v>2373400569</v>
      </c>
      <c r="C4633" t="s">
        <v>1857</v>
      </c>
      <c r="D4633" t="s">
        <v>5039</v>
      </c>
    </row>
    <row r="4634" spans="1:4">
      <c r="A4634" t="str">
        <f t="shared" si="72"/>
        <v>2373400569通所型サービス（独自）</v>
      </c>
      <c r="B4634">
        <v>2373400569</v>
      </c>
      <c r="C4634" t="s">
        <v>2455</v>
      </c>
      <c r="D4634" t="s">
        <v>5039</v>
      </c>
    </row>
    <row r="4635" spans="1:4">
      <c r="A4635" t="str">
        <f t="shared" si="72"/>
        <v>2373800826地域密着型通所介護</v>
      </c>
      <c r="B4635">
        <v>2373800826</v>
      </c>
      <c r="C4635" t="s">
        <v>1858</v>
      </c>
      <c r="D4635" t="s">
        <v>5040</v>
      </c>
    </row>
    <row r="4636" spans="1:4">
      <c r="A4636" t="str">
        <f t="shared" si="72"/>
        <v>2373800826通所型サービス（独自）</v>
      </c>
      <c r="B4636">
        <v>2373800826</v>
      </c>
      <c r="C4636" t="s">
        <v>2455</v>
      </c>
      <c r="D4636" t="s">
        <v>5040</v>
      </c>
    </row>
    <row r="4637" spans="1:4">
      <c r="A4637" t="str">
        <f t="shared" si="72"/>
        <v>2313400703訪問看護</v>
      </c>
      <c r="B4637">
        <v>2313400703</v>
      </c>
      <c r="C4637" t="s">
        <v>2002</v>
      </c>
      <c r="D4637" t="s">
        <v>5037</v>
      </c>
    </row>
    <row r="4638" spans="1:4">
      <c r="A4638" t="str">
        <f t="shared" si="72"/>
        <v>2313400703介護予防訪問看護</v>
      </c>
      <c r="B4638">
        <v>2313400703</v>
      </c>
      <c r="C4638" t="s">
        <v>2005</v>
      </c>
      <c r="D4638" t="s">
        <v>5037</v>
      </c>
    </row>
    <row r="4639" spans="1:4">
      <c r="A4639" t="str">
        <f t="shared" si="72"/>
        <v>2313400703訪問リハビリテーション</v>
      </c>
      <c r="B4639">
        <v>2313400703</v>
      </c>
      <c r="C4639" t="s">
        <v>2007</v>
      </c>
      <c r="D4639" t="s">
        <v>5037</v>
      </c>
    </row>
    <row r="4640" spans="1:4">
      <c r="A4640" t="str">
        <f t="shared" si="72"/>
        <v>2313400703介護予防訪問リハビリテーション</v>
      </c>
      <c r="B4640">
        <v>2313400703</v>
      </c>
      <c r="C4640" t="s">
        <v>2009</v>
      </c>
      <c r="D4640" t="s">
        <v>5037</v>
      </c>
    </row>
    <row r="4641" spans="1:4">
      <c r="A4641" t="str">
        <f t="shared" si="72"/>
        <v>2373400015居宅介護支援</v>
      </c>
      <c r="B4641">
        <v>2373400015</v>
      </c>
      <c r="C4641" t="s">
        <v>2456</v>
      </c>
      <c r="D4641" t="s">
        <v>5041</v>
      </c>
    </row>
    <row r="4642" spans="1:4">
      <c r="A4642" t="str">
        <f t="shared" si="72"/>
        <v>2371402658訪問介護</v>
      </c>
      <c r="B4642">
        <v>2371402658</v>
      </c>
      <c r="C4642" t="s">
        <v>1854</v>
      </c>
      <c r="D4642" t="s">
        <v>5042</v>
      </c>
    </row>
    <row r="4643" spans="1:4">
      <c r="A4643" t="str">
        <f t="shared" si="72"/>
        <v>2371402658訪問型サービス（独自）</v>
      </c>
      <c r="B4643">
        <v>2371402658</v>
      </c>
      <c r="C4643" t="s">
        <v>2454</v>
      </c>
      <c r="D4643" t="s">
        <v>5042</v>
      </c>
    </row>
    <row r="4644" spans="1:4">
      <c r="A4644" t="str">
        <f t="shared" si="72"/>
        <v>2373400445特定施設入居者生活介護</v>
      </c>
      <c r="B4644">
        <v>2373400445</v>
      </c>
      <c r="C4644" t="s">
        <v>2461</v>
      </c>
      <c r="D4644" t="s">
        <v>5043</v>
      </c>
    </row>
    <row r="4645" spans="1:4">
      <c r="A4645" t="str">
        <f t="shared" si="72"/>
        <v>2373400445介護予防特定施設入居者生活介護</v>
      </c>
      <c r="B4645">
        <v>2373400445</v>
      </c>
      <c r="C4645" t="s">
        <v>2462</v>
      </c>
      <c r="D4645" t="s">
        <v>5043</v>
      </c>
    </row>
    <row r="4646" spans="1:4">
      <c r="A4646" t="str">
        <f t="shared" si="72"/>
        <v>2373400437訪問介護</v>
      </c>
      <c r="B4646">
        <v>2373400437</v>
      </c>
      <c r="C4646" t="s">
        <v>1854</v>
      </c>
      <c r="D4646" t="s">
        <v>5044</v>
      </c>
    </row>
    <row r="4647" spans="1:4">
      <c r="A4647" t="str">
        <f t="shared" si="72"/>
        <v>2373400437訪問型サービス（独自）</v>
      </c>
      <c r="B4647">
        <v>2373400437</v>
      </c>
      <c r="C4647" t="s">
        <v>2454</v>
      </c>
      <c r="D4647" t="s">
        <v>5044</v>
      </c>
    </row>
    <row r="4648" spans="1:4">
      <c r="A4648" t="str">
        <f t="shared" si="72"/>
        <v>2393400037認知症対応型共同生活介護</v>
      </c>
      <c r="B4648">
        <v>2393400037</v>
      </c>
      <c r="C4648" t="s">
        <v>1942</v>
      </c>
      <c r="D4648" t="s">
        <v>5045</v>
      </c>
    </row>
    <row r="4649" spans="1:4">
      <c r="A4649" t="str">
        <f t="shared" si="72"/>
        <v>2393400037介護予防認知症対応型共同生活介護</v>
      </c>
      <c r="B4649">
        <v>2393400037</v>
      </c>
      <c r="C4649" t="s">
        <v>1948</v>
      </c>
      <c r="D4649" t="s">
        <v>5045</v>
      </c>
    </row>
    <row r="4650" spans="1:4">
      <c r="A4650" t="str">
        <f t="shared" si="72"/>
        <v>2395300011認知症対応型共同生活介護</v>
      </c>
      <c r="B4650">
        <v>2395300011</v>
      </c>
      <c r="C4650" t="s">
        <v>1942</v>
      </c>
      <c r="D4650" t="s">
        <v>5046</v>
      </c>
    </row>
    <row r="4651" spans="1:4">
      <c r="A4651" t="str">
        <f t="shared" si="72"/>
        <v>2395300011介護予防認知症対応型共同生活介護</v>
      </c>
      <c r="B4651">
        <v>2395300011</v>
      </c>
      <c r="C4651" t="s">
        <v>1948</v>
      </c>
      <c r="D4651" t="s">
        <v>5046</v>
      </c>
    </row>
    <row r="4652" spans="1:4">
      <c r="A4652" t="str">
        <f t="shared" si="72"/>
        <v>2393400060認知症対応型共同生活介護</v>
      </c>
      <c r="B4652">
        <v>2393400060</v>
      </c>
      <c r="C4652" t="s">
        <v>1942</v>
      </c>
      <c r="D4652" t="s">
        <v>5047</v>
      </c>
    </row>
    <row r="4653" spans="1:4">
      <c r="A4653" t="str">
        <f t="shared" si="72"/>
        <v>2393400060介護予防認知症対応型共同生活介護</v>
      </c>
      <c r="B4653">
        <v>2393400060</v>
      </c>
      <c r="C4653" t="s">
        <v>1948</v>
      </c>
      <c r="D4653" t="s">
        <v>5047</v>
      </c>
    </row>
    <row r="4654" spans="1:4">
      <c r="A4654" t="str">
        <f t="shared" si="72"/>
        <v>2371502481訪問介護</v>
      </c>
      <c r="B4654">
        <v>2371502481</v>
      </c>
      <c r="C4654" t="s">
        <v>1854</v>
      </c>
      <c r="D4654" t="s">
        <v>5048</v>
      </c>
    </row>
    <row r="4655" spans="1:4">
      <c r="A4655" t="str">
        <f t="shared" si="72"/>
        <v>2371502481訪問型サービス（独自）</v>
      </c>
      <c r="B4655">
        <v>2371502481</v>
      </c>
      <c r="C4655" t="s">
        <v>2454</v>
      </c>
      <c r="D4655" t="s">
        <v>5048</v>
      </c>
    </row>
    <row r="4656" spans="1:4">
      <c r="A4656" t="str">
        <f t="shared" si="72"/>
        <v>2361590397訪問看護</v>
      </c>
      <c r="B4656">
        <v>2361590397</v>
      </c>
      <c r="C4656" t="s">
        <v>2002</v>
      </c>
      <c r="D4656" t="s">
        <v>5049</v>
      </c>
    </row>
    <row r="4657" spans="1:4">
      <c r="A4657" t="str">
        <f t="shared" si="72"/>
        <v>2361590397介護予防訪問看護</v>
      </c>
      <c r="B4657">
        <v>2361590397</v>
      </c>
      <c r="C4657" t="s">
        <v>2005</v>
      </c>
      <c r="D4657" t="s">
        <v>5049</v>
      </c>
    </row>
    <row r="4658" spans="1:4">
      <c r="A4658" t="str">
        <f t="shared" si="72"/>
        <v>2372205662訪問介護</v>
      </c>
      <c r="B4658">
        <v>2372205662</v>
      </c>
      <c r="C4658" t="s">
        <v>1854</v>
      </c>
      <c r="D4658" t="s">
        <v>5050</v>
      </c>
    </row>
    <row r="4659" spans="1:4">
      <c r="A4659" t="str">
        <f t="shared" si="72"/>
        <v>2372206686居宅介護支援</v>
      </c>
      <c r="B4659">
        <v>2372206686</v>
      </c>
      <c r="C4659" t="s">
        <v>2456</v>
      </c>
      <c r="D4659" t="s">
        <v>5051</v>
      </c>
    </row>
    <row r="4660" spans="1:4">
      <c r="A4660" t="str">
        <f t="shared" si="72"/>
        <v>2372901344訪問介護</v>
      </c>
      <c r="B4660">
        <v>2372901344</v>
      </c>
      <c r="C4660" t="s">
        <v>1854</v>
      </c>
      <c r="D4660" t="s">
        <v>5052</v>
      </c>
    </row>
    <row r="4661" spans="1:4">
      <c r="A4661" t="str">
        <f t="shared" si="72"/>
        <v>2372901344訪問型サービス（独自）</v>
      </c>
      <c r="B4661">
        <v>2372901344</v>
      </c>
      <c r="C4661" t="s">
        <v>2454</v>
      </c>
      <c r="D4661" t="s">
        <v>5052</v>
      </c>
    </row>
    <row r="4662" spans="1:4">
      <c r="A4662" t="str">
        <f t="shared" si="72"/>
        <v>2371304797訪問介護</v>
      </c>
      <c r="B4662">
        <v>2371304797</v>
      </c>
      <c r="C4662" t="s">
        <v>1854</v>
      </c>
      <c r="D4662" t="s">
        <v>5053</v>
      </c>
    </row>
    <row r="4663" spans="1:4">
      <c r="A4663" t="str">
        <f t="shared" si="72"/>
        <v>23A1301358訪問型サービス（独自）</v>
      </c>
      <c r="B4663" t="s">
        <v>2252</v>
      </c>
      <c r="C4663" t="s">
        <v>2454</v>
      </c>
      <c r="D4663" t="s">
        <v>5053</v>
      </c>
    </row>
    <row r="4664" spans="1:4">
      <c r="A4664" t="str">
        <f t="shared" si="72"/>
        <v>2370600591特定施設入居者生活介護</v>
      </c>
      <c r="B4664">
        <v>2370600591</v>
      </c>
      <c r="C4664" t="s">
        <v>2461</v>
      </c>
      <c r="D4664" t="s">
        <v>5054</v>
      </c>
    </row>
    <row r="4665" spans="1:4">
      <c r="A4665" t="str">
        <f t="shared" si="72"/>
        <v>2370600591介護予防特定施設入居者生活介護</v>
      </c>
      <c r="B4665">
        <v>2370600591</v>
      </c>
      <c r="C4665" t="s">
        <v>2462</v>
      </c>
      <c r="D4665" t="s">
        <v>5054</v>
      </c>
    </row>
    <row r="4666" spans="1:4">
      <c r="A4666" t="str">
        <f t="shared" si="72"/>
        <v>2374300479訪問介護</v>
      </c>
      <c r="B4666">
        <v>2374300479</v>
      </c>
      <c r="C4666" t="s">
        <v>1854</v>
      </c>
      <c r="D4666" t="s">
        <v>5055</v>
      </c>
    </row>
    <row r="4667" spans="1:4">
      <c r="A4667" t="str">
        <f t="shared" si="72"/>
        <v>2374300479訪問型サービス（独自）</v>
      </c>
      <c r="B4667">
        <v>2374300479</v>
      </c>
      <c r="C4667" t="s">
        <v>2454</v>
      </c>
      <c r="D4667" t="s">
        <v>5055</v>
      </c>
    </row>
    <row r="4668" spans="1:4">
      <c r="A4668" t="str">
        <f t="shared" si="72"/>
        <v>2374300487地域密着型通所介護</v>
      </c>
      <c r="B4668">
        <v>2374300487</v>
      </c>
      <c r="C4668" t="s">
        <v>1858</v>
      </c>
      <c r="D4668" t="s">
        <v>5056</v>
      </c>
    </row>
    <row r="4669" spans="1:4">
      <c r="A4669" t="str">
        <f t="shared" si="72"/>
        <v>2374300487通所型サービス（独自）</v>
      </c>
      <c r="B4669">
        <v>2374300487</v>
      </c>
      <c r="C4669" t="s">
        <v>2455</v>
      </c>
      <c r="D4669" t="s">
        <v>5056</v>
      </c>
    </row>
    <row r="4670" spans="1:4">
      <c r="A4670" t="str">
        <f t="shared" si="72"/>
        <v>2374300636地域密着型通所介護</v>
      </c>
      <c r="B4670">
        <v>2374300636</v>
      </c>
      <c r="C4670" t="s">
        <v>1858</v>
      </c>
      <c r="D4670" t="s">
        <v>5057</v>
      </c>
    </row>
    <row r="4671" spans="1:4">
      <c r="A4671" t="str">
        <f t="shared" si="72"/>
        <v>2374300636通所型サービス（独自）</v>
      </c>
      <c r="B4671">
        <v>2374300636</v>
      </c>
      <c r="C4671" t="s">
        <v>2455</v>
      </c>
      <c r="D4671" t="s">
        <v>5057</v>
      </c>
    </row>
    <row r="4672" spans="1:4">
      <c r="A4672" t="str">
        <f t="shared" si="72"/>
        <v>2394300079小規模多機能型居宅介護</v>
      </c>
      <c r="B4672">
        <v>2394300079</v>
      </c>
      <c r="C4672" t="s">
        <v>1925</v>
      </c>
      <c r="D4672" t="s">
        <v>5058</v>
      </c>
    </row>
    <row r="4673" spans="1:4">
      <c r="A4673" t="str">
        <f t="shared" si="72"/>
        <v>2394300079介護予防小規模多機能型居宅介護</v>
      </c>
      <c r="B4673">
        <v>2394300079</v>
      </c>
      <c r="C4673" t="s">
        <v>2463</v>
      </c>
      <c r="D4673" t="s">
        <v>5058</v>
      </c>
    </row>
    <row r="4674" spans="1:4">
      <c r="A4674" t="str">
        <f t="shared" si="72"/>
        <v>2374000384認知症対応型共同生活介護</v>
      </c>
      <c r="B4674">
        <v>2374000384</v>
      </c>
      <c r="C4674" t="s">
        <v>1942</v>
      </c>
      <c r="D4674" t="s">
        <v>5059</v>
      </c>
    </row>
    <row r="4675" spans="1:4">
      <c r="A4675" t="str">
        <f t="shared" ref="A4675:A4738" si="73">B4675&amp;C4675</f>
        <v>2370602423通所介護</v>
      </c>
      <c r="B4675">
        <v>2370602423</v>
      </c>
      <c r="C4675" t="s">
        <v>1857</v>
      </c>
      <c r="D4675" t="s">
        <v>5060</v>
      </c>
    </row>
    <row r="4676" spans="1:4">
      <c r="A4676" t="str">
        <f t="shared" si="73"/>
        <v>23A0600404通所型サービス（独自）</v>
      </c>
      <c r="B4676" t="s">
        <v>2253</v>
      </c>
      <c r="C4676" t="s">
        <v>2455</v>
      </c>
      <c r="D4676" t="s">
        <v>5060</v>
      </c>
    </row>
    <row r="4677" spans="1:4">
      <c r="A4677" t="str">
        <f t="shared" si="73"/>
        <v>2371300233通所リハビリテーション</v>
      </c>
      <c r="B4677">
        <v>2371300233</v>
      </c>
      <c r="C4677" t="s">
        <v>2457</v>
      </c>
      <c r="D4677" t="s">
        <v>5061</v>
      </c>
    </row>
    <row r="4678" spans="1:4">
      <c r="A4678" t="str">
        <f t="shared" si="73"/>
        <v>2371300233介護予防通所リハビリテーション</v>
      </c>
      <c r="B4678">
        <v>2371300233</v>
      </c>
      <c r="C4678" t="s">
        <v>2458</v>
      </c>
      <c r="D4678" t="s">
        <v>5061</v>
      </c>
    </row>
    <row r="4679" spans="1:4">
      <c r="A4679" t="str">
        <f t="shared" si="73"/>
        <v>2372205316訪問型サービス（独自）</v>
      </c>
      <c r="B4679">
        <v>2372205316</v>
      </c>
      <c r="C4679" t="s">
        <v>2454</v>
      </c>
      <c r="D4679" t="s">
        <v>5062</v>
      </c>
    </row>
    <row r="4680" spans="1:4">
      <c r="A4680" t="str">
        <f t="shared" si="73"/>
        <v>2372205316訪問介護</v>
      </c>
      <c r="B4680">
        <v>2372205316</v>
      </c>
      <c r="C4680" t="s">
        <v>1854</v>
      </c>
      <c r="D4680" t="s">
        <v>5062</v>
      </c>
    </row>
    <row r="4681" spans="1:4">
      <c r="A4681" t="str">
        <f t="shared" si="73"/>
        <v>2372302733通所介護</v>
      </c>
      <c r="B4681">
        <v>2372302733</v>
      </c>
      <c r="C4681" t="s">
        <v>1857</v>
      </c>
      <c r="D4681" t="s">
        <v>5063</v>
      </c>
    </row>
    <row r="4682" spans="1:4">
      <c r="A4682" t="str">
        <f t="shared" si="73"/>
        <v>2372302733通所型サービス（独自）</v>
      </c>
      <c r="B4682">
        <v>2372302733</v>
      </c>
      <c r="C4682" t="s">
        <v>2455</v>
      </c>
      <c r="D4682" t="s">
        <v>5063</v>
      </c>
    </row>
    <row r="4683" spans="1:4">
      <c r="A4683" t="str">
        <f t="shared" si="73"/>
        <v>2372600813通所介護</v>
      </c>
      <c r="B4683">
        <v>2372600813</v>
      </c>
      <c r="C4683" t="s">
        <v>1857</v>
      </c>
      <c r="D4683" t="s">
        <v>5064</v>
      </c>
    </row>
    <row r="4684" spans="1:4">
      <c r="A4684" t="str">
        <f t="shared" si="73"/>
        <v>2372600813通所型サービス（独自）</v>
      </c>
      <c r="B4684">
        <v>2372600813</v>
      </c>
      <c r="C4684" t="s">
        <v>2455</v>
      </c>
      <c r="D4684" t="s">
        <v>5064</v>
      </c>
    </row>
    <row r="4685" spans="1:4">
      <c r="A4685" t="str">
        <f t="shared" si="73"/>
        <v>23A1001289訪問型サービス（独自）</v>
      </c>
      <c r="B4685" t="s">
        <v>2254</v>
      </c>
      <c r="C4685" t="s">
        <v>2454</v>
      </c>
      <c r="D4685" t="s">
        <v>5065</v>
      </c>
    </row>
    <row r="4686" spans="1:4">
      <c r="A4686" t="str">
        <f t="shared" si="73"/>
        <v>2371005394訪問介護</v>
      </c>
      <c r="B4686">
        <v>2371005394</v>
      </c>
      <c r="C4686" t="s">
        <v>1854</v>
      </c>
      <c r="D4686" t="s">
        <v>5065</v>
      </c>
    </row>
    <row r="4687" spans="1:4">
      <c r="A4687" t="str">
        <f t="shared" si="73"/>
        <v>2371604402訪問介護</v>
      </c>
      <c r="B4687">
        <v>2371604402</v>
      </c>
      <c r="C4687" t="s">
        <v>1854</v>
      </c>
      <c r="D4687" t="s">
        <v>5066</v>
      </c>
    </row>
    <row r="4688" spans="1:4">
      <c r="A4688" t="str">
        <f t="shared" si="73"/>
        <v>2390700389地域密着型通所介護</v>
      </c>
      <c r="B4688">
        <v>2390700389</v>
      </c>
      <c r="C4688" t="s">
        <v>1858</v>
      </c>
      <c r="D4688" t="s">
        <v>5067</v>
      </c>
    </row>
    <row r="4689" spans="1:4">
      <c r="A4689" t="str">
        <f t="shared" si="73"/>
        <v>2392100398地域密着型介護老人福祉施設</v>
      </c>
      <c r="B4689">
        <v>2392100398</v>
      </c>
      <c r="C4689" t="s">
        <v>1861</v>
      </c>
      <c r="D4689" t="s">
        <v>5068</v>
      </c>
    </row>
    <row r="4690" spans="1:4">
      <c r="A4690" t="str">
        <f t="shared" si="73"/>
        <v>2372104683短期入所生活介護</v>
      </c>
      <c r="B4690">
        <v>2372104683</v>
      </c>
      <c r="C4690" t="s">
        <v>1958</v>
      </c>
      <c r="D4690" t="s">
        <v>5069</v>
      </c>
    </row>
    <row r="4691" spans="1:4">
      <c r="A4691" t="str">
        <f t="shared" si="73"/>
        <v>2372104683介護予防短期入所生活介護</v>
      </c>
      <c r="B4691">
        <v>2372104683</v>
      </c>
      <c r="C4691" t="s">
        <v>1961</v>
      </c>
      <c r="D4691" t="s">
        <v>5069</v>
      </c>
    </row>
    <row r="4692" spans="1:4">
      <c r="A4692" t="str">
        <f t="shared" si="73"/>
        <v>2391300387地域密着型通所介護</v>
      </c>
      <c r="B4692">
        <v>2391300387</v>
      </c>
      <c r="C4692" t="s">
        <v>1858</v>
      </c>
      <c r="D4692" t="s">
        <v>5070</v>
      </c>
    </row>
    <row r="4693" spans="1:4">
      <c r="A4693" t="str">
        <f t="shared" si="73"/>
        <v>23A1300921通所型サービス（独自）</v>
      </c>
      <c r="B4693" t="s">
        <v>2255</v>
      </c>
      <c r="C4693" t="s">
        <v>2455</v>
      </c>
      <c r="D4693" t="s">
        <v>5070</v>
      </c>
    </row>
    <row r="4694" spans="1:4">
      <c r="A4694" t="str">
        <f t="shared" si="73"/>
        <v>2372602728居宅介護支援</v>
      </c>
      <c r="B4694">
        <v>2372602728</v>
      </c>
      <c r="C4694" t="s">
        <v>2456</v>
      </c>
      <c r="D4694" t="s">
        <v>5071</v>
      </c>
    </row>
    <row r="4695" spans="1:4">
      <c r="A4695" t="str">
        <f t="shared" si="73"/>
        <v>2392600314地域密着型通所介護</v>
      </c>
      <c r="B4695">
        <v>2392600314</v>
      </c>
      <c r="C4695" t="s">
        <v>1858</v>
      </c>
      <c r="D4695" t="s">
        <v>5072</v>
      </c>
    </row>
    <row r="4696" spans="1:4">
      <c r="A4696" t="str">
        <f t="shared" si="73"/>
        <v>2392600314通所型サービス（独自）</v>
      </c>
      <c r="B4696">
        <v>2392600314</v>
      </c>
      <c r="C4696" t="s">
        <v>2455</v>
      </c>
      <c r="D4696" t="s">
        <v>5072</v>
      </c>
    </row>
    <row r="4697" spans="1:4">
      <c r="A4697" t="str">
        <f t="shared" si="73"/>
        <v>2392600314通所型サービス（独自／定率）</v>
      </c>
      <c r="B4697">
        <v>2392600314</v>
      </c>
      <c r="C4697" t="s">
        <v>2460</v>
      </c>
      <c r="D4697" t="s">
        <v>5072</v>
      </c>
    </row>
    <row r="4698" spans="1:4">
      <c r="A4698" t="str">
        <f t="shared" si="73"/>
        <v>2314201001訪問リハビリテーション</v>
      </c>
      <c r="B4698">
        <v>2314201001</v>
      </c>
      <c r="C4698" t="s">
        <v>2007</v>
      </c>
      <c r="D4698" t="s">
        <v>5073</v>
      </c>
    </row>
    <row r="4699" spans="1:4">
      <c r="A4699" t="str">
        <f t="shared" si="73"/>
        <v>2314201001介護予防訪問リハビリテーション</v>
      </c>
      <c r="B4699">
        <v>2314201001</v>
      </c>
      <c r="C4699" t="s">
        <v>2009</v>
      </c>
      <c r="D4699" t="s">
        <v>5073</v>
      </c>
    </row>
    <row r="4700" spans="1:4">
      <c r="A4700" t="str">
        <f t="shared" si="73"/>
        <v>2372201109認知症対応型共同生活介護</v>
      </c>
      <c r="B4700">
        <v>2372201109</v>
      </c>
      <c r="C4700" t="s">
        <v>1942</v>
      </c>
      <c r="D4700" t="s">
        <v>5074</v>
      </c>
    </row>
    <row r="4701" spans="1:4">
      <c r="A4701" t="str">
        <f t="shared" si="73"/>
        <v>2372201109介護予防認知症対応型共同生活介護</v>
      </c>
      <c r="B4701">
        <v>2372201109</v>
      </c>
      <c r="C4701" t="s">
        <v>1948</v>
      </c>
      <c r="D4701" t="s">
        <v>5074</v>
      </c>
    </row>
    <row r="4702" spans="1:4">
      <c r="A4702" t="str">
        <f t="shared" si="73"/>
        <v>2372201380認知症対応型共同生活介護</v>
      </c>
      <c r="B4702">
        <v>2372201380</v>
      </c>
      <c r="C4702" t="s">
        <v>1942</v>
      </c>
      <c r="D4702" t="s">
        <v>5075</v>
      </c>
    </row>
    <row r="4703" spans="1:4">
      <c r="A4703" t="str">
        <f t="shared" si="73"/>
        <v>2372201380介護予防認知症対応型共同生活介護</v>
      </c>
      <c r="B4703">
        <v>2372201380</v>
      </c>
      <c r="C4703" t="s">
        <v>1948</v>
      </c>
      <c r="D4703" t="s">
        <v>5075</v>
      </c>
    </row>
    <row r="4704" spans="1:4">
      <c r="A4704" t="str">
        <f t="shared" si="73"/>
        <v>2392200388小規模多機能型居宅介護</v>
      </c>
      <c r="B4704">
        <v>2392200388</v>
      </c>
      <c r="C4704" t="s">
        <v>1925</v>
      </c>
      <c r="D4704" t="s">
        <v>5076</v>
      </c>
    </row>
    <row r="4705" spans="1:4">
      <c r="A4705" t="str">
        <f t="shared" si="73"/>
        <v>2392200388介護予防小規模多機能型居宅介護</v>
      </c>
      <c r="B4705">
        <v>2392200388</v>
      </c>
      <c r="C4705" t="s">
        <v>2463</v>
      </c>
      <c r="D4705" t="s">
        <v>5076</v>
      </c>
    </row>
    <row r="4706" spans="1:4">
      <c r="A4706" t="str">
        <f t="shared" si="73"/>
        <v>2392200388小規模多機能型居宅介護（短期利用型）</v>
      </c>
      <c r="B4706">
        <v>2392200388</v>
      </c>
      <c r="C4706" t="s">
        <v>2475</v>
      </c>
      <c r="D4706" t="s">
        <v>5076</v>
      </c>
    </row>
    <row r="4707" spans="1:4">
      <c r="A4707" t="str">
        <f t="shared" si="73"/>
        <v>2392200388介護予防小規模多機能型居宅介護（短期利用型）</v>
      </c>
      <c r="B4707">
        <v>2392200388</v>
      </c>
      <c r="C4707" t="s">
        <v>2476</v>
      </c>
      <c r="D4707" t="s">
        <v>5076</v>
      </c>
    </row>
    <row r="4708" spans="1:4">
      <c r="A4708" t="str">
        <f t="shared" si="73"/>
        <v>2392200081認知症対応型共同生活介護</v>
      </c>
      <c r="B4708">
        <v>2392200081</v>
      </c>
      <c r="C4708" t="s">
        <v>1942</v>
      </c>
      <c r="D4708" t="s">
        <v>5077</v>
      </c>
    </row>
    <row r="4709" spans="1:4">
      <c r="A4709" t="str">
        <f t="shared" si="73"/>
        <v>2392200081介護予防認知症対応型共同生活介護</v>
      </c>
      <c r="B4709">
        <v>2392200081</v>
      </c>
      <c r="C4709" t="s">
        <v>1948</v>
      </c>
      <c r="D4709" t="s">
        <v>5077</v>
      </c>
    </row>
    <row r="4710" spans="1:4">
      <c r="A4710" t="str">
        <f t="shared" si="73"/>
        <v>2392200081認知症対応型共同生活介護（短期利用型）</v>
      </c>
      <c r="B4710">
        <v>2392200081</v>
      </c>
      <c r="C4710" t="s">
        <v>2468</v>
      </c>
      <c r="D4710" t="s">
        <v>5077</v>
      </c>
    </row>
    <row r="4711" spans="1:4">
      <c r="A4711" t="str">
        <f t="shared" si="73"/>
        <v>2392200081介護予防認知症対応型共同生活介護（短期利用型）</v>
      </c>
      <c r="B4711">
        <v>2392200081</v>
      </c>
      <c r="C4711" t="s">
        <v>2474</v>
      </c>
      <c r="D4711" t="s">
        <v>5077</v>
      </c>
    </row>
    <row r="4712" spans="1:4">
      <c r="A4712" t="str">
        <f t="shared" si="73"/>
        <v>2392200099小規模多機能型居宅介護</v>
      </c>
      <c r="B4712">
        <v>2392200099</v>
      </c>
      <c r="C4712" t="s">
        <v>1925</v>
      </c>
      <c r="D4712" t="s">
        <v>5078</v>
      </c>
    </row>
    <row r="4713" spans="1:4">
      <c r="A4713" t="str">
        <f t="shared" si="73"/>
        <v>2392200099介護予防小規模多機能型居宅介護</v>
      </c>
      <c r="B4713">
        <v>2392200099</v>
      </c>
      <c r="C4713" t="s">
        <v>2463</v>
      </c>
      <c r="D4713" t="s">
        <v>5078</v>
      </c>
    </row>
    <row r="4714" spans="1:4">
      <c r="A4714" t="str">
        <f t="shared" si="73"/>
        <v>2392200099小規模多機能型居宅介護（短期利用型）</v>
      </c>
      <c r="B4714">
        <v>2392200099</v>
      </c>
      <c r="C4714" t="s">
        <v>2475</v>
      </c>
      <c r="D4714" t="s">
        <v>5078</v>
      </c>
    </row>
    <row r="4715" spans="1:4">
      <c r="A4715" t="str">
        <f t="shared" si="73"/>
        <v>2392200099介護予防小規模多機能型居宅介護（短期利用型）</v>
      </c>
      <c r="B4715">
        <v>2392200099</v>
      </c>
      <c r="C4715" t="s">
        <v>2476</v>
      </c>
      <c r="D4715" t="s">
        <v>5078</v>
      </c>
    </row>
    <row r="4716" spans="1:4">
      <c r="A4716" t="str">
        <f t="shared" si="73"/>
        <v>2392200347認知症対応型通所介護</v>
      </c>
      <c r="B4716">
        <v>2392200347</v>
      </c>
      <c r="C4716" t="s">
        <v>2459</v>
      </c>
      <c r="D4716" t="s">
        <v>5079</v>
      </c>
    </row>
    <row r="4717" spans="1:4">
      <c r="A4717" t="str">
        <f t="shared" si="73"/>
        <v>2362291110訪問看護</v>
      </c>
      <c r="B4717">
        <v>2362291110</v>
      </c>
      <c r="C4717" t="s">
        <v>2002</v>
      </c>
      <c r="D4717" t="s">
        <v>5080</v>
      </c>
    </row>
    <row r="4718" spans="1:4">
      <c r="A4718" t="str">
        <f t="shared" si="73"/>
        <v>2394700047認知症対応型共同生活介護</v>
      </c>
      <c r="B4718">
        <v>2394700047</v>
      </c>
      <c r="C4718" t="s">
        <v>1942</v>
      </c>
      <c r="D4718" t="s">
        <v>5081</v>
      </c>
    </row>
    <row r="4719" spans="1:4">
      <c r="A4719" t="str">
        <f t="shared" si="73"/>
        <v>2394700047介護予防認知症対応型共同生活介護</v>
      </c>
      <c r="B4719">
        <v>2394700047</v>
      </c>
      <c r="C4719" t="s">
        <v>1948</v>
      </c>
      <c r="D4719" t="s">
        <v>5081</v>
      </c>
    </row>
    <row r="4720" spans="1:4">
      <c r="A4720" t="str">
        <f t="shared" si="73"/>
        <v>2393800210認知症対応型共同生活介護</v>
      </c>
      <c r="B4720">
        <v>2393800210</v>
      </c>
      <c r="C4720" t="s">
        <v>1942</v>
      </c>
      <c r="D4720" t="s">
        <v>5082</v>
      </c>
    </row>
    <row r="4721" spans="1:4">
      <c r="A4721" t="str">
        <f t="shared" si="73"/>
        <v>2393800210介護予防認知症対応型共同生活介護</v>
      </c>
      <c r="B4721">
        <v>2393800210</v>
      </c>
      <c r="C4721" t="s">
        <v>1948</v>
      </c>
      <c r="D4721" t="s">
        <v>5082</v>
      </c>
    </row>
    <row r="4722" spans="1:4">
      <c r="A4722" t="str">
        <f t="shared" si="73"/>
        <v>2393800202小規模多機能型居宅介護</v>
      </c>
      <c r="B4722">
        <v>2393800202</v>
      </c>
      <c r="C4722" t="s">
        <v>1925</v>
      </c>
      <c r="D4722" t="s">
        <v>5083</v>
      </c>
    </row>
    <row r="4723" spans="1:4">
      <c r="A4723" t="str">
        <f t="shared" si="73"/>
        <v>2393800202介護予防小規模多機能型居宅介護</v>
      </c>
      <c r="B4723">
        <v>2393800202</v>
      </c>
      <c r="C4723" t="s">
        <v>2463</v>
      </c>
      <c r="D4723" t="s">
        <v>5083</v>
      </c>
    </row>
    <row r="4724" spans="1:4">
      <c r="A4724" t="str">
        <f t="shared" si="73"/>
        <v>2393800202小規模多機能型居宅介護（短期利用型）</v>
      </c>
      <c r="B4724">
        <v>2393800202</v>
      </c>
      <c r="C4724" t="s">
        <v>2475</v>
      </c>
      <c r="D4724" t="s">
        <v>5083</v>
      </c>
    </row>
    <row r="4725" spans="1:4">
      <c r="A4725" t="str">
        <f t="shared" si="73"/>
        <v>2393800202介護予防小規模多機能型居宅介護（短期利用型）</v>
      </c>
      <c r="B4725">
        <v>2393800202</v>
      </c>
      <c r="C4725" t="s">
        <v>2476</v>
      </c>
      <c r="D4725" t="s">
        <v>5083</v>
      </c>
    </row>
    <row r="4726" spans="1:4">
      <c r="A4726" t="str">
        <f t="shared" si="73"/>
        <v>2362291110介護予防訪問看護</v>
      </c>
      <c r="B4726">
        <v>2362291110</v>
      </c>
      <c r="C4726" t="s">
        <v>2005</v>
      </c>
      <c r="D4726" t="s">
        <v>5080</v>
      </c>
    </row>
    <row r="4727" spans="1:4">
      <c r="A4727" t="str">
        <f t="shared" si="73"/>
        <v>2374000442通所介護</v>
      </c>
      <c r="B4727">
        <v>2374000442</v>
      </c>
      <c r="C4727" t="s">
        <v>1857</v>
      </c>
      <c r="D4727" t="s">
        <v>5084</v>
      </c>
    </row>
    <row r="4728" spans="1:4">
      <c r="A4728" t="str">
        <f t="shared" si="73"/>
        <v>2374000442通所型サービス（独自）</v>
      </c>
      <c r="B4728">
        <v>2374000442</v>
      </c>
      <c r="C4728" t="s">
        <v>2455</v>
      </c>
      <c r="D4728" t="s">
        <v>5084</v>
      </c>
    </row>
    <row r="4729" spans="1:4">
      <c r="A4729" t="str">
        <f t="shared" si="73"/>
        <v>2374000616通所介護</v>
      </c>
      <c r="B4729">
        <v>2374000616</v>
      </c>
      <c r="C4729" t="s">
        <v>1857</v>
      </c>
      <c r="D4729" t="s">
        <v>5085</v>
      </c>
    </row>
    <row r="4730" spans="1:4">
      <c r="A4730" t="str">
        <f t="shared" si="73"/>
        <v>2374000616通所型サービス（独自）</v>
      </c>
      <c r="B4730">
        <v>2374000616</v>
      </c>
      <c r="C4730" t="s">
        <v>2455</v>
      </c>
      <c r="D4730" t="s">
        <v>5085</v>
      </c>
    </row>
    <row r="4731" spans="1:4">
      <c r="A4731" t="str">
        <f t="shared" si="73"/>
        <v>2371602844地域密着型通所介護</v>
      </c>
      <c r="B4731">
        <v>2371602844</v>
      </c>
      <c r="C4731" t="s">
        <v>1858</v>
      </c>
      <c r="D4731" t="s">
        <v>5086</v>
      </c>
    </row>
    <row r="4732" spans="1:4">
      <c r="A4732" t="str">
        <f t="shared" si="73"/>
        <v>2371602844通所型サービス（独自）</v>
      </c>
      <c r="B4732">
        <v>2371602844</v>
      </c>
      <c r="C4732" t="s">
        <v>2455</v>
      </c>
      <c r="D4732" t="s">
        <v>5086</v>
      </c>
    </row>
    <row r="4733" spans="1:4">
      <c r="A4733" t="str">
        <f t="shared" si="73"/>
        <v>2371501632訪問介護</v>
      </c>
      <c r="B4733">
        <v>2371501632</v>
      </c>
      <c r="C4733" t="s">
        <v>1854</v>
      </c>
      <c r="D4733" t="s">
        <v>5087</v>
      </c>
    </row>
    <row r="4734" spans="1:4">
      <c r="A4734" t="str">
        <f t="shared" si="73"/>
        <v>2361590116訪問看護</v>
      </c>
      <c r="B4734">
        <v>2361590116</v>
      </c>
      <c r="C4734" t="s">
        <v>2002</v>
      </c>
      <c r="D4734" t="s">
        <v>5088</v>
      </c>
    </row>
    <row r="4735" spans="1:4">
      <c r="A4735" t="str">
        <f t="shared" si="73"/>
        <v>2371503448居宅介護支援</v>
      </c>
      <c r="B4735">
        <v>2371503448</v>
      </c>
      <c r="C4735" t="s">
        <v>2456</v>
      </c>
      <c r="D4735" t="s">
        <v>5089</v>
      </c>
    </row>
    <row r="4736" spans="1:4">
      <c r="A4736" t="str">
        <f t="shared" si="73"/>
        <v>2371201811地域密着型通所介護</v>
      </c>
      <c r="B4736">
        <v>2371201811</v>
      </c>
      <c r="C4736" t="s">
        <v>1858</v>
      </c>
      <c r="D4736" t="s">
        <v>5090</v>
      </c>
    </row>
    <row r="4737" spans="1:4">
      <c r="A4737" t="str">
        <f t="shared" si="73"/>
        <v>2371201811通所型サービス（独自）</v>
      </c>
      <c r="B4737">
        <v>2371201811</v>
      </c>
      <c r="C4737" t="s">
        <v>2455</v>
      </c>
      <c r="D4737" t="s">
        <v>5090</v>
      </c>
    </row>
    <row r="4738" spans="1:4">
      <c r="A4738" t="str">
        <f t="shared" si="73"/>
        <v>2392100729地域密着型通所介護</v>
      </c>
      <c r="B4738">
        <v>2392100729</v>
      </c>
      <c r="C4738" t="s">
        <v>1858</v>
      </c>
      <c r="D4738" t="s">
        <v>5091</v>
      </c>
    </row>
    <row r="4739" spans="1:4">
      <c r="A4739" t="str">
        <f t="shared" ref="A4739:A4802" si="74">B4739&amp;C4739</f>
        <v>2392100729通所型サービス（独自）</v>
      </c>
      <c r="B4739">
        <v>2392100729</v>
      </c>
      <c r="C4739" t="s">
        <v>2455</v>
      </c>
      <c r="D4739" t="s">
        <v>5091</v>
      </c>
    </row>
    <row r="4740" spans="1:4">
      <c r="A4740" t="str">
        <f t="shared" si="74"/>
        <v>2390300552地域密着型通所介護</v>
      </c>
      <c r="B4740">
        <v>2390300552</v>
      </c>
      <c r="C4740" t="s">
        <v>1858</v>
      </c>
      <c r="D4740" t="s">
        <v>5092</v>
      </c>
    </row>
    <row r="4741" spans="1:4">
      <c r="A4741" t="str">
        <f t="shared" si="74"/>
        <v>2390300560地域密着型通所介護</v>
      </c>
      <c r="B4741">
        <v>2390300560</v>
      </c>
      <c r="C4741" t="s">
        <v>1858</v>
      </c>
      <c r="D4741" t="s">
        <v>5093</v>
      </c>
    </row>
    <row r="4742" spans="1:4">
      <c r="A4742" t="str">
        <f t="shared" si="74"/>
        <v>23A0301425通所型サービス（独自）</v>
      </c>
      <c r="B4742" t="s">
        <v>2256</v>
      </c>
      <c r="C4742" t="s">
        <v>2455</v>
      </c>
      <c r="D4742" t="s">
        <v>5092</v>
      </c>
    </row>
    <row r="4743" spans="1:4">
      <c r="A4743" t="str">
        <f t="shared" si="74"/>
        <v>23A0301433通所型サービス（独自）</v>
      </c>
      <c r="B4743" t="s">
        <v>2257</v>
      </c>
      <c r="C4743" t="s">
        <v>2455</v>
      </c>
      <c r="D4743" t="s">
        <v>5093</v>
      </c>
    </row>
    <row r="4744" spans="1:4">
      <c r="A4744" t="str">
        <f t="shared" si="74"/>
        <v>2370305258訪問介護</v>
      </c>
      <c r="B4744">
        <v>2370305258</v>
      </c>
      <c r="C4744" t="s">
        <v>1854</v>
      </c>
      <c r="D4744" t="s">
        <v>5094</v>
      </c>
    </row>
    <row r="4745" spans="1:4">
      <c r="A4745" t="str">
        <f t="shared" si="74"/>
        <v>23A0301474訪問型サービス（独自）</v>
      </c>
      <c r="B4745" t="s">
        <v>2258</v>
      </c>
      <c r="C4745" t="s">
        <v>2454</v>
      </c>
      <c r="D4745" t="s">
        <v>5094</v>
      </c>
    </row>
    <row r="4746" spans="1:4">
      <c r="A4746" t="str">
        <f t="shared" si="74"/>
        <v>2377600883訪問型サービス（独自）</v>
      </c>
      <c r="B4746">
        <v>2377600883</v>
      </c>
      <c r="C4746" t="s">
        <v>2454</v>
      </c>
      <c r="D4746" t="s">
        <v>5095</v>
      </c>
    </row>
    <row r="4747" spans="1:4">
      <c r="A4747" t="str">
        <f t="shared" si="74"/>
        <v>2377600883訪問型サービス（独自）</v>
      </c>
      <c r="B4747">
        <v>2377600883</v>
      </c>
      <c r="C4747" t="s">
        <v>2454</v>
      </c>
      <c r="D4747" t="s">
        <v>5095</v>
      </c>
    </row>
    <row r="4748" spans="1:4">
      <c r="A4748" t="str">
        <f t="shared" si="74"/>
        <v>2377600883訪問介護</v>
      </c>
      <c r="B4748">
        <v>2377600883</v>
      </c>
      <c r="C4748" t="s">
        <v>1854</v>
      </c>
      <c r="D4748" t="s">
        <v>5095</v>
      </c>
    </row>
    <row r="4749" spans="1:4">
      <c r="A4749" t="str">
        <f t="shared" si="74"/>
        <v>2367690019訪問看護</v>
      </c>
      <c r="B4749">
        <v>2367690019</v>
      </c>
      <c r="C4749" t="s">
        <v>2002</v>
      </c>
      <c r="D4749" t="s">
        <v>5096</v>
      </c>
    </row>
    <row r="4750" spans="1:4">
      <c r="A4750" t="str">
        <f t="shared" si="74"/>
        <v>2367690019介護予防訪問看護</v>
      </c>
      <c r="B4750">
        <v>2367690019</v>
      </c>
      <c r="C4750" t="s">
        <v>2005</v>
      </c>
      <c r="D4750" t="s">
        <v>5096</v>
      </c>
    </row>
    <row r="4751" spans="1:4">
      <c r="A4751" t="str">
        <f t="shared" si="74"/>
        <v>2373102454訪問介護</v>
      </c>
      <c r="B4751">
        <v>2373102454</v>
      </c>
      <c r="C4751" t="s">
        <v>1854</v>
      </c>
      <c r="D4751" t="s">
        <v>5097</v>
      </c>
    </row>
    <row r="4752" spans="1:4">
      <c r="A4752" t="str">
        <f t="shared" si="74"/>
        <v>23A3100121訪問型サービス（独自）</v>
      </c>
      <c r="B4752" t="s">
        <v>2259</v>
      </c>
      <c r="C4752" t="s">
        <v>2454</v>
      </c>
      <c r="D4752" t="s">
        <v>5097</v>
      </c>
    </row>
    <row r="4753" spans="1:4">
      <c r="A4753" t="str">
        <f t="shared" si="74"/>
        <v>2363190279訪問看護</v>
      </c>
      <c r="B4753">
        <v>2363190279</v>
      </c>
      <c r="C4753" t="s">
        <v>2002</v>
      </c>
      <c r="D4753" t="s">
        <v>5098</v>
      </c>
    </row>
    <row r="4754" spans="1:4">
      <c r="A4754" t="str">
        <f t="shared" si="74"/>
        <v>2363190279介護予防訪問看護</v>
      </c>
      <c r="B4754">
        <v>2363190279</v>
      </c>
      <c r="C4754" t="s">
        <v>2005</v>
      </c>
      <c r="D4754" t="s">
        <v>5098</v>
      </c>
    </row>
    <row r="4755" spans="1:4">
      <c r="A4755" t="str">
        <f t="shared" si="74"/>
        <v>2373004817訪問型サービス（独自）</v>
      </c>
      <c r="B4755">
        <v>2373004817</v>
      </c>
      <c r="C4755" t="s">
        <v>2454</v>
      </c>
      <c r="D4755" t="s">
        <v>5099</v>
      </c>
    </row>
    <row r="4756" spans="1:4">
      <c r="A4756" t="str">
        <f t="shared" si="74"/>
        <v>2363090438訪問看護</v>
      </c>
      <c r="B4756">
        <v>2363090438</v>
      </c>
      <c r="C4756" t="s">
        <v>2002</v>
      </c>
      <c r="D4756" t="s">
        <v>5100</v>
      </c>
    </row>
    <row r="4757" spans="1:4">
      <c r="A4757" t="str">
        <f t="shared" si="74"/>
        <v>2363090438介護予防訪問看護</v>
      </c>
      <c r="B4757">
        <v>2363090438</v>
      </c>
      <c r="C4757" t="s">
        <v>2005</v>
      </c>
      <c r="D4757" t="s">
        <v>5100</v>
      </c>
    </row>
    <row r="4758" spans="1:4">
      <c r="A4758" t="str">
        <f t="shared" si="74"/>
        <v>23A0500216訪問型サービス（独自）</v>
      </c>
      <c r="B4758" t="s">
        <v>2260</v>
      </c>
      <c r="C4758" t="s">
        <v>2454</v>
      </c>
      <c r="D4758" t="s">
        <v>5101</v>
      </c>
    </row>
    <row r="4759" spans="1:4">
      <c r="A4759" t="str">
        <f t="shared" si="74"/>
        <v>2360590323訪問看護</v>
      </c>
      <c r="B4759">
        <v>2360590323</v>
      </c>
      <c r="C4759" t="s">
        <v>2002</v>
      </c>
      <c r="D4759" t="s">
        <v>5102</v>
      </c>
    </row>
    <row r="4760" spans="1:4">
      <c r="A4760" t="str">
        <f t="shared" si="74"/>
        <v>2360590323介護予防訪問看護</v>
      </c>
      <c r="B4760">
        <v>2360590323</v>
      </c>
      <c r="C4760" t="s">
        <v>2005</v>
      </c>
      <c r="D4760" t="s">
        <v>5102</v>
      </c>
    </row>
    <row r="4761" spans="1:4">
      <c r="A4761" t="str">
        <f t="shared" si="74"/>
        <v>23A0700600訪問型サービス（独自）</v>
      </c>
      <c r="B4761" t="s">
        <v>2261</v>
      </c>
      <c r="C4761" t="s">
        <v>2454</v>
      </c>
      <c r="D4761" t="s">
        <v>5103</v>
      </c>
    </row>
    <row r="4762" spans="1:4">
      <c r="A4762" t="str">
        <f t="shared" si="74"/>
        <v>2360790402訪問看護</v>
      </c>
      <c r="B4762">
        <v>2360790402</v>
      </c>
      <c r="C4762" t="s">
        <v>2002</v>
      </c>
      <c r="D4762" t="s">
        <v>5104</v>
      </c>
    </row>
    <row r="4763" spans="1:4">
      <c r="A4763" t="str">
        <f t="shared" si="74"/>
        <v>2360790402介護予防訪問看護</v>
      </c>
      <c r="B4763">
        <v>2360790402</v>
      </c>
      <c r="C4763" t="s">
        <v>2005</v>
      </c>
      <c r="D4763" t="s">
        <v>5104</v>
      </c>
    </row>
    <row r="4764" spans="1:4">
      <c r="A4764" t="str">
        <f t="shared" si="74"/>
        <v>2370304996訪問介護</v>
      </c>
      <c r="B4764">
        <v>2370304996</v>
      </c>
      <c r="C4764" t="s">
        <v>1854</v>
      </c>
      <c r="D4764" t="s">
        <v>5105</v>
      </c>
    </row>
    <row r="4765" spans="1:4">
      <c r="A4765" t="str">
        <f t="shared" si="74"/>
        <v>23A0301250訪問型サービス（独自）</v>
      </c>
      <c r="B4765" t="s">
        <v>2262</v>
      </c>
      <c r="C4765" t="s">
        <v>2454</v>
      </c>
      <c r="D4765" t="s">
        <v>5105</v>
      </c>
    </row>
    <row r="4766" spans="1:4">
      <c r="A4766" t="str">
        <f t="shared" si="74"/>
        <v>2360390617訪問看護</v>
      </c>
      <c r="B4766">
        <v>2360390617</v>
      </c>
      <c r="C4766" t="s">
        <v>2002</v>
      </c>
      <c r="D4766" t="s">
        <v>5106</v>
      </c>
    </row>
    <row r="4767" spans="1:4">
      <c r="A4767" t="str">
        <f t="shared" si="74"/>
        <v>2360390617介護予防訪問看護</v>
      </c>
      <c r="B4767">
        <v>2360390617</v>
      </c>
      <c r="C4767" t="s">
        <v>2005</v>
      </c>
      <c r="D4767" t="s">
        <v>5106</v>
      </c>
    </row>
    <row r="4768" spans="1:4">
      <c r="A4768" t="str">
        <f t="shared" si="74"/>
        <v>23A0200544訪問型サービス（独自）</v>
      </c>
      <c r="B4768" t="s">
        <v>2263</v>
      </c>
      <c r="C4768" t="s">
        <v>2454</v>
      </c>
      <c r="D4768" t="s">
        <v>5107</v>
      </c>
    </row>
    <row r="4769" spans="1:4">
      <c r="A4769" t="str">
        <f t="shared" si="74"/>
        <v>2360290437介護予防訪問看護</v>
      </c>
      <c r="B4769">
        <v>2360290437</v>
      </c>
      <c r="C4769" t="s">
        <v>2005</v>
      </c>
      <c r="D4769" t="s">
        <v>5108</v>
      </c>
    </row>
    <row r="4770" spans="1:4">
      <c r="A4770" t="str">
        <f t="shared" si="74"/>
        <v>2372206595訪問型サービス（独自）</v>
      </c>
      <c r="B4770">
        <v>2372206595</v>
      </c>
      <c r="C4770" t="s">
        <v>2454</v>
      </c>
      <c r="D4770" t="s">
        <v>5109</v>
      </c>
    </row>
    <row r="4771" spans="1:4">
      <c r="A4771" t="str">
        <f t="shared" si="74"/>
        <v>2362291029訪問看護</v>
      </c>
      <c r="B4771">
        <v>2362291029</v>
      </c>
      <c r="C4771" t="s">
        <v>2002</v>
      </c>
      <c r="D4771" t="s">
        <v>5110</v>
      </c>
    </row>
    <row r="4772" spans="1:4">
      <c r="A4772" t="str">
        <f t="shared" si="74"/>
        <v>2362291029介護予防訪問看護</v>
      </c>
      <c r="B4772">
        <v>2362291029</v>
      </c>
      <c r="C4772" t="s">
        <v>2005</v>
      </c>
      <c r="D4772" t="s">
        <v>5110</v>
      </c>
    </row>
    <row r="4773" spans="1:4">
      <c r="A4773" t="str">
        <f t="shared" si="74"/>
        <v>2372005393訪問型サービス（独自）</v>
      </c>
      <c r="B4773">
        <v>2372005393</v>
      </c>
      <c r="C4773" t="s">
        <v>2454</v>
      </c>
      <c r="D4773" t="s">
        <v>5111</v>
      </c>
    </row>
    <row r="4774" spans="1:4">
      <c r="A4774" t="str">
        <f t="shared" si="74"/>
        <v>2362090660介護予防訪問看護</v>
      </c>
      <c r="B4774">
        <v>2362090660</v>
      </c>
      <c r="C4774" t="s">
        <v>2005</v>
      </c>
      <c r="D4774" t="s">
        <v>5112</v>
      </c>
    </row>
    <row r="4775" spans="1:4">
      <c r="A4775" t="str">
        <f t="shared" si="74"/>
        <v>2372106175訪問型サービス（独自）</v>
      </c>
      <c r="B4775">
        <v>2372106175</v>
      </c>
      <c r="C4775" t="s">
        <v>2454</v>
      </c>
      <c r="D4775" t="s">
        <v>5113</v>
      </c>
    </row>
    <row r="4776" spans="1:4">
      <c r="A4776" t="str">
        <f t="shared" si="74"/>
        <v>2362190726訪問看護</v>
      </c>
      <c r="B4776">
        <v>2362190726</v>
      </c>
      <c r="C4776" t="s">
        <v>2002</v>
      </c>
      <c r="D4776" t="s">
        <v>5114</v>
      </c>
    </row>
    <row r="4777" spans="1:4">
      <c r="A4777" t="str">
        <f t="shared" si="74"/>
        <v>2362190726介護予防訪問看護</v>
      </c>
      <c r="B4777">
        <v>2362190726</v>
      </c>
      <c r="C4777" t="s">
        <v>2005</v>
      </c>
      <c r="D4777" t="s">
        <v>5114</v>
      </c>
    </row>
    <row r="4778" spans="1:4">
      <c r="A4778" t="str">
        <f t="shared" si="74"/>
        <v>2360390419訪問看護</v>
      </c>
      <c r="B4778">
        <v>2360390419</v>
      </c>
      <c r="C4778" t="s">
        <v>2002</v>
      </c>
      <c r="D4778" t="s">
        <v>5115</v>
      </c>
    </row>
    <row r="4779" spans="1:4">
      <c r="A4779" t="str">
        <f t="shared" si="74"/>
        <v>2360390419介護予防訪問看護</v>
      </c>
      <c r="B4779">
        <v>2360390419</v>
      </c>
      <c r="C4779" t="s">
        <v>2005</v>
      </c>
      <c r="D4779" t="s">
        <v>5115</v>
      </c>
    </row>
    <row r="4780" spans="1:4">
      <c r="A4780" t="str">
        <f t="shared" si="74"/>
        <v>2360790337訪問看護</v>
      </c>
      <c r="B4780">
        <v>2360790337</v>
      </c>
      <c r="C4780" t="s">
        <v>2002</v>
      </c>
      <c r="D4780" t="s">
        <v>5116</v>
      </c>
    </row>
    <row r="4781" spans="1:4">
      <c r="A4781" t="str">
        <f t="shared" si="74"/>
        <v>2360790337介護予防訪問看護</v>
      </c>
      <c r="B4781">
        <v>2360790337</v>
      </c>
      <c r="C4781" t="s">
        <v>2005</v>
      </c>
      <c r="D4781" t="s">
        <v>5116</v>
      </c>
    </row>
    <row r="4782" spans="1:4">
      <c r="A4782" t="str">
        <f t="shared" si="74"/>
        <v>2370304095居宅介護支援</v>
      </c>
      <c r="B4782">
        <v>2370304095</v>
      </c>
      <c r="C4782" t="s">
        <v>2456</v>
      </c>
      <c r="D4782" t="s">
        <v>5117</v>
      </c>
    </row>
    <row r="4783" spans="1:4">
      <c r="A4783" t="str">
        <f t="shared" si="74"/>
        <v>2370304095介護予防支援</v>
      </c>
      <c r="B4783">
        <v>2370304095</v>
      </c>
      <c r="C4783" t="s">
        <v>2466</v>
      </c>
      <c r="D4783" t="s">
        <v>5117</v>
      </c>
    </row>
    <row r="4784" spans="1:4">
      <c r="A4784" t="str">
        <f t="shared" si="74"/>
        <v>2370304863訪問介護</v>
      </c>
      <c r="B4784">
        <v>2370304863</v>
      </c>
      <c r="C4784" t="s">
        <v>1854</v>
      </c>
      <c r="D4784" t="s">
        <v>5118</v>
      </c>
    </row>
    <row r="4785" spans="1:4">
      <c r="A4785" t="str">
        <f t="shared" si="74"/>
        <v>2371004140地域密着型通所介護</v>
      </c>
      <c r="B4785">
        <v>2371004140</v>
      </c>
      <c r="C4785" t="s">
        <v>1858</v>
      </c>
      <c r="D4785" t="s">
        <v>5119</v>
      </c>
    </row>
    <row r="4786" spans="1:4">
      <c r="A4786" t="str">
        <f t="shared" si="74"/>
        <v>23A1000240通所型サービス（独自）</v>
      </c>
      <c r="B4786" t="s">
        <v>2264</v>
      </c>
      <c r="C4786" t="s">
        <v>2455</v>
      </c>
      <c r="D4786" t="s">
        <v>5119</v>
      </c>
    </row>
    <row r="4787" spans="1:4">
      <c r="A4787" t="str">
        <f t="shared" si="74"/>
        <v>2360490227訪問看護</v>
      </c>
      <c r="B4787">
        <v>2360490227</v>
      </c>
      <c r="C4787" t="s">
        <v>2002</v>
      </c>
      <c r="D4787" t="s">
        <v>5120</v>
      </c>
    </row>
    <row r="4788" spans="1:4">
      <c r="A4788" t="str">
        <f t="shared" si="74"/>
        <v>2360490227介護予防訪問看護</v>
      </c>
      <c r="B4788">
        <v>2360490227</v>
      </c>
      <c r="C4788" t="s">
        <v>2005</v>
      </c>
      <c r="D4788" t="s">
        <v>5120</v>
      </c>
    </row>
    <row r="4789" spans="1:4">
      <c r="A4789" t="str">
        <f t="shared" si="74"/>
        <v>2370403129居宅介護支援</v>
      </c>
      <c r="B4789">
        <v>2370403129</v>
      </c>
      <c r="C4789" t="s">
        <v>2456</v>
      </c>
      <c r="D4789" t="s">
        <v>5121</v>
      </c>
    </row>
    <row r="4790" spans="1:4">
      <c r="A4790" t="str">
        <f t="shared" si="74"/>
        <v>2371602448訪問介護</v>
      </c>
      <c r="B4790">
        <v>2371602448</v>
      </c>
      <c r="C4790" t="s">
        <v>1854</v>
      </c>
      <c r="D4790" t="s">
        <v>5122</v>
      </c>
    </row>
    <row r="4791" spans="1:4">
      <c r="A4791" t="str">
        <f t="shared" si="74"/>
        <v>2361690221訪問看護</v>
      </c>
      <c r="B4791">
        <v>2361690221</v>
      </c>
      <c r="C4791" t="s">
        <v>2002</v>
      </c>
      <c r="D4791" t="s">
        <v>5123</v>
      </c>
    </row>
    <row r="4792" spans="1:4">
      <c r="A4792" t="str">
        <f t="shared" si="74"/>
        <v>2374800577訪問介護</v>
      </c>
      <c r="B4792">
        <v>2374800577</v>
      </c>
      <c r="C4792" t="s">
        <v>1854</v>
      </c>
      <c r="D4792" t="s">
        <v>5124</v>
      </c>
    </row>
    <row r="4793" spans="1:4">
      <c r="A4793" t="str">
        <f t="shared" si="74"/>
        <v>2374800577訪問型サービス（独自）</v>
      </c>
      <c r="B4793">
        <v>2374800577</v>
      </c>
      <c r="C4793" t="s">
        <v>2454</v>
      </c>
      <c r="D4793" t="s">
        <v>5124</v>
      </c>
    </row>
    <row r="4794" spans="1:4">
      <c r="A4794" t="str">
        <f t="shared" si="74"/>
        <v>2374800437地域密着型通所介護</v>
      </c>
      <c r="B4794">
        <v>2374800437</v>
      </c>
      <c r="C4794" t="s">
        <v>1858</v>
      </c>
      <c r="D4794" t="s">
        <v>5125</v>
      </c>
    </row>
    <row r="4795" spans="1:4">
      <c r="A4795" t="str">
        <f t="shared" si="74"/>
        <v>2374800437通所型サービス（独自）</v>
      </c>
      <c r="B4795">
        <v>2374800437</v>
      </c>
      <c r="C4795" t="s">
        <v>2455</v>
      </c>
      <c r="D4795" t="s">
        <v>5126</v>
      </c>
    </row>
    <row r="4796" spans="1:4">
      <c r="A4796" t="str">
        <f t="shared" si="74"/>
        <v>2377500299通所介護</v>
      </c>
      <c r="B4796">
        <v>2377500299</v>
      </c>
      <c r="C4796" t="s">
        <v>1857</v>
      </c>
      <c r="D4796" t="s">
        <v>5127</v>
      </c>
    </row>
    <row r="4797" spans="1:4">
      <c r="A4797" t="str">
        <f t="shared" si="74"/>
        <v>2377500257通所型サービス（独自）</v>
      </c>
      <c r="B4797">
        <v>2377500257</v>
      </c>
      <c r="C4797" t="s">
        <v>2455</v>
      </c>
      <c r="D4797" t="s">
        <v>5127</v>
      </c>
    </row>
    <row r="4798" spans="1:4">
      <c r="A4798" t="str">
        <f t="shared" si="74"/>
        <v>2373201819訪問介護</v>
      </c>
      <c r="B4798">
        <v>2373201819</v>
      </c>
      <c r="C4798" t="s">
        <v>1854</v>
      </c>
      <c r="D4798" t="s">
        <v>5128</v>
      </c>
    </row>
    <row r="4799" spans="1:4">
      <c r="A4799" t="str">
        <f t="shared" si="74"/>
        <v>2363290277訪問看護</v>
      </c>
      <c r="B4799">
        <v>2363290277</v>
      </c>
      <c r="C4799" t="s">
        <v>2002</v>
      </c>
      <c r="D4799" t="s">
        <v>5129</v>
      </c>
    </row>
    <row r="4800" spans="1:4">
      <c r="A4800" t="str">
        <f t="shared" si="74"/>
        <v>2371602828居宅介護支援</v>
      </c>
      <c r="B4800">
        <v>2371602828</v>
      </c>
      <c r="C4800" t="s">
        <v>2456</v>
      </c>
      <c r="D4800" t="s">
        <v>5130</v>
      </c>
    </row>
    <row r="4801" spans="1:4">
      <c r="A4801" t="str">
        <f t="shared" si="74"/>
        <v>2370102929居宅介護支援</v>
      </c>
      <c r="B4801">
        <v>2370102929</v>
      </c>
      <c r="C4801" t="s">
        <v>2456</v>
      </c>
      <c r="D4801" t="s">
        <v>5131</v>
      </c>
    </row>
    <row r="4802" spans="1:4">
      <c r="A4802" t="str">
        <f t="shared" si="74"/>
        <v>2370702413居宅介護支援</v>
      </c>
      <c r="B4802">
        <v>2370702413</v>
      </c>
      <c r="C4802" t="s">
        <v>2456</v>
      </c>
      <c r="D4802" t="s">
        <v>5132</v>
      </c>
    </row>
    <row r="4803" spans="1:4">
      <c r="A4803" t="str">
        <f t="shared" ref="A4803:A4866" si="75">B4803&amp;C4803</f>
        <v>2370602647居宅介護支援</v>
      </c>
      <c r="B4803">
        <v>2370602647</v>
      </c>
      <c r="C4803" t="s">
        <v>2456</v>
      </c>
      <c r="D4803" t="s">
        <v>5133</v>
      </c>
    </row>
    <row r="4804" spans="1:4">
      <c r="A4804" t="str">
        <f t="shared" si="75"/>
        <v>2370802312居宅介護支援</v>
      </c>
      <c r="B4804">
        <v>2370802312</v>
      </c>
      <c r="C4804" t="s">
        <v>2456</v>
      </c>
      <c r="D4804" t="s">
        <v>5134</v>
      </c>
    </row>
    <row r="4805" spans="1:4">
      <c r="A4805" t="str">
        <f t="shared" si="75"/>
        <v>2371504255居宅介護支援</v>
      </c>
      <c r="B4805">
        <v>2371504255</v>
      </c>
      <c r="C4805" t="s">
        <v>2456</v>
      </c>
      <c r="D4805" t="s">
        <v>5135</v>
      </c>
    </row>
    <row r="4806" spans="1:4">
      <c r="A4806" t="str">
        <f t="shared" si="75"/>
        <v>2370902179居宅介護支援</v>
      </c>
      <c r="B4806">
        <v>2370902179</v>
      </c>
      <c r="C4806" t="s">
        <v>2456</v>
      </c>
      <c r="D4806" t="s">
        <v>5136</v>
      </c>
    </row>
    <row r="4807" spans="1:4">
      <c r="A4807" t="str">
        <f t="shared" si="75"/>
        <v>2371501046認知症対応型共同生活介護</v>
      </c>
      <c r="B4807">
        <v>2371501046</v>
      </c>
      <c r="C4807" t="s">
        <v>1942</v>
      </c>
      <c r="D4807" t="s">
        <v>5137</v>
      </c>
    </row>
    <row r="4808" spans="1:4">
      <c r="A4808" t="str">
        <f t="shared" si="75"/>
        <v>2371501046介護予防認知症対応型共同生活介護</v>
      </c>
      <c r="B4808">
        <v>2371501046</v>
      </c>
      <c r="C4808" t="s">
        <v>1948</v>
      </c>
      <c r="D4808" t="s">
        <v>5137</v>
      </c>
    </row>
    <row r="4809" spans="1:4">
      <c r="A4809" t="str">
        <f t="shared" si="75"/>
        <v>2371501277認知症対応型共同生活介護</v>
      </c>
      <c r="B4809">
        <v>2371501277</v>
      </c>
      <c r="C4809" t="s">
        <v>1942</v>
      </c>
      <c r="D4809" t="s">
        <v>5138</v>
      </c>
    </row>
    <row r="4810" spans="1:4">
      <c r="A4810" t="str">
        <f t="shared" si="75"/>
        <v>2371501277介護予防認知症対応型共同生活介護</v>
      </c>
      <c r="B4810">
        <v>2371501277</v>
      </c>
      <c r="C4810" t="s">
        <v>1948</v>
      </c>
      <c r="D4810" t="s">
        <v>5138</v>
      </c>
    </row>
    <row r="4811" spans="1:4">
      <c r="A4811" t="str">
        <f t="shared" si="75"/>
        <v>2371402872通所介護</v>
      </c>
      <c r="B4811">
        <v>2371402872</v>
      </c>
      <c r="C4811" t="s">
        <v>1857</v>
      </c>
      <c r="D4811" t="s">
        <v>5139</v>
      </c>
    </row>
    <row r="4812" spans="1:4">
      <c r="A4812" t="str">
        <f t="shared" si="75"/>
        <v>2371402872通所型サービス（独自）</v>
      </c>
      <c r="B4812">
        <v>2371402872</v>
      </c>
      <c r="C4812" t="s">
        <v>2455</v>
      </c>
      <c r="D4812" t="s">
        <v>5139</v>
      </c>
    </row>
    <row r="4813" spans="1:4">
      <c r="A4813" t="str">
        <f t="shared" si="75"/>
        <v>2370100295通所介護</v>
      </c>
      <c r="B4813">
        <v>2370100295</v>
      </c>
      <c r="C4813" t="s">
        <v>1857</v>
      </c>
      <c r="D4813" t="s">
        <v>5140</v>
      </c>
    </row>
    <row r="4814" spans="1:4">
      <c r="A4814" t="str">
        <f t="shared" si="75"/>
        <v>2370100295通所型サービス（独自）</v>
      </c>
      <c r="B4814">
        <v>2370100295</v>
      </c>
      <c r="C4814" t="s">
        <v>2455</v>
      </c>
      <c r="D4814" t="s">
        <v>5140</v>
      </c>
    </row>
    <row r="4815" spans="1:4">
      <c r="A4815" t="str">
        <f t="shared" si="75"/>
        <v>2370100345訪問介護</v>
      </c>
      <c r="B4815">
        <v>2370100345</v>
      </c>
      <c r="C4815" t="s">
        <v>1854</v>
      </c>
      <c r="D4815" t="s">
        <v>5141</v>
      </c>
    </row>
    <row r="4816" spans="1:4">
      <c r="A4816" t="str">
        <f t="shared" si="75"/>
        <v>2370100345訪問型サービス（独自）</v>
      </c>
      <c r="B4816">
        <v>2370100345</v>
      </c>
      <c r="C4816" t="s">
        <v>2454</v>
      </c>
      <c r="D4816" t="s">
        <v>5141</v>
      </c>
    </row>
    <row r="4817" spans="1:4">
      <c r="A4817" t="str">
        <f t="shared" si="75"/>
        <v>2372205977居宅介護支援</v>
      </c>
      <c r="B4817">
        <v>2372205977</v>
      </c>
      <c r="C4817" t="s">
        <v>2456</v>
      </c>
      <c r="D4817" t="s">
        <v>5142</v>
      </c>
    </row>
    <row r="4818" spans="1:4">
      <c r="A4818" t="str">
        <f t="shared" si="75"/>
        <v>23A1301267通所型サービス（独自）</v>
      </c>
      <c r="B4818" t="s">
        <v>2265</v>
      </c>
      <c r="C4818" t="s">
        <v>2455</v>
      </c>
      <c r="D4818" t="s">
        <v>5143</v>
      </c>
    </row>
    <row r="4819" spans="1:4">
      <c r="A4819" t="str">
        <f t="shared" si="75"/>
        <v>2391300494地域密着型通所介護</v>
      </c>
      <c r="B4819">
        <v>2391300494</v>
      </c>
      <c r="C4819" t="s">
        <v>1858</v>
      </c>
      <c r="D4819" t="s">
        <v>5143</v>
      </c>
    </row>
    <row r="4820" spans="1:4">
      <c r="A4820" t="str">
        <f t="shared" si="75"/>
        <v>2372500955訪問介護</v>
      </c>
      <c r="B4820">
        <v>2372500955</v>
      </c>
      <c r="C4820" t="s">
        <v>1854</v>
      </c>
      <c r="D4820" t="s">
        <v>5144</v>
      </c>
    </row>
    <row r="4821" spans="1:4">
      <c r="A4821" t="str">
        <f t="shared" si="75"/>
        <v>2372500955訪問型サービス（独自）</v>
      </c>
      <c r="B4821">
        <v>2372500955</v>
      </c>
      <c r="C4821" t="s">
        <v>2454</v>
      </c>
      <c r="D4821" t="s">
        <v>5144</v>
      </c>
    </row>
    <row r="4822" spans="1:4">
      <c r="A4822" t="str">
        <f t="shared" si="75"/>
        <v>2370403814通所介護</v>
      </c>
      <c r="B4822">
        <v>2370403814</v>
      </c>
      <c r="C4822" t="s">
        <v>1857</v>
      </c>
      <c r="D4822" t="s">
        <v>5145</v>
      </c>
    </row>
    <row r="4823" spans="1:4">
      <c r="A4823" t="str">
        <f t="shared" si="75"/>
        <v>23A0400995通所型サービス（独自）</v>
      </c>
      <c r="B4823" t="s">
        <v>2266</v>
      </c>
      <c r="C4823" t="s">
        <v>2455</v>
      </c>
      <c r="D4823" t="s">
        <v>5145</v>
      </c>
    </row>
    <row r="4824" spans="1:4">
      <c r="A4824" t="str">
        <f t="shared" si="75"/>
        <v>2372501201居宅介護支援</v>
      </c>
      <c r="B4824">
        <v>2372501201</v>
      </c>
      <c r="C4824" t="s">
        <v>2456</v>
      </c>
      <c r="D4824" t="s">
        <v>5146</v>
      </c>
    </row>
    <row r="4825" spans="1:4">
      <c r="A4825" t="str">
        <f t="shared" si="75"/>
        <v>2393000902地域密着型通所介護</v>
      </c>
      <c r="B4825">
        <v>2393000902</v>
      </c>
      <c r="C4825" t="s">
        <v>1858</v>
      </c>
      <c r="D4825" t="s">
        <v>5147</v>
      </c>
    </row>
    <row r="4826" spans="1:4">
      <c r="A4826" t="str">
        <f t="shared" si="75"/>
        <v>2393000845地域密着型通所介護</v>
      </c>
      <c r="B4826">
        <v>2393000845</v>
      </c>
      <c r="C4826" t="s">
        <v>1858</v>
      </c>
      <c r="D4826" t="s">
        <v>5148</v>
      </c>
    </row>
    <row r="4827" spans="1:4">
      <c r="A4827" t="str">
        <f t="shared" si="75"/>
        <v>2370103562訪問介護</v>
      </c>
      <c r="B4827">
        <v>2370103562</v>
      </c>
      <c r="C4827" t="s">
        <v>1854</v>
      </c>
      <c r="D4827" t="s">
        <v>5149</v>
      </c>
    </row>
    <row r="4828" spans="1:4">
      <c r="A4828" t="str">
        <f t="shared" si="75"/>
        <v>23A0100785訪問型サービス（独自）</v>
      </c>
      <c r="B4828" t="s">
        <v>2267</v>
      </c>
      <c r="C4828" t="s">
        <v>2454</v>
      </c>
      <c r="D4828" t="s">
        <v>5149</v>
      </c>
    </row>
    <row r="4829" spans="1:4">
      <c r="A4829" t="str">
        <f t="shared" si="75"/>
        <v>2370503811訪問介護</v>
      </c>
      <c r="B4829">
        <v>2370503811</v>
      </c>
      <c r="C4829" t="s">
        <v>1854</v>
      </c>
      <c r="D4829" t="s">
        <v>5150</v>
      </c>
    </row>
    <row r="4830" spans="1:4">
      <c r="A4830" t="str">
        <f t="shared" si="75"/>
        <v>23A0500679訪問型サービス（独自）</v>
      </c>
      <c r="B4830" t="s">
        <v>2268</v>
      </c>
      <c r="C4830" t="s">
        <v>2454</v>
      </c>
      <c r="D4830" t="s">
        <v>5150</v>
      </c>
    </row>
    <row r="4831" spans="1:4">
      <c r="A4831" t="str">
        <f t="shared" si="75"/>
        <v>2390500334地域密着型通所介護</v>
      </c>
      <c r="B4831">
        <v>2390500334</v>
      </c>
      <c r="C4831" t="s">
        <v>1858</v>
      </c>
      <c r="D4831" t="s">
        <v>5151</v>
      </c>
    </row>
    <row r="4832" spans="1:4">
      <c r="A4832" t="str">
        <f t="shared" si="75"/>
        <v>23A0500653通所型サービス（独自）</v>
      </c>
      <c r="B4832" t="s">
        <v>2269</v>
      </c>
      <c r="C4832" t="s">
        <v>2455</v>
      </c>
      <c r="D4832" t="s">
        <v>5151</v>
      </c>
    </row>
    <row r="4833" spans="1:4">
      <c r="A4833" t="str">
        <f t="shared" si="75"/>
        <v>2375602642居宅介護支援</v>
      </c>
      <c r="B4833">
        <v>2375602642</v>
      </c>
      <c r="C4833" t="s">
        <v>2456</v>
      </c>
      <c r="D4833" t="s">
        <v>5152</v>
      </c>
    </row>
    <row r="4834" spans="1:4">
      <c r="A4834" t="str">
        <f t="shared" si="75"/>
        <v>2371304862訪問介護</v>
      </c>
      <c r="B4834">
        <v>2371304862</v>
      </c>
      <c r="C4834" t="s">
        <v>1854</v>
      </c>
      <c r="D4834" t="s">
        <v>5153</v>
      </c>
    </row>
    <row r="4835" spans="1:4">
      <c r="A4835" t="str">
        <f t="shared" si="75"/>
        <v>2375700693認知症対応型共同生活介護</v>
      </c>
      <c r="B4835">
        <v>2375700693</v>
      </c>
      <c r="C4835" t="s">
        <v>1942</v>
      </c>
      <c r="D4835" t="s">
        <v>5154</v>
      </c>
    </row>
    <row r="4836" spans="1:4">
      <c r="A4836" t="str">
        <f t="shared" si="75"/>
        <v>2395700335認知症対応型共同生活介護</v>
      </c>
      <c r="B4836">
        <v>2395700335</v>
      </c>
      <c r="C4836" t="s">
        <v>1942</v>
      </c>
      <c r="D4836" t="s">
        <v>5155</v>
      </c>
    </row>
    <row r="4837" spans="1:4">
      <c r="A4837" t="str">
        <f t="shared" si="75"/>
        <v>2375700693介護予防認知症対応型共同生活介護</v>
      </c>
      <c r="B4837">
        <v>2375700693</v>
      </c>
      <c r="C4837" t="s">
        <v>1948</v>
      </c>
      <c r="D4837" t="s">
        <v>5154</v>
      </c>
    </row>
    <row r="4838" spans="1:4">
      <c r="A4838" t="str">
        <f t="shared" si="75"/>
        <v>2395700335介護予防認知症対応型共同生活介護</v>
      </c>
      <c r="B4838">
        <v>2395700335</v>
      </c>
      <c r="C4838" t="s">
        <v>1948</v>
      </c>
      <c r="D4838" t="s">
        <v>5155</v>
      </c>
    </row>
    <row r="4839" spans="1:4">
      <c r="A4839" t="str">
        <f t="shared" si="75"/>
        <v>2370601433地域密着型通所介護</v>
      </c>
      <c r="B4839">
        <v>2370601433</v>
      </c>
      <c r="C4839" t="s">
        <v>1858</v>
      </c>
      <c r="D4839" t="s">
        <v>5156</v>
      </c>
    </row>
    <row r="4840" spans="1:4">
      <c r="A4840" t="str">
        <f t="shared" si="75"/>
        <v>2370601433通所型サービス（独自）</v>
      </c>
      <c r="B4840">
        <v>2370601433</v>
      </c>
      <c r="C4840" t="s">
        <v>2455</v>
      </c>
      <c r="D4840" t="s">
        <v>5156</v>
      </c>
    </row>
    <row r="4841" spans="1:4">
      <c r="A4841" t="str">
        <f t="shared" si="75"/>
        <v>2371002805地域密着型通所介護</v>
      </c>
      <c r="B4841">
        <v>2371002805</v>
      </c>
      <c r="C4841" t="s">
        <v>1858</v>
      </c>
      <c r="D4841" t="s">
        <v>5157</v>
      </c>
    </row>
    <row r="4842" spans="1:4">
      <c r="A4842" t="str">
        <f t="shared" si="75"/>
        <v>2371002805通所型サービス（独自）</v>
      </c>
      <c r="B4842">
        <v>2371002805</v>
      </c>
      <c r="C4842" t="s">
        <v>2455</v>
      </c>
      <c r="D4842" t="s">
        <v>5157</v>
      </c>
    </row>
    <row r="4843" spans="1:4">
      <c r="A4843" t="str">
        <f t="shared" si="75"/>
        <v>2314910619訪問リハビリテーション</v>
      </c>
      <c r="B4843">
        <v>2314910619</v>
      </c>
      <c r="C4843" t="s">
        <v>2007</v>
      </c>
      <c r="D4843" t="s">
        <v>5158</v>
      </c>
    </row>
    <row r="4844" spans="1:4">
      <c r="A4844" t="str">
        <f t="shared" si="75"/>
        <v>2314910619介護予防訪問リハビリテーション</v>
      </c>
      <c r="B4844">
        <v>2314910619</v>
      </c>
      <c r="C4844" t="s">
        <v>2009</v>
      </c>
      <c r="D4844" t="s">
        <v>5158</v>
      </c>
    </row>
    <row r="4845" spans="1:4">
      <c r="A4845" t="str">
        <f t="shared" si="75"/>
        <v>2310803024訪問リハビリテーション</v>
      </c>
      <c r="B4845">
        <v>2310803024</v>
      </c>
      <c r="C4845" t="s">
        <v>2007</v>
      </c>
      <c r="D4845" t="s">
        <v>5159</v>
      </c>
    </row>
    <row r="4846" spans="1:4">
      <c r="A4846" t="str">
        <f t="shared" si="75"/>
        <v>2310803024介護予防訪問リハビリテーション</v>
      </c>
      <c r="B4846">
        <v>2310803024</v>
      </c>
      <c r="C4846" t="s">
        <v>2009</v>
      </c>
      <c r="D4846" t="s">
        <v>5159</v>
      </c>
    </row>
    <row r="4847" spans="1:4">
      <c r="A4847" t="str">
        <f t="shared" si="75"/>
        <v>2374300735訪問型サービス（独自）</v>
      </c>
      <c r="B4847">
        <v>2374300735</v>
      </c>
      <c r="C4847" t="s">
        <v>2454</v>
      </c>
      <c r="D4847" t="s">
        <v>5160</v>
      </c>
    </row>
    <row r="4848" spans="1:4">
      <c r="A4848" t="str">
        <f t="shared" si="75"/>
        <v>2374300735訪問型サービス（独自）</v>
      </c>
      <c r="B4848">
        <v>2374300735</v>
      </c>
      <c r="C4848" t="s">
        <v>2454</v>
      </c>
      <c r="D4848" t="s">
        <v>5160</v>
      </c>
    </row>
    <row r="4849" spans="1:4">
      <c r="A4849" t="str">
        <f t="shared" si="75"/>
        <v>2372900700訪問型サービス（独自）</v>
      </c>
      <c r="B4849">
        <v>2372900700</v>
      </c>
      <c r="C4849" t="s">
        <v>2454</v>
      </c>
      <c r="D4849" t="s">
        <v>5161</v>
      </c>
    </row>
    <row r="4850" spans="1:4">
      <c r="A4850" t="str">
        <f t="shared" si="75"/>
        <v>2372900700訪問型サービス（独自）</v>
      </c>
      <c r="B4850">
        <v>2372900700</v>
      </c>
      <c r="C4850" t="s">
        <v>2454</v>
      </c>
      <c r="D4850" t="s">
        <v>5161</v>
      </c>
    </row>
    <row r="4851" spans="1:4">
      <c r="A4851" t="str">
        <f t="shared" si="75"/>
        <v>2372900775居宅介護支援</v>
      </c>
      <c r="B4851">
        <v>2372900775</v>
      </c>
      <c r="C4851" t="s">
        <v>2456</v>
      </c>
      <c r="D4851" t="s">
        <v>5161</v>
      </c>
    </row>
    <row r="4852" spans="1:4">
      <c r="A4852" t="str">
        <f t="shared" si="75"/>
        <v>2372900700訪問介護</v>
      </c>
      <c r="B4852">
        <v>2372900700</v>
      </c>
      <c r="C4852" t="s">
        <v>1854</v>
      </c>
      <c r="D4852" t="s">
        <v>5161</v>
      </c>
    </row>
    <row r="4853" spans="1:4">
      <c r="A4853" t="str">
        <f t="shared" si="75"/>
        <v>2374300735訪問介護</v>
      </c>
      <c r="B4853">
        <v>2374300735</v>
      </c>
      <c r="C4853" t="s">
        <v>1854</v>
      </c>
      <c r="D4853" t="s">
        <v>5160</v>
      </c>
    </row>
    <row r="4854" spans="1:4">
      <c r="A4854" t="str">
        <f t="shared" si="75"/>
        <v>2372504254地域密着型通所介護</v>
      </c>
      <c r="B4854">
        <v>2372504254</v>
      </c>
      <c r="C4854" t="s">
        <v>1858</v>
      </c>
      <c r="D4854" t="s">
        <v>5162</v>
      </c>
    </row>
    <row r="4855" spans="1:4">
      <c r="A4855" t="str">
        <f t="shared" si="75"/>
        <v>2372504254通所型サービス（独自／定率）</v>
      </c>
      <c r="B4855">
        <v>2372504254</v>
      </c>
      <c r="C4855" t="s">
        <v>2460</v>
      </c>
      <c r="D4855" t="s">
        <v>5162</v>
      </c>
    </row>
    <row r="4856" spans="1:4">
      <c r="A4856" t="str">
        <f t="shared" si="75"/>
        <v>2372204202通所介護</v>
      </c>
      <c r="B4856">
        <v>2372204202</v>
      </c>
      <c r="C4856" t="s">
        <v>1857</v>
      </c>
      <c r="D4856" t="s">
        <v>5163</v>
      </c>
    </row>
    <row r="4857" spans="1:4">
      <c r="A4857" t="str">
        <f t="shared" si="75"/>
        <v>2372204202通所型サービス（独自）</v>
      </c>
      <c r="B4857">
        <v>2372204202</v>
      </c>
      <c r="C4857" t="s">
        <v>2455</v>
      </c>
      <c r="D4857" t="s">
        <v>5163</v>
      </c>
    </row>
    <row r="4858" spans="1:4">
      <c r="A4858" t="str">
        <f t="shared" si="75"/>
        <v>2372204285地域密着型通所介護</v>
      </c>
      <c r="B4858">
        <v>2372204285</v>
      </c>
      <c r="C4858" t="s">
        <v>1858</v>
      </c>
      <c r="D4858" t="s">
        <v>5164</v>
      </c>
    </row>
    <row r="4859" spans="1:4">
      <c r="A4859" t="str">
        <f t="shared" si="75"/>
        <v>2372204285通所型サービス（独自）</v>
      </c>
      <c r="B4859">
        <v>2372204285</v>
      </c>
      <c r="C4859" t="s">
        <v>2455</v>
      </c>
      <c r="D4859" t="s">
        <v>5164</v>
      </c>
    </row>
    <row r="4860" spans="1:4">
      <c r="A4860" t="str">
        <f t="shared" si="75"/>
        <v>2393600214地域密着型通所介護</v>
      </c>
      <c r="B4860">
        <v>2393600214</v>
      </c>
      <c r="C4860" t="s">
        <v>1858</v>
      </c>
      <c r="D4860" t="s">
        <v>5165</v>
      </c>
    </row>
    <row r="4861" spans="1:4">
      <c r="A4861" t="str">
        <f t="shared" si="75"/>
        <v>2393600214通所型サービス（独自）</v>
      </c>
      <c r="B4861">
        <v>2393600214</v>
      </c>
      <c r="C4861" t="s">
        <v>2455</v>
      </c>
      <c r="D4861" t="s">
        <v>5165</v>
      </c>
    </row>
    <row r="4862" spans="1:4">
      <c r="A4862" t="str">
        <f t="shared" si="75"/>
        <v>2373902325通所介護</v>
      </c>
      <c r="B4862">
        <v>2373902325</v>
      </c>
      <c r="C4862" t="s">
        <v>1857</v>
      </c>
      <c r="D4862" t="s">
        <v>5166</v>
      </c>
    </row>
    <row r="4863" spans="1:4">
      <c r="A4863" t="str">
        <f t="shared" si="75"/>
        <v>2373902325通所型サービス（独自）</v>
      </c>
      <c r="B4863">
        <v>2373902325</v>
      </c>
      <c r="C4863" t="s">
        <v>2455</v>
      </c>
      <c r="D4863" t="s">
        <v>5166</v>
      </c>
    </row>
    <row r="4864" spans="1:4">
      <c r="A4864" t="str">
        <f t="shared" si="75"/>
        <v>2373601455居宅介護支援</v>
      </c>
      <c r="B4864">
        <v>2373601455</v>
      </c>
      <c r="C4864" t="s">
        <v>2456</v>
      </c>
      <c r="D4864" t="s">
        <v>4773</v>
      </c>
    </row>
    <row r="4865" spans="1:4">
      <c r="A4865" t="str">
        <f t="shared" si="75"/>
        <v>2372004925訪問介護</v>
      </c>
      <c r="B4865">
        <v>2372004925</v>
      </c>
      <c r="C4865" t="s">
        <v>1854</v>
      </c>
      <c r="D4865" t="s">
        <v>5167</v>
      </c>
    </row>
    <row r="4866" spans="1:4">
      <c r="A4866" t="str">
        <f t="shared" si="75"/>
        <v>2372004925訪問型サービス（独自）</v>
      </c>
      <c r="B4866">
        <v>2372004925</v>
      </c>
      <c r="C4866" t="s">
        <v>2454</v>
      </c>
      <c r="D4866" t="s">
        <v>5167</v>
      </c>
    </row>
    <row r="4867" spans="1:4">
      <c r="A4867" t="str">
        <f t="shared" ref="A4867:A4930" si="76">B4867&amp;C4867</f>
        <v>2377500042通所型サービス（独自）</v>
      </c>
      <c r="B4867">
        <v>2377500042</v>
      </c>
      <c r="C4867" t="s">
        <v>2455</v>
      </c>
      <c r="D4867" t="s">
        <v>5168</v>
      </c>
    </row>
    <row r="4868" spans="1:4">
      <c r="A4868" t="str">
        <f t="shared" si="76"/>
        <v>2377500042通所型サービス（独自）</v>
      </c>
      <c r="B4868">
        <v>2377500042</v>
      </c>
      <c r="C4868" t="s">
        <v>2455</v>
      </c>
      <c r="D4868" t="s">
        <v>5168</v>
      </c>
    </row>
    <row r="4869" spans="1:4">
      <c r="A4869" t="str">
        <f t="shared" si="76"/>
        <v>2377500042通所型サービス（独自）</v>
      </c>
      <c r="B4869">
        <v>2377500042</v>
      </c>
      <c r="C4869" t="s">
        <v>2455</v>
      </c>
      <c r="D4869" t="s">
        <v>5168</v>
      </c>
    </row>
    <row r="4870" spans="1:4">
      <c r="A4870" t="str">
        <f t="shared" si="76"/>
        <v>2377500083介護老人福祉施設</v>
      </c>
      <c r="B4870">
        <v>2377500083</v>
      </c>
      <c r="C4870" t="s">
        <v>1860</v>
      </c>
      <c r="D4870" t="s">
        <v>5169</v>
      </c>
    </row>
    <row r="4871" spans="1:4">
      <c r="A4871" t="str">
        <f t="shared" si="76"/>
        <v>2377500059短期入所生活介護</v>
      </c>
      <c r="B4871">
        <v>2377500059</v>
      </c>
      <c r="C4871" t="s">
        <v>1958</v>
      </c>
      <c r="D4871" t="s">
        <v>5170</v>
      </c>
    </row>
    <row r="4872" spans="1:4">
      <c r="A4872" t="str">
        <f t="shared" si="76"/>
        <v>2377500059介護予防短期入所生活介護</v>
      </c>
      <c r="B4872">
        <v>2377500059</v>
      </c>
      <c r="C4872" t="s">
        <v>1961</v>
      </c>
      <c r="D4872" t="s">
        <v>5170</v>
      </c>
    </row>
    <row r="4873" spans="1:4">
      <c r="A4873" t="str">
        <f t="shared" si="76"/>
        <v>2377500042通所介護</v>
      </c>
      <c r="B4873">
        <v>2377500042</v>
      </c>
      <c r="C4873" t="s">
        <v>1857</v>
      </c>
      <c r="D4873" t="s">
        <v>5168</v>
      </c>
    </row>
    <row r="4874" spans="1:4">
      <c r="A4874" t="str">
        <f t="shared" si="76"/>
        <v>2377500067居宅介護支援</v>
      </c>
      <c r="B4874">
        <v>2377500067</v>
      </c>
      <c r="C4874" t="s">
        <v>2456</v>
      </c>
      <c r="D4874" t="s">
        <v>5171</v>
      </c>
    </row>
    <row r="4875" spans="1:4">
      <c r="A4875" t="str">
        <f t="shared" si="76"/>
        <v>2392700031認知症対応型共同生活介護</v>
      </c>
      <c r="B4875">
        <v>2392700031</v>
      </c>
      <c r="C4875" t="s">
        <v>1942</v>
      </c>
      <c r="D4875" t="s">
        <v>5172</v>
      </c>
    </row>
    <row r="4876" spans="1:4">
      <c r="A4876" t="str">
        <f t="shared" si="76"/>
        <v>2372700241介護老人福祉施設</v>
      </c>
      <c r="B4876">
        <v>2372700241</v>
      </c>
      <c r="C4876" t="s">
        <v>1860</v>
      </c>
      <c r="D4876" t="s">
        <v>5173</v>
      </c>
    </row>
    <row r="4877" spans="1:4">
      <c r="A4877" t="str">
        <f t="shared" si="76"/>
        <v>2372700274短期入所生活介護</v>
      </c>
      <c r="B4877">
        <v>2372700274</v>
      </c>
      <c r="C4877" t="s">
        <v>1958</v>
      </c>
      <c r="D4877" t="s">
        <v>5174</v>
      </c>
    </row>
    <row r="4878" spans="1:4">
      <c r="A4878" t="str">
        <f t="shared" si="76"/>
        <v>2372700274介護予防短期入所生活介護</v>
      </c>
      <c r="B4878">
        <v>2372700274</v>
      </c>
      <c r="C4878" t="s">
        <v>1961</v>
      </c>
      <c r="D4878" t="s">
        <v>5174</v>
      </c>
    </row>
    <row r="4879" spans="1:4">
      <c r="A4879" t="str">
        <f t="shared" si="76"/>
        <v>2372700258通所介護</v>
      </c>
      <c r="B4879">
        <v>2372700258</v>
      </c>
      <c r="C4879" t="s">
        <v>1857</v>
      </c>
      <c r="D4879" t="s">
        <v>5175</v>
      </c>
    </row>
    <row r="4880" spans="1:4">
      <c r="A4880" t="str">
        <f t="shared" si="76"/>
        <v>2372701348通所介護</v>
      </c>
      <c r="B4880">
        <v>2372701348</v>
      </c>
      <c r="C4880" t="s">
        <v>1857</v>
      </c>
      <c r="D4880" t="s">
        <v>5176</v>
      </c>
    </row>
    <row r="4881" spans="1:4">
      <c r="A4881" t="str">
        <f t="shared" si="76"/>
        <v>2372701348通所型サービス（独自）</v>
      </c>
      <c r="B4881">
        <v>2372701348</v>
      </c>
      <c r="C4881" t="s">
        <v>2455</v>
      </c>
      <c r="D4881" t="s">
        <v>5176</v>
      </c>
    </row>
    <row r="4882" spans="1:4">
      <c r="A4882" t="str">
        <f t="shared" si="76"/>
        <v>2372701348通所型サービス（独自／定率）</v>
      </c>
      <c r="B4882">
        <v>2372701348</v>
      </c>
      <c r="C4882" t="s">
        <v>2460</v>
      </c>
      <c r="D4882" t="s">
        <v>5176</v>
      </c>
    </row>
    <row r="4883" spans="1:4">
      <c r="A4883" t="str">
        <f t="shared" si="76"/>
        <v>2372700266居宅介護支援</v>
      </c>
      <c r="B4883">
        <v>2372700266</v>
      </c>
      <c r="C4883" t="s">
        <v>2456</v>
      </c>
      <c r="D4883" t="s">
        <v>5177</v>
      </c>
    </row>
    <row r="4884" spans="1:4">
      <c r="A4884" t="str">
        <f t="shared" si="76"/>
        <v>2372700415訪問介護</v>
      </c>
      <c r="B4884">
        <v>2372700415</v>
      </c>
      <c r="C4884" t="s">
        <v>1854</v>
      </c>
      <c r="D4884" t="s">
        <v>5178</v>
      </c>
    </row>
    <row r="4885" spans="1:4">
      <c r="A4885" t="str">
        <f t="shared" si="76"/>
        <v>2372700415訪問型サービス（独自）</v>
      </c>
      <c r="B4885">
        <v>2372700415</v>
      </c>
      <c r="C4885" t="s">
        <v>2454</v>
      </c>
      <c r="D4885" t="s">
        <v>5178</v>
      </c>
    </row>
    <row r="4886" spans="1:4">
      <c r="A4886" t="str">
        <f t="shared" si="76"/>
        <v>2372700415訪問型サービス（独自／定率）</v>
      </c>
      <c r="B4886">
        <v>2372700415</v>
      </c>
      <c r="C4886" t="s">
        <v>2464</v>
      </c>
      <c r="D4886" t="s">
        <v>5178</v>
      </c>
    </row>
    <row r="4887" spans="1:4">
      <c r="A4887" t="str">
        <f t="shared" si="76"/>
        <v>2362790038訪問看護</v>
      </c>
      <c r="B4887">
        <v>2362790038</v>
      </c>
      <c r="C4887" t="s">
        <v>2002</v>
      </c>
      <c r="D4887" t="s">
        <v>5179</v>
      </c>
    </row>
    <row r="4888" spans="1:4">
      <c r="A4888" t="str">
        <f t="shared" si="76"/>
        <v>2362790038介護予防訪問看護</v>
      </c>
      <c r="B4888">
        <v>2362790038</v>
      </c>
      <c r="C4888" t="s">
        <v>2005</v>
      </c>
      <c r="D4888" t="s">
        <v>5179</v>
      </c>
    </row>
    <row r="4889" spans="1:4">
      <c r="A4889" t="str">
        <f t="shared" si="76"/>
        <v>2364790085訪問看護</v>
      </c>
      <c r="B4889">
        <v>2364790085</v>
      </c>
      <c r="C4889" t="s">
        <v>2002</v>
      </c>
      <c r="D4889" t="s">
        <v>5180</v>
      </c>
    </row>
    <row r="4890" spans="1:4">
      <c r="A4890" t="str">
        <f t="shared" si="76"/>
        <v>2364790085介護予防訪問看護</v>
      </c>
      <c r="B4890">
        <v>2364790085</v>
      </c>
      <c r="C4890" t="s">
        <v>2005</v>
      </c>
      <c r="D4890" t="s">
        <v>5180</v>
      </c>
    </row>
    <row r="4891" spans="1:4">
      <c r="A4891" t="str">
        <f t="shared" si="76"/>
        <v>2373200654介護老人福祉施設</v>
      </c>
      <c r="B4891">
        <v>2373200654</v>
      </c>
      <c r="C4891" t="s">
        <v>1860</v>
      </c>
      <c r="D4891" t="s">
        <v>5181</v>
      </c>
    </row>
    <row r="4892" spans="1:4">
      <c r="A4892" t="str">
        <f t="shared" si="76"/>
        <v>2373200639短期入所生活介護</v>
      </c>
      <c r="B4892">
        <v>2373200639</v>
      </c>
      <c r="C4892" t="s">
        <v>1958</v>
      </c>
      <c r="D4892" t="s">
        <v>5182</v>
      </c>
    </row>
    <row r="4893" spans="1:4">
      <c r="A4893" t="str">
        <f t="shared" si="76"/>
        <v>2373200621地域密着型通所介護</v>
      </c>
      <c r="B4893">
        <v>2373200621</v>
      </c>
      <c r="C4893" t="s">
        <v>1858</v>
      </c>
      <c r="D4893" t="s">
        <v>5183</v>
      </c>
    </row>
    <row r="4894" spans="1:4">
      <c r="A4894" t="str">
        <f t="shared" si="76"/>
        <v>2373200647居宅介護支援</v>
      </c>
      <c r="B4894">
        <v>2373200647</v>
      </c>
      <c r="C4894" t="s">
        <v>2456</v>
      </c>
      <c r="D4894" t="s">
        <v>5184</v>
      </c>
    </row>
    <row r="4895" spans="1:4">
      <c r="A4895" t="str">
        <f t="shared" si="76"/>
        <v>2372206785訪問介護</v>
      </c>
      <c r="B4895">
        <v>2372206785</v>
      </c>
      <c r="C4895" t="s">
        <v>1854</v>
      </c>
      <c r="D4895" t="s">
        <v>5185</v>
      </c>
    </row>
    <row r="4896" spans="1:4">
      <c r="A4896" t="str">
        <f t="shared" si="76"/>
        <v>2372206785訪問型サービス（独自）</v>
      </c>
      <c r="B4896">
        <v>2372206785</v>
      </c>
      <c r="C4896" t="s">
        <v>2454</v>
      </c>
      <c r="D4896" t="s">
        <v>5185</v>
      </c>
    </row>
    <row r="4897" spans="1:4">
      <c r="A4897" t="str">
        <f t="shared" si="76"/>
        <v>2370403772訪問介護</v>
      </c>
      <c r="B4897">
        <v>2370403772</v>
      </c>
      <c r="C4897" t="s">
        <v>1854</v>
      </c>
      <c r="D4897" t="s">
        <v>5186</v>
      </c>
    </row>
    <row r="4898" spans="1:4">
      <c r="A4898" t="str">
        <f t="shared" si="76"/>
        <v>2360490482訪問看護</v>
      </c>
      <c r="B4898">
        <v>2360490482</v>
      </c>
      <c r="C4898" t="s">
        <v>2002</v>
      </c>
      <c r="D4898" t="s">
        <v>5187</v>
      </c>
    </row>
    <row r="4899" spans="1:4">
      <c r="A4899" t="str">
        <f t="shared" si="76"/>
        <v>2390500482地域密着型通所介護</v>
      </c>
      <c r="B4899">
        <v>2390500482</v>
      </c>
      <c r="C4899" t="s">
        <v>1858</v>
      </c>
      <c r="D4899" t="s">
        <v>5188</v>
      </c>
    </row>
    <row r="4900" spans="1:4">
      <c r="A4900" t="str">
        <f t="shared" si="76"/>
        <v>23A0500976通所型サービス（独自）</v>
      </c>
      <c r="B4900" t="s">
        <v>2270</v>
      </c>
      <c r="C4900" t="s">
        <v>2455</v>
      </c>
      <c r="D4900" t="s">
        <v>5188</v>
      </c>
    </row>
    <row r="4901" spans="1:4">
      <c r="A4901" t="str">
        <f t="shared" si="76"/>
        <v>2353580000介護老人保健施設</v>
      </c>
      <c r="B4901">
        <v>2353580000</v>
      </c>
      <c r="C4901" t="s">
        <v>1862</v>
      </c>
      <c r="D4901" t="s">
        <v>5189</v>
      </c>
    </row>
    <row r="4902" spans="1:4">
      <c r="A4902" t="str">
        <f t="shared" si="76"/>
        <v>2353580000短期入所療養介護（老健）</v>
      </c>
      <c r="B4902">
        <v>2353580000</v>
      </c>
      <c r="C4902" t="s">
        <v>1966</v>
      </c>
      <c r="D4902" t="s">
        <v>5189</v>
      </c>
    </row>
    <row r="4903" spans="1:4">
      <c r="A4903" t="str">
        <f t="shared" si="76"/>
        <v>2353580000介護予防短期入所療養介護（老健）</v>
      </c>
      <c r="B4903">
        <v>2353580000</v>
      </c>
      <c r="C4903" t="s">
        <v>1969</v>
      </c>
      <c r="D4903" t="s">
        <v>5189</v>
      </c>
    </row>
    <row r="4904" spans="1:4">
      <c r="A4904" t="str">
        <f t="shared" si="76"/>
        <v>2353580000通所リハビリテーション</v>
      </c>
      <c r="B4904">
        <v>2353580000</v>
      </c>
      <c r="C4904" t="s">
        <v>2457</v>
      </c>
      <c r="D4904" t="s">
        <v>5189</v>
      </c>
    </row>
    <row r="4905" spans="1:4">
      <c r="A4905" t="str">
        <f t="shared" si="76"/>
        <v>2353580000介護予防通所リハビリテーション</v>
      </c>
      <c r="B4905">
        <v>2353580000</v>
      </c>
      <c r="C4905" t="s">
        <v>2458</v>
      </c>
      <c r="D4905" t="s">
        <v>5189</v>
      </c>
    </row>
    <row r="4906" spans="1:4">
      <c r="A4906" t="str">
        <f t="shared" si="76"/>
        <v>2363590031訪問看護</v>
      </c>
      <c r="B4906">
        <v>2363590031</v>
      </c>
      <c r="C4906" t="s">
        <v>2002</v>
      </c>
      <c r="D4906" t="s">
        <v>5190</v>
      </c>
    </row>
    <row r="4907" spans="1:4">
      <c r="A4907" t="str">
        <f t="shared" si="76"/>
        <v>2363590031介護予防訪問看護</v>
      </c>
      <c r="B4907">
        <v>2363590031</v>
      </c>
      <c r="C4907" t="s">
        <v>2005</v>
      </c>
      <c r="D4907" t="s">
        <v>5190</v>
      </c>
    </row>
    <row r="4908" spans="1:4">
      <c r="A4908" t="str">
        <f t="shared" si="76"/>
        <v>2373500053居宅介護支援</v>
      </c>
      <c r="B4908">
        <v>2373500053</v>
      </c>
      <c r="C4908" t="s">
        <v>2456</v>
      </c>
      <c r="D4908" t="s">
        <v>5191</v>
      </c>
    </row>
    <row r="4909" spans="1:4">
      <c r="A4909" t="str">
        <f t="shared" si="76"/>
        <v>2370701787介護老人保健施設</v>
      </c>
      <c r="B4909">
        <v>2370701787</v>
      </c>
      <c r="C4909" t="s">
        <v>1862</v>
      </c>
      <c r="D4909" t="s">
        <v>5192</v>
      </c>
    </row>
    <row r="4910" spans="1:4">
      <c r="A4910" t="str">
        <f t="shared" si="76"/>
        <v>2370701787短期入所療養介護（老健）</v>
      </c>
      <c r="B4910">
        <v>2370701787</v>
      </c>
      <c r="C4910" t="s">
        <v>1966</v>
      </c>
      <c r="D4910" t="s">
        <v>5192</v>
      </c>
    </row>
    <row r="4911" spans="1:4">
      <c r="A4911" t="str">
        <f t="shared" si="76"/>
        <v>2370701787介護予防短期入所療養介護（老健）</v>
      </c>
      <c r="B4911">
        <v>2370701787</v>
      </c>
      <c r="C4911" t="s">
        <v>1969</v>
      </c>
      <c r="D4911" t="s">
        <v>5192</v>
      </c>
    </row>
    <row r="4912" spans="1:4">
      <c r="A4912" t="str">
        <f t="shared" si="76"/>
        <v>2370701787通所リハビリテーション</v>
      </c>
      <c r="B4912">
        <v>2370701787</v>
      </c>
      <c r="C4912" t="s">
        <v>2457</v>
      </c>
      <c r="D4912" t="s">
        <v>5192</v>
      </c>
    </row>
    <row r="4913" spans="1:4">
      <c r="A4913" t="str">
        <f t="shared" si="76"/>
        <v>2370701787介護予防通所リハビリテーション</v>
      </c>
      <c r="B4913">
        <v>2370701787</v>
      </c>
      <c r="C4913" t="s">
        <v>2458</v>
      </c>
      <c r="D4913" t="s">
        <v>5192</v>
      </c>
    </row>
    <row r="4914" spans="1:4">
      <c r="A4914" t="str">
        <f t="shared" si="76"/>
        <v>2370701761訪問介護</v>
      </c>
      <c r="B4914">
        <v>2370701761</v>
      </c>
      <c r="C4914" t="s">
        <v>1854</v>
      </c>
      <c r="D4914" t="s">
        <v>5193</v>
      </c>
    </row>
    <row r="4915" spans="1:4">
      <c r="A4915" t="str">
        <f t="shared" si="76"/>
        <v>2370701761訪問型サービス（独自）</v>
      </c>
      <c r="B4915">
        <v>2370701761</v>
      </c>
      <c r="C4915" t="s">
        <v>2454</v>
      </c>
      <c r="D4915" t="s">
        <v>5193</v>
      </c>
    </row>
    <row r="4916" spans="1:4">
      <c r="A4916" t="str">
        <f t="shared" si="76"/>
        <v>2370701605居宅介護支援</v>
      </c>
      <c r="B4916">
        <v>2370701605</v>
      </c>
      <c r="C4916" t="s">
        <v>2456</v>
      </c>
      <c r="D4916" t="s">
        <v>5194</v>
      </c>
    </row>
    <row r="4917" spans="1:4">
      <c r="A4917" t="str">
        <f t="shared" si="76"/>
        <v>2373400551居宅介護支援</v>
      </c>
      <c r="B4917">
        <v>2373400551</v>
      </c>
      <c r="C4917" t="s">
        <v>2456</v>
      </c>
      <c r="D4917" t="s">
        <v>5195</v>
      </c>
    </row>
    <row r="4918" spans="1:4">
      <c r="A4918" t="str">
        <f t="shared" si="76"/>
        <v>2375300502地域密着型通所介護</v>
      </c>
      <c r="B4918">
        <v>2375300502</v>
      </c>
      <c r="C4918" t="s">
        <v>1858</v>
      </c>
      <c r="D4918" t="s">
        <v>5196</v>
      </c>
    </row>
    <row r="4919" spans="1:4">
      <c r="A4919" t="str">
        <f t="shared" si="76"/>
        <v>2375300502通所型サービス（独自）</v>
      </c>
      <c r="B4919">
        <v>2375300502</v>
      </c>
      <c r="C4919" t="s">
        <v>2455</v>
      </c>
      <c r="D4919" t="s">
        <v>5196</v>
      </c>
    </row>
    <row r="4920" spans="1:4">
      <c r="A4920" t="str">
        <f t="shared" si="76"/>
        <v>2313600807通所リハビリテーション</v>
      </c>
      <c r="B4920">
        <v>2313600807</v>
      </c>
      <c r="C4920" t="s">
        <v>2457</v>
      </c>
      <c r="D4920" t="s">
        <v>5197</v>
      </c>
    </row>
    <row r="4921" spans="1:4">
      <c r="A4921" t="str">
        <f t="shared" si="76"/>
        <v>2313600807介護予防通所リハビリテーション</v>
      </c>
      <c r="B4921">
        <v>2313600807</v>
      </c>
      <c r="C4921" t="s">
        <v>2458</v>
      </c>
      <c r="D4921" t="s">
        <v>5197</v>
      </c>
    </row>
    <row r="4922" spans="1:4">
      <c r="A4922" t="str">
        <f t="shared" si="76"/>
        <v>2377601253居宅介護支援</v>
      </c>
      <c r="B4922">
        <v>2377601253</v>
      </c>
      <c r="C4922" t="s">
        <v>2456</v>
      </c>
      <c r="D4922" t="s">
        <v>5198</v>
      </c>
    </row>
    <row r="4923" spans="1:4">
      <c r="A4923" t="str">
        <f t="shared" si="76"/>
        <v>2371302122通所型サービス（独自）</v>
      </c>
      <c r="B4923">
        <v>2371302122</v>
      </c>
      <c r="C4923" t="s">
        <v>2455</v>
      </c>
      <c r="D4923" t="s">
        <v>5199</v>
      </c>
    </row>
    <row r="4924" spans="1:4">
      <c r="A4924" t="str">
        <f t="shared" si="76"/>
        <v>2371302122通所型サービス（独自）</v>
      </c>
      <c r="B4924">
        <v>2371302122</v>
      </c>
      <c r="C4924" t="s">
        <v>2455</v>
      </c>
      <c r="D4924" t="s">
        <v>5199</v>
      </c>
    </row>
    <row r="4925" spans="1:4">
      <c r="A4925" t="str">
        <f t="shared" si="76"/>
        <v>2371302122通所型サービス（独自）</v>
      </c>
      <c r="B4925">
        <v>2371302122</v>
      </c>
      <c r="C4925" t="s">
        <v>2455</v>
      </c>
      <c r="D4925" t="s">
        <v>5199</v>
      </c>
    </row>
    <row r="4926" spans="1:4">
      <c r="A4926" t="str">
        <f t="shared" si="76"/>
        <v>23A1301101通所型サービス（独自）</v>
      </c>
      <c r="B4926" t="s">
        <v>2271</v>
      </c>
      <c r="C4926" t="s">
        <v>2455</v>
      </c>
      <c r="D4926" t="s">
        <v>5200</v>
      </c>
    </row>
    <row r="4927" spans="1:4">
      <c r="A4927" t="str">
        <f t="shared" si="76"/>
        <v>23A1301101通所型サービス（独自）</v>
      </c>
      <c r="B4927" t="s">
        <v>2271</v>
      </c>
      <c r="C4927" t="s">
        <v>2455</v>
      </c>
      <c r="D4927" t="s">
        <v>5200</v>
      </c>
    </row>
    <row r="4928" spans="1:4">
      <c r="A4928" t="str">
        <f t="shared" si="76"/>
        <v>23A1500017通所型サービス（独自）</v>
      </c>
      <c r="B4928" t="s">
        <v>2272</v>
      </c>
      <c r="C4928" t="s">
        <v>2455</v>
      </c>
      <c r="D4928" t="s">
        <v>5201</v>
      </c>
    </row>
    <row r="4929" spans="1:4">
      <c r="A4929" t="str">
        <f t="shared" si="76"/>
        <v>23A1500017通所型サービス（独自）</v>
      </c>
      <c r="B4929" t="s">
        <v>2272</v>
      </c>
      <c r="C4929" t="s">
        <v>2455</v>
      </c>
      <c r="D4929" t="s">
        <v>5201</v>
      </c>
    </row>
    <row r="4930" spans="1:4">
      <c r="A4930" t="str">
        <f t="shared" si="76"/>
        <v>2371503026地域密着型通所介護</v>
      </c>
      <c r="B4930">
        <v>2371503026</v>
      </c>
      <c r="C4930" t="s">
        <v>1858</v>
      </c>
      <c r="D4930" t="s">
        <v>5201</v>
      </c>
    </row>
    <row r="4931" spans="1:4">
      <c r="A4931" t="str">
        <f t="shared" ref="A4931:A4994" si="77">B4931&amp;C4931</f>
        <v>2371503026通所型サービス（独自）</v>
      </c>
      <c r="B4931">
        <v>2371503026</v>
      </c>
      <c r="C4931" t="s">
        <v>2455</v>
      </c>
      <c r="D4931" t="s">
        <v>5201</v>
      </c>
    </row>
    <row r="4932" spans="1:4">
      <c r="A4932" t="str">
        <f t="shared" si="77"/>
        <v>2371302122地域密着型通所介護</v>
      </c>
      <c r="B4932">
        <v>2371302122</v>
      </c>
      <c r="C4932" t="s">
        <v>1858</v>
      </c>
      <c r="D4932" t="s">
        <v>5199</v>
      </c>
    </row>
    <row r="4933" spans="1:4">
      <c r="A4933" t="str">
        <f t="shared" si="77"/>
        <v>2391300445地域密着型通所介護</v>
      </c>
      <c r="B4933">
        <v>2391300445</v>
      </c>
      <c r="C4933" t="s">
        <v>1858</v>
      </c>
      <c r="D4933" t="s">
        <v>5200</v>
      </c>
    </row>
    <row r="4934" spans="1:4">
      <c r="A4934" t="str">
        <f t="shared" si="77"/>
        <v>2374900138通所介護</v>
      </c>
      <c r="B4934">
        <v>2374900138</v>
      </c>
      <c r="C4934" t="s">
        <v>1857</v>
      </c>
      <c r="D4934" t="s">
        <v>5202</v>
      </c>
    </row>
    <row r="4935" spans="1:4">
      <c r="A4935" t="str">
        <f t="shared" si="77"/>
        <v>2374900120訪問介護</v>
      </c>
      <c r="B4935">
        <v>2374900120</v>
      </c>
      <c r="C4935" t="s">
        <v>1854</v>
      </c>
      <c r="D4935" t="s">
        <v>5203</v>
      </c>
    </row>
    <row r="4936" spans="1:4">
      <c r="A4936" t="str">
        <f t="shared" si="77"/>
        <v>2374900138認知症対応型通所介護</v>
      </c>
      <c r="B4936">
        <v>2374900138</v>
      </c>
      <c r="C4936" t="s">
        <v>2459</v>
      </c>
      <c r="D4936" t="s">
        <v>5204</v>
      </c>
    </row>
    <row r="4937" spans="1:4">
      <c r="A4937" t="str">
        <f t="shared" si="77"/>
        <v>2374900096居宅介護支援</v>
      </c>
      <c r="B4937">
        <v>2374900096</v>
      </c>
      <c r="C4937" t="s">
        <v>2456</v>
      </c>
      <c r="D4937" t="s">
        <v>5205</v>
      </c>
    </row>
    <row r="4938" spans="1:4">
      <c r="A4938" t="str">
        <f t="shared" si="77"/>
        <v>2374900138通所型サービス（独自）</v>
      </c>
      <c r="B4938">
        <v>2374900138</v>
      </c>
      <c r="C4938" t="s">
        <v>2455</v>
      </c>
      <c r="D4938" t="s">
        <v>5202</v>
      </c>
    </row>
    <row r="4939" spans="1:4">
      <c r="A4939" t="str">
        <f t="shared" si="77"/>
        <v>2374900138通所型サービス（独自／定率）</v>
      </c>
      <c r="B4939">
        <v>2374900138</v>
      </c>
      <c r="C4939" t="s">
        <v>2460</v>
      </c>
      <c r="D4939" t="s">
        <v>5202</v>
      </c>
    </row>
    <row r="4940" spans="1:4">
      <c r="A4940" t="str">
        <f t="shared" si="77"/>
        <v>2374900120訪問型サービス（独自）</v>
      </c>
      <c r="B4940">
        <v>2374900120</v>
      </c>
      <c r="C4940" t="s">
        <v>2454</v>
      </c>
      <c r="D4940" t="s">
        <v>5203</v>
      </c>
    </row>
    <row r="4941" spans="1:4">
      <c r="A4941" t="str">
        <f t="shared" si="77"/>
        <v>2374900120訪問型サービス（独自／定率）</v>
      </c>
      <c r="B4941">
        <v>2374900120</v>
      </c>
      <c r="C4941" t="s">
        <v>2464</v>
      </c>
      <c r="D4941" t="s">
        <v>5203</v>
      </c>
    </row>
    <row r="4942" spans="1:4">
      <c r="A4942" t="str">
        <f t="shared" si="77"/>
        <v>2374900138介護予防認知症対応型通所介護</v>
      </c>
      <c r="B4942">
        <v>2374900138</v>
      </c>
      <c r="C4942" t="s">
        <v>2465</v>
      </c>
      <c r="D4942" t="s">
        <v>5204</v>
      </c>
    </row>
    <row r="4943" spans="1:4">
      <c r="A4943" t="str">
        <f t="shared" si="77"/>
        <v>2374900054介護老人福祉施設</v>
      </c>
      <c r="B4943">
        <v>2374900054</v>
      </c>
      <c r="C4943" t="s">
        <v>1860</v>
      </c>
      <c r="D4943" t="s">
        <v>5206</v>
      </c>
    </row>
    <row r="4944" spans="1:4">
      <c r="A4944" t="str">
        <f t="shared" si="77"/>
        <v>2371600061居宅介護支援</v>
      </c>
      <c r="B4944">
        <v>2371600061</v>
      </c>
      <c r="C4944" t="s">
        <v>2456</v>
      </c>
      <c r="D4944" t="s">
        <v>5207</v>
      </c>
    </row>
    <row r="4945" spans="1:4">
      <c r="A4945" t="str">
        <f t="shared" si="77"/>
        <v>2391600471地域密着型通所介護</v>
      </c>
      <c r="B4945">
        <v>2391600471</v>
      </c>
      <c r="C4945" t="s">
        <v>1858</v>
      </c>
      <c r="D4945" t="s">
        <v>5207</v>
      </c>
    </row>
    <row r="4946" spans="1:4">
      <c r="A4946" t="str">
        <f t="shared" si="77"/>
        <v>23A1601013通所型サービス（独自）</v>
      </c>
      <c r="B4946" t="s">
        <v>2273</v>
      </c>
      <c r="C4946" t="s">
        <v>2455</v>
      </c>
      <c r="D4946" t="s">
        <v>5207</v>
      </c>
    </row>
    <row r="4947" spans="1:4">
      <c r="A4947" t="str">
        <f t="shared" si="77"/>
        <v>2370800233居宅介護支援</v>
      </c>
      <c r="B4947">
        <v>2370800233</v>
      </c>
      <c r="C4947" t="s">
        <v>2456</v>
      </c>
      <c r="D4947" t="s">
        <v>5208</v>
      </c>
    </row>
    <row r="4948" spans="1:4">
      <c r="A4948" t="str">
        <f t="shared" si="77"/>
        <v>2370800233通所介護</v>
      </c>
      <c r="B4948">
        <v>2370800233</v>
      </c>
      <c r="C4948" t="s">
        <v>1857</v>
      </c>
      <c r="D4948" t="s">
        <v>5208</v>
      </c>
    </row>
    <row r="4949" spans="1:4">
      <c r="A4949" t="str">
        <f t="shared" si="77"/>
        <v>2370800233通所型サービス（独自）</v>
      </c>
      <c r="B4949">
        <v>2370800233</v>
      </c>
      <c r="C4949" t="s">
        <v>2455</v>
      </c>
      <c r="D4949" t="s">
        <v>5208</v>
      </c>
    </row>
    <row r="4950" spans="1:4">
      <c r="A4950" t="str">
        <f t="shared" si="77"/>
        <v>2390800031認知症対応型通所介護</v>
      </c>
      <c r="B4950">
        <v>2390800031</v>
      </c>
      <c r="C4950" t="s">
        <v>2459</v>
      </c>
      <c r="D4950" t="s">
        <v>5208</v>
      </c>
    </row>
    <row r="4951" spans="1:4">
      <c r="A4951" t="str">
        <f t="shared" si="77"/>
        <v>2392500704地域密着型通所介護</v>
      </c>
      <c r="B4951">
        <v>2392500704</v>
      </c>
      <c r="C4951" t="s">
        <v>1858</v>
      </c>
      <c r="D4951" t="s">
        <v>5209</v>
      </c>
    </row>
    <row r="4952" spans="1:4">
      <c r="A4952" t="str">
        <f t="shared" si="77"/>
        <v>23A2500750通所型サービス（独自）</v>
      </c>
      <c r="B4952" t="s">
        <v>2274</v>
      </c>
      <c r="C4952" t="s">
        <v>2455</v>
      </c>
      <c r="D4952" t="s">
        <v>5209</v>
      </c>
    </row>
    <row r="4953" spans="1:4">
      <c r="A4953" t="str">
        <f t="shared" si="77"/>
        <v>2371403888居宅介護支援</v>
      </c>
      <c r="B4953">
        <v>2371403888</v>
      </c>
      <c r="C4953" t="s">
        <v>2456</v>
      </c>
      <c r="D4953" t="s">
        <v>5210</v>
      </c>
    </row>
    <row r="4954" spans="1:4">
      <c r="A4954" t="str">
        <f t="shared" si="77"/>
        <v>2371403888介護予防支援</v>
      </c>
      <c r="B4954">
        <v>2371403888</v>
      </c>
      <c r="C4954" t="s">
        <v>2466</v>
      </c>
      <c r="D4954" t="s">
        <v>5210</v>
      </c>
    </row>
    <row r="4955" spans="1:4">
      <c r="A4955" t="str">
        <f t="shared" si="77"/>
        <v>2372001194訪問介護</v>
      </c>
      <c r="B4955">
        <v>2372001194</v>
      </c>
      <c r="C4955" t="s">
        <v>1854</v>
      </c>
      <c r="D4955" t="s">
        <v>5211</v>
      </c>
    </row>
    <row r="4956" spans="1:4">
      <c r="A4956" t="str">
        <f t="shared" si="77"/>
        <v>2372001194訪問型サービス（独自）</v>
      </c>
      <c r="B4956">
        <v>2372001194</v>
      </c>
      <c r="C4956" t="s">
        <v>2454</v>
      </c>
      <c r="D4956" t="s">
        <v>5211</v>
      </c>
    </row>
    <row r="4957" spans="1:4">
      <c r="A4957" t="str">
        <f t="shared" si="77"/>
        <v>2372001194訪問型サービス（独自／定率）</v>
      </c>
      <c r="B4957">
        <v>2372001194</v>
      </c>
      <c r="C4957" t="s">
        <v>2464</v>
      </c>
      <c r="D4957" t="s">
        <v>5211</v>
      </c>
    </row>
    <row r="4958" spans="1:4">
      <c r="A4958" t="str">
        <f t="shared" si="77"/>
        <v>2372002036居宅介護支援</v>
      </c>
      <c r="B4958">
        <v>2372002036</v>
      </c>
      <c r="C4958" t="s">
        <v>2456</v>
      </c>
      <c r="D4958" t="s">
        <v>5212</v>
      </c>
    </row>
    <row r="4959" spans="1:4">
      <c r="A4959" t="str">
        <f t="shared" si="77"/>
        <v>2360190082介護予防訪問看護</v>
      </c>
      <c r="B4959">
        <v>2360190082</v>
      </c>
      <c r="C4959" t="s">
        <v>2005</v>
      </c>
      <c r="D4959" t="s">
        <v>5213</v>
      </c>
    </row>
    <row r="4960" spans="1:4">
      <c r="A4960" t="str">
        <f t="shared" si="77"/>
        <v>2360190082訪問看護</v>
      </c>
      <c r="B4960">
        <v>2360190082</v>
      </c>
      <c r="C4960" t="s">
        <v>2002</v>
      </c>
      <c r="D4960" t="s">
        <v>5213</v>
      </c>
    </row>
    <row r="4961" spans="1:4">
      <c r="A4961" t="str">
        <f t="shared" si="77"/>
        <v>2370100618介護予防認知症対応型通所介護</v>
      </c>
      <c r="B4961">
        <v>2370100618</v>
      </c>
      <c r="C4961" t="s">
        <v>2465</v>
      </c>
      <c r="D4961" t="s">
        <v>5214</v>
      </c>
    </row>
    <row r="4962" spans="1:4">
      <c r="A4962" t="str">
        <f t="shared" si="77"/>
        <v>2370100618認知症対応型通所介護</v>
      </c>
      <c r="B4962">
        <v>2370100618</v>
      </c>
      <c r="C4962" t="s">
        <v>2459</v>
      </c>
      <c r="D4962" t="s">
        <v>5214</v>
      </c>
    </row>
    <row r="4963" spans="1:4">
      <c r="A4963" t="str">
        <f t="shared" si="77"/>
        <v>2391600208介護予防認知症対応型通所介護</v>
      </c>
      <c r="B4963">
        <v>2391600208</v>
      </c>
      <c r="C4963" t="s">
        <v>2465</v>
      </c>
      <c r="D4963" t="s">
        <v>5215</v>
      </c>
    </row>
    <row r="4964" spans="1:4">
      <c r="A4964" t="str">
        <f t="shared" si="77"/>
        <v>2391600208認知症対応型通所介護</v>
      </c>
      <c r="B4964">
        <v>2391600208</v>
      </c>
      <c r="C4964" t="s">
        <v>2459</v>
      </c>
      <c r="D4964" t="s">
        <v>5215</v>
      </c>
    </row>
    <row r="4965" spans="1:4">
      <c r="A4965" t="str">
        <f t="shared" si="77"/>
        <v>2390100341介護予防認知症対応型通所介護</v>
      </c>
      <c r="B4965">
        <v>2390100341</v>
      </c>
      <c r="C4965" t="s">
        <v>2465</v>
      </c>
      <c r="D4965" t="s">
        <v>5216</v>
      </c>
    </row>
    <row r="4966" spans="1:4">
      <c r="A4966" t="str">
        <f t="shared" si="77"/>
        <v>2390100341認知症対応型通所介護</v>
      </c>
      <c r="B4966">
        <v>2390100341</v>
      </c>
      <c r="C4966" t="s">
        <v>2459</v>
      </c>
      <c r="D4966" t="s">
        <v>5216</v>
      </c>
    </row>
    <row r="4967" spans="1:4">
      <c r="A4967" t="str">
        <f t="shared" si="77"/>
        <v>2312900026介護予防訪問リハビリテーション</v>
      </c>
      <c r="B4967">
        <v>2312900026</v>
      </c>
      <c r="C4967" t="s">
        <v>2009</v>
      </c>
      <c r="D4967" t="s">
        <v>5217</v>
      </c>
    </row>
    <row r="4968" spans="1:4">
      <c r="A4968" t="str">
        <f t="shared" si="77"/>
        <v>2312900026訪問リハビリテーション</v>
      </c>
      <c r="B4968">
        <v>2312900026</v>
      </c>
      <c r="C4968" t="s">
        <v>2007</v>
      </c>
      <c r="D4968" t="s">
        <v>5217</v>
      </c>
    </row>
    <row r="4969" spans="1:4">
      <c r="A4969" t="str">
        <f t="shared" si="77"/>
        <v>2362990018訪問看護</v>
      </c>
      <c r="B4969">
        <v>2362990018</v>
      </c>
      <c r="C4969" t="s">
        <v>2002</v>
      </c>
      <c r="D4969" t="s">
        <v>5218</v>
      </c>
    </row>
    <row r="4970" spans="1:4">
      <c r="A4970" t="str">
        <f t="shared" si="77"/>
        <v>2372900098居宅介護支援</v>
      </c>
      <c r="B4970">
        <v>2372900098</v>
      </c>
      <c r="C4970" t="s">
        <v>2456</v>
      </c>
      <c r="D4970" t="s">
        <v>5219</v>
      </c>
    </row>
    <row r="4971" spans="1:4">
      <c r="A4971" t="str">
        <f t="shared" si="77"/>
        <v>2352980003介護老人保健施設</v>
      </c>
      <c r="B4971">
        <v>2352980003</v>
      </c>
      <c r="C4971" t="s">
        <v>1862</v>
      </c>
      <c r="D4971" t="s">
        <v>5220</v>
      </c>
    </row>
    <row r="4972" spans="1:4">
      <c r="A4972" t="str">
        <f t="shared" si="77"/>
        <v>2352980003短期入所療養介護（老健）</v>
      </c>
      <c r="B4972">
        <v>2352980003</v>
      </c>
      <c r="C4972" t="s">
        <v>1966</v>
      </c>
      <c r="D4972" t="s">
        <v>5220</v>
      </c>
    </row>
    <row r="4973" spans="1:4">
      <c r="A4973" t="str">
        <f t="shared" si="77"/>
        <v>2352980003介護予防短期入所療養介護（老健）</v>
      </c>
      <c r="B4973">
        <v>2352980003</v>
      </c>
      <c r="C4973" t="s">
        <v>1969</v>
      </c>
      <c r="D4973" t="s">
        <v>5220</v>
      </c>
    </row>
    <row r="4974" spans="1:4">
      <c r="A4974" t="str">
        <f t="shared" si="77"/>
        <v>2352980003通所リハビリテーション</v>
      </c>
      <c r="B4974">
        <v>2352980003</v>
      </c>
      <c r="C4974" t="s">
        <v>2457</v>
      </c>
      <c r="D4974" t="s">
        <v>5220</v>
      </c>
    </row>
    <row r="4975" spans="1:4">
      <c r="A4975" t="str">
        <f t="shared" si="77"/>
        <v>2352980003介護予防通所リハビリテーション</v>
      </c>
      <c r="B4975">
        <v>2352980003</v>
      </c>
      <c r="C4975" t="s">
        <v>2458</v>
      </c>
      <c r="D4975" t="s">
        <v>5220</v>
      </c>
    </row>
    <row r="4976" spans="1:4">
      <c r="A4976" t="str">
        <f t="shared" si="77"/>
        <v>2375602113地域密着型通所介護</v>
      </c>
      <c r="B4976">
        <v>2375602113</v>
      </c>
      <c r="C4976" t="s">
        <v>1858</v>
      </c>
      <c r="D4976" t="s">
        <v>5221</v>
      </c>
    </row>
    <row r="4977" spans="1:4">
      <c r="A4977" t="str">
        <f t="shared" si="77"/>
        <v>2375602121居宅介護支援</v>
      </c>
      <c r="B4977">
        <v>2375602121</v>
      </c>
      <c r="C4977" t="s">
        <v>2456</v>
      </c>
      <c r="D4977" t="s">
        <v>5222</v>
      </c>
    </row>
    <row r="4978" spans="1:4">
      <c r="A4978" t="str">
        <f t="shared" si="77"/>
        <v>2373800149訪問介護</v>
      </c>
      <c r="B4978">
        <v>2373800149</v>
      </c>
      <c r="C4978" t="s">
        <v>1854</v>
      </c>
      <c r="D4978" t="s">
        <v>5223</v>
      </c>
    </row>
    <row r="4979" spans="1:4">
      <c r="A4979" t="str">
        <f t="shared" si="77"/>
        <v>2373800156通所介護</v>
      </c>
      <c r="B4979">
        <v>2373800156</v>
      </c>
      <c r="C4979" t="s">
        <v>1857</v>
      </c>
      <c r="D4979" t="s">
        <v>5224</v>
      </c>
    </row>
    <row r="4980" spans="1:4">
      <c r="A4980" t="str">
        <f t="shared" si="77"/>
        <v>2373800156通所型サービス（独自）</v>
      </c>
      <c r="B4980">
        <v>2373800156</v>
      </c>
      <c r="C4980" t="s">
        <v>2455</v>
      </c>
      <c r="D4980" t="s">
        <v>5224</v>
      </c>
    </row>
    <row r="4981" spans="1:4">
      <c r="A4981" t="str">
        <f t="shared" si="77"/>
        <v>2373800024居宅介護支援</v>
      </c>
      <c r="B4981">
        <v>2373800024</v>
      </c>
      <c r="C4981" t="s">
        <v>2456</v>
      </c>
      <c r="D4981" t="s">
        <v>5225</v>
      </c>
    </row>
    <row r="4982" spans="1:4">
      <c r="A4982" t="str">
        <f t="shared" si="77"/>
        <v>2373800149訪問型サービス（独自）</v>
      </c>
      <c r="B4982">
        <v>2373800149</v>
      </c>
      <c r="C4982" t="s">
        <v>2454</v>
      </c>
      <c r="D4982" t="s">
        <v>5223</v>
      </c>
    </row>
    <row r="4983" spans="1:4">
      <c r="A4983" t="str">
        <f t="shared" si="77"/>
        <v>2372505863訪問介護</v>
      </c>
      <c r="B4983">
        <v>2372505863</v>
      </c>
      <c r="C4983" t="s">
        <v>1854</v>
      </c>
      <c r="D4983" t="s">
        <v>5226</v>
      </c>
    </row>
    <row r="4984" spans="1:4">
      <c r="A4984" t="str">
        <f t="shared" si="77"/>
        <v>2372505863訪問型サービス（独自）</v>
      </c>
      <c r="B4984">
        <v>2372505863</v>
      </c>
      <c r="C4984" t="s">
        <v>2454</v>
      </c>
      <c r="D4984" t="s">
        <v>5226</v>
      </c>
    </row>
    <row r="4985" spans="1:4">
      <c r="A4985" t="str">
        <f t="shared" si="77"/>
        <v>2372505863訪問型サービス（独自／定率）</v>
      </c>
      <c r="B4985">
        <v>2372505863</v>
      </c>
      <c r="C4985" t="s">
        <v>2464</v>
      </c>
      <c r="D4985" t="s">
        <v>5226</v>
      </c>
    </row>
    <row r="4986" spans="1:4">
      <c r="A4986" t="str">
        <f t="shared" si="77"/>
        <v>2372506259訪問介護</v>
      </c>
      <c r="B4986">
        <v>2372506259</v>
      </c>
      <c r="C4986" t="s">
        <v>1854</v>
      </c>
      <c r="D4986" t="s">
        <v>5227</v>
      </c>
    </row>
    <row r="4987" spans="1:4">
      <c r="A4987" t="str">
        <f t="shared" si="77"/>
        <v>2372506259訪問型サービス（独自）</v>
      </c>
      <c r="B4987">
        <v>2372506259</v>
      </c>
      <c r="C4987" t="s">
        <v>2454</v>
      </c>
      <c r="D4987" t="s">
        <v>5227</v>
      </c>
    </row>
    <row r="4988" spans="1:4">
      <c r="A4988" t="str">
        <f t="shared" si="77"/>
        <v>2372506259訪問型サービス（独自／定率）</v>
      </c>
      <c r="B4988">
        <v>2372506259</v>
      </c>
      <c r="C4988" t="s">
        <v>2464</v>
      </c>
      <c r="D4988" t="s">
        <v>5227</v>
      </c>
    </row>
    <row r="4989" spans="1:4">
      <c r="A4989" t="str">
        <f t="shared" si="77"/>
        <v>2372700530訪問介護</v>
      </c>
      <c r="B4989">
        <v>2372700530</v>
      </c>
      <c r="C4989" t="s">
        <v>1854</v>
      </c>
      <c r="D4989" t="s">
        <v>5228</v>
      </c>
    </row>
    <row r="4990" spans="1:4">
      <c r="A4990" t="str">
        <f t="shared" si="77"/>
        <v>2372700530訪問型サービス（独自）</v>
      </c>
      <c r="B4990">
        <v>2372700530</v>
      </c>
      <c r="C4990" t="s">
        <v>2454</v>
      </c>
      <c r="D4990" t="s">
        <v>5228</v>
      </c>
    </row>
    <row r="4991" spans="1:4">
      <c r="A4991" t="str">
        <f t="shared" si="77"/>
        <v>2372700530訪問型サービス（独自／定率）</v>
      </c>
      <c r="B4991">
        <v>2372700530</v>
      </c>
      <c r="C4991" t="s">
        <v>2464</v>
      </c>
      <c r="D4991" t="s">
        <v>5228</v>
      </c>
    </row>
    <row r="4992" spans="1:4">
      <c r="A4992" t="str">
        <f t="shared" si="77"/>
        <v>2370502482訪問介護</v>
      </c>
      <c r="B4992">
        <v>2370502482</v>
      </c>
      <c r="C4992" t="s">
        <v>1854</v>
      </c>
      <c r="D4992" t="s">
        <v>5229</v>
      </c>
    </row>
    <row r="4993" spans="1:4">
      <c r="A4993" t="str">
        <f t="shared" si="77"/>
        <v>2370502482訪問型サービス（独自）</v>
      </c>
      <c r="B4993">
        <v>2370502482</v>
      </c>
      <c r="C4993" t="s">
        <v>2454</v>
      </c>
      <c r="D4993" t="s">
        <v>5229</v>
      </c>
    </row>
    <row r="4994" spans="1:4">
      <c r="A4994" t="str">
        <f t="shared" si="77"/>
        <v>2370500098居宅介護支援</v>
      </c>
      <c r="B4994">
        <v>2370500098</v>
      </c>
      <c r="C4994" t="s">
        <v>2456</v>
      </c>
      <c r="D4994" t="s">
        <v>5230</v>
      </c>
    </row>
    <row r="4995" spans="1:4">
      <c r="A4995" t="str">
        <f t="shared" ref="A4995:A5058" si="78">B4995&amp;C4995</f>
        <v>2391400708地域密着型通所介護</v>
      </c>
      <c r="B4995">
        <v>2391400708</v>
      </c>
      <c r="C4995" t="s">
        <v>1858</v>
      </c>
      <c r="D4995" t="s">
        <v>5231</v>
      </c>
    </row>
    <row r="4996" spans="1:4">
      <c r="A4996" t="str">
        <f t="shared" si="78"/>
        <v>23A1401620通所型サービス（独自）</v>
      </c>
      <c r="B4996" t="s">
        <v>2275</v>
      </c>
      <c r="C4996" t="s">
        <v>2455</v>
      </c>
      <c r="D4996" t="s">
        <v>5231</v>
      </c>
    </row>
    <row r="4997" spans="1:4">
      <c r="A4997" t="str">
        <f t="shared" si="78"/>
        <v>2352080028介護老人保健施設</v>
      </c>
      <c r="B4997">
        <v>2352080028</v>
      </c>
      <c r="C4997" t="s">
        <v>1862</v>
      </c>
      <c r="D4997" t="s">
        <v>5232</v>
      </c>
    </row>
    <row r="4998" spans="1:4">
      <c r="A4998" t="str">
        <f t="shared" si="78"/>
        <v>2352080028短期入所療養介護（老健）</v>
      </c>
      <c r="B4998">
        <v>2352080028</v>
      </c>
      <c r="C4998" t="s">
        <v>1966</v>
      </c>
      <c r="D4998" t="s">
        <v>5232</v>
      </c>
    </row>
    <row r="4999" spans="1:4">
      <c r="A4999" t="str">
        <f t="shared" si="78"/>
        <v>2352080028介護予防短期入所療養介護（老健）</v>
      </c>
      <c r="B4999">
        <v>2352080028</v>
      </c>
      <c r="C4999" t="s">
        <v>1969</v>
      </c>
      <c r="D4999" t="s">
        <v>5232</v>
      </c>
    </row>
    <row r="5000" spans="1:4">
      <c r="A5000" t="str">
        <f t="shared" si="78"/>
        <v>2352080028通所リハビリテーション</v>
      </c>
      <c r="B5000">
        <v>2352080028</v>
      </c>
      <c r="C5000" t="s">
        <v>2457</v>
      </c>
      <c r="D5000" t="s">
        <v>5232</v>
      </c>
    </row>
    <row r="5001" spans="1:4">
      <c r="A5001" t="str">
        <f t="shared" si="78"/>
        <v>2352080028介護予防通所リハビリテーション</v>
      </c>
      <c r="B5001">
        <v>2352080028</v>
      </c>
      <c r="C5001" t="s">
        <v>2458</v>
      </c>
      <c r="D5001" t="s">
        <v>5232</v>
      </c>
    </row>
    <row r="5002" spans="1:4">
      <c r="A5002" t="str">
        <f t="shared" si="78"/>
        <v>2372003588訪問リハビリテーション</v>
      </c>
      <c r="B5002">
        <v>2372003588</v>
      </c>
      <c r="C5002" t="s">
        <v>2007</v>
      </c>
      <c r="D5002" t="s">
        <v>5233</v>
      </c>
    </row>
    <row r="5003" spans="1:4">
      <c r="A5003" t="str">
        <f t="shared" si="78"/>
        <v>2372003588介護予防訪問リハビリテーション</v>
      </c>
      <c r="B5003">
        <v>2372003588</v>
      </c>
      <c r="C5003" t="s">
        <v>2009</v>
      </c>
      <c r="D5003" t="s">
        <v>5233</v>
      </c>
    </row>
    <row r="5004" spans="1:4">
      <c r="A5004" t="str">
        <f t="shared" si="78"/>
        <v>2372000170居宅介護支援</v>
      </c>
      <c r="B5004">
        <v>2372000170</v>
      </c>
      <c r="C5004" t="s">
        <v>2456</v>
      </c>
      <c r="D5004" t="s">
        <v>5234</v>
      </c>
    </row>
    <row r="5005" spans="1:4">
      <c r="A5005" t="str">
        <f t="shared" si="78"/>
        <v>2302000050介護予防支援</v>
      </c>
      <c r="B5005">
        <v>2302000050</v>
      </c>
      <c r="C5005" t="s">
        <v>2466</v>
      </c>
      <c r="D5005" t="s">
        <v>5235</v>
      </c>
    </row>
    <row r="5006" spans="1:4">
      <c r="A5006" t="str">
        <f t="shared" si="78"/>
        <v>2372001111認知症対応型共同生活介護</v>
      </c>
      <c r="B5006">
        <v>2372001111</v>
      </c>
      <c r="C5006" t="s">
        <v>1942</v>
      </c>
      <c r="D5006" t="s">
        <v>5236</v>
      </c>
    </row>
    <row r="5007" spans="1:4">
      <c r="A5007" t="str">
        <f t="shared" si="78"/>
        <v>2372001111介護予防認知症対応型共同生活介護</v>
      </c>
      <c r="B5007">
        <v>2372001111</v>
      </c>
      <c r="C5007" t="s">
        <v>1948</v>
      </c>
      <c r="D5007" t="s">
        <v>5236</v>
      </c>
    </row>
    <row r="5008" spans="1:4">
      <c r="A5008" t="str">
        <f t="shared" si="78"/>
        <v>23B2000023介護医療院</v>
      </c>
      <c r="B5008" t="s">
        <v>2276</v>
      </c>
      <c r="C5008" t="s">
        <v>1863</v>
      </c>
      <c r="D5008" t="s">
        <v>5237</v>
      </c>
    </row>
    <row r="5009" spans="1:4">
      <c r="A5009" t="str">
        <f t="shared" si="78"/>
        <v>2373900527介護予防特定施設入居者生活介護</v>
      </c>
      <c r="B5009">
        <v>2373900527</v>
      </c>
      <c r="C5009" t="s">
        <v>2462</v>
      </c>
      <c r="D5009" t="s">
        <v>5238</v>
      </c>
    </row>
    <row r="5010" spans="1:4">
      <c r="A5010" t="str">
        <f t="shared" si="78"/>
        <v>2373900527特定施設入居者生活介護</v>
      </c>
      <c r="B5010">
        <v>2373900527</v>
      </c>
      <c r="C5010" t="s">
        <v>2461</v>
      </c>
      <c r="D5010" t="s">
        <v>5238</v>
      </c>
    </row>
    <row r="5011" spans="1:4">
      <c r="A5011" t="str">
        <f t="shared" si="78"/>
        <v>2373901764介護老人福祉施設</v>
      </c>
      <c r="B5011">
        <v>2373901764</v>
      </c>
      <c r="C5011" t="s">
        <v>1860</v>
      </c>
      <c r="D5011" t="s">
        <v>5239</v>
      </c>
    </row>
    <row r="5012" spans="1:4">
      <c r="A5012" t="str">
        <f t="shared" si="78"/>
        <v>2392200487地域密着型介護老人福祉施設</v>
      </c>
      <c r="B5012">
        <v>2392200487</v>
      </c>
      <c r="C5012" t="s">
        <v>1861</v>
      </c>
      <c r="D5012" t="s">
        <v>5240</v>
      </c>
    </row>
    <row r="5013" spans="1:4">
      <c r="A5013" t="str">
        <f t="shared" si="78"/>
        <v>2372204392短期入所生活介護</v>
      </c>
      <c r="B5013">
        <v>2372204392</v>
      </c>
      <c r="C5013" t="s">
        <v>1958</v>
      </c>
      <c r="D5013" t="s">
        <v>4742</v>
      </c>
    </row>
    <row r="5014" spans="1:4">
      <c r="A5014" t="str">
        <f t="shared" si="78"/>
        <v>2392200495認知症対応型通所介護</v>
      </c>
      <c r="B5014">
        <v>2392200495</v>
      </c>
      <c r="C5014" t="s">
        <v>2459</v>
      </c>
      <c r="D5014" t="s">
        <v>5241</v>
      </c>
    </row>
    <row r="5015" spans="1:4">
      <c r="A5015" t="str">
        <f t="shared" si="78"/>
        <v>2311500843通所リハビリテーション</v>
      </c>
      <c r="B5015">
        <v>2311500843</v>
      </c>
      <c r="C5015" t="s">
        <v>2457</v>
      </c>
      <c r="D5015" t="s">
        <v>5242</v>
      </c>
    </row>
    <row r="5016" spans="1:4">
      <c r="A5016" t="str">
        <f t="shared" si="78"/>
        <v>2311500843介護予防通所リハビリテーション</v>
      </c>
      <c r="B5016">
        <v>2311500843</v>
      </c>
      <c r="C5016" t="s">
        <v>2458</v>
      </c>
      <c r="D5016" t="s">
        <v>5242</v>
      </c>
    </row>
    <row r="5017" spans="1:4">
      <c r="A5017" t="str">
        <f t="shared" si="78"/>
        <v>2311500843訪問リハビリテーション</v>
      </c>
      <c r="B5017">
        <v>2311500843</v>
      </c>
      <c r="C5017" t="s">
        <v>2007</v>
      </c>
      <c r="D5017" t="s">
        <v>5242</v>
      </c>
    </row>
    <row r="5018" spans="1:4">
      <c r="A5018" t="str">
        <f t="shared" si="78"/>
        <v>2311500843介護予防訪問リハビリテーション</v>
      </c>
      <c r="B5018">
        <v>2311500843</v>
      </c>
      <c r="C5018" t="s">
        <v>2009</v>
      </c>
      <c r="D5018" t="s">
        <v>5243</v>
      </c>
    </row>
    <row r="5019" spans="1:4">
      <c r="A5019" t="str">
        <f t="shared" si="78"/>
        <v>2371501251認知症対応型共同生活介護</v>
      </c>
      <c r="B5019">
        <v>2371501251</v>
      </c>
      <c r="C5019" t="s">
        <v>1942</v>
      </c>
      <c r="D5019" t="s">
        <v>5244</v>
      </c>
    </row>
    <row r="5020" spans="1:4">
      <c r="A5020" t="str">
        <f t="shared" si="78"/>
        <v>2371501251介護予防認知症対応型共同生活介護</v>
      </c>
      <c r="B5020">
        <v>2371501251</v>
      </c>
      <c r="C5020" t="s">
        <v>1948</v>
      </c>
      <c r="D5020" t="s">
        <v>5244</v>
      </c>
    </row>
    <row r="5021" spans="1:4">
      <c r="A5021" t="str">
        <f t="shared" si="78"/>
        <v>2371500063居宅介護支援</v>
      </c>
      <c r="B5021">
        <v>2371500063</v>
      </c>
      <c r="C5021" t="s">
        <v>2456</v>
      </c>
      <c r="D5021" t="s">
        <v>5245</v>
      </c>
    </row>
    <row r="5022" spans="1:4">
      <c r="A5022" t="str">
        <f t="shared" si="78"/>
        <v>2361590033介護予防訪問看護</v>
      </c>
      <c r="B5022">
        <v>2361590033</v>
      </c>
      <c r="C5022" t="s">
        <v>2005</v>
      </c>
      <c r="D5022" t="s">
        <v>5246</v>
      </c>
    </row>
    <row r="5023" spans="1:4">
      <c r="A5023" t="str">
        <f t="shared" si="78"/>
        <v>2361590033訪問看護</v>
      </c>
      <c r="B5023">
        <v>2361590033</v>
      </c>
      <c r="C5023" t="s">
        <v>2002</v>
      </c>
      <c r="D5023" t="s">
        <v>5246</v>
      </c>
    </row>
    <row r="5024" spans="1:4">
      <c r="A5024" t="str">
        <f t="shared" si="78"/>
        <v>2372206546訪問介護</v>
      </c>
      <c r="B5024">
        <v>2372206546</v>
      </c>
      <c r="C5024" t="s">
        <v>1854</v>
      </c>
      <c r="D5024" t="s">
        <v>5247</v>
      </c>
    </row>
    <row r="5025" spans="1:4">
      <c r="A5025" t="str">
        <f t="shared" si="78"/>
        <v>2372206546訪問型サービス（独自）</v>
      </c>
      <c r="B5025">
        <v>2372206546</v>
      </c>
      <c r="C5025" t="s">
        <v>2454</v>
      </c>
      <c r="D5025" t="s">
        <v>5247</v>
      </c>
    </row>
    <row r="5026" spans="1:4">
      <c r="A5026" t="str">
        <f t="shared" si="78"/>
        <v>2392200792地域密着型通所介護</v>
      </c>
      <c r="B5026">
        <v>2392200792</v>
      </c>
      <c r="C5026" t="s">
        <v>1858</v>
      </c>
      <c r="D5026" t="s">
        <v>5248</v>
      </c>
    </row>
    <row r="5027" spans="1:4">
      <c r="A5027" t="str">
        <f t="shared" si="78"/>
        <v>2392200792通所型サービス（独自）</v>
      </c>
      <c r="B5027">
        <v>2392200792</v>
      </c>
      <c r="C5027" t="s">
        <v>2455</v>
      </c>
      <c r="D5027" t="s">
        <v>5248</v>
      </c>
    </row>
    <row r="5028" spans="1:4">
      <c r="A5028" t="str">
        <f t="shared" si="78"/>
        <v>2372206538居宅介護支援</v>
      </c>
      <c r="B5028">
        <v>2372206538</v>
      </c>
      <c r="C5028" t="s">
        <v>2456</v>
      </c>
      <c r="D5028" t="s">
        <v>5249</v>
      </c>
    </row>
    <row r="5029" spans="1:4">
      <c r="A5029" t="str">
        <f t="shared" si="78"/>
        <v>2373200506認知症対応型共同生活介護</v>
      </c>
      <c r="B5029">
        <v>2373200506</v>
      </c>
      <c r="C5029" t="s">
        <v>1942</v>
      </c>
      <c r="D5029" t="s">
        <v>5250</v>
      </c>
    </row>
    <row r="5030" spans="1:4">
      <c r="A5030" t="str">
        <f t="shared" si="78"/>
        <v>2373300025居宅介護支援</v>
      </c>
      <c r="B5030">
        <v>2373300025</v>
      </c>
      <c r="C5030" t="s">
        <v>2456</v>
      </c>
      <c r="D5030" t="s">
        <v>5251</v>
      </c>
    </row>
    <row r="5031" spans="1:4">
      <c r="A5031" t="str">
        <f t="shared" si="78"/>
        <v>2373300157訪問介護</v>
      </c>
      <c r="B5031">
        <v>2373300157</v>
      </c>
      <c r="C5031" t="s">
        <v>1854</v>
      </c>
      <c r="D5031" t="s">
        <v>5252</v>
      </c>
    </row>
    <row r="5032" spans="1:4">
      <c r="A5032" t="str">
        <f t="shared" si="78"/>
        <v>2373300157訪問型サービス（独自）</v>
      </c>
      <c r="B5032">
        <v>2373300157</v>
      </c>
      <c r="C5032" t="s">
        <v>2454</v>
      </c>
      <c r="D5032" t="s">
        <v>5252</v>
      </c>
    </row>
    <row r="5033" spans="1:4">
      <c r="A5033" t="str">
        <f t="shared" si="78"/>
        <v>2370502177通所介護</v>
      </c>
      <c r="B5033">
        <v>2370502177</v>
      </c>
      <c r="C5033" t="s">
        <v>1857</v>
      </c>
      <c r="D5033" t="s">
        <v>5253</v>
      </c>
    </row>
    <row r="5034" spans="1:4">
      <c r="A5034" t="str">
        <f t="shared" si="78"/>
        <v>2370502177通所型サービス（独自）</v>
      </c>
      <c r="B5034">
        <v>2370502177</v>
      </c>
      <c r="C5034" t="s">
        <v>2455</v>
      </c>
      <c r="D5034" t="s">
        <v>5253</v>
      </c>
    </row>
    <row r="5035" spans="1:4">
      <c r="A5035" t="str">
        <f t="shared" si="78"/>
        <v>2371002870地域密着型通所介護</v>
      </c>
      <c r="B5035">
        <v>2371002870</v>
      </c>
      <c r="C5035" t="s">
        <v>1858</v>
      </c>
      <c r="D5035" t="s">
        <v>5254</v>
      </c>
    </row>
    <row r="5036" spans="1:4">
      <c r="A5036" t="str">
        <f t="shared" si="78"/>
        <v>2370502292地域密着型通所介護</v>
      </c>
      <c r="B5036">
        <v>2370502292</v>
      </c>
      <c r="C5036" t="s">
        <v>1858</v>
      </c>
      <c r="D5036" t="s">
        <v>5255</v>
      </c>
    </row>
    <row r="5037" spans="1:4">
      <c r="A5037" t="str">
        <f t="shared" si="78"/>
        <v>2371003068居宅介護支援</v>
      </c>
      <c r="B5037">
        <v>2371003068</v>
      </c>
      <c r="C5037" t="s">
        <v>2456</v>
      </c>
      <c r="D5037" t="s">
        <v>5256</v>
      </c>
    </row>
    <row r="5038" spans="1:4">
      <c r="A5038" t="str">
        <f t="shared" si="78"/>
        <v>2372300745認知症対応型共同生活介護</v>
      </c>
      <c r="B5038">
        <v>2372300745</v>
      </c>
      <c r="C5038" t="s">
        <v>1942</v>
      </c>
      <c r="D5038" t="s">
        <v>5257</v>
      </c>
    </row>
    <row r="5039" spans="1:4">
      <c r="A5039" t="str">
        <f t="shared" si="78"/>
        <v>2372300745介護予防認知症対応型共同生活介護</v>
      </c>
      <c r="B5039">
        <v>2372300745</v>
      </c>
      <c r="C5039" t="s">
        <v>1948</v>
      </c>
      <c r="D5039" t="s">
        <v>5257</v>
      </c>
    </row>
    <row r="5040" spans="1:4">
      <c r="A5040" t="str">
        <f t="shared" si="78"/>
        <v>2392300030認知症対応型共同生活介護</v>
      </c>
      <c r="B5040">
        <v>2392300030</v>
      </c>
      <c r="C5040" t="s">
        <v>1942</v>
      </c>
      <c r="D5040" t="s">
        <v>5258</v>
      </c>
    </row>
    <row r="5041" spans="1:4">
      <c r="A5041" t="str">
        <f t="shared" si="78"/>
        <v>2392300030介護予防認知症対応型共同生活介護</v>
      </c>
      <c r="B5041">
        <v>2392300030</v>
      </c>
      <c r="C5041" t="s">
        <v>1948</v>
      </c>
      <c r="D5041" t="s">
        <v>5258</v>
      </c>
    </row>
    <row r="5042" spans="1:4">
      <c r="A5042" t="str">
        <f t="shared" si="78"/>
        <v>2371102977訪問介護</v>
      </c>
      <c r="B5042">
        <v>2371102977</v>
      </c>
      <c r="C5042" t="s">
        <v>1854</v>
      </c>
      <c r="D5042" t="s">
        <v>5259</v>
      </c>
    </row>
    <row r="5043" spans="1:4">
      <c r="A5043" t="str">
        <f t="shared" si="78"/>
        <v>2360590687訪問看護</v>
      </c>
      <c r="B5043">
        <v>2360590687</v>
      </c>
      <c r="C5043" t="s">
        <v>2002</v>
      </c>
      <c r="D5043" t="s">
        <v>5260</v>
      </c>
    </row>
    <row r="5044" spans="1:4">
      <c r="A5044" t="str">
        <f t="shared" si="78"/>
        <v>2374100622通所介護</v>
      </c>
      <c r="B5044">
        <v>2374100622</v>
      </c>
      <c r="C5044" t="s">
        <v>1857</v>
      </c>
      <c r="D5044" t="s">
        <v>5261</v>
      </c>
    </row>
    <row r="5045" spans="1:4">
      <c r="A5045" t="str">
        <f t="shared" si="78"/>
        <v>2374100622通所型サービス（独自）</v>
      </c>
      <c r="B5045">
        <v>2374100622</v>
      </c>
      <c r="C5045" t="s">
        <v>2455</v>
      </c>
      <c r="D5045" t="s">
        <v>5261</v>
      </c>
    </row>
    <row r="5046" spans="1:4">
      <c r="A5046" t="str">
        <f t="shared" si="78"/>
        <v>2372302634特定施設入居者生活介護</v>
      </c>
      <c r="B5046">
        <v>2372302634</v>
      </c>
      <c r="C5046" t="s">
        <v>2461</v>
      </c>
      <c r="D5046" t="s">
        <v>5262</v>
      </c>
    </row>
    <row r="5047" spans="1:4">
      <c r="A5047" t="str">
        <f t="shared" si="78"/>
        <v>2372302634介護予防特定施設入居者生活介護</v>
      </c>
      <c r="B5047">
        <v>2372302634</v>
      </c>
      <c r="C5047" t="s">
        <v>2462</v>
      </c>
      <c r="D5047" t="s">
        <v>5262</v>
      </c>
    </row>
    <row r="5048" spans="1:4">
      <c r="A5048" t="str">
        <f t="shared" si="78"/>
        <v>2372302642特定施設入居者生活介護</v>
      </c>
      <c r="B5048">
        <v>2372302642</v>
      </c>
      <c r="C5048" t="s">
        <v>2461</v>
      </c>
      <c r="D5048" t="s">
        <v>5263</v>
      </c>
    </row>
    <row r="5049" spans="1:4">
      <c r="A5049" t="str">
        <f t="shared" si="78"/>
        <v>2372302642介護予防特定施設入居者生活介護</v>
      </c>
      <c r="B5049">
        <v>2372302642</v>
      </c>
      <c r="C5049" t="s">
        <v>2462</v>
      </c>
      <c r="D5049" t="s">
        <v>5263</v>
      </c>
    </row>
    <row r="5050" spans="1:4">
      <c r="A5050" t="str">
        <f t="shared" si="78"/>
        <v>2392300097認知症対応型共同生活介護</v>
      </c>
      <c r="B5050">
        <v>2392300097</v>
      </c>
      <c r="C5050" t="s">
        <v>1942</v>
      </c>
      <c r="D5050" t="s">
        <v>5264</v>
      </c>
    </row>
    <row r="5051" spans="1:4">
      <c r="A5051" t="str">
        <f t="shared" si="78"/>
        <v>2392300097介護予防認知症対応型共同生活介護</v>
      </c>
      <c r="B5051">
        <v>2392300097</v>
      </c>
      <c r="C5051" t="s">
        <v>1948</v>
      </c>
      <c r="D5051" t="s">
        <v>5264</v>
      </c>
    </row>
    <row r="5052" spans="1:4">
      <c r="A5052" t="str">
        <f t="shared" si="78"/>
        <v>2392300105認知症対応型共同生活介護</v>
      </c>
      <c r="B5052">
        <v>2392300105</v>
      </c>
      <c r="C5052" t="s">
        <v>1942</v>
      </c>
      <c r="D5052" t="s">
        <v>5265</v>
      </c>
    </row>
    <row r="5053" spans="1:4">
      <c r="A5053" t="str">
        <f t="shared" si="78"/>
        <v>2392300105介護予防認知症対応型共同生活介護</v>
      </c>
      <c r="B5053">
        <v>2392300105</v>
      </c>
      <c r="C5053" t="s">
        <v>1948</v>
      </c>
      <c r="D5053" t="s">
        <v>5265</v>
      </c>
    </row>
    <row r="5054" spans="1:4">
      <c r="A5054" t="str">
        <f t="shared" si="78"/>
        <v>2370504298訪問介護</v>
      </c>
      <c r="B5054">
        <v>2370504298</v>
      </c>
      <c r="C5054" t="s">
        <v>1854</v>
      </c>
      <c r="D5054" t="s">
        <v>5266</v>
      </c>
    </row>
    <row r="5055" spans="1:4">
      <c r="A5055" t="str">
        <f t="shared" si="78"/>
        <v>23A0501099訪問型サービス（独自）</v>
      </c>
      <c r="B5055" t="s">
        <v>2277</v>
      </c>
      <c r="C5055" t="s">
        <v>2454</v>
      </c>
      <c r="D5055" t="s">
        <v>5266</v>
      </c>
    </row>
    <row r="5056" spans="1:4">
      <c r="A5056" t="str">
        <f t="shared" si="78"/>
        <v>2372203931通所介護</v>
      </c>
      <c r="B5056">
        <v>2372203931</v>
      </c>
      <c r="C5056" t="s">
        <v>1857</v>
      </c>
      <c r="D5056" t="s">
        <v>5267</v>
      </c>
    </row>
    <row r="5057" spans="1:4">
      <c r="A5057" t="str">
        <f t="shared" si="78"/>
        <v>2372203931通所型サービス（独自）</v>
      </c>
      <c r="B5057">
        <v>2372203931</v>
      </c>
      <c r="C5057" t="s">
        <v>2455</v>
      </c>
      <c r="D5057" t="s">
        <v>5267</v>
      </c>
    </row>
    <row r="5058" spans="1:4">
      <c r="A5058" t="str">
        <f t="shared" si="78"/>
        <v>2372203915訪問介護</v>
      </c>
      <c r="B5058">
        <v>2372203915</v>
      </c>
      <c r="C5058" t="s">
        <v>1854</v>
      </c>
      <c r="D5058" t="s">
        <v>5268</v>
      </c>
    </row>
    <row r="5059" spans="1:4">
      <c r="A5059" t="str">
        <f t="shared" ref="A5059:A5122" si="79">B5059&amp;C5059</f>
        <v>2372203915訪問型サービス（独自）</v>
      </c>
      <c r="B5059">
        <v>2372203915</v>
      </c>
      <c r="C5059" t="s">
        <v>2454</v>
      </c>
      <c r="D5059" t="s">
        <v>5268</v>
      </c>
    </row>
    <row r="5060" spans="1:4">
      <c r="A5060" t="str">
        <f t="shared" si="79"/>
        <v>2372203857居宅介護支援</v>
      </c>
      <c r="B5060">
        <v>2372203857</v>
      </c>
      <c r="C5060" t="s">
        <v>2456</v>
      </c>
      <c r="D5060" t="s">
        <v>5269</v>
      </c>
    </row>
    <row r="5061" spans="1:4">
      <c r="A5061" t="str">
        <f t="shared" si="79"/>
        <v>2392500944地域密着型介護老人福祉施設</v>
      </c>
      <c r="B5061">
        <v>2392500944</v>
      </c>
      <c r="C5061" t="s">
        <v>1861</v>
      </c>
      <c r="D5061" t="s">
        <v>5270</v>
      </c>
    </row>
    <row r="5062" spans="1:4">
      <c r="A5062" t="str">
        <f t="shared" si="79"/>
        <v>2392500696地域密着型通所介護</v>
      </c>
      <c r="B5062">
        <v>2392500696</v>
      </c>
      <c r="C5062" t="s">
        <v>1858</v>
      </c>
      <c r="D5062" t="s">
        <v>5271</v>
      </c>
    </row>
    <row r="5063" spans="1:4">
      <c r="A5063" t="str">
        <f t="shared" si="79"/>
        <v>23A2500743通所型サービス（独自）</v>
      </c>
      <c r="B5063" t="s">
        <v>2278</v>
      </c>
      <c r="C5063" t="s">
        <v>2455</v>
      </c>
      <c r="D5063" t="s">
        <v>5271</v>
      </c>
    </row>
    <row r="5064" spans="1:4">
      <c r="A5064" t="str">
        <f t="shared" si="79"/>
        <v>23A2500743通所型サービス（独自／定率）</v>
      </c>
      <c r="B5064" t="s">
        <v>2278</v>
      </c>
      <c r="C5064" t="s">
        <v>2460</v>
      </c>
      <c r="D5064" t="s">
        <v>5271</v>
      </c>
    </row>
    <row r="5065" spans="1:4">
      <c r="A5065" t="str">
        <f t="shared" si="79"/>
        <v>2392000747地域密着型通所介護</v>
      </c>
      <c r="B5065">
        <v>2392000747</v>
      </c>
      <c r="C5065" t="s">
        <v>1858</v>
      </c>
      <c r="D5065" t="s">
        <v>5272</v>
      </c>
    </row>
    <row r="5066" spans="1:4">
      <c r="A5066" t="str">
        <f t="shared" si="79"/>
        <v>2392000747通所型サービス（独自）</v>
      </c>
      <c r="B5066">
        <v>2392000747</v>
      </c>
      <c r="C5066" t="s">
        <v>2455</v>
      </c>
      <c r="D5066" t="s">
        <v>5272</v>
      </c>
    </row>
    <row r="5067" spans="1:4">
      <c r="A5067" t="str">
        <f t="shared" si="79"/>
        <v>2392000929地域密着型通所介護</v>
      </c>
      <c r="B5067">
        <v>2392000929</v>
      </c>
      <c r="C5067" t="s">
        <v>1858</v>
      </c>
      <c r="D5067" t="s">
        <v>5273</v>
      </c>
    </row>
    <row r="5068" spans="1:4">
      <c r="A5068" t="str">
        <f t="shared" si="79"/>
        <v>2392000929通所型サービス（独自）</v>
      </c>
      <c r="B5068">
        <v>2392000929</v>
      </c>
      <c r="C5068" t="s">
        <v>2455</v>
      </c>
      <c r="D5068" t="s">
        <v>5273</v>
      </c>
    </row>
    <row r="5069" spans="1:4">
      <c r="A5069" t="str">
        <f t="shared" si="79"/>
        <v>2370402923特定施設入居者生活介護</v>
      </c>
      <c r="B5069">
        <v>2370402923</v>
      </c>
      <c r="C5069" t="s">
        <v>2461</v>
      </c>
      <c r="D5069" t="s">
        <v>5274</v>
      </c>
    </row>
    <row r="5070" spans="1:4">
      <c r="A5070" t="str">
        <f t="shared" si="79"/>
        <v>2370402923介護予防特定施設入居者生活介護</v>
      </c>
      <c r="B5070">
        <v>2370402923</v>
      </c>
      <c r="C5070" t="s">
        <v>2462</v>
      </c>
      <c r="D5070" t="s">
        <v>5274</v>
      </c>
    </row>
    <row r="5071" spans="1:4">
      <c r="A5071" t="str">
        <f t="shared" si="79"/>
        <v>2370403806居宅介護支援</v>
      </c>
      <c r="B5071">
        <v>2370403806</v>
      </c>
      <c r="C5071" t="s">
        <v>2456</v>
      </c>
      <c r="D5071" t="s">
        <v>5275</v>
      </c>
    </row>
    <row r="5072" spans="1:4">
      <c r="A5072" t="str">
        <f t="shared" si="79"/>
        <v>2370403178訪問介護</v>
      </c>
      <c r="B5072">
        <v>2370403178</v>
      </c>
      <c r="C5072" t="s">
        <v>1854</v>
      </c>
      <c r="D5072" t="s">
        <v>5276</v>
      </c>
    </row>
    <row r="5073" spans="1:4">
      <c r="A5073" t="str">
        <f t="shared" si="79"/>
        <v>23A0400508訪問型サービス（独自）</v>
      </c>
      <c r="B5073" t="s">
        <v>2279</v>
      </c>
      <c r="C5073" t="s">
        <v>2454</v>
      </c>
      <c r="D5073" t="s">
        <v>5276</v>
      </c>
    </row>
    <row r="5074" spans="1:4">
      <c r="A5074" t="str">
        <f t="shared" si="79"/>
        <v>2390400444定期巡回･随時対応型訪問介護看護</v>
      </c>
      <c r="B5074">
        <v>2390400444</v>
      </c>
      <c r="C5074" t="s">
        <v>1856</v>
      </c>
      <c r="D5074" t="s">
        <v>5277</v>
      </c>
    </row>
    <row r="5075" spans="1:4">
      <c r="A5075" t="str">
        <f t="shared" si="79"/>
        <v>2310402660訪問リハビリテーション</v>
      </c>
      <c r="B5075">
        <v>2310402660</v>
      </c>
      <c r="C5075" t="s">
        <v>2007</v>
      </c>
      <c r="D5075" t="s">
        <v>5278</v>
      </c>
    </row>
    <row r="5076" spans="1:4">
      <c r="A5076" t="str">
        <f t="shared" si="79"/>
        <v>2310402660介護予防訪問リハビリテーション</v>
      </c>
      <c r="B5076">
        <v>2310402660</v>
      </c>
      <c r="C5076" t="s">
        <v>2009</v>
      </c>
      <c r="D5076" t="s">
        <v>5278</v>
      </c>
    </row>
    <row r="5077" spans="1:4">
      <c r="A5077" t="str">
        <f t="shared" si="79"/>
        <v>2373600069訪問介護</v>
      </c>
      <c r="B5077">
        <v>2373600069</v>
      </c>
      <c r="C5077" t="s">
        <v>1854</v>
      </c>
      <c r="D5077" t="s">
        <v>5279</v>
      </c>
    </row>
    <row r="5078" spans="1:4">
      <c r="A5078" t="str">
        <f t="shared" si="79"/>
        <v>2373600069訪問型サービス（独自）</v>
      </c>
      <c r="B5078">
        <v>2373600069</v>
      </c>
      <c r="C5078" t="s">
        <v>2454</v>
      </c>
      <c r="D5078" t="s">
        <v>5279</v>
      </c>
    </row>
    <row r="5079" spans="1:4">
      <c r="A5079" t="str">
        <f t="shared" si="79"/>
        <v>2373600051居宅介護支援</v>
      </c>
      <c r="B5079">
        <v>2373600051</v>
      </c>
      <c r="C5079" t="s">
        <v>2456</v>
      </c>
      <c r="D5079" t="s">
        <v>5280</v>
      </c>
    </row>
    <row r="5080" spans="1:4">
      <c r="A5080" t="str">
        <f t="shared" si="79"/>
        <v>2372200895通所介護</v>
      </c>
      <c r="B5080">
        <v>2372200895</v>
      </c>
      <c r="C5080" t="s">
        <v>1857</v>
      </c>
      <c r="D5080" t="s">
        <v>5281</v>
      </c>
    </row>
    <row r="5081" spans="1:4">
      <c r="A5081" t="str">
        <f t="shared" si="79"/>
        <v>2372200895通所型サービス（独自）</v>
      </c>
      <c r="B5081">
        <v>2372200895</v>
      </c>
      <c r="C5081" t="s">
        <v>2455</v>
      </c>
      <c r="D5081" t="s">
        <v>5281</v>
      </c>
    </row>
    <row r="5082" spans="1:4">
      <c r="A5082" t="str">
        <f t="shared" si="79"/>
        <v>2372200903通所リハビリテーション</v>
      </c>
      <c r="B5082">
        <v>2372200903</v>
      </c>
      <c r="C5082" t="s">
        <v>2457</v>
      </c>
      <c r="D5082" t="s">
        <v>5282</v>
      </c>
    </row>
    <row r="5083" spans="1:4">
      <c r="A5083" t="str">
        <f t="shared" si="79"/>
        <v>2372200903介護予防通所リハビリテーション</v>
      </c>
      <c r="B5083">
        <v>2372200903</v>
      </c>
      <c r="C5083" t="s">
        <v>2458</v>
      </c>
      <c r="D5083" t="s">
        <v>5282</v>
      </c>
    </row>
    <row r="5084" spans="1:4">
      <c r="A5084" t="str">
        <f t="shared" si="79"/>
        <v>2312202977訪問リハビリテーション</v>
      </c>
      <c r="B5084">
        <v>2312202977</v>
      </c>
      <c r="C5084" t="s">
        <v>2007</v>
      </c>
      <c r="D5084" t="s">
        <v>5283</v>
      </c>
    </row>
    <row r="5085" spans="1:4">
      <c r="A5085" t="str">
        <f t="shared" si="79"/>
        <v>2312202977介護予防訪問リハビリテーション</v>
      </c>
      <c r="B5085">
        <v>2312202977</v>
      </c>
      <c r="C5085" t="s">
        <v>2009</v>
      </c>
      <c r="D5085" t="s">
        <v>5283</v>
      </c>
    </row>
    <row r="5086" spans="1:4">
      <c r="A5086" t="str">
        <f t="shared" si="79"/>
        <v>2393100322看護小規模多機能型居宅介護</v>
      </c>
      <c r="B5086">
        <v>2393100322</v>
      </c>
      <c r="C5086" t="s">
        <v>1859</v>
      </c>
      <c r="D5086" t="s">
        <v>5284</v>
      </c>
    </row>
    <row r="5087" spans="1:4">
      <c r="A5087" t="str">
        <f t="shared" si="79"/>
        <v>2363190063訪問看護</v>
      </c>
      <c r="B5087">
        <v>2363190063</v>
      </c>
      <c r="C5087" t="s">
        <v>2002</v>
      </c>
      <c r="D5087" t="s">
        <v>5285</v>
      </c>
    </row>
    <row r="5088" spans="1:4">
      <c r="A5088" t="str">
        <f t="shared" si="79"/>
        <v>2363190063介護予防訪問看護</v>
      </c>
      <c r="B5088">
        <v>2363190063</v>
      </c>
      <c r="C5088" t="s">
        <v>2005</v>
      </c>
      <c r="D5088" t="s">
        <v>5285</v>
      </c>
    </row>
    <row r="5089" spans="1:4">
      <c r="A5089" t="str">
        <f t="shared" si="79"/>
        <v>23A0100140通所型サービス（独自）</v>
      </c>
      <c r="B5089" t="s">
        <v>2280</v>
      </c>
      <c r="C5089" t="s">
        <v>2455</v>
      </c>
      <c r="D5089" t="s">
        <v>5286</v>
      </c>
    </row>
    <row r="5090" spans="1:4">
      <c r="A5090" t="str">
        <f t="shared" si="79"/>
        <v>23A0100140通所型サービス（独自）</v>
      </c>
      <c r="B5090" t="s">
        <v>2280</v>
      </c>
      <c r="C5090" t="s">
        <v>2455</v>
      </c>
      <c r="D5090" t="s">
        <v>5286</v>
      </c>
    </row>
    <row r="5091" spans="1:4">
      <c r="A5091" t="str">
        <f t="shared" si="79"/>
        <v>2370200046訪問介護</v>
      </c>
      <c r="B5091">
        <v>2370200046</v>
      </c>
      <c r="C5091" t="s">
        <v>1854</v>
      </c>
      <c r="D5091" t="s">
        <v>5287</v>
      </c>
    </row>
    <row r="5092" spans="1:4">
      <c r="A5092" t="str">
        <f t="shared" si="79"/>
        <v>2370200046訪問型サービス（独自）</v>
      </c>
      <c r="B5092">
        <v>2370200046</v>
      </c>
      <c r="C5092" t="s">
        <v>2454</v>
      </c>
      <c r="D5092" t="s">
        <v>5287</v>
      </c>
    </row>
    <row r="5093" spans="1:4">
      <c r="A5093" t="str">
        <f t="shared" si="79"/>
        <v>23A0200023訪問型サービス（独自／定率）</v>
      </c>
      <c r="B5093" t="s">
        <v>2281</v>
      </c>
      <c r="C5093" t="s">
        <v>2464</v>
      </c>
      <c r="D5093" t="s">
        <v>5287</v>
      </c>
    </row>
    <row r="5094" spans="1:4">
      <c r="A5094" t="str">
        <f t="shared" si="79"/>
        <v>2390200158地域密着型通所介護</v>
      </c>
      <c r="B5094">
        <v>2390200158</v>
      </c>
      <c r="C5094" t="s">
        <v>1858</v>
      </c>
      <c r="D5094" t="s">
        <v>5288</v>
      </c>
    </row>
    <row r="5095" spans="1:4">
      <c r="A5095" t="str">
        <f t="shared" si="79"/>
        <v>23A0200403通所型サービス（独自）</v>
      </c>
      <c r="B5095" t="s">
        <v>2282</v>
      </c>
      <c r="C5095" t="s">
        <v>2455</v>
      </c>
      <c r="D5095" t="s">
        <v>5288</v>
      </c>
    </row>
    <row r="5096" spans="1:4">
      <c r="A5096" t="str">
        <f t="shared" si="79"/>
        <v>2370102796通所介護</v>
      </c>
      <c r="B5096">
        <v>2370102796</v>
      </c>
      <c r="C5096" t="s">
        <v>1857</v>
      </c>
      <c r="D5096" t="s">
        <v>5286</v>
      </c>
    </row>
    <row r="5097" spans="1:4">
      <c r="A5097" t="str">
        <f t="shared" si="79"/>
        <v>2370200574居宅介護支援</v>
      </c>
      <c r="B5097">
        <v>2370200574</v>
      </c>
      <c r="C5097" t="s">
        <v>2456</v>
      </c>
      <c r="D5097" t="s">
        <v>5289</v>
      </c>
    </row>
    <row r="5098" spans="1:4">
      <c r="A5098" t="str">
        <f t="shared" si="79"/>
        <v>2372102471通所介護</v>
      </c>
      <c r="B5098">
        <v>2372102471</v>
      </c>
      <c r="C5098" t="s">
        <v>1857</v>
      </c>
      <c r="D5098" t="s">
        <v>5290</v>
      </c>
    </row>
    <row r="5099" spans="1:4">
      <c r="A5099" t="str">
        <f t="shared" si="79"/>
        <v>2372102471通所型サービス（独自）</v>
      </c>
      <c r="B5099">
        <v>2372102471</v>
      </c>
      <c r="C5099" t="s">
        <v>2455</v>
      </c>
      <c r="D5099" t="s">
        <v>5290</v>
      </c>
    </row>
    <row r="5100" spans="1:4">
      <c r="A5100" t="str">
        <f t="shared" si="79"/>
        <v>2372102430通所介護</v>
      </c>
      <c r="B5100">
        <v>2372102430</v>
      </c>
      <c r="C5100" t="s">
        <v>1857</v>
      </c>
      <c r="D5100" t="s">
        <v>5291</v>
      </c>
    </row>
    <row r="5101" spans="1:4">
      <c r="A5101" t="str">
        <f t="shared" si="79"/>
        <v>2372102430通所型サービス（独自）</v>
      </c>
      <c r="B5101">
        <v>2372102430</v>
      </c>
      <c r="C5101" t="s">
        <v>2455</v>
      </c>
      <c r="D5101" t="s">
        <v>5291</v>
      </c>
    </row>
    <row r="5102" spans="1:4">
      <c r="A5102" t="str">
        <f t="shared" si="79"/>
        <v>2372102448通所介護</v>
      </c>
      <c r="B5102">
        <v>2372102448</v>
      </c>
      <c r="C5102" t="s">
        <v>1857</v>
      </c>
      <c r="D5102" t="s">
        <v>5292</v>
      </c>
    </row>
    <row r="5103" spans="1:4">
      <c r="A5103" t="str">
        <f t="shared" si="79"/>
        <v>2372102448通所型サービス（独自）</v>
      </c>
      <c r="B5103">
        <v>2372102448</v>
      </c>
      <c r="C5103" t="s">
        <v>2455</v>
      </c>
      <c r="D5103" t="s">
        <v>5292</v>
      </c>
    </row>
    <row r="5104" spans="1:4">
      <c r="A5104" t="str">
        <f t="shared" si="79"/>
        <v>2372102463通所介護</v>
      </c>
      <c r="B5104">
        <v>2372102463</v>
      </c>
      <c r="C5104" t="s">
        <v>1857</v>
      </c>
      <c r="D5104" t="s">
        <v>5293</v>
      </c>
    </row>
    <row r="5105" spans="1:4">
      <c r="A5105" t="str">
        <f t="shared" si="79"/>
        <v>2372102463通所型サービス（独自）</v>
      </c>
      <c r="B5105">
        <v>2372102463</v>
      </c>
      <c r="C5105" t="s">
        <v>2455</v>
      </c>
      <c r="D5105" t="s">
        <v>5293</v>
      </c>
    </row>
    <row r="5106" spans="1:4">
      <c r="A5106" t="str">
        <f t="shared" si="79"/>
        <v>2372102455通所介護</v>
      </c>
      <c r="B5106">
        <v>2372102455</v>
      </c>
      <c r="C5106" t="s">
        <v>1857</v>
      </c>
      <c r="D5106" t="s">
        <v>5294</v>
      </c>
    </row>
    <row r="5107" spans="1:4">
      <c r="A5107" t="str">
        <f t="shared" si="79"/>
        <v>2372102455通所型サービス（独自）</v>
      </c>
      <c r="B5107">
        <v>2372102455</v>
      </c>
      <c r="C5107" t="s">
        <v>2455</v>
      </c>
      <c r="D5107" t="s">
        <v>5294</v>
      </c>
    </row>
    <row r="5108" spans="1:4">
      <c r="A5108" t="str">
        <f t="shared" si="79"/>
        <v>2372102984通所介護</v>
      </c>
      <c r="B5108">
        <v>2372102984</v>
      </c>
      <c r="C5108" t="s">
        <v>1857</v>
      </c>
      <c r="D5108" t="s">
        <v>5295</v>
      </c>
    </row>
    <row r="5109" spans="1:4">
      <c r="A5109" t="str">
        <f t="shared" si="79"/>
        <v>2372102984通所型サービス（独自）</v>
      </c>
      <c r="B5109">
        <v>2372102984</v>
      </c>
      <c r="C5109" t="s">
        <v>2455</v>
      </c>
      <c r="D5109" t="s">
        <v>5295</v>
      </c>
    </row>
    <row r="5110" spans="1:4">
      <c r="A5110" t="str">
        <f t="shared" si="79"/>
        <v>2392100018認知症対応型通所介護</v>
      </c>
      <c r="B5110">
        <v>2392100018</v>
      </c>
      <c r="C5110" t="s">
        <v>2459</v>
      </c>
      <c r="D5110" t="s">
        <v>5296</v>
      </c>
    </row>
    <row r="5111" spans="1:4">
      <c r="A5111" t="str">
        <f t="shared" si="79"/>
        <v>2392100075認知症対応型通所介護</v>
      </c>
      <c r="B5111">
        <v>2392100075</v>
      </c>
      <c r="C5111" t="s">
        <v>2459</v>
      </c>
      <c r="D5111" t="s">
        <v>5297</v>
      </c>
    </row>
    <row r="5112" spans="1:4">
      <c r="A5112" t="str">
        <f t="shared" si="79"/>
        <v>2372102711特定施設入居者生活介護</v>
      </c>
      <c r="B5112">
        <v>2372102711</v>
      </c>
      <c r="C5112" t="s">
        <v>2461</v>
      </c>
      <c r="D5112" t="s">
        <v>5298</v>
      </c>
    </row>
    <row r="5113" spans="1:4">
      <c r="A5113" t="str">
        <f t="shared" si="79"/>
        <v>2372102398訪問介護</v>
      </c>
      <c r="B5113">
        <v>2372102398</v>
      </c>
      <c r="C5113" t="s">
        <v>1854</v>
      </c>
      <c r="D5113" t="s">
        <v>5299</v>
      </c>
    </row>
    <row r="5114" spans="1:4">
      <c r="A5114" t="str">
        <f t="shared" si="79"/>
        <v>2372102398訪問型サービス（独自）</v>
      </c>
      <c r="B5114">
        <v>2372102398</v>
      </c>
      <c r="C5114" t="s">
        <v>2454</v>
      </c>
      <c r="D5114" t="s">
        <v>5299</v>
      </c>
    </row>
    <row r="5115" spans="1:4">
      <c r="A5115" t="str">
        <f t="shared" si="79"/>
        <v>2372102547居宅介護支援</v>
      </c>
      <c r="B5115">
        <v>2372102547</v>
      </c>
      <c r="C5115" t="s">
        <v>2456</v>
      </c>
      <c r="D5115" t="s">
        <v>5300</v>
      </c>
    </row>
    <row r="5116" spans="1:4">
      <c r="A5116" t="str">
        <f t="shared" si="79"/>
        <v>2372102505居宅介護支援</v>
      </c>
      <c r="B5116">
        <v>2372102505</v>
      </c>
      <c r="C5116" t="s">
        <v>2456</v>
      </c>
      <c r="D5116" t="s">
        <v>5301</v>
      </c>
    </row>
    <row r="5117" spans="1:4">
      <c r="A5117" t="str">
        <f t="shared" si="79"/>
        <v>2372102513居宅介護支援</v>
      </c>
      <c r="B5117">
        <v>2372102513</v>
      </c>
      <c r="C5117" t="s">
        <v>2456</v>
      </c>
      <c r="D5117" t="s">
        <v>5302</v>
      </c>
    </row>
    <row r="5118" spans="1:4">
      <c r="A5118" t="str">
        <f t="shared" si="79"/>
        <v>2372102539居宅介護支援</v>
      </c>
      <c r="B5118">
        <v>2372102539</v>
      </c>
      <c r="C5118" t="s">
        <v>2456</v>
      </c>
      <c r="D5118" t="s">
        <v>5303</v>
      </c>
    </row>
    <row r="5119" spans="1:4">
      <c r="A5119" t="str">
        <f t="shared" si="79"/>
        <v>2372102521居宅介護支援</v>
      </c>
      <c r="B5119">
        <v>2372102521</v>
      </c>
      <c r="C5119" t="s">
        <v>2456</v>
      </c>
      <c r="D5119" t="s">
        <v>5304</v>
      </c>
    </row>
    <row r="5120" spans="1:4">
      <c r="A5120" t="str">
        <f t="shared" si="79"/>
        <v>2372102992居宅介護支援</v>
      </c>
      <c r="B5120">
        <v>2372102992</v>
      </c>
      <c r="C5120" t="s">
        <v>2456</v>
      </c>
      <c r="D5120" t="s">
        <v>5305</v>
      </c>
    </row>
    <row r="5121" spans="1:4">
      <c r="A5121" t="str">
        <f t="shared" si="79"/>
        <v>2314000767通所リハビリテーション</v>
      </c>
      <c r="B5121">
        <v>2314000767</v>
      </c>
      <c r="C5121" t="s">
        <v>2457</v>
      </c>
      <c r="D5121" t="s">
        <v>5306</v>
      </c>
    </row>
    <row r="5122" spans="1:4">
      <c r="A5122" t="str">
        <f t="shared" si="79"/>
        <v>2314000767介護予防通所リハビリテーション</v>
      </c>
      <c r="B5122">
        <v>2314000767</v>
      </c>
      <c r="C5122" t="s">
        <v>2458</v>
      </c>
      <c r="D5122" t="s">
        <v>5306</v>
      </c>
    </row>
    <row r="5123" spans="1:4">
      <c r="A5123" t="str">
        <f t="shared" ref="A5123:A5186" si="80">B5123&amp;C5123</f>
        <v>23B4000021介護医療院</v>
      </c>
      <c r="B5123" t="s">
        <v>2283</v>
      </c>
      <c r="C5123" t="s">
        <v>1863</v>
      </c>
      <c r="D5123" t="s">
        <v>5307</v>
      </c>
    </row>
    <row r="5124" spans="1:4">
      <c r="A5124" t="str">
        <f t="shared" si="80"/>
        <v>2312601780通所リハビリテーション</v>
      </c>
      <c r="B5124">
        <v>2312601780</v>
      </c>
      <c r="C5124" t="s">
        <v>2457</v>
      </c>
      <c r="D5124" t="s">
        <v>5308</v>
      </c>
    </row>
    <row r="5125" spans="1:4">
      <c r="A5125" t="str">
        <f t="shared" si="80"/>
        <v>2312601780介護予防通所リハビリテーション</v>
      </c>
      <c r="B5125">
        <v>2312601780</v>
      </c>
      <c r="C5125" t="s">
        <v>2458</v>
      </c>
      <c r="D5125" t="s">
        <v>5308</v>
      </c>
    </row>
    <row r="5126" spans="1:4">
      <c r="A5126" t="str">
        <f t="shared" si="80"/>
        <v>2312601780訪問リハビリテーション</v>
      </c>
      <c r="B5126">
        <v>2312601780</v>
      </c>
      <c r="C5126" t="s">
        <v>2007</v>
      </c>
      <c r="D5126" t="s">
        <v>5308</v>
      </c>
    </row>
    <row r="5127" spans="1:4">
      <c r="A5127" t="str">
        <f t="shared" si="80"/>
        <v>2312601780介護予防訪問リハビリテーション</v>
      </c>
      <c r="B5127">
        <v>2312601780</v>
      </c>
      <c r="C5127" t="s">
        <v>2009</v>
      </c>
      <c r="D5127" t="s">
        <v>5308</v>
      </c>
    </row>
    <row r="5128" spans="1:4">
      <c r="A5128" t="str">
        <f t="shared" si="80"/>
        <v>2374000061居宅介護支援</v>
      </c>
      <c r="B5128">
        <v>2374000061</v>
      </c>
      <c r="C5128" t="s">
        <v>2456</v>
      </c>
      <c r="D5128" t="s">
        <v>5309</v>
      </c>
    </row>
    <row r="5129" spans="1:4">
      <c r="A5129" t="str">
        <f t="shared" si="80"/>
        <v>2371602802訪問介護</v>
      </c>
      <c r="B5129">
        <v>2371602802</v>
      </c>
      <c r="C5129" t="s">
        <v>1854</v>
      </c>
      <c r="D5129" t="s">
        <v>5310</v>
      </c>
    </row>
    <row r="5130" spans="1:4">
      <c r="A5130" t="str">
        <f t="shared" si="80"/>
        <v>2371602802訪問型サービス（独自）</v>
      </c>
      <c r="B5130">
        <v>2371602802</v>
      </c>
      <c r="C5130" t="s">
        <v>2454</v>
      </c>
      <c r="D5130" t="s">
        <v>5310</v>
      </c>
    </row>
    <row r="5131" spans="1:4">
      <c r="A5131" t="str">
        <f t="shared" si="80"/>
        <v>2374600472訪問介護</v>
      </c>
      <c r="B5131">
        <v>2374600472</v>
      </c>
      <c r="C5131" t="s">
        <v>1854</v>
      </c>
      <c r="D5131" t="s">
        <v>5311</v>
      </c>
    </row>
    <row r="5132" spans="1:4">
      <c r="A5132" t="str">
        <f t="shared" si="80"/>
        <v>2373800081介護老人福祉施設</v>
      </c>
      <c r="B5132">
        <v>2373800081</v>
      </c>
      <c r="C5132" t="s">
        <v>1860</v>
      </c>
      <c r="D5132" t="s">
        <v>5312</v>
      </c>
    </row>
    <row r="5133" spans="1:4">
      <c r="A5133" t="str">
        <f t="shared" si="80"/>
        <v>2373800081短期入所生活介護</v>
      </c>
      <c r="B5133">
        <v>2373800081</v>
      </c>
      <c r="C5133" t="s">
        <v>1958</v>
      </c>
      <c r="D5133" t="s">
        <v>5312</v>
      </c>
    </row>
    <row r="5134" spans="1:4">
      <c r="A5134" t="str">
        <f t="shared" si="80"/>
        <v>2373800081介護予防短期入所生活介護</v>
      </c>
      <c r="B5134">
        <v>2373800081</v>
      </c>
      <c r="C5134" t="s">
        <v>1961</v>
      </c>
      <c r="D5134" t="s">
        <v>5312</v>
      </c>
    </row>
    <row r="5135" spans="1:4">
      <c r="A5135" t="str">
        <f t="shared" si="80"/>
        <v>2373800222通所介護</v>
      </c>
      <c r="B5135">
        <v>2373800222</v>
      </c>
      <c r="C5135" t="s">
        <v>1857</v>
      </c>
      <c r="D5135" t="s">
        <v>5313</v>
      </c>
    </row>
    <row r="5136" spans="1:4">
      <c r="A5136" t="str">
        <f t="shared" si="80"/>
        <v>2373800222通所型サービス（独自）</v>
      </c>
      <c r="B5136">
        <v>2373800222</v>
      </c>
      <c r="C5136" t="s">
        <v>2455</v>
      </c>
      <c r="D5136" t="s">
        <v>5313</v>
      </c>
    </row>
    <row r="5137" spans="1:4">
      <c r="A5137" t="str">
        <f t="shared" si="80"/>
        <v>2373800222認知症対応型通所介護</v>
      </c>
      <c r="B5137">
        <v>2373800222</v>
      </c>
      <c r="C5137" t="s">
        <v>2459</v>
      </c>
      <c r="D5137" t="s">
        <v>5313</v>
      </c>
    </row>
    <row r="5138" spans="1:4">
      <c r="A5138" t="str">
        <f t="shared" si="80"/>
        <v>2373800222介護予防認知症対応型通所介護</v>
      </c>
      <c r="B5138">
        <v>2373800222</v>
      </c>
      <c r="C5138" t="s">
        <v>2465</v>
      </c>
      <c r="D5138" t="s">
        <v>5313</v>
      </c>
    </row>
    <row r="5139" spans="1:4">
      <c r="A5139" t="str">
        <f t="shared" si="80"/>
        <v>2373800016居宅介護支援</v>
      </c>
      <c r="B5139">
        <v>2373800016</v>
      </c>
      <c r="C5139" t="s">
        <v>2456</v>
      </c>
      <c r="D5139" t="s">
        <v>5314</v>
      </c>
    </row>
    <row r="5140" spans="1:4">
      <c r="A5140" t="str">
        <f t="shared" si="80"/>
        <v>2371100559介護老人福祉施設</v>
      </c>
      <c r="B5140">
        <v>2371100559</v>
      </c>
      <c r="C5140" t="s">
        <v>1860</v>
      </c>
      <c r="D5140" t="s">
        <v>5315</v>
      </c>
    </row>
    <row r="5141" spans="1:4">
      <c r="A5141" t="str">
        <f t="shared" si="80"/>
        <v>2371100559短期入所生活介護</v>
      </c>
      <c r="B5141">
        <v>2371100559</v>
      </c>
      <c r="C5141" t="s">
        <v>1958</v>
      </c>
      <c r="D5141" t="s">
        <v>5315</v>
      </c>
    </row>
    <row r="5142" spans="1:4">
      <c r="A5142" t="str">
        <f t="shared" si="80"/>
        <v>2371100559介護予防短期入所生活介護</v>
      </c>
      <c r="B5142">
        <v>2371100559</v>
      </c>
      <c r="C5142" t="s">
        <v>1961</v>
      </c>
      <c r="D5142" t="s">
        <v>5315</v>
      </c>
    </row>
    <row r="5143" spans="1:4">
      <c r="A5143" t="str">
        <f t="shared" si="80"/>
        <v>2373800677介護老人福祉施設</v>
      </c>
      <c r="B5143">
        <v>2373800677</v>
      </c>
      <c r="C5143" t="s">
        <v>1860</v>
      </c>
      <c r="D5143" t="s">
        <v>5316</v>
      </c>
    </row>
    <row r="5144" spans="1:4">
      <c r="A5144" t="str">
        <f t="shared" si="80"/>
        <v>2373800685短期入所生活介護</v>
      </c>
      <c r="B5144">
        <v>2373800685</v>
      </c>
      <c r="C5144" t="s">
        <v>1958</v>
      </c>
      <c r="D5144" t="s">
        <v>5317</v>
      </c>
    </row>
    <row r="5145" spans="1:4">
      <c r="A5145" t="str">
        <f t="shared" si="80"/>
        <v>2373800685介護予防短期入所生活介護</v>
      </c>
      <c r="B5145">
        <v>2373800685</v>
      </c>
      <c r="C5145" t="s">
        <v>1961</v>
      </c>
      <c r="D5145" t="s">
        <v>5317</v>
      </c>
    </row>
    <row r="5146" spans="1:4">
      <c r="A5146" t="str">
        <f t="shared" si="80"/>
        <v>2373800669通所介護</v>
      </c>
      <c r="B5146">
        <v>2373800669</v>
      </c>
      <c r="C5146" t="s">
        <v>1857</v>
      </c>
      <c r="D5146" t="s">
        <v>5318</v>
      </c>
    </row>
    <row r="5147" spans="1:4">
      <c r="A5147" t="str">
        <f t="shared" si="80"/>
        <v>2373800669通所型サービス（独自）</v>
      </c>
      <c r="B5147">
        <v>2373800669</v>
      </c>
      <c r="C5147" t="s">
        <v>2455</v>
      </c>
      <c r="D5147" t="s">
        <v>5318</v>
      </c>
    </row>
    <row r="5148" spans="1:4">
      <c r="A5148" t="str">
        <f t="shared" si="80"/>
        <v>2373800636訪問介護</v>
      </c>
      <c r="B5148">
        <v>2373800636</v>
      </c>
      <c r="C5148" t="s">
        <v>1854</v>
      </c>
      <c r="D5148" t="s">
        <v>5319</v>
      </c>
    </row>
    <row r="5149" spans="1:4">
      <c r="A5149" t="str">
        <f t="shared" si="80"/>
        <v>2373800636訪問型サービス（独自）</v>
      </c>
      <c r="B5149">
        <v>2373800636</v>
      </c>
      <c r="C5149" t="s">
        <v>2454</v>
      </c>
      <c r="D5149" t="s">
        <v>5319</v>
      </c>
    </row>
    <row r="5150" spans="1:4">
      <c r="A5150" t="str">
        <f t="shared" si="80"/>
        <v>2373800701居宅介護支援</v>
      </c>
      <c r="B5150">
        <v>2373800701</v>
      </c>
      <c r="C5150" t="s">
        <v>2456</v>
      </c>
      <c r="D5150" t="s">
        <v>5320</v>
      </c>
    </row>
    <row r="5151" spans="1:4">
      <c r="A5151" t="str">
        <f t="shared" si="80"/>
        <v>2392500217地域密着型介護老人福祉施設</v>
      </c>
      <c r="B5151">
        <v>2392500217</v>
      </c>
      <c r="C5151" t="s">
        <v>1861</v>
      </c>
      <c r="D5151" t="s">
        <v>5321</v>
      </c>
    </row>
    <row r="5152" spans="1:4">
      <c r="A5152" t="str">
        <f t="shared" si="80"/>
        <v>2391400211地域密着型介護老人福祉施設</v>
      </c>
      <c r="B5152">
        <v>2391400211</v>
      </c>
      <c r="C5152" t="s">
        <v>1861</v>
      </c>
      <c r="D5152" t="s">
        <v>5322</v>
      </c>
    </row>
    <row r="5153" spans="1:4">
      <c r="A5153" t="str">
        <f t="shared" si="80"/>
        <v>2391400187認知症対応型共同生活介護</v>
      </c>
      <c r="B5153">
        <v>2391400187</v>
      </c>
      <c r="C5153" t="s">
        <v>1942</v>
      </c>
      <c r="D5153" t="s">
        <v>5323</v>
      </c>
    </row>
    <row r="5154" spans="1:4">
      <c r="A5154" t="str">
        <f t="shared" si="80"/>
        <v>2371403110短期入所生活介護</v>
      </c>
      <c r="B5154">
        <v>2371403110</v>
      </c>
      <c r="C5154" t="s">
        <v>1958</v>
      </c>
      <c r="D5154" t="s">
        <v>5324</v>
      </c>
    </row>
    <row r="5155" spans="1:4">
      <c r="A5155" t="str">
        <f t="shared" si="80"/>
        <v>2396100139地域密着型介護老人福祉施設</v>
      </c>
      <c r="B5155">
        <v>2396100139</v>
      </c>
      <c r="C5155" t="s">
        <v>1861</v>
      </c>
      <c r="D5155" t="s">
        <v>5325</v>
      </c>
    </row>
    <row r="5156" spans="1:4">
      <c r="A5156" t="str">
        <f t="shared" si="80"/>
        <v>2396100139認知症対応型共同生活介護</v>
      </c>
      <c r="B5156">
        <v>2396100139</v>
      </c>
      <c r="C5156" t="s">
        <v>1942</v>
      </c>
      <c r="D5156" t="s">
        <v>5326</v>
      </c>
    </row>
    <row r="5157" spans="1:4">
      <c r="A5157" t="str">
        <f t="shared" si="80"/>
        <v>2376100687短期入所生活介護</v>
      </c>
      <c r="B5157">
        <v>2376100687</v>
      </c>
      <c r="C5157" t="s">
        <v>1958</v>
      </c>
      <c r="D5157" t="s">
        <v>5327</v>
      </c>
    </row>
    <row r="5158" spans="1:4">
      <c r="A5158" t="str">
        <f t="shared" si="80"/>
        <v>2395000157地域密着型介護老人福祉施設</v>
      </c>
      <c r="B5158">
        <v>2395000157</v>
      </c>
      <c r="C5158" t="s">
        <v>1861</v>
      </c>
      <c r="D5158" t="s">
        <v>5328</v>
      </c>
    </row>
    <row r="5159" spans="1:4">
      <c r="A5159" t="str">
        <f t="shared" si="80"/>
        <v>2375001514短期入所生活介護</v>
      </c>
      <c r="B5159">
        <v>2375001514</v>
      </c>
      <c r="C5159" t="s">
        <v>1958</v>
      </c>
      <c r="D5159" t="s">
        <v>5329</v>
      </c>
    </row>
    <row r="5160" spans="1:4">
      <c r="A5160" t="str">
        <f t="shared" si="80"/>
        <v>2391400187介護予防認知症対応型共同生活介護</v>
      </c>
      <c r="B5160">
        <v>2391400187</v>
      </c>
      <c r="C5160" t="s">
        <v>1948</v>
      </c>
      <c r="D5160" t="s">
        <v>5323</v>
      </c>
    </row>
    <row r="5161" spans="1:4">
      <c r="A5161" t="str">
        <f t="shared" si="80"/>
        <v>2371403110介護予防短期入所生活介護</v>
      </c>
      <c r="B5161">
        <v>2371403110</v>
      </c>
      <c r="C5161" t="s">
        <v>1961</v>
      </c>
      <c r="D5161" t="s">
        <v>5324</v>
      </c>
    </row>
    <row r="5162" spans="1:4">
      <c r="A5162" t="str">
        <f t="shared" si="80"/>
        <v>2396100139介護予防認知症対応型共同生活介護</v>
      </c>
      <c r="B5162">
        <v>2396100139</v>
      </c>
      <c r="C5162" t="s">
        <v>1948</v>
      </c>
      <c r="D5162" t="s">
        <v>5326</v>
      </c>
    </row>
    <row r="5163" spans="1:4">
      <c r="A5163" t="str">
        <f t="shared" si="80"/>
        <v>2376100687介護予防短期入所生活介護</v>
      </c>
      <c r="B5163">
        <v>2376100687</v>
      </c>
      <c r="C5163" t="s">
        <v>1961</v>
      </c>
      <c r="D5163" t="s">
        <v>5327</v>
      </c>
    </row>
    <row r="5164" spans="1:4">
      <c r="A5164" t="str">
        <f t="shared" si="80"/>
        <v>2375001514介護予防短期入所生活介護</v>
      </c>
      <c r="B5164">
        <v>2375001514</v>
      </c>
      <c r="C5164" t="s">
        <v>1961</v>
      </c>
      <c r="D5164" t="s">
        <v>5329</v>
      </c>
    </row>
    <row r="5165" spans="1:4">
      <c r="A5165" t="str">
        <f t="shared" si="80"/>
        <v>2312301332通所リハビリテーション</v>
      </c>
      <c r="B5165">
        <v>2312301332</v>
      </c>
      <c r="C5165" t="s">
        <v>2457</v>
      </c>
      <c r="D5165" t="s">
        <v>5330</v>
      </c>
    </row>
    <row r="5166" spans="1:4">
      <c r="A5166" t="str">
        <f t="shared" si="80"/>
        <v>2312301332介護予防通所リハビリテーション</v>
      </c>
      <c r="B5166">
        <v>2312301332</v>
      </c>
      <c r="C5166" t="s">
        <v>2458</v>
      </c>
      <c r="D5166" t="s">
        <v>5330</v>
      </c>
    </row>
    <row r="5167" spans="1:4">
      <c r="A5167" t="str">
        <f t="shared" si="80"/>
        <v>2312301332訪問リハビリテーション</v>
      </c>
      <c r="B5167">
        <v>2312301332</v>
      </c>
      <c r="C5167" t="s">
        <v>2007</v>
      </c>
      <c r="D5167" t="s">
        <v>5330</v>
      </c>
    </row>
    <row r="5168" spans="1:4">
      <c r="A5168" t="str">
        <f t="shared" si="80"/>
        <v>2312300078訪問リハビリテーション</v>
      </c>
      <c r="B5168">
        <v>2312300078</v>
      </c>
      <c r="C5168" t="s">
        <v>2007</v>
      </c>
      <c r="D5168" t="s">
        <v>5331</v>
      </c>
    </row>
    <row r="5169" spans="1:4">
      <c r="A5169" t="str">
        <f t="shared" si="80"/>
        <v>2312300078介護予防訪問リハビリテーション</v>
      </c>
      <c r="B5169">
        <v>2312300078</v>
      </c>
      <c r="C5169" t="s">
        <v>2009</v>
      </c>
      <c r="D5169" t="s">
        <v>5331</v>
      </c>
    </row>
    <row r="5170" spans="1:4">
      <c r="A5170" t="str">
        <f t="shared" si="80"/>
        <v>2312300698通所リハビリテーション</v>
      </c>
      <c r="B5170">
        <v>2312300698</v>
      </c>
      <c r="C5170" t="s">
        <v>2457</v>
      </c>
      <c r="D5170" t="s">
        <v>5332</v>
      </c>
    </row>
    <row r="5171" spans="1:4">
      <c r="A5171" t="str">
        <f t="shared" si="80"/>
        <v>2312300698介護予防通所リハビリテーション</v>
      </c>
      <c r="B5171">
        <v>2312300698</v>
      </c>
      <c r="C5171" t="s">
        <v>2458</v>
      </c>
      <c r="D5171" t="s">
        <v>5332</v>
      </c>
    </row>
    <row r="5172" spans="1:4">
      <c r="A5172" t="str">
        <f t="shared" si="80"/>
        <v>2312300698訪問リハビリテーション</v>
      </c>
      <c r="B5172">
        <v>2312300698</v>
      </c>
      <c r="C5172" t="s">
        <v>2007</v>
      </c>
      <c r="D5172" t="s">
        <v>5332</v>
      </c>
    </row>
    <row r="5173" spans="1:4">
      <c r="A5173" t="str">
        <f t="shared" si="80"/>
        <v>2312300698介護予防訪問リハビリテーション</v>
      </c>
      <c r="B5173">
        <v>2312300698</v>
      </c>
      <c r="C5173" t="s">
        <v>2009</v>
      </c>
      <c r="D5173" t="s">
        <v>5332</v>
      </c>
    </row>
    <row r="5174" spans="1:4">
      <c r="A5174" t="str">
        <f t="shared" si="80"/>
        <v>2372300323通所リハビリテーション</v>
      </c>
      <c r="B5174">
        <v>2372300323</v>
      </c>
      <c r="C5174" t="s">
        <v>2457</v>
      </c>
      <c r="D5174" t="s">
        <v>5333</v>
      </c>
    </row>
    <row r="5175" spans="1:4">
      <c r="A5175" t="str">
        <f t="shared" si="80"/>
        <v>2372300323介護予防通所リハビリテーション</v>
      </c>
      <c r="B5175">
        <v>2372300323</v>
      </c>
      <c r="C5175" t="s">
        <v>2458</v>
      </c>
      <c r="D5175" t="s">
        <v>5333</v>
      </c>
    </row>
    <row r="5176" spans="1:4">
      <c r="A5176" t="str">
        <f t="shared" si="80"/>
        <v>2372300638通所介護</v>
      </c>
      <c r="B5176">
        <v>2372300638</v>
      </c>
      <c r="C5176" t="s">
        <v>1857</v>
      </c>
      <c r="D5176" t="s">
        <v>5334</v>
      </c>
    </row>
    <row r="5177" spans="1:4">
      <c r="A5177" t="str">
        <f t="shared" si="80"/>
        <v>2372300638通所型サービス（独自）</v>
      </c>
      <c r="B5177">
        <v>2372300638</v>
      </c>
      <c r="C5177" t="s">
        <v>2455</v>
      </c>
      <c r="D5177" t="s">
        <v>5334</v>
      </c>
    </row>
    <row r="5178" spans="1:4">
      <c r="A5178" t="str">
        <f t="shared" si="80"/>
        <v>2362390045訪問看護</v>
      </c>
      <c r="B5178">
        <v>2362390045</v>
      </c>
      <c r="C5178" t="s">
        <v>2002</v>
      </c>
      <c r="D5178" t="s">
        <v>5335</v>
      </c>
    </row>
    <row r="5179" spans="1:4">
      <c r="A5179" t="str">
        <f t="shared" si="80"/>
        <v>2362390045介護予防訪問看護</v>
      </c>
      <c r="B5179">
        <v>2362390045</v>
      </c>
      <c r="C5179" t="s">
        <v>2005</v>
      </c>
      <c r="D5179" t="s">
        <v>5335</v>
      </c>
    </row>
    <row r="5180" spans="1:4">
      <c r="A5180" t="str">
        <f t="shared" si="80"/>
        <v>2372300018居宅介護支援</v>
      </c>
      <c r="B5180">
        <v>2372300018</v>
      </c>
      <c r="C5180" t="s">
        <v>2456</v>
      </c>
      <c r="D5180" t="s">
        <v>5336</v>
      </c>
    </row>
    <row r="5181" spans="1:4">
      <c r="A5181" t="str">
        <f t="shared" si="80"/>
        <v>2372300109居宅介護支援</v>
      </c>
      <c r="B5181">
        <v>2372300109</v>
      </c>
      <c r="C5181" t="s">
        <v>2456</v>
      </c>
      <c r="D5181" t="s">
        <v>5337</v>
      </c>
    </row>
    <row r="5182" spans="1:4">
      <c r="A5182" t="str">
        <f t="shared" si="80"/>
        <v>2372300026居宅介護支援</v>
      </c>
      <c r="B5182">
        <v>2372300026</v>
      </c>
      <c r="C5182" t="s">
        <v>2456</v>
      </c>
      <c r="D5182" t="s">
        <v>5338</v>
      </c>
    </row>
    <row r="5183" spans="1:4">
      <c r="A5183" t="str">
        <f t="shared" si="80"/>
        <v>2372300620居宅介護支援</v>
      </c>
      <c r="B5183">
        <v>2372300620</v>
      </c>
      <c r="C5183" t="s">
        <v>2456</v>
      </c>
      <c r="D5183" t="s">
        <v>5339</v>
      </c>
    </row>
    <row r="5184" spans="1:4">
      <c r="A5184" t="str">
        <f t="shared" si="80"/>
        <v>2372300166訪問介護</v>
      </c>
      <c r="B5184">
        <v>2372300166</v>
      </c>
      <c r="C5184" t="s">
        <v>1854</v>
      </c>
      <c r="D5184" t="s">
        <v>5340</v>
      </c>
    </row>
    <row r="5185" spans="1:4">
      <c r="A5185" t="str">
        <f t="shared" si="80"/>
        <v>2372300166訪問型サービス（独自）</v>
      </c>
      <c r="B5185">
        <v>2372300166</v>
      </c>
      <c r="C5185" t="s">
        <v>2454</v>
      </c>
      <c r="D5185" t="s">
        <v>5340</v>
      </c>
    </row>
    <row r="5186" spans="1:4">
      <c r="A5186" t="str">
        <f t="shared" si="80"/>
        <v>2372300166訪問型サービス（独自／定率）</v>
      </c>
      <c r="B5186">
        <v>2372300166</v>
      </c>
      <c r="C5186" t="s">
        <v>2464</v>
      </c>
      <c r="D5186" t="s">
        <v>5340</v>
      </c>
    </row>
    <row r="5187" spans="1:4">
      <c r="A5187" t="str">
        <f t="shared" ref="A5187:A5250" si="81">B5187&amp;C5187</f>
        <v>2370404077訪問介護</v>
      </c>
      <c r="B5187">
        <v>2370404077</v>
      </c>
      <c r="C5187" t="s">
        <v>1854</v>
      </c>
      <c r="D5187" t="s">
        <v>5341</v>
      </c>
    </row>
    <row r="5188" spans="1:4">
      <c r="A5188" t="str">
        <f t="shared" si="81"/>
        <v>2370101293通所介護</v>
      </c>
      <c r="B5188">
        <v>2370101293</v>
      </c>
      <c r="C5188" t="s">
        <v>1857</v>
      </c>
      <c r="D5188" t="s">
        <v>5342</v>
      </c>
    </row>
    <row r="5189" spans="1:4">
      <c r="A5189" t="str">
        <f t="shared" si="81"/>
        <v>2370101293通所型サービス（独自）</v>
      </c>
      <c r="B5189">
        <v>2370101293</v>
      </c>
      <c r="C5189" t="s">
        <v>2455</v>
      </c>
      <c r="D5189" t="s">
        <v>5342</v>
      </c>
    </row>
    <row r="5190" spans="1:4">
      <c r="A5190" t="str">
        <f t="shared" si="81"/>
        <v>2375602097通所介護</v>
      </c>
      <c r="B5190">
        <v>2375602097</v>
      </c>
      <c r="C5190" t="s">
        <v>1857</v>
      </c>
      <c r="D5190" t="s">
        <v>5343</v>
      </c>
    </row>
    <row r="5191" spans="1:4">
      <c r="A5191" t="str">
        <f t="shared" si="81"/>
        <v>2375602097通所型サービス（独自）</v>
      </c>
      <c r="B5191">
        <v>2375602097</v>
      </c>
      <c r="C5191" t="s">
        <v>2455</v>
      </c>
      <c r="D5191" t="s">
        <v>5343</v>
      </c>
    </row>
    <row r="5192" spans="1:4">
      <c r="A5192" t="str">
        <f t="shared" si="81"/>
        <v>2375602717訪問介護</v>
      </c>
      <c r="B5192">
        <v>2375602717</v>
      </c>
      <c r="C5192" t="s">
        <v>1854</v>
      </c>
      <c r="D5192" t="s">
        <v>5344</v>
      </c>
    </row>
    <row r="5193" spans="1:4">
      <c r="A5193" t="str">
        <f t="shared" si="81"/>
        <v>2375602717訪問型サービス（独自）</v>
      </c>
      <c r="B5193">
        <v>2375602717</v>
      </c>
      <c r="C5193" t="s">
        <v>2454</v>
      </c>
      <c r="D5193" t="s">
        <v>5344</v>
      </c>
    </row>
    <row r="5194" spans="1:4">
      <c r="A5194" t="str">
        <f t="shared" si="81"/>
        <v>2371005501訪問介護</v>
      </c>
      <c r="B5194">
        <v>2371005501</v>
      </c>
      <c r="C5194" t="s">
        <v>1854</v>
      </c>
      <c r="D5194" t="s">
        <v>5345</v>
      </c>
    </row>
    <row r="5195" spans="1:4">
      <c r="A5195" t="str">
        <f t="shared" si="81"/>
        <v>23A1001339訪問型サービス（独自）</v>
      </c>
      <c r="B5195" t="s">
        <v>2284</v>
      </c>
      <c r="C5195" t="s">
        <v>2454</v>
      </c>
      <c r="D5195" t="s">
        <v>5345</v>
      </c>
    </row>
    <row r="5196" spans="1:4">
      <c r="A5196" t="str">
        <f t="shared" si="81"/>
        <v>23A1001339訪問型サービス（独自／定率）</v>
      </c>
      <c r="B5196" t="s">
        <v>2284</v>
      </c>
      <c r="C5196" t="s">
        <v>2464</v>
      </c>
      <c r="D5196" t="s">
        <v>5345</v>
      </c>
    </row>
    <row r="5197" spans="1:4">
      <c r="A5197" t="str">
        <f t="shared" si="81"/>
        <v>2374900658訪問介護</v>
      </c>
      <c r="B5197">
        <v>2374900658</v>
      </c>
      <c r="C5197" t="s">
        <v>1854</v>
      </c>
      <c r="D5197" t="s">
        <v>5346</v>
      </c>
    </row>
    <row r="5198" spans="1:4">
      <c r="A5198" t="str">
        <f t="shared" si="81"/>
        <v>2371501160特定施設入居者生活介護</v>
      </c>
      <c r="B5198">
        <v>2371501160</v>
      </c>
      <c r="C5198" t="s">
        <v>2461</v>
      </c>
      <c r="D5198" t="s">
        <v>5347</v>
      </c>
    </row>
    <row r="5199" spans="1:4">
      <c r="A5199" t="str">
        <f t="shared" si="81"/>
        <v>2371501160介護予防特定施設入居者生活介護</v>
      </c>
      <c r="B5199">
        <v>2371501160</v>
      </c>
      <c r="C5199" t="s">
        <v>2462</v>
      </c>
      <c r="D5199" t="s">
        <v>5347</v>
      </c>
    </row>
    <row r="5200" spans="1:4">
      <c r="A5200" t="str">
        <f t="shared" si="81"/>
        <v>2372200481通所介護</v>
      </c>
      <c r="B5200">
        <v>2372200481</v>
      </c>
      <c r="C5200" t="s">
        <v>1857</v>
      </c>
      <c r="D5200" t="s">
        <v>5348</v>
      </c>
    </row>
    <row r="5201" spans="1:4">
      <c r="A5201" t="str">
        <f t="shared" si="81"/>
        <v>2372200481通所型サービス（独自）</v>
      </c>
      <c r="B5201">
        <v>2372200481</v>
      </c>
      <c r="C5201" t="s">
        <v>2455</v>
      </c>
      <c r="D5201" t="s">
        <v>5348</v>
      </c>
    </row>
    <row r="5202" spans="1:4">
      <c r="A5202" t="str">
        <f t="shared" si="81"/>
        <v>2371301637通所介護</v>
      </c>
      <c r="B5202">
        <v>2371301637</v>
      </c>
      <c r="C5202" t="s">
        <v>1857</v>
      </c>
      <c r="D5202" t="s">
        <v>5349</v>
      </c>
    </row>
    <row r="5203" spans="1:4">
      <c r="A5203" t="str">
        <f t="shared" si="81"/>
        <v>2371301637通所型サービス（独自）</v>
      </c>
      <c r="B5203">
        <v>2371301637</v>
      </c>
      <c r="C5203" t="s">
        <v>2455</v>
      </c>
      <c r="D5203" t="s">
        <v>5349</v>
      </c>
    </row>
    <row r="5204" spans="1:4">
      <c r="A5204" t="str">
        <f t="shared" si="81"/>
        <v>2370502995訪問介護</v>
      </c>
      <c r="B5204">
        <v>2370502995</v>
      </c>
      <c r="C5204" t="s">
        <v>1854</v>
      </c>
      <c r="D5204" t="s">
        <v>5350</v>
      </c>
    </row>
    <row r="5205" spans="1:4">
      <c r="A5205" t="str">
        <f t="shared" si="81"/>
        <v>2370502995訪問型サービス（独自）</v>
      </c>
      <c r="B5205">
        <v>2370502995</v>
      </c>
      <c r="C5205" t="s">
        <v>2454</v>
      </c>
      <c r="D5205" t="s">
        <v>5350</v>
      </c>
    </row>
    <row r="5206" spans="1:4">
      <c r="A5206" t="str">
        <f t="shared" si="81"/>
        <v>2370402055地域密着型通所介護</v>
      </c>
      <c r="B5206">
        <v>2370402055</v>
      </c>
      <c r="C5206" t="s">
        <v>1858</v>
      </c>
      <c r="D5206" t="s">
        <v>5351</v>
      </c>
    </row>
    <row r="5207" spans="1:4">
      <c r="A5207" t="str">
        <f t="shared" si="81"/>
        <v>2370402055通所型サービス（独自）</v>
      </c>
      <c r="B5207">
        <v>2370402055</v>
      </c>
      <c r="C5207" t="s">
        <v>2455</v>
      </c>
      <c r="D5207" t="s">
        <v>5351</v>
      </c>
    </row>
    <row r="5208" spans="1:4">
      <c r="A5208" t="str">
        <f t="shared" si="81"/>
        <v>2360590463訪問看護</v>
      </c>
      <c r="B5208">
        <v>2360590463</v>
      </c>
      <c r="C5208" t="s">
        <v>2002</v>
      </c>
      <c r="D5208" t="s">
        <v>5352</v>
      </c>
    </row>
    <row r="5209" spans="1:4">
      <c r="A5209" t="str">
        <f t="shared" si="81"/>
        <v>2360590463介護予防訪問看護</v>
      </c>
      <c r="B5209">
        <v>2360590463</v>
      </c>
      <c r="C5209" t="s">
        <v>2005</v>
      </c>
      <c r="D5209" t="s">
        <v>5352</v>
      </c>
    </row>
    <row r="5210" spans="1:4">
      <c r="A5210" t="str">
        <f t="shared" si="81"/>
        <v>2372501722通所リハビリテーション</v>
      </c>
      <c r="B5210">
        <v>2372501722</v>
      </c>
      <c r="C5210" t="s">
        <v>2457</v>
      </c>
      <c r="D5210" t="s">
        <v>5353</v>
      </c>
    </row>
    <row r="5211" spans="1:4">
      <c r="A5211" t="str">
        <f t="shared" si="81"/>
        <v>2372501722介護予防通所リハビリテーション</v>
      </c>
      <c r="B5211">
        <v>2372501722</v>
      </c>
      <c r="C5211" t="s">
        <v>2458</v>
      </c>
      <c r="D5211" t="s">
        <v>5353</v>
      </c>
    </row>
    <row r="5212" spans="1:4">
      <c r="A5212" t="str">
        <f t="shared" si="81"/>
        <v>2302500034介護予防支援</v>
      </c>
      <c r="B5212">
        <v>2302500034</v>
      </c>
      <c r="C5212" t="s">
        <v>2466</v>
      </c>
      <c r="D5212" t="s">
        <v>5354</v>
      </c>
    </row>
    <row r="5213" spans="1:4">
      <c r="A5213" t="str">
        <f t="shared" si="81"/>
        <v>2362590180訪問看護</v>
      </c>
      <c r="B5213">
        <v>2362590180</v>
      </c>
      <c r="C5213" t="s">
        <v>2002</v>
      </c>
      <c r="D5213" t="s">
        <v>5355</v>
      </c>
    </row>
    <row r="5214" spans="1:4">
      <c r="A5214" t="str">
        <f t="shared" si="81"/>
        <v>2362590180介護予防訪問看護</v>
      </c>
      <c r="B5214">
        <v>2362590180</v>
      </c>
      <c r="C5214" t="s">
        <v>2005</v>
      </c>
      <c r="D5214" t="s">
        <v>5355</v>
      </c>
    </row>
    <row r="5215" spans="1:4">
      <c r="A5215" t="str">
        <f t="shared" si="81"/>
        <v>2361090406訪問看護</v>
      </c>
      <c r="B5215">
        <v>2361090406</v>
      </c>
      <c r="C5215" t="s">
        <v>2002</v>
      </c>
      <c r="D5215" t="s">
        <v>5356</v>
      </c>
    </row>
    <row r="5216" spans="1:4">
      <c r="A5216" t="str">
        <f t="shared" si="81"/>
        <v>2372202255通所型サービス（独自）</v>
      </c>
      <c r="B5216">
        <v>2372202255</v>
      </c>
      <c r="C5216" t="s">
        <v>2455</v>
      </c>
      <c r="D5216" t="s">
        <v>5357</v>
      </c>
    </row>
    <row r="5217" spans="1:4">
      <c r="A5217" t="str">
        <f t="shared" si="81"/>
        <v>2372202255通所型サービス（独自）</v>
      </c>
      <c r="B5217">
        <v>2372202255</v>
      </c>
      <c r="C5217" t="s">
        <v>2455</v>
      </c>
      <c r="D5217" t="s">
        <v>5357</v>
      </c>
    </row>
    <row r="5218" spans="1:4">
      <c r="A5218" t="str">
        <f t="shared" si="81"/>
        <v>2372202263特定施設入居者生活介護</v>
      </c>
      <c r="B5218">
        <v>2372202263</v>
      </c>
      <c r="C5218" t="s">
        <v>2461</v>
      </c>
      <c r="D5218" t="s">
        <v>5358</v>
      </c>
    </row>
    <row r="5219" spans="1:4">
      <c r="A5219" t="str">
        <f t="shared" si="81"/>
        <v>2372202263介護予防特定施設入居者生活介護</v>
      </c>
      <c r="B5219">
        <v>2372202263</v>
      </c>
      <c r="C5219" t="s">
        <v>2462</v>
      </c>
      <c r="D5219" t="s">
        <v>5358</v>
      </c>
    </row>
    <row r="5220" spans="1:4">
      <c r="A5220" t="str">
        <f t="shared" si="81"/>
        <v>2372202255通所介護</v>
      </c>
      <c r="B5220">
        <v>2372202255</v>
      </c>
      <c r="C5220" t="s">
        <v>1857</v>
      </c>
      <c r="D5220" t="s">
        <v>5357</v>
      </c>
    </row>
    <row r="5221" spans="1:4">
      <c r="A5221" t="str">
        <f t="shared" si="81"/>
        <v>2362291003訪問看護</v>
      </c>
      <c r="B5221">
        <v>2362291003</v>
      </c>
      <c r="C5221" t="s">
        <v>2002</v>
      </c>
      <c r="D5221" t="s">
        <v>5359</v>
      </c>
    </row>
    <row r="5222" spans="1:4">
      <c r="A5222" t="str">
        <f t="shared" si="81"/>
        <v>2370901882訪問介護</v>
      </c>
      <c r="B5222">
        <v>2370901882</v>
      </c>
      <c r="C5222" t="s">
        <v>1854</v>
      </c>
      <c r="D5222" t="s">
        <v>5360</v>
      </c>
    </row>
    <row r="5223" spans="1:4">
      <c r="A5223" t="str">
        <f t="shared" si="81"/>
        <v>23A0900382訪問型サービス（独自）</v>
      </c>
      <c r="B5223" t="s">
        <v>2285</v>
      </c>
      <c r="C5223" t="s">
        <v>2454</v>
      </c>
      <c r="D5223" t="s">
        <v>5360</v>
      </c>
    </row>
    <row r="5224" spans="1:4">
      <c r="A5224" t="str">
        <f t="shared" si="81"/>
        <v>2372205522訪問介護</v>
      </c>
      <c r="B5224">
        <v>2372205522</v>
      </c>
      <c r="C5224" t="s">
        <v>1854</v>
      </c>
      <c r="D5224" t="s">
        <v>5361</v>
      </c>
    </row>
    <row r="5225" spans="1:4">
      <c r="A5225" t="str">
        <f t="shared" si="81"/>
        <v>2372205522訪問型サービス（独自）</v>
      </c>
      <c r="B5225">
        <v>2372205522</v>
      </c>
      <c r="C5225" t="s">
        <v>2454</v>
      </c>
      <c r="D5225" t="s">
        <v>5361</v>
      </c>
    </row>
    <row r="5226" spans="1:4">
      <c r="A5226" t="str">
        <f t="shared" si="81"/>
        <v>2360990226訪問看護</v>
      </c>
      <c r="B5226">
        <v>2360990226</v>
      </c>
      <c r="C5226" t="s">
        <v>2002</v>
      </c>
      <c r="D5226" t="s">
        <v>5362</v>
      </c>
    </row>
    <row r="5227" spans="1:4">
      <c r="A5227" t="str">
        <f t="shared" si="81"/>
        <v>2360990226介護予防訪問看護</v>
      </c>
      <c r="B5227">
        <v>2360990226</v>
      </c>
      <c r="C5227" t="s">
        <v>2005</v>
      </c>
      <c r="D5227" t="s">
        <v>5362</v>
      </c>
    </row>
    <row r="5228" spans="1:4">
      <c r="A5228" t="str">
        <f t="shared" si="81"/>
        <v>2375602063通所型サービス（独自）</v>
      </c>
      <c r="B5228">
        <v>2375602063</v>
      </c>
      <c r="C5228" t="s">
        <v>2455</v>
      </c>
      <c r="D5228" t="s">
        <v>5363</v>
      </c>
    </row>
    <row r="5229" spans="1:4">
      <c r="A5229" t="str">
        <f t="shared" si="81"/>
        <v>2375602063通所型サービス（独自）</v>
      </c>
      <c r="B5229">
        <v>2375602063</v>
      </c>
      <c r="C5229" t="s">
        <v>2455</v>
      </c>
      <c r="D5229" t="s">
        <v>5363</v>
      </c>
    </row>
    <row r="5230" spans="1:4">
      <c r="A5230" t="str">
        <f t="shared" si="81"/>
        <v>2375602063通所型サービス（独自）</v>
      </c>
      <c r="B5230">
        <v>2375602063</v>
      </c>
      <c r="C5230" t="s">
        <v>2455</v>
      </c>
      <c r="D5230" t="s">
        <v>5363</v>
      </c>
    </row>
    <row r="5231" spans="1:4">
      <c r="A5231" t="str">
        <f t="shared" si="81"/>
        <v>2370501740訪問型サービス（独自）</v>
      </c>
      <c r="B5231">
        <v>2370501740</v>
      </c>
      <c r="C5231" t="s">
        <v>2454</v>
      </c>
      <c r="D5231" t="s">
        <v>5364</v>
      </c>
    </row>
    <row r="5232" spans="1:4">
      <c r="A5232" t="str">
        <f t="shared" si="81"/>
        <v>2370501740訪問型サービス（独自）</v>
      </c>
      <c r="B5232">
        <v>2370501740</v>
      </c>
      <c r="C5232" t="s">
        <v>2454</v>
      </c>
      <c r="D5232" t="s">
        <v>5364</v>
      </c>
    </row>
    <row r="5233" spans="1:4">
      <c r="A5233" t="str">
        <f t="shared" si="81"/>
        <v>2370501674地域密着型通所介護</v>
      </c>
      <c r="B5233">
        <v>2370501674</v>
      </c>
      <c r="C5233" t="s">
        <v>1858</v>
      </c>
      <c r="D5233" t="s">
        <v>5365</v>
      </c>
    </row>
    <row r="5234" spans="1:4">
      <c r="A5234" t="str">
        <f t="shared" si="81"/>
        <v>2370501674通所型サービス（独自）</v>
      </c>
      <c r="B5234">
        <v>2370501674</v>
      </c>
      <c r="C5234" t="s">
        <v>2455</v>
      </c>
      <c r="D5234" t="s">
        <v>5365</v>
      </c>
    </row>
    <row r="5235" spans="1:4">
      <c r="A5235" t="str">
        <f t="shared" si="81"/>
        <v>2370501740訪問介護</v>
      </c>
      <c r="B5235">
        <v>2370501740</v>
      </c>
      <c r="C5235" t="s">
        <v>1854</v>
      </c>
      <c r="D5235" t="s">
        <v>5364</v>
      </c>
    </row>
    <row r="5236" spans="1:4">
      <c r="A5236" t="str">
        <f t="shared" si="81"/>
        <v>2375602063通所介護</v>
      </c>
      <c r="B5236">
        <v>2375602063</v>
      </c>
      <c r="C5236" t="s">
        <v>1857</v>
      </c>
      <c r="D5236" t="s">
        <v>5363</v>
      </c>
    </row>
    <row r="5237" spans="1:4">
      <c r="A5237" t="str">
        <f t="shared" si="81"/>
        <v>2370501682居宅介護支援</v>
      </c>
      <c r="B5237">
        <v>2370501682</v>
      </c>
      <c r="C5237" t="s">
        <v>2456</v>
      </c>
      <c r="D5237" t="s">
        <v>5366</v>
      </c>
    </row>
    <row r="5238" spans="1:4">
      <c r="A5238" t="str">
        <f t="shared" si="81"/>
        <v>2375602071居宅介護支援</v>
      </c>
      <c r="B5238">
        <v>2375602071</v>
      </c>
      <c r="C5238" t="s">
        <v>2456</v>
      </c>
      <c r="D5238" t="s">
        <v>5367</v>
      </c>
    </row>
    <row r="5239" spans="1:4">
      <c r="A5239" t="str">
        <f t="shared" si="81"/>
        <v>23A0500075訪問型サービス（独自／定率）</v>
      </c>
      <c r="B5239" t="s">
        <v>2286</v>
      </c>
      <c r="C5239" t="s">
        <v>2464</v>
      </c>
      <c r="D5239" t="s">
        <v>5364</v>
      </c>
    </row>
    <row r="5240" spans="1:4">
      <c r="A5240" t="str">
        <f t="shared" si="81"/>
        <v>2372900437居宅介護支援</v>
      </c>
      <c r="B5240">
        <v>2372900437</v>
      </c>
      <c r="C5240" t="s">
        <v>2456</v>
      </c>
      <c r="D5240" t="s">
        <v>5368</v>
      </c>
    </row>
    <row r="5241" spans="1:4">
      <c r="A5241" t="str">
        <f t="shared" si="81"/>
        <v>2372900445通所介護</v>
      </c>
      <c r="B5241">
        <v>2372900445</v>
      </c>
      <c r="C5241" t="s">
        <v>1857</v>
      </c>
      <c r="D5241" t="s">
        <v>5369</v>
      </c>
    </row>
    <row r="5242" spans="1:4">
      <c r="A5242" t="str">
        <f t="shared" si="81"/>
        <v>2372900445通所型サービス（独自）</v>
      </c>
      <c r="B5242">
        <v>2372900445</v>
      </c>
      <c r="C5242" t="s">
        <v>2455</v>
      </c>
      <c r="D5242" t="s">
        <v>5369</v>
      </c>
    </row>
    <row r="5243" spans="1:4">
      <c r="A5243" t="str">
        <f t="shared" si="81"/>
        <v>2377100454地域密着型通所介護</v>
      </c>
      <c r="B5243">
        <v>2377100454</v>
      </c>
      <c r="C5243" t="s">
        <v>1858</v>
      </c>
      <c r="D5243" t="s">
        <v>5370</v>
      </c>
    </row>
    <row r="5244" spans="1:4">
      <c r="A5244" t="str">
        <f t="shared" si="81"/>
        <v>2377100454通所型サービス（独自）</v>
      </c>
      <c r="B5244">
        <v>2377100454</v>
      </c>
      <c r="C5244" t="s">
        <v>2455</v>
      </c>
      <c r="D5244" t="s">
        <v>5370</v>
      </c>
    </row>
    <row r="5245" spans="1:4">
      <c r="A5245" t="str">
        <f t="shared" si="81"/>
        <v>2373001342訪問型サービス（独自）</v>
      </c>
      <c r="B5245">
        <v>2373001342</v>
      </c>
      <c r="C5245" t="s">
        <v>2454</v>
      </c>
      <c r="D5245" t="s">
        <v>5371</v>
      </c>
    </row>
    <row r="5246" spans="1:4">
      <c r="A5246" t="str">
        <f t="shared" si="81"/>
        <v>2372602884訪問介護</v>
      </c>
      <c r="B5246">
        <v>2372602884</v>
      </c>
      <c r="C5246" t="s">
        <v>1854</v>
      </c>
      <c r="D5246" t="s">
        <v>5372</v>
      </c>
    </row>
    <row r="5247" spans="1:4">
      <c r="A5247" t="str">
        <f t="shared" si="81"/>
        <v>2372602884訪問型サービス（独自）</v>
      </c>
      <c r="B5247">
        <v>2372602884</v>
      </c>
      <c r="C5247" t="s">
        <v>2454</v>
      </c>
      <c r="D5247" t="s">
        <v>5372</v>
      </c>
    </row>
    <row r="5248" spans="1:4">
      <c r="A5248" t="str">
        <f t="shared" si="81"/>
        <v>2371402146通所型サービス（独自）</v>
      </c>
      <c r="B5248">
        <v>2371402146</v>
      </c>
      <c r="C5248" t="s">
        <v>2455</v>
      </c>
      <c r="D5248" t="s">
        <v>5373</v>
      </c>
    </row>
    <row r="5249" spans="1:4">
      <c r="A5249" t="str">
        <f t="shared" si="81"/>
        <v>2371402146通所型サービス（独自）</v>
      </c>
      <c r="B5249">
        <v>2371402146</v>
      </c>
      <c r="C5249" t="s">
        <v>2455</v>
      </c>
      <c r="D5249" t="s">
        <v>5374</v>
      </c>
    </row>
    <row r="5250" spans="1:4">
      <c r="A5250" t="str">
        <f t="shared" si="81"/>
        <v>2371402146通所介護</v>
      </c>
      <c r="B5250">
        <v>2371402146</v>
      </c>
      <c r="C5250" t="s">
        <v>1857</v>
      </c>
      <c r="D5250" t="s">
        <v>5373</v>
      </c>
    </row>
    <row r="5251" spans="1:4">
      <c r="A5251" t="str">
        <f t="shared" ref="A5251:A5314" si="82">B5251&amp;C5251</f>
        <v>2371402641訪問介護</v>
      </c>
      <c r="B5251">
        <v>2371402641</v>
      </c>
      <c r="C5251" t="s">
        <v>1854</v>
      </c>
      <c r="D5251" t="s">
        <v>5374</v>
      </c>
    </row>
    <row r="5252" spans="1:4">
      <c r="A5252" t="str">
        <f t="shared" si="82"/>
        <v>2371402641訪問型サービス（独自）</v>
      </c>
      <c r="B5252">
        <v>2371402641</v>
      </c>
      <c r="C5252" t="s">
        <v>2454</v>
      </c>
      <c r="D5252" t="s">
        <v>5374</v>
      </c>
    </row>
    <row r="5253" spans="1:4">
      <c r="A5253" t="str">
        <f t="shared" si="82"/>
        <v>2371600640認知症対応型共同生活介護</v>
      </c>
      <c r="B5253">
        <v>2371600640</v>
      </c>
      <c r="C5253" t="s">
        <v>1942</v>
      </c>
      <c r="D5253" t="s">
        <v>5375</v>
      </c>
    </row>
    <row r="5254" spans="1:4">
      <c r="A5254" t="str">
        <f t="shared" si="82"/>
        <v>2371600640介護予防認知症対応型共同生活介護</v>
      </c>
      <c r="B5254">
        <v>2371600640</v>
      </c>
      <c r="C5254" t="s">
        <v>1948</v>
      </c>
      <c r="D5254" t="s">
        <v>5375</v>
      </c>
    </row>
    <row r="5255" spans="1:4">
      <c r="A5255" t="str">
        <f t="shared" si="82"/>
        <v>2371600657地域密着型通所介護</v>
      </c>
      <c r="B5255">
        <v>2371600657</v>
      </c>
      <c r="C5255" t="s">
        <v>1858</v>
      </c>
      <c r="D5255" t="s">
        <v>5375</v>
      </c>
    </row>
    <row r="5256" spans="1:4">
      <c r="A5256" t="str">
        <f t="shared" si="82"/>
        <v>2371600657通所型サービス（独自）</v>
      </c>
      <c r="B5256">
        <v>2371600657</v>
      </c>
      <c r="C5256" t="s">
        <v>2455</v>
      </c>
      <c r="D5256" t="s">
        <v>5375</v>
      </c>
    </row>
    <row r="5257" spans="1:4">
      <c r="A5257" t="str">
        <f t="shared" si="82"/>
        <v>2371500642認知症対応型共同生活介護</v>
      </c>
      <c r="B5257">
        <v>2371500642</v>
      </c>
      <c r="C5257" t="s">
        <v>1942</v>
      </c>
      <c r="D5257" t="s">
        <v>5376</v>
      </c>
    </row>
    <row r="5258" spans="1:4">
      <c r="A5258" t="str">
        <f t="shared" si="82"/>
        <v>2371500642介護予防認知症対応型共同生活介護</v>
      </c>
      <c r="B5258">
        <v>2371500642</v>
      </c>
      <c r="C5258" t="s">
        <v>1948</v>
      </c>
      <c r="D5258" t="s">
        <v>5376</v>
      </c>
    </row>
    <row r="5259" spans="1:4">
      <c r="A5259" t="str">
        <f t="shared" si="82"/>
        <v>2373401260通所型サービス（独自）</v>
      </c>
      <c r="B5259">
        <v>2373401260</v>
      </c>
      <c r="C5259" t="s">
        <v>2455</v>
      </c>
      <c r="D5259" t="s">
        <v>5377</v>
      </c>
    </row>
    <row r="5260" spans="1:4">
      <c r="A5260" t="str">
        <f t="shared" si="82"/>
        <v>2373401260通所型サービス（独自）</v>
      </c>
      <c r="B5260">
        <v>2373401260</v>
      </c>
      <c r="C5260" t="s">
        <v>2455</v>
      </c>
      <c r="D5260" t="s">
        <v>5377</v>
      </c>
    </row>
    <row r="5261" spans="1:4">
      <c r="A5261" t="str">
        <f t="shared" si="82"/>
        <v>2373401260通所型サービス（独自）</v>
      </c>
      <c r="B5261">
        <v>2373401260</v>
      </c>
      <c r="C5261" t="s">
        <v>2455</v>
      </c>
      <c r="D5261" t="s">
        <v>5377</v>
      </c>
    </row>
    <row r="5262" spans="1:4">
      <c r="A5262" t="str">
        <f t="shared" si="82"/>
        <v>2373401260通所介護</v>
      </c>
      <c r="B5262">
        <v>2373401260</v>
      </c>
      <c r="C5262" t="s">
        <v>1857</v>
      </c>
      <c r="D5262" t="s">
        <v>5377</v>
      </c>
    </row>
    <row r="5263" spans="1:4">
      <c r="A5263" t="str">
        <f t="shared" si="82"/>
        <v>2373401260通所型サービス（独自／定率）</v>
      </c>
      <c r="B5263">
        <v>2373401260</v>
      </c>
      <c r="C5263" t="s">
        <v>2460</v>
      </c>
      <c r="D5263" t="s">
        <v>5377</v>
      </c>
    </row>
    <row r="5264" spans="1:4">
      <c r="A5264" t="str">
        <f t="shared" si="82"/>
        <v>2370401602訪問介護</v>
      </c>
      <c r="B5264">
        <v>2370401602</v>
      </c>
      <c r="C5264" t="s">
        <v>1854</v>
      </c>
      <c r="D5264" t="s">
        <v>5378</v>
      </c>
    </row>
    <row r="5265" spans="1:4">
      <c r="A5265" t="str">
        <f t="shared" si="82"/>
        <v>2370401602訪問入浴介護</v>
      </c>
      <c r="B5265">
        <v>2370401602</v>
      </c>
      <c r="C5265" t="s">
        <v>2472</v>
      </c>
      <c r="D5265" t="s">
        <v>5378</v>
      </c>
    </row>
    <row r="5266" spans="1:4">
      <c r="A5266" t="str">
        <f t="shared" si="82"/>
        <v>2370401602介護予防訪問入浴介護</v>
      </c>
      <c r="B5266">
        <v>2370401602</v>
      </c>
      <c r="C5266" t="s">
        <v>2473</v>
      </c>
      <c r="D5266" t="s">
        <v>5378</v>
      </c>
    </row>
    <row r="5267" spans="1:4">
      <c r="A5267" t="str">
        <f t="shared" si="82"/>
        <v>2370701050訪問介護</v>
      </c>
      <c r="B5267">
        <v>2370701050</v>
      </c>
      <c r="C5267" t="s">
        <v>1854</v>
      </c>
      <c r="D5267" t="s">
        <v>5379</v>
      </c>
    </row>
    <row r="5268" spans="1:4">
      <c r="A5268" t="str">
        <f t="shared" si="82"/>
        <v>2371101110訪問介護</v>
      </c>
      <c r="B5268">
        <v>2371101110</v>
      </c>
      <c r="C5268" t="s">
        <v>1854</v>
      </c>
      <c r="D5268" t="s">
        <v>5380</v>
      </c>
    </row>
    <row r="5269" spans="1:4">
      <c r="A5269" t="str">
        <f t="shared" si="82"/>
        <v>2371002664訪問介護</v>
      </c>
      <c r="B5269">
        <v>2371002664</v>
      </c>
      <c r="C5269" t="s">
        <v>1854</v>
      </c>
      <c r="D5269" t="s">
        <v>5381</v>
      </c>
    </row>
    <row r="5270" spans="1:4">
      <c r="A5270" t="str">
        <f t="shared" si="82"/>
        <v>2371002672訪問入浴介護</v>
      </c>
      <c r="B5270">
        <v>2371002672</v>
      </c>
      <c r="C5270" t="s">
        <v>2472</v>
      </c>
      <c r="D5270" t="s">
        <v>5381</v>
      </c>
    </row>
    <row r="5271" spans="1:4">
      <c r="A5271" t="str">
        <f t="shared" si="82"/>
        <v>2371002672介護予防訪問入浴介護</v>
      </c>
      <c r="B5271">
        <v>2371002672</v>
      </c>
      <c r="C5271" t="s">
        <v>2473</v>
      </c>
      <c r="D5271" t="s">
        <v>5381</v>
      </c>
    </row>
    <row r="5272" spans="1:4">
      <c r="A5272" t="str">
        <f t="shared" si="82"/>
        <v>2371002680通所介護</v>
      </c>
      <c r="B5272">
        <v>2371002680</v>
      </c>
      <c r="C5272" t="s">
        <v>1857</v>
      </c>
      <c r="D5272" t="s">
        <v>5381</v>
      </c>
    </row>
    <row r="5273" spans="1:4">
      <c r="A5273" t="str">
        <f t="shared" si="82"/>
        <v>23A1000869通所型サービス（独自）</v>
      </c>
      <c r="B5273" t="s">
        <v>2287</v>
      </c>
      <c r="C5273" t="s">
        <v>2455</v>
      </c>
      <c r="D5273" t="s">
        <v>5381</v>
      </c>
    </row>
    <row r="5274" spans="1:4">
      <c r="A5274" t="str">
        <f t="shared" si="82"/>
        <v>2371101060通所介護</v>
      </c>
      <c r="B5274">
        <v>2371101060</v>
      </c>
      <c r="C5274" t="s">
        <v>1857</v>
      </c>
      <c r="D5274" t="s">
        <v>5382</v>
      </c>
    </row>
    <row r="5275" spans="1:4">
      <c r="A5275" t="str">
        <f t="shared" si="82"/>
        <v>23A1100446通所型サービス（独自）</v>
      </c>
      <c r="B5275" t="s">
        <v>2288</v>
      </c>
      <c r="C5275" t="s">
        <v>2455</v>
      </c>
      <c r="D5275" t="s">
        <v>5382</v>
      </c>
    </row>
    <row r="5276" spans="1:4">
      <c r="A5276" t="str">
        <f t="shared" si="82"/>
        <v>2370403376通所介護</v>
      </c>
      <c r="B5276">
        <v>2370403376</v>
      </c>
      <c r="C5276" t="s">
        <v>1857</v>
      </c>
      <c r="D5276" t="s">
        <v>5383</v>
      </c>
    </row>
    <row r="5277" spans="1:4">
      <c r="A5277" t="str">
        <f t="shared" si="82"/>
        <v>23A0400599通所型サービス（独自）</v>
      </c>
      <c r="B5277" t="s">
        <v>2289</v>
      </c>
      <c r="C5277" t="s">
        <v>2455</v>
      </c>
      <c r="D5277" t="s">
        <v>5383</v>
      </c>
    </row>
    <row r="5278" spans="1:4">
      <c r="A5278" t="str">
        <f t="shared" si="82"/>
        <v>2391000250小規模多機能型居宅介護</v>
      </c>
      <c r="B5278">
        <v>2391000250</v>
      </c>
      <c r="C5278" t="s">
        <v>1925</v>
      </c>
      <c r="D5278" t="s">
        <v>5384</v>
      </c>
    </row>
    <row r="5279" spans="1:4">
      <c r="A5279" t="str">
        <f t="shared" si="82"/>
        <v>2391000250介護予防小規模多機能型居宅介護</v>
      </c>
      <c r="B5279">
        <v>2391000250</v>
      </c>
      <c r="C5279" t="s">
        <v>2463</v>
      </c>
      <c r="D5279" t="s">
        <v>5384</v>
      </c>
    </row>
    <row r="5280" spans="1:4">
      <c r="A5280" t="str">
        <f t="shared" si="82"/>
        <v>2391000516小規模多機能型居宅介護</v>
      </c>
      <c r="B5280">
        <v>2391000516</v>
      </c>
      <c r="C5280" t="s">
        <v>1925</v>
      </c>
      <c r="D5280" t="s">
        <v>5385</v>
      </c>
    </row>
    <row r="5281" spans="1:4">
      <c r="A5281" t="str">
        <f t="shared" si="82"/>
        <v>2391000516介護予防小規模多機能型居宅介護</v>
      </c>
      <c r="B5281">
        <v>2391000516</v>
      </c>
      <c r="C5281" t="s">
        <v>2463</v>
      </c>
      <c r="D5281" t="s">
        <v>5385</v>
      </c>
    </row>
    <row r="5282" spans="1:4">
      <c r="A5282" t="str">
        <f t="shared" si="82"/>
        <v>2391000417看護小規模多機能型居宅介護</v>
      </c>
      <c r="B5282">
        <v>2391000417</v>
      </c>
      <c r="C5282" t="s">
        <v>1859</v>
      </c>
      <c r="D5282" t="s">
        <v>5386</v>
      </c>
    </row>
    <row r="5283" spans="1:4">
      <c r="A5283" t="str">
        <f t="shared" si="82"/>
        <v>2360490144訪問看護</v>
      </c>
      <c r="B5283">
        <v>2360490144</v>
      </c>
      <c r="C5283" t="s">
        <v>2002</v>
      </c>
      <c r="D5283" t="s">
        <v>5387</v>
      </c>
    </row>
    <row r="5284" spans="1:4">
      <c r="A5284" t="str">
        <f t="shared" si="82"/>
        <v>2360490144介護予防訪問看護</v>
      </c>
      <c r="B5284">
        <v>2360490144</v>
      </c>
      <c r="C5284" t="s">
        <v>2005</v>
      </c>
      <c r="D5284" t="s">
        <v>5387</v>
      </c>
    </row>
    <row r="5285" spans="1:4">
      <c r="A5285" t="str">
        <f t="shared" si="82"/>
        <v>2360790378訪問看護</v>
      </c>
      <c r="B5285">
        <v>2360790378</v>
      </c>
      <c r="C5285" t="s">
        <v>2002</v>
      </c>
      <c r="D5285" t="s">
        <v>5388</v>
      </c>
    </row>
    <row r="5286" spans="1:4">
      <c r="A5286" t="str">
        <f t="shared" si="82"/>
        <v>2360790378介護予防訪問看護</v>
      </c>
      <c r="B5286">
        <v>2360790378</v>
      </c>
      <c r="C5286" t="s">
        <v>2005</v>
      </c>
      <c r="D5286" t="s">
        <v>5388</v>
      </c>
    </row>
    <row r="5287" spans="1:4">
      <c r="A5287" t="str">
        <f t="shared" si="82"/>
        <v>2361190289訪問看護</v>
      </c>
      <c r="B5287">
        <v>2361190289</v>
      </c>
      <c r="C5287" t="s">
        <v>2002</v>
      </c>
      <c r="D5287" t="s">
        <v>5389</v>
      </c>
    </row>
    <row r="5288" spans="1:4">
      <c r="A5288" t="str">
        <f t="shared" si="82"/>
        <v>2361190289介護予防訪問看護</v>
      </c>
      <c r="B5288">
        <v>2361190289</v>
      </c>
      <c r="C5288" t="s">
        <v>2005</v>
      </c>
      <c r="D5288" t="s">
        <v>5389</v>
      </c>
    </row>
    <row r="5289" spans="1:4">
      <c r="A5289" t="str">
        <f t="shared" si="82"/>
        <v>2370401602居宅介護支援</v>
      </c>
      <c r="B5289">
        <v>2370401602</v>
      </c>
      <c r="C5289" t="s">
        <v>2456</v>
      </c>
      <c r="D5289" t="s">
        <v>5378</v>
      </c>
    </row>
    <row r="5290" spans="1:4">
      <c r="A5290" t="str">
        <f t="shared" si="82"/>
        <v>2371101136居宅介護支援</v>
      </c>
      <c r="B5290">
        <v>2371101136</v>
      </c>
      <c r="C5290" t="s">
        <v>2456</v>
      </c>
      <c r="D5290" t="s">
        <v>5380</v>
      </c>
    </row>
    <row r="5291" spans="1:4">
      <c r="A5291" t="str">
        <f t="shared" si="82"/>
        <v>2373400197居宅介護支援</v>
      </c>
      <c r="B5291">
        <v>2373400197</v>
      </c>
      <c r="C5291" t="s">
        <v>2456</v>
      </c>
      <c r="D5291" t="s">
        <v>5390</v>
      </c>
    </row>
    <row r="5292" spans="1:4">
      <c r="A5292" t="str">
        <f t="shared" si="82"/>
        <v>2371001666通所介護</v>
      </c>
      <c r="B5292">
        <v>2371001666</v>
      </c>
      <c r="C5292" t="s">
        <v>1857</v>
      </c>
      <c r="D5292" t="s">
        <v>5391</v>
      </c>
    </row>
    <row r="5293" spans="1:4">
      <c r="A5293" t="str">
        <f t="shared" si="82"/>
        <v>2371001666通所型サービス（独自）</v>
      </c>
      <c r="B5293">
        <v>2371001666</v>
      </c>
      <c r="C5293" t="s">
        <v>2455</v>
      </c>
      <c r="D5293" t="s">
        <v>5391</v>
      </c>
    </row>
    <row r="5294" spans="1:4">
      <c r="A5294" t="str">
        <f t="shared" si="82"/>
        <v>2370403947訪問介護</v>
      </c>
      <c r="B5294">
        <v>2370403947</v>
      </c>
      <c r="C5294" t="s">
        <v>1854</v>
      </c>
      <c r="D5294" t="s">
        <v>5392</v>
      </c>
    </row>
    <row r="5295" spans="1:4">
      <c r="A5295" t="str">
        <f t="shared" si="82"/>
        <v>23A0401100訪問型サービス（独自）</v>
      </c>
      <c r="B5295" t="s">
        <v>2290</v>
      </c>
      <c r="C5295" t="s">
        <v>2454</v>
      </c>
      <c r="D5295" t="s">
        <v>5392</v>
      </c>
    </row>
    <row r="5296" spans="1:4">
      <c r="A5296" t="str">
        <f t="shared" si="82"/>
        <v>2377200759訪問型サービス（独自）</v>
      </c>
      <c r="B5296">
        <v>2377200759</v>
      </c>
      <c r="C5296" t="s">
        <v>2454</v>
      </c>
      <c r="D5296" t="s">
        <v>5393</v>
      </c>
    </row>
    <row r="5297" spans="1:4">
      <c r="A5297" t="str">
        <f t="shared" si="82"/>
        <v>2377200759訪問型サービス（独自）</v>
      </c>
      <c r="B5297">
        <v>2377200759</v>
      </c>
      <c r="C5297" t="s">
        <v>2454</v>
      </c>
      <c r="D5297" t="s">
        <v>5393</v>
      </c>
    </row>
    <row r="5298" spans="1:4">
      <c r="A5298" t="str">
        <f t="shared" si="82"/>
        <v>2377200759訪問型サービス（独自）</v>
      </c>
      <c r="B5298">
        <v>2377200759</v>
      </c>
      <c r="C5298" t="s">
        <v>2454</v>
      </c>
      <c r="D5298" t="s">
        <v>5393</v>
      </c>
    </row>
    <row r="5299" spans="1:4">
      <c r="A5299" t="str">
        <f t="shared" si="82"/>
        <v>2377200759訪問型サービス（独自）</v>
      </c>
      <c r="B5299">
        <v>2377200759</v>
      </c>
      <c r="C5299" t="s">
        <v>2454</v>
      </c>
      <c r="D5299" t="s">
        <v>5393</v>
      </c>
    </row>
    <row r="5300" spans="1:4">
      <c r="A5300" t="str">
        <f t="shared" si="82"/>
        <v>2377200759訪問型サービス（独自）</v>
      </c>
      <c r="B5300">
        <v>2377200759</v>
      </c>
      <c r="C5300" t="s">
        <v>2454</v>
      </c>
      <c r="D5300" t="s">
        <v>5393</v>
      </c>
    </row>
    <row r="5301" spans="1:4">
      <c r="A5301" t="str">
        <f t="shared" si="82"/>
        <v>2397200094介護予防認知症対応型通所介護</v>
      </c>
      <c r="B5301">
        <v>2397200094</v>
      </c>
      <c r="C5301" t="s">
        <v>2465</v>
      </c>
      <c r="D5301" t="s">
        <v>5394</v>
      </c>
    </row>
    <row r="5302" spans="1:4">
      <c r="A5302" t="str">
        <f t="shared" si="82"/>
        <v>2397200102介護予防認知症対応型通所介護</v>
      </c>
      <c r="B5302">
        <v>2397200102</v>
      </c>
      <c r="C5302" t="s">
        <v>2465</v>
      </c>
      <c r="D5302" t="s">
        <v>5395</v>
      </c>
    </row>
    <row r="5303" spans="1:4">
      <c r="A5303" t="str">
        <f t="shared" si="82"/>
        <v>2397200094介護予防認知症対応型通所介護</v>
      </c>
      <c r="B5303">
        <v>2397200094</v>
      </c>
      <c r="C5303" t="s">
        <v>2465</v>
      </c>
      <c r="D5303" t="s">
        <v>5394</v>
      </c>
    </row>
    <row r="5304" spans="1:4">
      <c r="A5304" t="str">
        <f t="shared" si="82"/>
        <v>2397200102介護予防認知症対応型通所介護</v>
      </c>
      <c r="B5304">
        <v>2397200102</v>
      </c>
      <c r="C5304" t="s">
        <v>2465</v>
      </c>
      <c r="D5304" t="s">
        <v>5395</v>
      </c>
    </row>
    <row r="5305" spans="1:4">
      <c r="A5305" t="str">
        <f t="shared" si="82"/>
        <v>2377200759訪問介護</v>
      </c>
      <c r="B5305">
        <v>2377200759</v>
      </c>
      <c r="C5305" t="s">
        <v>1854</v>
      </c>
      <c r="D5305" t="s">
        <v>5393</v>
      </c>
    </row>
    <row r="5306" spans="1:4">
      <c r="A5306" t="str">
        <f t="shared" si="82"/>
        <v>2377200577通所介護</v>
      </c>
      <c r="B5306">
        <v>2377200577</v>
      </c>
      <c r="C5306" t="s">
        <v>1857</v>
      </c>
      <c r="D5306" t="s">
        <v>5396</v>
      </c>
    </row>
    <row r="5307" spans="1:4">
      <c r="A5307" t="str">
        <f t="shared" si="82"/>
        <v>2367290042訪問看護</v>
      </c>
      <c r="B5307">
        <v>2367290042</v>
      </c>
      <c r="C5307" t="s">
        <v>2002</v>
      </c>
      <c r="D5307" t="s">
        <v>5397</v>
      </c>
    </row>
    <row r="5308" spans="1:4">
      <c r="A5308" t="str">
        <f t="shared" si="82"/>
        <v>2372601415特定施設入居者生活介護</v>
      </c>
      <c r="B5308">
        <v>2372601415</v>
      </c>
      <c r="C5308" t="s">
        <v>2461</v>
      </c>
      <c r="D5308" t="s">
        <v>5398</v>
      </c>
    </row>
    <row r="5309" spans="1:4">
      <c r="A5309" t="str">
        <f t="shared" si="82"/>
        <v>2372601415介護予防特定施設入居者生活介護</v>
      </c>
      <c r="B5309">
        <v>2372601415</v>
      </c>
      <c r="C5309" t="s">
        <v>2462</v>
      </c>
      <c r="D5309" t="s">
        <v>5398</v>
      </c>
    </row>
    <row r="5310" spans="1:4">
      <c r="A5310" t="str">
        <f t="shared" si="82"/>
        <v>2372601340通所介護</v>
      </c>
      <c r="B5310">
        <v>2372601340</v>
      </c>
      <c r="C5310" t="s">
        <v>1857</v>
      </c>
      <c r="D5310" t="s">
        <v>5399</v>
      </c>
    </row>
    <row r="5311" spans="1:4">
      <c r="A5311" t="str">
        <f t="shared" si="82"/>
        <v>2372601340通所型サービス（独自）</v>
      </c>
      <c r="B5311">
        <v>2372601340</v>
      </c>
      <c r="C5311" t="s">
        <v>2455</v>
      </c>
      <c r="D5311" t="s">
        <v>5399</v>
      </c>
    </row>
    <row r="5312" spans="1:4">
      <c r="A5312" t="str">
        <f t="shared" si="82"/>
        <v>2372601795通所介護</v>
      </c>
      <c r="B5312">
        <v>2372601795</v>
      </c>
      <c r="C5312" t="s">
        <v>1857</v>
      </c>
      <c r="D5312" t="s">
        <v>5400</v>
      </c>
    </row>
    <row r="5313" spans="1:4">
      <c r="A5313" t="str">
        <f t="shared" si="82"/>
        <v>2372601795通所型サービス（独自）</v>
      </c>
      <c r="B5313">
        <v>2372601795</v>
      </c>
      <c r="C5313" t="s">
        <v>2455</v>
      </c>
      <c r="D5313" t="s">
        <v>5400</v>
      </c>
    </row>
    <row r="5314" spans="1:4">
      <c r="A5314" t="str">
        <f t="shared" si="82"/>
        <v>2371004322訪問介護</v>
      </c>
      <c r="B5314">
        <v>2371004322</v>
      </c>
      <c r="C5314" t="s">
        <v>1854</v>
      </c>
      <c r="D5314" t="s">
        <v>5401</v>
      </c>
    </row>
    <row r="5315" spans="1:4">
      <c r="A5315" t="str">
        <f t="shared" ref="A5315:A5378" si="83">B5315&amp;C5315</f>
        <v>23A1000489訪問型サービス（独自）</v>
      </c>
      <c r="B5315" t="s">
        <v>2291</v>
      </c>
      <c r="C5315" t="s">
        <v>2454</v>
      </c>
      <c r="D5315" t="s">
        <v>5401</v>
      </c>
    </row>
    <row r="5316" spans="1:4">
      <c r="A5316" t="str">
        <f t="shared" si="83"/>
        <v>2371404811訪問介護</v>
      </c>
      <c r="B5316">
        <v>2371404811</v>
      </c>
      <c r="C5316" t="s">
        <v>1854</v>
      </c>
      <c r="D5316" t="s">
        <v>5402</v>
      </c>
    </row>
    <row r="5317" spans="1:4">
      <c r="A5317" t="str">
        <f t="shared" si="83"/>
        <v>23A1401455訪問型サービス（独自）</v>
      </c>
      <c r="B5317" t="s">
        <v>2292</v>
      </c>
      <c r="C5317" t="s">
        <v>2454</v>
      </c>
      <c r="D5317" t="s">
        <v>5402</v>
      </c>
    </row>
    <row r="5318" spans="1:4">
      <c r="A5318" t="str">
        <f t="shared" si="83"/>
        <v>2391400716地域密着型通所介護</v>
      </c>
      <c r="B5318">
        <v>2391400716</v>
      </c>
      <c r="C5318" t="s">
        <v>1858</v>
      </c>
      <c r="D5318" t="s">
        <v>5403</v>
      </c>
    </row>
    <row r="5319" spans="1:4">
      <c r="A5319" t="str">
        <f t="shared" si="83"/>
        <v>23A1401653通所型サービス（独自）</v>
      </c>
      <c r="B5319" t="s">
        <v>2293</v>
      </c>
      <c r="C5319" t="s">
        <v>2455</v>
      </c>
      <c r="D5319" t="s">
        <v>5403</v>
      </c>
    </row>
    <row r="5320" spans="1:4">
      <c r="A5320" t="str">
        <f t="shared" si="83"/>
        <v>2361290253訪問看護</v>
      </c>
      <c r="B5320">
        <v>2361290253</v>
      </c>
      <c r="C5320" t="s">
        <v>2002</v>
      </c>
      <c r="D5320" t="s">
        <v>5404</v>
      </c>
    </row>
    <row r="5321" spans="1:4">
      <c r="A5321" t="str">
        <f t="shared" si="83"/>
        <v>2361290253介護予防訪問看護</v>
      </c>
      <c r="B5321">
        <v>2361290253</v>
      </c>
      <c r="C5321" t="s">
        <v>2005</v>
      </c>
      <c r="D5321" t="s">
        <v>5404</v>
      </c>
    </row>
    <row r="5322" spans="1:4">
      <c r="A5322" t="str">
        <f t="shared" si="83"/>
        <v>2371202652居宅介護支援</v>
      </c>
      <c r="B5322">
        <v>2371202652</v>
      </c>
      <c r="C5322" t="s">
        <v>2456</v>
      </c>
      <c r="D5322" t="s">
        <v>5405</v>
      </c>
    </row>
    <row r="5323" spans="1:4">
      <c r="A5323" t="str">
        <f t="shared" si="83"/>
        <v>2375201114居宅介護支援</v>
      </c>
      <c r="B5323">
        <v>2375201114</v>
      </c>
      <c r="C5323" t="s">
        <v>2456</v>
      </c>
      <c r="D5323">
        <v>2375201114</v>
      </c>
    </row>
    <row r="5324" spans="1:4">
      <c r="A5324" t="str">
        <f t="shared" si="83"/>
        <v>2375201114介護予防支援</v>
      </c>
      <c r="B5324">
        <v>2375201114</v>
      </c>
      <c r="C5324" t="s">
        <v>2466</v>
      </c>
      <c r="D5324">
        <v>2375201114</v>
      </c>
    </row>
    <row r="5325" spans="1:4">
      <c r="A5325" t="str">
        <f t="shared" si="83"/>
        <v>2311200220通所リハビリテーション</v>
      </c>
      <c r="B5325">
        <v>2311200220</v>
      </c>
      <c r="C5325" t="s">
        <v>2457</v>
      </c>
      <c r="D5325" t="s">
        <v>5406</v>
      </c>
    </row>
    <row r="5326" spans="1:4">
      <c r="A5326" t="str">
        <f t="shared" si="83"/>
        <v>2311200220介護予防通所リハビリテーション</v>
      </c>
      <c r="B5326">
        <v>2311200220</v>
      </c>
      <c r="C5326" t="s">
        <v>2458</v>
      </c>
      <c r="D5326" t="s">
        <v>5406</v>
      </c>
    </row>
    <row r="5327" spans="1:4">
      <c r="A5327" t="str">
        <f t="shared" si="83"/>
        <v>2311200220訪問リハビリテーション</v>
      </c>
      <c r="B5327">
        <v>2311200220</v>
      </c>
      <c r="C5327" t="s">
        <v>2007</v>
      </c>
      <c r="D5327" t="s">
        <v>5406</v>
      </c>
    </row>
    <row r="5328" spans="1:4">
      <c r="A5328" t="str">
        <f t="shared" si="83"/>
        <v>2311200220介護予防訪問リハビリテーション</v>
      </c>
      <c r="B5328">
        <v>2311200220</v>
      </c>
      <c r="C5328" t="s">
        <v>2009</v>
      </c>
      <c r="D5328" t="s">
        <v>5406</v>
      </c>
    </row>
    <row r="5329" spans="1:4">
      <c r="A5329" t="str">
        <f t="shared" si="83"/>
        <v>2371200136居宅介護支援</v>
      </c>
      <c r="B5329">
        <v>2371200136</v>
      </c>
      <c r="C5329" t="s">
        <v>2456</v>
      </c>
      <c r="D5329" t="s">
        <v>5407</v>
      </c>
    </row>
    <row r="5330" spans="1:4">
      <c r="A5330" t="str">
        <f t="shared" si="83"/>
        <v>2351280017介護老人保健施設</v>
      </c>
      <c r="B5330">
        <v>2351280017</v>
      </c>
      <c r="C5330" t="s">
        <v>1862</v>
      </c>
      <c r="D5330" t="s">
        <v>5408</v>
      </c>
    </row>
    <row r="5331" spans="1:4">
      <c r="A5331" t="str">
        <f t="shared" si="83"/>
        <v>2351280017短期入所療養介護（老健）</v>
      </c>
      <c r="B5331">
        <v>2351280017</v>
      </c>
      <c r="C5331" t="s">
        <v>1966</v>
      </c>
      <c r="D5331" t="s">
        <v>5408</v>
      </c>
    </row>
    <row r="5332" spans="1:4">
      <c r="A5332" t="str">
        <f t="shared" si="83"/>
        <v>2351280017通所リハビリテーション</v>
      </c>
      <c r="B5332">
        <v>2351280017</v>
      </c>
      <c r="C5332" t="s">
        <v>2457</v>
      </c>
      <c r="D5332" t="s">
        <v>5408</v>
      </c>
    </row>
    <row r="5333" spans="1:4">
      <c r="A5333" t="str">
        <f t="shared" si="83"/>
        <v>2351280017介護予防通所リハビリテーション</v>
      </c>
      <c r="B5333">
        <v>2351280017</v>
      </c>
      <c r="C5333" t="s">
        <v>2458</v>
      </c>
      <c r="D5333" t="s">
        <v>5408</v>
      </c>
    </row>
    <row r="5334" spans="1:4">
      <c r="A5334" t="str">
        <f t="shared" si="83"/>
        <v>23A1200337通所型サービス（独自／定率）</v>
      </c>
      <c r="B5334" t="s">
        <v>2294</v>
      </c>
      <c r="C5334" t="s">
        <v>2460</v>
      </c>
      <c r="D5334" t="s">
        <v>5409</v>
      </c>
    </row>
    <row r="5335" spans="1:4">
      <c r="A5335" t="str">
        <f t="shared" si="83"/>
        <v>2361290014訪問看護</v>
      </c>
      <c r="B5335">
        <v>2361290014</v>
      </c>
      <c r="C5335" t="s">
        <v>2002</v>
      </c>
      <c r="D5335" t="s">
        <v>5410</v>
      </c>
    </row>
    <row r="5336" spans="1:4">
      <c r="A5336" t="str">
        <f t="shared" si="83"/>
        <v>2361290014介護予防訪問看護</v>
      </c>
      <c r="B5336">
        <v>2361290014</v>
      </c>
      <c r="C5336" t="s">
        <v>2005</v>
      </c>
      <c r="D5336" t="s">
        <v>5410</v>
      </c>
    </row>
    <row r="5337" spans="1:4">
      <c r="A5337" t="str">
        <f t="shared" si="83"/>
        <v>2370802395訪問介護</v>
      </c>
      <c r="B5337">
        <v>2370802395</v>
      </c>
      <c r="C5337" t="s">
        <v>1854</v>
      </c>
      <c r="D5337" t="s">
        <v>5411</v>
      </c>
    </row>
    <row r="5338" spans="1:4">
      <c r="A5338" t="str">
        <f t="shared" si="83"/>
        <v>23A0800475訪問型サービス（独自）</v>
      </c>
      <c r="B5338" t="s">
        <v>2295</v>
      </c>
      <c r="C5338" t="s">
        <v>2454</v>
      </c>
      <c r="D5338" t="s">
        <v>5411</v>
      </c>
    </row>
    <row r="5339" spans="1:4">
      <c r="A5339" t="str">
        <f t="shared" si="83"/>
        <v>2361390491訪問看護</v>
      </c>
      <c r="B5339">
        <v>2361390491</v>
      </c>
      <c r="C5339" t="s">
        <v>2002</v>
      </c>
      <c r="D5339" t="s">
        <v>5412</v>
      </c>
    </row>
    <row r="5340" spans="1:4">
      <c r="A5340" t="str">
        <f t="shared" si="83"/>
        <v>2371304235訪問介護</v>
      </c>
      <c r="B5340">
        <v>2371304235</v>
      </c>
      <c r="C5340" t="s">
        <v>1854</v>
      </c>
      <c r="D5340" t="s">
        <v>5413</v>
      </c>
    </row>
    <row r="5341" spans="1:4">
      <c r="A5341" t="str">
        <f t="shared" si="83"/>
        <v>23A1300939訪問型サービス（独自）</v>
      </c>
      <c r="B5341" t="s">
        <v>2296</v>
      </c>
      <c r="C5341" t="s">
        <v>2454</v>
      </c>
      <c r="D5341" t="s">
        <v>5413</v>
      </c>
    </row>
    <row r="5342" spans="1:4">
      <c r="A5342" t="str">
        <f t="shared" si="83"/>
        <v>2372303046訪問介護</v>
      </c>
      <c r="B5342">
        <v>2372303046</v>
      </c>
      <c r="C5342" t="s">
        <v>1854</v>
      </c>
      <c r="D5342" t="s">
        <v>5414</v>
      </c>
    </row>
    <row r="5343" spans="1:4">
      <c r="A5343" t="str">
        <f t="shared" si="83"/>
        <v>2362390342訪問看護</v>
      </c>
      <c r="B5343">
        <v>2362390342</v>
      </c>
      <c r="C5343" t="s">
        <v>2002</v>
      </c>
      <c r="D5343" t="s">
        <v>5415</v>
      </c>
    </row>
    <row r="5344" spans="1:4">
      <c r="A5344" t="str">
        <f t="shared" si="83"/>
        <v>2360890442訪問看護</v>
      </c>
      <c r="B5344">
        <v>2360890442</v>
      </c>
      <c r="C5344" t="s">
        <v>2002</v>
      </c>
      <c r="D5344" t="s">
        <v>5416</v>
      </c>
    </row>
    <row r="5345" spans="1:4">
      <c r="A5345" t="str">
        <f t="shared" si="83"/>
        <v>2377200726訪問型サービス（独自）</v>
      </c>
      <c r="B5345">
        <v>2377200726</v>
      </c>
      <c r="C5345" t="s">
        <v>2454</v>
      </c>
      <c r="D5345" t="s">
        <v>5417</v>
      </c>
    </row>
    <row r="5346" spans="1:4">
      <c r="A5346" t="str">
        <f t="shared" si="83"/>
        <v>2377200726訪問型サービス（独自）</v>
      </c>
      <c r="B5346">
        <v>2377200726</v>
      </c>
      <c r="C5346" t="s">
        <v>2454</v>
      </c>
      <c r="D5346" t="s">
        <v>5417</v>
      </c>
    </row>
    <row r="5347" spans="1:4">
      <c r="A5347" t="str">
        <f t="shared" si="83"/>
        <v>2377200726訪問型サービス（独自）</v>
      </c>
      <c r="B5347">
        <v>2377200726</v>
      </c>
      <c r="C5347" t="s">
        <v>2454</v>
      </c>
      <c r="D5347" t="s">
        <v>5417</v>
      </c>
    </row>
    <row r="5348" spans="1:4">
      <c r="A5348" t="str">
        <f t="shared" si="83"/>
        <v>2377200791通所型サービス（独自）</v>
      </c>
      <c r="B5348">
        <v>2377200791</v>
      </c>
      <c r="C5348" t="s">
        <v>2455</v>
      </c>
      <c r="D5348" t="s">
        <v>5418</v>
      </c>
    </row>
    <row r="5349" spans="1:4">
      <c r="A5349" t="str">
        <f t="shared" si="83"/>
        <v>2377200791通所型サービス（独自）</v>
      </c>
      <c r="B5349">
        <v>2377200791</v>
      </c>
      <c r="C5349" t="s">
        <v>2455</v>
      </c>
      <c r="D5349" t="s">
        <v>5418</v>
      </c>
    </row>
    <row r="5350" spans="1:4">
      <c r="A5350" t="str">
        <f t="shared" si="83"/>
        <v>2377200791通所型サービス（独自）</v>
      </c>
      <c r="B5350">
        <v>2377200791</v>
      </c>
      <c r="C5350" t="s">
        <v>2455</v>
      </c>
      <c r="D5350" t="s">
        <v>5418</v>
      </c>
    </row>
    <row r="5351" spans="1:4">
      <c r="A5351" t="str">
        <f t="shared" si="83"/>
        <v>2317200109通所リハビリテーション</v>
      </c>
      <c r="B5351">
        <v>2317200109</v>
      </c>
      <c r="C5351" t="s">
        <v>2457</v>
      </c>
      <c r="D5351" t="s">
        <v>5419</v>
      </c>
    </row>
    <row r="5352" spans="1:4">
      <c r="A5352" t="str">
        <f t="shared" si="83"/>
        <v>2317200109介護予防通所リハビリテーション</v>
      </c>
      <c r="B5352">
        <v>2317200109</v>
      </c>
      <c r="C5352" t="s">
        <v>2458</v>
      </c>
      <c r="D5352" t="s">
        <v>5419</v>
      </c>
    </row>
    <row r="5353" spans="1:4">
      <c r="A5353" t="str">
        <f t="shared" si="83"/>
        <v>2377200726訪問介護</v>
      </c>
      <c r="B5353">
        <v>2377200726</v>
      </c>
      <c r="C5353" t="s">
        <v>1854</v>
      </c>
      <c r="D5353" t="s">
        <v>5417</v>
      </c>
    </row>
    <row r="5354" spans="1:4">
      <c r="A5354" t="str">
        <f t="shared" si="83"/>
        <v>2377200726訪問型サービス（独自／定率）</v>
      </c>
      <c r="B5354">
        <v>2377200726</v>
      </c>
      <c r="C5354" t="s">
        <v>2464</v>
      </c>
      <c r="D5354" t="s">
        <v>5417</v>
      </c>
    </row>
    <row r="5355" spans="1:4">
      <c r="A5355" t="str">
        <f t="shared" si="83"/>
        <v>2377200791通所介護</v>
      </c>
      <c r="B5355">
        <v>2377200791</v>
      </c>
      <c r="C5355" t="s">
        <v>1857</v>
      </c>
      <c r="D5355" t="s">
        <v>5418</v>
      </c>
    </row>
    <row r="5356" spans="1:4">
      <c r="A5356" t="str">
        <f t="shared" si="83"/>
        <v>2377200791通所型サービス（独自／定率）</v>
      </c>
      <c r="B5356">
        <v>2377200791</v>
      </c>
      <c r="C5356" t="s">
        <v>2460</v>
      </c>
      <c r="D5356" t="s">
        <v>5418</v>
      </c>
    </row>
    <row r="5357" spans="1:4">
      <c r="A5357" t="str">
        <f t="shared" si="83"/>
        <v>2377200197居宅介護支援</v>
      </c>
      <c r="B5357">
        <v>2377200197</v>
      </c>
      <c r="C5357" t="s">
        <v>2456</v>
      </c>
      <c r="D5357" t="s">
        <v>5420</v>
      </c>
    </row>
    <row r="5358" spans="1:4">
      <c r="A5358" t="str">
        <f t="shared" si="83"/>
        <v>2374101265介護老人福祉施設</v>
      </c>
      <c r="B5358">
        <v>2374101265</v>
      </c>
      <c r="C5358" t="s">
        <v>1860</v>
      </c>
      <c r="D5358" t="s">
        <v>5421</v>
      </c>
    </row>
    <row r="5359" spans="1:4">
      <c r="A5359" t="str">
        <f t="shared" si="83"/>
        <v>2374101414短期入所生活介護</v>
      </c>
      <c r="B5359">
        <v>2374101414</v>
      </c>
      <c r="C5359" t="s">
        <v>1958</v>
      </c>
      <c r="D5359" t="s">
        <v>5422</v>
      </c>
    </row>
    <row r="5360" spans="1:4">
      <c r="A5360" t="str">
        <f t="shared" si="83"/>
        <v>2374101414介護予防短期入所生活介護</v>
      </c>
      <c r="B5360">
        <v>2374101414</v>
      </c>
      <c r="C5360" t="s">
        <v>1961</v>
      </c>
      <c r="D5360" t="s">
        <v>5422</v>
      </c>
    </row>
    <row r="5361" spans="1:4">
      <c r="A5361" t="str">
        <f t="shared" si="83"/>
        <v>2374101471通所介護</v>
      </c>
      <c r="B5361">
        <v>2374101471</v>
      </c>
      <c r="C5361" t="s">
        <v>1857</v>
      </c>
      <c r="D5361" t="s">
        <v>5423</v>
      </c>
    </row>
    <row r="5362" spans="1:4">
      <c r="A5362" t="str">
        <f t="shared" si="83"/>
        <v>23A4100195通所型サービス（独自）</v>
      </c>
      <c r="B5362" t="s">
        <v>2297</v>
      </c>
      <c r="C5362" t="s">
        <v>2455</v>
      </c>
      <c r="D5362" t="s">
        <v>5423</v>
      </c>
    </row>
    <row r="5363" spans="1:4">
      <c r="A5363" t="str">
        <f t="shared" si="83"/>
        <v>2374101364居宅介護支援</v>
      </c>
      <c r="B5363">
        <v>2374101364</v>
      </c>
      <c r="C5363" t="s">
        <v>2456</v>
      </c>
      <c r="D5363" t="s">
        <v>5424</v>
      </c>
    </row>
    <row r="5364" spans="1:4">
      <c r="A5364" t="str">
        <f t="shared" si="83"/>
        <v>2372400982訪問介護</v>
      </c>
      <c r="B5364">
        <v>2372400982</v>
      </c>
      <c r="C5364" t="s">
        <v>1854</v>
      </c>
      <c r="D5364" t="s">
        <v>5425</v>
      </c>
    </row>
    <row r="5365" spans="1:4">
      <c r="A5365" t="str">
        <f t="shared" si="83"/>
        <v>2362490100訪問看護</v>
      </c>
      <c r="B5365">
        <v>2362490100</v>
      </c>
      <c r="C5365" t="s">
        <v>2002</v>
      </c>
      <c r="D5365" t="s">
        <v>5426</v>
      </c>
    </row>
    <row r="5366" spans="1:4">
      <c r="A5366" t="str">
        <f t="shared" si="83"/>
        <v>2372202420特定施設入居者生活介護</v>
      </c>
      <c r="B5366">
        <v>2372202420</v>
      </c>
      <c r="C5366" t="s">
        <v>2461</v>
      </c>
      <c r="D5366" t="s">
        <v>5427</v>
      </c>
    </row>
    <row r="5367" spans="1:4">
      <c r="A5367" t="str">
        <f t="shared" si="83"/>
        <v>2372202420介護予防特定施設入居者生活介護</v>
      </c>
      <c r="B5367">
        <v>2372202420</v>
      </c>
      <c r="C5367" t="s">
        <v>2462</v>
      </c>
      <c r="D5367" t="s">
        <v>5427</v>
      </c>
    </row>
    <row r="5368" spans="1:4">
      <c r="A5368" t="str">
        <f t="shared" si="83"/>
        <v>2375200447訪問型サービス（独自）</v>
      </c>
      <c r="B5368">
        <v>2375200447</v>
      </c>
      <c r="C5368" t="s">
        <v>2454</v>
      </c>
      <c r="D5368" t="s">
        <v>5428</v>
      </c>
    </row>
    <row r="5369" spans="1:4">
      <c r="A5369" t="str">
        <f t="shared" si="83"/>
        <v>2375200447訪問型サービス（独自）</v>
      </c>
      <c r="B5369">
        <v>2375200447</v>
      </c>
      <c r="C5369" t="s">
        <v>2454</v>
      </c>
      <c r="D5369" t="s">
        <v>5428</v>
      </c>
    </row>
    <row r="5370" spans="1:4">
      <c r="A5370" t="str">
        <f t="shared" si="83"/>
        <v>2375200447訪問型サービス（独自）</v>
      </c>
      <c r="B5370">
        <v>2375200447</v>
      </c>
      <c r="C5370" t="s">
        <v>2454</v>
      </c>
      <c r="D5370" t="s">
        <v>5428</v>
      </c>
    </row>
    <row r="5371" spans="1:4">
      <c r="A5371" t="str">
        <f t="shared" si="83"/>
        <v>2375200447訪問介護</v>
      </c>
      <c r="B5371">
        <v>2375200447</v>
      </c>
      <c r="C5371" t="s">
        <v>1854</v>
      </c>
      <c r="D5371" t="s">
        <v>5428</v>
      </c>
    </row>
    <row r="5372" spans="1:4">
      <c r="A5372" t="str">
        <f t="shared" si="83"/>
        <v>2397400033小規模多機能型居宅介護</v>
      </c>
      <c r="B5372">
        <v>2397400033</v>
      </c>
      <c r="C5372" t="s">
        <v>1925</v>
      </c>
      <c r="D5372" t="s">
        <v>5429</v>
      </c>
    </row>
    <row r="5373" spans="1:4">
      <c r="A5373" t="str">
        <f t="shared" si="83"/>
        <v>2397400033介護予防小規模多機能型居宅介護</v>
      </c>
      <c r="B5373">
        <v>2397400033</v>
      </c>
      <c r="C5373" t="s">
        <v>2463</v>
      </c>
      <c r="D5373" t="s">
        <v>5429</v>
      </c>
    </row>
    <row r="5374" spans="1:4">
      <c r="A5374" t="str">
        <f t="shared" si="83"/>
        <v>2377400276居宅介護支援</v>
      </c>
      <c r="B5374">
        <v>2377400276</v>
      </c>
      <c r="C5374" t="s">
        <v>2456</v>
      </c>
      <c r="D5374" t="s">
        <v>5430</v>
      </c>
    </row>
    <row r="5375" spans="1:4">
      <c r="A5375" t="str">
        <f t="shared" si="83"/>
        <v>2372502399訪問介護</v>
      </c>
      <c r="B5375">
        <v>2372502399</v>
      </c>
      <c r="C5375" t="s">
        <v>1854</v>
      </c>
      <c r="D5375" t="s">
        <v>5431</v>
      </c>
    </row>
    <row r="5376" spans="1:4">
      <c r="A5376" t="str">
        <f t="shared" si="83"/>
        <v>2372502399訪問型サービス（独自）</v>
      </c>
      <c r="B5376">
        <v>2372502399</v>
      </c>
      <c r="C5376" t="s">
        <v>2454</v>
      </c>
      <c r="D5376" t="s">
        <v>5431</v>
      </c>
    </row>
    <row r="5377" spans="1:4">
      <c r="A5377" t="str">
        <f t="shared" si="83"/>
        <v>2372502399訪問型サービス（独自／定率）</v>
      </c>
      <c r="B5377">
        <v>2372502399</v>
      </c>
      <c r="C5377" t="s">
        <v>2464</v>
      </c>
      <c r="D5377" t="s">
        <v>5431</v>
      </c>
    </row>
    <row r="5378" spans="1:4">
      <c r="A5378" t="str">
        <f t="shared" si="83"/>
        <v>2372502407通所介護</v>
      </c>
      <c r="B5378">
        <v>2372502407</v>
      </c>
      <c r="C5378" t="s">
        <v>1857</v>
      </c>
      <c r="D5378" t="s">
        <v>5432</v>
      </c>
    </row>
    <row r="5379" spans="1:4">
      <c r="A5379" t="str">
        <f t="shared" ref="A5379:A5442" si="84">B5379&amp;C5379</f>
        <v>2372502407通所型サービス（独自）</v>
      </c>
      <c r="B5379">
        <v>2372502407</v>
      </c>
      <c r="C5379" t="s">
        <v>2455</v>
      </c>
      <c r="D5379" t="s">
        <v>5432</v>
      </c>
    </row>
    <row r="5380" spans="1:4">
      <c r="A5380" t="str">
        <f t="shared" si="84"/>
        <v>2372502407通所型サービス（独自／定率）</v>
      </c>
      <c r="B5380">
        <v>2372502407</v>
      </c>
      <c r="C5380" t="s">
        <v>2460</v>
      </c>
      <c r="D5380" t="s">
        <v>5432</v>
      </c>
    </row>
    <row r="5381" spans="1:4">
      <c r="A5381" t="str">
        <f t="shared" si="84"/>
        <v>2372502431居宅介護支援</v>
      </c>
      <c r="B5381">
        <v>2372502431</v>
      </c>
      <c r="C5381" t="s">
        <v>2456</v>
      </c>
      <c r="D5381" t="s">
        <v>5433</v>
      </c>
    </row>
    <row r="5382" spans="1:4">
      <c r="A5382" t="str">
        <f t="shared" si="84"/>
        <v>2377600982訪問介護</v>
      </c>
      <c r="B5382">
        <v>2377600982</v>
      </c>
      <c r="C5382" t="s">
        <v>1854</v>
      </c>
      <c r="D5382" t="s">
        <v>5434</v>
      </c>
    </row>
    <row r="5383" spans="1:4">
      <c r="A5383" t="str">
        <f t="shared" si="84"/>
        <v>2355780012介護老人保健施設</v>
      </c>
      <c r="B5383">
        <v>2355780012</v>
      </c>
      <c r="C5383" t="s">
        <v>1862</v>
      </c>
      <c r="D5383" t="s">
        <v>5435</v>
      </c>
    </row>
    <row r="5384" spans="1:4">
      <c r="A5384" t="str">
        <f t="shared" si="84"/>
        <v>2355780012短期入所療養介護（老健）</v>
      </c>
      <c r="B5384">
        <v>2355780012</v>
      </c>
      <c r="C5384" t="s">
        <v>1966</v>
      </c>
      <c r="D5384" t="s">
        <v>5435</v>
      </c>
    </row>
    <row r="5385" spans="1:4">
      <c r="A5385" t="str">
        <f t="shared" si="84"/>
        <v>2355780012介護予防短期入所療養介護（老健）</v>
      </c>
      <c r="B5385">
        <v>2355780012</v>
      </c>
      <c r="C5385" t="s">
        <v>1969</v>
      </c>
      <c r="D5385" t="s">
        <v>5435</v>
      </c>
    </row>
    <row r="5386" spans="1:4">
      <c r="A5386" t="str">
        <f t="shared" si="84"/>
        <v>2355780012通所リハビリテーション</v>
      </c>
      <c r="B5386">
        <v>2355780012</v>
      </c>
      <c r="C5386" t="s">
        <v>2457</v>
      </c>
      <c r="D5386" t="s">
        <v>5435</v>
      </c>
    </row>
    <row r="5387" spans="1:4">
      <c r="A5387" t="str">
        <f t="shared" si="84"/>
        <v>2355780012介護予防通所リハビリテーション</v>
      </c>
      <c r="B5387">
        <v>2355780012</v>
      </c>
      <c r="C5387" t="s">
        <v>2458</v>
      </c>
      <c r="D5387" t="s">
        <v>5435</v>
      </c>
    </row>
    <row r="5388" spans="1:4">
      <c r="A5388" t="str">
        <f t="shared" si="84"/>
        <v>2375700057居宅介護支援</v>
      </c>
      <c r="B5388">
        <v>2375700057</v>
      </c>
      <c r="C5388" t="s">
        <v>2456</v>
      </c>
      <c r="D5388" t="s">
        <v>5436</v>
      </c>
    </row>
    <row r="5389" spans="1:4">
      <c r="A5389" t="str">
        <f t="shared" si="84"/>
        <v>2315701728訪問リハビリテーション</v>
      </c>
      <c r="B5389">
        <v>2315701728</v>
      </c>
      <c r="C5389" t="s">
        <v>2007</v>
      </c>
      <c r="D5389" t="s">
        <v>5437</v>
      </c>
    </row>
    <row r="5390" spans="1:4">
      <c r="A5390" t="str">
        <f t="shared" si="84"/>
        <v>2315701728介護予防訪問リハビリテーション</v>
      </c>
      <c r="B5390">
        <v>2315701728</v>
      </c>
      <c r="C5390" t="s">
        <v>2009</v>
      </c>
      <c r="D5390" t="s">
        <v>5437</v>
      </c>
    </row>
    <row r="5391" spans="1:4">
      <c r="A5391" t="str">
        <f t="shared" si="84"/>
        <v>2365790019訪問看護</v>
      </c>
      <c r="B5391">
        <v>2365790019</v>
      </c>
      <c r="C5391" t="s">
        <v>2002</v>
      </c>
      <c r="D5391" t="s">
        <v>5438</v>
      </c>
    </row>
    <row r="5392" spans="1:4">
      <c r="A5392" t="str">
        <f t="shared" si="84"/>
        <v>2365790019介護予防訪問看護</v>
      </c>
      <c r="B5392">
        <v>2365790019</v>
      </c>
      <c r="C5392" t="s">
        <v>2005</v>
      </c>
      <c r="D5392" t="s">
        <v>5438</v>
      </c>
    </row>
    <row r="5393" spans="1:4">
      <c r="A5393" t="str">
        <f t="shared" si="84"/>
        <v>2375600752訪問介護</v>
      </c>
      <c r="B5393">
        <v>2375600752</v>
      </c>
      <c r="C5393" t="s">
        <v>1854</v>
      </c>
      <c r="D5393" t="s">
        <v>5439</v>
      </c>
    </row>
    <row r="5394" spans="1:4">
      <c r="A5394" t="str">
        <f t="shared" si="84"/>
        <v>2375600752訪問型サービス（独自）</v>
      </c>
      <c r="B5394">
        <v>2375600752</v>
      </c>
      <c r="C5394" t="s">
        <v>2454</v>
      </c>
      <c r="D5394" t="s">
        <v>5439</v>
      </c>
    </row>
    <row r="5395" spans="1:4">
      <c r="A5395" t="str">
        <f t="shared" si="84"/>
        <v>2373902218訪問介護</v>
      </c>
      <c r="B5395">
        <v>2373902218</v>
      </c>
      <c r="C5395" t="s">
        <v>1854</v>
      </c>
      <c r="D5395" t="s">
        <v>5440</v>
      </c>
    </row>
    <row r="5396" spans="1:4">
      <c r="A5396" t="str">
        <f t="shared" si="84"/>
        <v>2373902218訪問型サービス（独自）</v>
      </c>
      <c r="B5396">
        <v>2373902218</v>
      </c>
      <c r="C5396" t="s">
        <v>2454</v>
      </c>
      <c r="D5396" t="s">
        <v>5440</v>
      </c>
    </row>
    <row r="5397" spans="1:4">
      <c r="A5397" t="str">
        <f t="shared" si="84"/>
        <v>23A0700113訪問型サービス（独自）</v>
      </c>
      <c r="B5397" t="s">
        <v>2298</v>
      </c>
      <c r="C5397" t="s">
        <v>2454</v>
      </c>
      <c r="D5397" t="s">
        <v>5441</v>
      </c>
    </row>
    <row r="5398" spans="1:4">
      <c r="A5398" t="str">
        <f t="shared" si="84"/>
        <v>23A0700113訪問型サービス（独自）</v>
      </c>
      <c r="B5398" t="s">
        <v>2298</v>
      </c>
      <c r="C5398" t="s">
        <v>2454</v>
      </c>
      <c r="D5398" t="s">
        <v>5441</v>
      </c>
    </row>
    <row r="5399" spans="1:4">
      <c r="A5399" t="str">
        <f t="shared" si="84"/>
        <v>23A0700113訪問型サービス（独自）</v>
      </c>
      <c r="B5399" t="s">
        <v>2298</v>
      </c>
      <c r="C5399" t="s">
        <v>2454</v>
      </c>
      <c r="D5399" t="s">
        <v>5441</v>
      </c>
    </row>
    <row r="5400" spans="1:4">
      <c r="A5400" t="str">
        <f t="shared" si="84"/>
        <v>2372700878地域密着型通所介護</v>
      </c>
      <c r="B5400">
        <v>2372700878</v>
      </c>
      <c r="C5400" t="s">
        <v>1858</v>
      </c>
      <c r="D5400" t="s">
        <v>5442</v>
      </c>
    </row>
    <row r="5401" spans="1:4">
      <c r="A5401" t="str">
        <f t="shared" si="84"/>
        <v>2372700878地域密着型通所介護</v>
      </c>
      <c r="B5401">
        <v>2372700878</v>
      </c>
      <c r="C5401" t="s">
        <v>1858</v>
      </c>
      <c r="D5401" t="s">
        <v>5442</v>
      </c>
    </row>
    <row r="5402" spans="1:4">
      <c r="A5402" t="str">
        <f t="shared" si="84"/>
        <v>2372700878地域密着型通所介護</v>
      </c>
      <c r="B5402">
        <v>2372700878</v>
      </c>
      <c r="C5402" t="s">
        <v>1858</v>
      </c>
      <c r="D5402" t="s">
        <v>5442</v>
      </c>
    </row>
    <row r="5403" spans="1:4">
      <c r="A5403" t="str">
        <f t="shared" si="84"/>
        <v>2372700878地域密着型通所介護</v>
      </c>
      <c r="B5403">
        <v>2372700878</v>
      </c>
      <c r="C5403" t="s">
        <v>1858</v>
      </c>
      <c r="D5403" t="s">
        <v>5442</v>
      </c>
    </row>
    <row r="5404" spans="1:4">
      <c r="A5404" t="str">
        <f t="shared" si="84"/>
        <v>2372700878地域密着型通所介護</v>
      </c>
      <c r="B5404">
        <v>2372700878</v>
      </c>
      <c r="C5404" t="s">
        <v>1858</v>
      </c>
      <c r="D5404" t="s">
        <v>5442</v>
      </c>
    </row>
    <row r="5405" spans="1:4">
      <c r="A5405" t="str">
        <f t="shared" si="84"/>
        <v>2372700878地域密着型通所介護</v>
      </c>
      <c r="B5405">
        <v>2372700878</v>
      </c>
      <c r="C5405" t="s">
        <v>1858</v>
      </c>
      <c r="D5405" t="s">
        <v>5442</v>
      </c>
    </row>
    <row r="5406" spans="1:4">
      <c r="A5406" t="str">
        <f t="shared" si="84"/>
        <v>2375601602地域密着型通所介護</v>
      </c>
      <c r="B5406">
        <v>2375601602</v>
      </c>
      <c r="C5406" t="s">
        <v>1858</v>
      </c>
      <c r="D5406" t="s">
        <v>5443</v>
      </c>
    </row>
    <row r="5407" spans="1:4">
      <c r="A5407" t="str">
        <f t="shared" si="84"/>
        <v>2375601602地域密着型通所介護</v>
      </c>
      <c r="B5407">
        <v>2375601602</v>
      </c>
      <c r="C5407" t="s">
        <v>1858</v>
      </c>
      <c r="D5407" t="s">
        <v>5443</v>
      </c>
    </row>
    <row r="5408" spans="1:4">
      <c r="A5408" t="str">
        <f t="shared" si="84"/>
        <v>2370702108訪問介護</v>
      </c>
      <c r="B5408">
        <v>2370702108</v>
      </c>
      <c r="C5408" t="s">
        <v>1854</v>
      </c>
      <c r="D5408" t="s">
        <v>5441</v>
      </c>
    </row>
    <row r="5409" spans="1:4">
      <c r="A5409" t="str">
        <f t="shared" si="84"/>
        <v>2375200967通所リハビリテーション</v>
      </c>
      <c r="B5409">
        <v>2375200967</v>
      </c>
      <c r="C5409" t="s">
        <v>2457</v>
      </c>
      <c r="D5409" t="s">
        <v>5444</v>
      </c>
    </row>
    <row r="5410" spans="1:4">
      <c r="A5410" t="str">
        <f t="shared" si="84"/>
        <v>2375200967介護予防通所リハビリテーション</v>
      </c>
      <c r="B5410">
        <v>2375200967</v>
      </c>
      <c r="C5410" t="s">
        <v>2458</v>
      </c>
      <c r="D5410" t="s">
        <v>5444</v>
      </c>
    </row>
    <row r="5411" spans="1:4">
      <c r="A5411" t="str">
        <f t="shared" si="84"/>
        <v>2371201100通所リハビリテーション</v>
      </c>
      <c r="B5411">
        <v>2371201100</v>
      </c>
      <c r="C5411" t="s">
        <v>2457</v>
      </c>
      <c r="D5411" t="s">
        <v>5445</v>
      </c>
    </row>
    <row r="5412" spans="1:4">
      <c r="A5412" t="str">
        <f t="shared" si="84"/>
        <v>2371201100介護予防通所リハビリテーション</v>
      </c>
      <c r="B5412">
        <v>2371201100</v>
      </c>
      <c r="C5412" t="s">
        <v>2458</v>
      </c>
      <c r="D5412" t="s">
        <v>5445</v>
      </c>
    </row>
    <row r="5413" spans="1:4">
      <c r="A5413" t="str">
        <f t="shared" si="84"/>
        <v>2311001321通所リハビリテーション</v>
      </c>
      <c r="B5413">
        <v>2311001321</v>
      </c>
      <c r="C5413" t="s">
        <v>2457</v>
      </c>
      <c r="D5413" t="s">
        <v>5446</v>
      </c>
    </row>
    <row r="5414" spans="1:4">
      <c r="A5414" t="str">
        <f t="shared" si="84"/>
        <v>2311001321介護予防通所リハビリテーション</v>
      </c>
      <c r="B5414">
        <v>2311001321</v>
      </c>
      <c r="C5414" t="s">
        <v>2458</v>
      </c>
      <c r="D5414" t="s">
        <v>5446</v>
      </c>
    </row>
    <row r="5415" spans="1:4">
      <c r="A5415" t="str">
        <f t="shared" si="84"/>
        <v>2371201472地域密着型通所介護</v>
      </c>
      <c r="B5415">
        <v>2371201472</v>
      </c>
      <c r="C5415" t="s">
        <v>1858</v>
      </c>
      <c r="D5415" t="s">
        <v>5447</v>
      </c>
    </row>
    <row r="5416" spans="1:4">
      <c r="A5416" t="str">
        <f t="shared" si="84"/>
        <v>2371201472通所型サービス（独自）</v>
      </c>
      <c r="B5416">
        <v>2371201472</v>
      </c>
      <c r="C5416" t="s">
        <v>2455</v>
      </c>
      <c r="D5416" t="s">
        <v>5447</v>
      </c>
    </row>
    <row r="5417" spans="1:4">
      <c r="A5417" t="str">
        <f t="shared" si="84"/>
        <v>2351280033通所リハビリテーション</v>
      </c>
      <c r="B5417">
        <v>2351280033</v>
      </c>
      <c r="C5417" t="s">
        <v>2457</v>
      </c>
      <c r="D5417" t="s">
        <v>5448</v>
      </c>
    </row>
    <row r="5418" spans="1:4">
      <c r="A5418" t="str">
        <f t="shared" si="84"/>
        <v>2351280033介護予防通所リハビリテーション</v>
      </c>
      <c r="B5418">
        <v>2351280033</v>
      </c>
      <c r="C5418" t="s">
        <v>2458</v>
      </c>
      <c r="D5418" t="s">
        <v>5448</v>
      </c>
    </row>
    <row r="5419" spans="1:4">
      <c r="A5419" t="str">
        <f t="shared" si="84"/>
        <v>2351280033介護老人保健施設</v>
      </c>
      <c r="B5419">
        <v>2351280033</v>
      </c>
      <c r="C5419" t="s">
        <v>1862</v>
      </c>
      <c r="D5419" t="s">
        <v>5448</v>
      </c>
    </row>
    <row r="5420" spans="1:4">
      <c r="A5420" t="str">
        <f t="shared" si="84"/>
        <v>2351280033短期入所療養介護（老健）</v>
      </c>
      <c r="B5420">
        <v>2351280033</v>
      </c>
      <c r="C5420" t="s">
        <v>1966</v>
      </c>
      <c r="D5420" t="s">
        <v>5448</v>
      </c>
    </row>
    <row r="5421" spans="1:4">
      <c r="A5421" t="str">
        <f t="shared" si="84"/>
        <v>23B1200012介護医療院</v>
      </c>
      <c r="B5421" t="s">
        <v>2299</v>
      </c>
      <c r="C5421" t="s">
        <v>1863</v>
      </c>
      <c r="D5421" t="s">
        <v>5449</v>
      </c>
    </row>
    <row r="5422" spans="1:4">
      <c r="A5422" t="str">
        <f t="shared" si="84"/>
        <v>2371200359訪問介護</v>
      </c>
      <c r="B5422">
        <v>2371200359</v>
      </c>
      <c r="C5422" t="s">
        <v>1854</v>
      </c>
      <c r="D5422" t="s">
        <v>5450</v>
      </c>
    </row>
    <row r="5423" spans="1:4">
      <c r="A5423" t="str">
        <f t="shared" si="84"/>
        <v>2371200359訪問型サービス（独自）</v>
      </c>
      <c r="B5423">
        <v>2371200359</v>
      </c>
      <c r="C5423" t="s">
        <v>2454</v>
      </c>
      <c r="D5423" t="s">
        <v>5450</v>
      </c>
    </row>
    <row r="5424" spans="1:4">
      <c r="A5424" t="str">
        <f t="shared" si="84"/>
        <v>2371004272訪問介護</v>
      </c>
      <c r="B5424">
        <v>2371004272</v>
      </c>
      <c r="C5424" t="s">
        <v>1854</v>
      </c>
      <c r="D5424" t="s">
        <v>5451</v>
      </c>
    </row>
    <row r="5425" spans="1:4">
      <c r="A5425" t="str">
        <f t="shared" si="84"/>
        <v>23A1000448訪問型サービス（独自）</v>
      </c>
      <c r="B5425" t="s">
        <v>2300</v>
      </c>
      <c r="C5425" t="s">
        <v>2454</v>
      </c>
      <c r="D5425" t="s">
        <v>5451</v>
      </c>
    </row>
    <row r="5426" spans="1:4">
      <c r="A5426" t="str">
        <f t="shared" si="84"/>
        <v>2391000623定期巡回･随時対応型訪問介護看護</v>
      </c>
      <c r="B5426">
        <v>2391000623</v>
      </c>
      <c r="C5426" t="s">
        <v>1856</v>
      </c>
      <c r="D5426" t="s">
        <v>5452</v>
      </c>
    </row>
    <row r="5427" spans="1:4">
      <c r="A5427" t="str">
        <f t="shared" si="84"/>
        <v>2371000015居宅介護支援</v>
      </c>
      <c r="B5427">
        <v>2371000015</v>
      </c>
      <c r="C5427" t="s">
        <v>2456</v>
      </c>
      <c r="D5427" t="s">
        <v>5453</v>
      </c>
    </row>
    <row r="5428" spans="1:4">
      <c r="A5428" t="str">
        <f t="shared" si="84"/>
        <v>2371200045居宅介護支援</v>
      </c>
      <c r="B5428">
        <v>2371200045</v>
      </c>
      <c r="C5428" t="s">
        <v>2456</v>
      </c>
      <c r="D5428" t="s">
        <v>5454</v>
      </c>
    </row>
    <row r="5429" spans="1:4">
      <c r="A5429" t="str">
        <f t="shared" si="84"/>
        <v>2371202421居宅介護支援</v>
      </c>
      <c r="B5429">
        <v>2371202421</v>
      </c>
      <c r="C5429" t="s">
        <v>2456</v>
      </c>
      <c r="D5429" t="s">
        <v>5455</v>
      </c>
    </row>
    <row r="5430" spans="1:4">
      <c r="A5430" t="str">
        <f t="shared" si="84"/>
        <v>2371200037居宅介護支援</v>
      </c>
      <c r="B5430">
        <v>2371200037</v>
      </c>
      <c r="C5430" t="s">
        <v>2456</v>
      </c>
      <c r="D5430" t="s">
        <v>5456</v>
      </c>
    </row>
    <row r="5431" spans="1:4">
      <c r="A5431" t="str">
        <f t="shared" si="84"/>
        <v>2361290055訪問看護</v>
      </c>
      <c r="B5431">
        <v>2361290055</v>
      </c>
      <c r="C5431" t="s">
        <v>2002</v>
      </c>
      <c r="D5431" t="s">
        <v>5457</v>
      </c>
    </row>
    <row r="5432" spans="1:4">
      <c r="A5432" t="str">
        <f t="shared" si="84"/>
        <v>2361290055介護予防訪問看護</v>
      </c>
      <c r="B5432">
        <v>2361290055</v>
      </c>
      <c r="C5432" t="s">
        <v>2005</v>
      </c>
      <c r="D5432" t="s">
        <v>5457</v>
      </c>
    </row>
    <row r="5433" spans="1:4">
      <c r="A5433" t="str">
        <f t="shared" si="84"/>
        <v>2311201947訪問リハビリテーション</v>
      </c>
      <c r="B5433">
        <v>2311201947</v>
      </c>
      <c r="C5433" t="s">
        <v>2007</v>
      </c>
      <c r="D5433" t="s">
        <v>5458</v>
      </c>
    </row>
    <row r="5434" spans="1:4">
      <c r="A5434" t="str">
        <f t="shared" si="84"/>
        <v>2311201947介護予防訪問リハビリテーション</v>
      </c>
      <c r="B5434">
        <v>2311201947</v>
      </c>
      <c r="C5434" t="s">
        <v>2009</v>
      </c>
      <c r="D5434" t="s">
        <v>5458</v>
      </c>
    </row>
    <row r="5435" spans="1:4">
      <c r="A5435" t="str">
        <f t="shared" si="84"/>
        <v>2311201228訪問リハビリテーション</v>
      </c>
      <c r="B5435">
        <v>2311201228</v>
      </c>
      <c r="C5435" t="s">
        <v>2007</v>
      </c>
      <c r="D5435" t="s">
        <v>5459</v>
      </c>
    </row>
    <row r="5436" spans="1:4">
      <c r="A5436" t="str">
        <f t="shared" si="84"/>
        <v>2311201228介護予防訪問リハビリテーション</v>
      </c>
      <c r="B5436">
        <v>2311201228</v>
      </c>
      <c r="C5436" t="s">
        <v>2009</v>
      </c>
      <c r="D5436" t="s">
        <v>5459</v>
      </c>
    </row>
    <row r="5437" spans="1:4">
      <c r="A5437" t="str">
        <f t="shared" si="84"/>
        <v>2372600219訪問介護</v>
      </c>
      <c r="B5437">
        <v>2372600219</v>
      </c>
      <c r="C5437" t="s">
        <v>1854</v>
      </c>
      <c r="D5437" t="s">
        <v>5460</v>
      </c>
    </row>
    <row r="5438" spans="1:4">
      <c r="A5438" t="str">
        <f t="shared" si="84"/>
        <v>2372600219訪問型サービス（独自）</v>
      </c>
      <c r="B5438">
        <v>2372600219</v>
      </c>
      <c r="C5438" t="s">
        <v>2454</v>
      </c>
      <c r="D5438" t="s">
        <v>5460</v>
      </c>
    </row>
    <row r="5439" spans="1:4">
      <c r="A5439" t="str">
        <f t="shared" si="84"/>
        <v>2372600219居宅介護支援</v>
      </c>
      <c r="B5439">
        <v>2372600219</v>
      </c>
      <c r="C5439" t="s">
        <v>2456</v>
      </c>
      <c r="D5439" t="s">
        <v>5460</v>
      </c>
    </row>
    <row r="5440" spans="1:4">
      <c r="A5440" t="str">
        <f t="shared" si="84"/>
        <v>2372206173訪問介護</v>
      </c>
      <c r="B5440">
        <v>2372206173</v>
      </c>
      <c r="C5440" t="s">
        <v>1854</v>
      </c>
      <c r="D5440" t="s">
        <v>5461</v>
      </c>
    </row>
    <row r="5441" spans="1:4">
      <c r="A5441" t="str">
        <f t="shared" si="84"/>
        <v>2372206181通所介護</v>
      </c>
      <c r="B5441">
        <v>2372206181</v>
      </c>
      <c r="C5441" t="s">
        <v>1857</v>
      </c>
      <c r="D5441" t="s">
        <v>5462</v>
      </c>
    </row>
    <row r="5442" spans="1:4">
      <c r="A5442" t="str">
        <f t="shared" si="84"/>
        <v>2362290757訪問看護</v>
      </c>
      <c r="B5442">
        <v>2362290757</v>
      </c>
      <c r="C5442" t="s">
        <v>2002</v>
      </c>
      <c r="D5442" t="s">
        <v>5463</v>
      </c>
    </row>
    <row r="5443" spans="1:4">
      <c r="A5443" t="str">
        <f t="shared" ref="A5443:A5506" si="85">B5443&amp;C5443</f>
        <v>2372206173訪問型サービス（独自）</v>
      </c>
      <c r="B5443">
        <v>2372206173</v>
      </c>
      <c r="C5443" t="s">
        <v>2454</v>
      </c>
      <c r="D5443" t="s">
        <v>5461</v>
      </c>
    </row>
    <row r="5444" spans="1:4">
      <c r="A5444" t="str">
        <f t="shared" si="85"/>
        <v>2372206181通所型サービス（独自）</v>
      </c>
      <c r="B5444">
        <v>2372206181</v>
      </c>
      <c r="C5444" t="s">
        <v>2455</v>
      </c>
      <c r="D5444" t="s">
        <v>5462</v>
      </c>
    </row>
    <row r="5445" spans="1:4">
      <c r="A5445" t="str">
        <f t="shared" si="85"/>
        <v>2362290757介護予防訪問看護</v>
      </c>
      <c r="B5445">
        <v>2362290757</v>
      </c>
      <c r="C5445" t="s">
        <v>2005</v>
      </c>
      <c r="D5445" t="s">
        <v>5463</v>
      </c>
    </row>
    <row r="5446" spans="1:4">
      <c r="A5446" t="str">
        <f t="shared" si="85"/>
        <v>2372206025居宅介護支援</v>
      </c>
      <c r="B5446">
        <v>2372206025</v>
      </c>
      <c r="C5446" t="s">
        <v>2456</v>
      </c>
      <c r="D5446" t="s">
        <v>5464</v>
      </c>
    </row>
    <row r="5447" spans="1:4">
      <c r="A5447" t="str">
        <f t="shared" si="85"/>
        <v>2312205087訪問リハビリテーション</v>
      </c>
      <c r="B5447">
        <v>2312205087</v>
      </c>
      <c r="C5447" t="s">
        <v>2007</v>
      </c>
      <c r="D5447" t="s">
        <v>5465</v>
      </c>
    </row>
    <row r="5448" spans="1:4">
      <c r="A5448" t="str">
        <f t="shared" si="85"/>
        <v>2312205087介護予防訪問リハビリテーション</v>
      </c>
      <c r="B5448">
        <v>2312205087</v>
      </c>
      <c r="C5448" t="s">
        <v>2009</v>
      </c>
      <c r="D5448" t="s">
        <v>5465</v>
      </c>
    </row>
    <row r="5449" spans="1:4">
      <c r="A5449" t="str">
        <f t="shared" si="85"/>
        <v>2371201944居宅介護支援</v>
      </c>
      <c r="B5449">
        <v>2371201944</v>
      </c>
      <c r="C5449" t="s">
        <v>2456</v>
      </c>
      <c r="D5449" t="s">
        <v>5466</v>
      </c>
    </row>
    <row r="5450" spans="1:4">
      <c r="A5450" t="str">
        <f t="shared" si="85"/>
        <v>2370801330居宅介護支援</v>
      </c>
      <c r="B5450">
        <v>2370801330</v>
      </c>
      <c r="C5450" t="s">
        <v>2456</v>
      </c>
      <c r="D5450" t="s">
        <v>5467</v>
      </c>
    </row>
    <row r="5451" spans="1:4">
      <c r="A5451" t="str">
        <f t="shared" si="85"/>
        <v>2370403970訪問介護</v>
      </c>
      <c r="B5451">
        <v>2370403970</v>
      </c>
      <c r="C5451" t="s">
        <v>1854</v>
      </c>
      <c r="D5451" t="s">
        <v>5468</v>
      </c>
    </row>
    <row r="5452" spans="1:4">
      <c r="A5452" t="str">
        <f t="shared" si="85"/>
        <v>23A0401118訪問型サービス（独自）</v>
      </c>
      <c r="B5452" t="s">
        <v>2301</v>
      </c>
      <c r="C5452" t="s">
        <v>2454</v>
      </c>
      <c r="D5452" t="s">
        <v>5468</v>
      </c>
    </row>
    <row r="5453" spans="1:4">
      <c r="A5453" t="str">
        <f t="shared" si="85"/>
        <v>2373902135通所介護</v>
      </c>
      <c r="B5453">
        <v>2373902135</v>
      </c>
      <c r="C5453" t="s">
        <v>1857</v>
      </c>
      <c r="D5453" t="s">
        <v>5469</v>
      </c>
    </row>
    <row r="5454" spans="1:4">
      <c r="A5454" t="str">
        <f t="shared" si="85"/>
        <v>23A3900033通所型サービス（独自）</v>
      </c>
      <c r="B5454" t="s">
        <v>2302</v>
      </c>
      <c r="C5454" t="s">
        <v>2455</v>
      </c>
      <c r="D5454" t="s">
        <v>5469</v>
      </c>
    </row>
    <row r="5455" spans="1:4">
      <c r="A5455" t="str">
        <f t="shared" si="85"/>
        <v>2362590164訪問看護</v>
      </c>
      <c r="B5455">
        <v>2362590164</v>
      </c>
      <c r="C5455" t="s">
        <v>2002</v>
      </c>
      <c r="D5455" t="s">
        <v>5470</v>
      </c>
    </row>
    <row r="5456" spans="1:4">
      <c r="A5456" t="str">
        <f t="shared" si="85"/>
        <v>2351380015介護老人保健施設</v>
      </c>
      <c r="B5456">
        <v>2351380015</v>
      </c>
      <c r="C5456" t="s">
        <v>1862</v>
      </c>
      <c r="D5456" t="s">
        <v>5471</v>
      </c>
    </row>
    <row r="5457" spans="1:4">
      <c r="A5457" t="str">
        <f t="shared" si="85"/>
        <v>2351380015短期入所療養介護（老健）</v>
      </c>
      <c r="B5457">
        <v>2351380015</v>
      </c>
      <c r="C5457" t="s">
        <v>1966</v>
      </c>
      <c r="D5457" t="s">
        <v>5471</v>
      </c>
    </row>
    <row r="5458" spans="1:4">
      <c r="A5458" t="str">
        <f t="shared" si="85"/>
        <v>2351380015介護予防短期入所療養介護（老健）</v>
      </c>
      <c r="B5458">
        <v>2351380015</v>
      </c>
      <c r="C5458" t="s">
        <v>1969</v>
      </c>
      <c r="D5458" t="s">
        <v>5471</v>
      </c>
    </row>
    <row r="5459" spans="1:4">
      <c r="A5459" t="str">
        <f t="shared" si="85"/>
        <v>2351380015通所リハビリテーション</v>
      </c>
      <c r="B5459">
        <v>2351380015</v>
      </c>
      <c r="C5459" t="s">
        <v>2457</v>
      </c>
      <c r="D5459" t="s">
        <v>5471</v>
      </c>
    </row>
    <row r="5460" spans="1:4">
      <c r="A5460" t="str">
        <f t="shared" si="85"/>
        <v>2351380015介護予防通所リハビリテーション</v>
      </c>
      <c r="B5460">
        <v>2351380015</v>
      </c>
      <c r="C5460" t="s">
        <v>2458</v>
      </c>
      <c r="D5460" t="s">
        <v>5471</v>
      </c>
    </row>
    <row r="5461" spans="1:4">
      <c r="A5461" t="str">
        <f t="shared" si="85"/>
        <v>2351380015訪問リハビリテーション</v>
      </c>
      <c r="B5461">
        <v>2351380015</v>
      </c>
      <c r="C5461" t="s">
        <v>2007</v>
      </c>
      <c r="D5461" t="s">
        <v>5471</v>
      </c>
    </row>
    <row r="5462" spans="1:4">
      <c r="A5462" t="str">
        <f t="shared" si="85"/>
        <v>2351380015介護予防訪問リハビリテーション</v>
      </c>
      <c r="B5462">
        <v>2351380015</v>
      </c>
      <c r="C5462" t="s">
        <v>2009</v>
      </c>
      <c r="D5462" t="s">
        <v>5471</v>
      </c>
    </row>
    <row r="5463" spans="1:4">
      <c r="A5463" t="str">
        <f t="shared" si="85"/>
        <v>2371301132居宅介護支援</v>
      </c>
      <c r="B5463">
        <v>2371301132</v>
      </c>
      <c r="C5463" t="s">
        <v>2456</v>
      </c>
      <c r="D5463" t="s">
        <v>5472</v>
      </c>
    </row>
    <row r="5464" spans="1:4">
      <c r="A5464" t="str">
        <f t="shared" si="85"/>
        <v>2351380049介護老人保健施設</v>
      </c>
      <c r="B5464">
        <v>2351380049</v>
      </c>
      <c r="C5464" t="s">
        <v>1862</v>
      </c>
      <c r="D5464" t="s">
        <v>5473</v>
      </c>
    </row>
    <row r="5465" spans="1:4">
      <c r="A5465" t="str">
        <f t="shared" si="85"/>
        <v>2351380049短期入所療養介護（老健）</v>
      </c>
      <c r="B5465">
        <v>2351380049</v>
      </c>
      <c r="C5465" t="s">
        <v>1966</v>
      </c>
      <c r="D5465" t="s">
        <v>5473</v>
      </c>
    </row>
    <row r="5466" spans="1:4">
      <c r="A5466" t="str">
        <f t="shared" si="85"/>
        <v>2351380049介護予防短期入所療養介護（老健）</v>
      </c>
      <c r="B5466">
        <v>2351380049</v>
      </c>
      <c r="C5466" t="s">
        <v>1969</v>
      </c>
      <c r="D5466" t="s">
        <v>5473</v>
      </c>
    </row>
    <row r="5467" spans="1:4">
      <c r="A5467" t="str">
        <f t="shared" si="85"/>
        <v>2351380049通所リハビリテーション</v>
      </c>
      <c r="B5467">
        <v>2351380049</v>
      </c>
      <c r="C5467" t="s">
        <v>2457</v>
      </c>
      <c r="D5467" t="s">
        <v>5473</v>
      </c>
    </row>
    <row r="5468" spans="1:4">
      <c r="A5468" t="str">
        <f t="shared" si="85"/>
        <v>2351380049介護予防通所リハビリテーション</v>
      </c>
      <c r="B5468">
        <v>2351380049</v>
      </c>
      <c r="C5468" t="s">
        <v>2458</v>
      </c>
      <c r="D5468" t="s">
        <v>5473</v>
      </c>
    </row>
    <row r="5469" spans="1:4">
      <c r="A5469" t="str">
        <f t="shared" si="85"/>
        <v>2371302940訪問リハビリテーション</v>
      </c>
      <c r="B5469">
        <v>2371302940</v>
      </c>
      <c r="C5469" t="s">
        <v>2007</v>
      </c>
      <c r="D5469" t="s">
        <v>5473</v>
      </c>
    </row>
    <row r="5470" spans="1:4">
      <c r="A5470" t="str">
        <f t="shared" si="85"/>
        <v>2371302940介護予防訪問リハビリテーション</v>
      </c>
      <c r="B5470">
        <v>2371302940</v>
      </c>
      <c r="C5470" t="s">
        <v>2009</v>
      </c>
      <c r="D5470" t="s">
        <v>5473</v>
      </c>
    </row>
    <row r="5471" spans="1:4">
      <c r="A5471" t="str">
        <f t="shared" si="85"/>
        <v>2351380056介護老人保健施設</v>
      </c>
      <c r="B5471">
        <v>2351380056</v>
      </c>
      <c r="C5471" t="s">
        <v>1862</v>
      </c>
      <c r="D5471" t="s">
        <v>5474</v>
      </c>
    </row>
    <row r="5472" spans="1:4">
      <c r="A5472" t="str">
        <f t="shared" si="85"/>
        <v>2351380056短期入所療養介護（老健）</v>
      </c>
      <c r="B5472">
        <v>2351380056</v>
      </c>
      <c r="C5472" t="s">
        <v>1966</v>
      </c>
      <c r="D5472" t="s">
        <v>5474</v>
      </c>
    </row>
    <row r="5473" spans="1:4">
      <c r="A5473" t="str">
        <f t="shared" si="85"/>
        <v>2351380056介護予防短期入所療養介護（老健）</v>
      </c>
      <c r="B5473">
        <v>2351380056</v>
      </c>
      <c r="C5473" t="s">
        <v>1969</v>
      </c>
      <c r="D5473" t="s">
        <v>5474</v>
      </c>
    </row>
    <row r="5474" spans="1:4">
      <c r="A5474" t="str">
        <f t="shared" si="85"/>
        <v>2371300969居宅介護支援</v>
      </c>
      <c r="B5474">
        <v>2371300969</v>
      </c>
      <c r="C5474" t="s">
        <v>2456</v>
      </c>
      <c r="D5474" t="s">
        <v>5475</v>
      </c>
    </row>
    <row r="5475" spans="1:4">
      <c r="A5475" t="str">
        <f t="shared" si="85"/>
        <v>2371304953訪問介護</v>
      </c>
      <c r="B5475">
        <v>2371304953</v>
      </c>
      <c r="C5475" t="s">
        <v>1854</v>
      </c>
      <c r="D5475" t="s">
        <v>5476</v>
      </c>
    </row>
    <row r="5476" spans="1:4">
      <c r="A5476" t="str">
        <f t="shared" si="85"/>
        <v>23A1301465訪問型サービス（独自）</v>
      </c>
      <c r="B5476" t="s">
        <v>2303</v>
      </c>
      <c r="C5476" t="s">
        <v>2454</v>
      </c>
      <c r="D5476" t="s">
        <v>5476</v>
      </c>
    </row>
    <row r="5477" spans="1:4">
      <c r="A5477" t="str">
        <f t="shared" si="85"/>
        <v>2354380012介護老人保健施設</v>
      </c>
      <c r="B5477">
        <v>2354380012</v>
      </c>
      <c r="C5477" t="s">
        <v>1862</v>
      </c>
      <c r="D5477" t="s">
        <v>5477</v>
      </c>
    </row>
    <row r="5478" spans="1:4">
      <c r="A5478" t="str">
        <f t="shared" si="85"/>
        <v>2354380012短期入所療養介護（老健）</v>
      </c>
      <c r="B5478">
        <v>2354380012</v>
      </c>
      <c r="C5478" t="s">
        <v>1966</v>
      </c>
      <c r="D5478" t="s">
        <v>5477</v>
      </c>
    </row>
    <row r="5479" spans="1:4">
      <c r="A5479" t="str">
        <f t="shared" si="85"/>
        <v>2354380012通所リハビリテーション</v>
      </c>
      <c r="B5479">
        <v>2354380012</v>
      </c>
      <c r="C5479" t="s">
        <v>2457</v>
      </c>
      <c r="D5479" t="s">
        <v>5477</v>
      </c>
    </row>
    <row r="5480" spans="1:4">
      <c r="A5480" t="str">
        <f t="shared" si="85"/>
        <v>2354380012介護予防通所リハビリテーション</v>
      </c>
      <c r="B5480">
        <v>2354380012</v>
      </c>
      <c r="C5480" t="s">
        <v>2458</v>
      </c>
      <c r="D5480" t="s">
        <v>5477</v>
      </c>
    </row>
    <row r="5481" spans="1:4">
      <c r="A5481" t="str">
        <f t="shared" si="85"/>
        <v>2394200113地域密着型通所介護</v>
      </c>
      <c r="B5481">
        <v>2394200113</v>
      </c>
      <c r="C5481" t="s">
        <v>1858</v>
      </c>
      <c r="D5481" t="s">
        <v>5478</v>
      </c>
    </row>
    <row r="5482" spans="1:4">
      <c r="A5482" t="str">
        <f t="shared" si="85"/>
        <v>23A4200045通所型サービス（独自）</v>
      </c>
      <c r="B5482" t="s">
        <v>2304</v>
      </c>
      <c r="C5482" t="s">
        <v>2455</v>
      </c>
      <c r="D5482" t="s">
        <v>5478</v>
      </c>
    </row>
    <row r="5483" spans="1:4">
      <c r="A5483" t="str">
        <f t="shared" si="85"/>
        <v>2374300214居宅介護支援</v>
      </c>
      <c r="B5483">
        <v>2374300214</v>
      </c>
      <c r="C5483" t="s">
        <v>2456</v>
      </c>
      <c r="D5483" t="s">
        <v>5479</v>
      </c>
    </row>
    <row r="5484" spans="1:4">
      <c r="A5484" t="str">
        <f t="shared" si="85"/>
        <v>2371402724地域密着型通所介護</v>
      </c>
      <c r="B5484">
        <v>2371402724</v>
      </c>
      <c r="C5484" t="s">
        <v>1858</v>
      </c>
      <c r="D5484" t="s">
        <v>5480</v>
      </c>
    </row>
    <row r="5485" spans="1:4">
      <c r="A5485" t="str">
        <f t="shared" si="85"/>
        <v>2371402724通所型サービス（独自）</v>
      </c>
      <c r="B5485">
        <v>2371402724</v>
      </c>
      <c r="C5485" t="s">
        <v>2455</v>
      </c>
      <c r="D5485" t="s">
        <v>5480</v>
      </c>
    </row>
    <row r="5486" spans="1:4">
      <c r="A5486" t="str">
        <f t="shared" si="85"/>
        <v>2371301603訪問介護</v>
      </c>
      <c r="B5486">
        <v>2371301603</v>
      </c>
      <c r="C5486" t="s">
        <v>1854</v>
      </c>
      <c r="D5486" t="s">
        <v>5481</v>
      </c>
    </row>
    <row r="5487" spans="1:4">
      <c r="A5487" t="str">
        <f t="shared" si="85"/>
        <v>2362490142訪問看護</v>
      </c>
      <c r="B5487">
        <v>2362490142</v>
      </c>
      <c r="C5487" t="s">
        <v>2002</v>
      </c>
      <c r="D5487" t="s">
        <v>5482</v>
      </c>
    </row>
    <row r="5488" spans="1:4">
      <c r="A5488" t="str">
        <f t="shared" si="85"/>
        <v>2372302998特定施設入居者生活介護</v>
      </c>
      <c r="B5488">
        <v>2372302998</v>
      </c>
      <c r="C5488" t="s">
        <v>2461</v>
      </c>
      <c r="D5488" t="s">
        <v>5483</v>
      </c>
    </row>
    <row r="5489" spans="1:4">
      <c r="A5489" t="str">
        <f t="shared" si="85"/>
        <v>2372302998介護予防特定施設入居者生活介護</v>
      </c>
      <c r="B5489">
        <v>2372302998</v>
      </c>
      <c r="C5489" t="s">
        <v>2462</v>
      </c>
      <c r="D5489" t="s">
        <v>5483</v>
      </c>
    </row>
    <row r="5490" spans="1:4">
      <c r="A5490" t="str">
        <f t="shared" si="85"/>
        <v>2372003455訪問介護</v>
      </c>
      <c r="B5490">
        <v>2372003455</v>
      </c>
      <c r="C5490" t="s">
        <v>1854</v>
      </c>
      <c r="D5490" t="s">
        <v>5484</v>
      </c>
    </row>
    <row r="5491" spans="1:4">
      <c r="A5491" t="str">
        <f t="shared" si="85"/>
        <v>2372003455訪問型サービス（独自）</v>
      </c>
      <c r="B5491">
        <v>2372003455</v>
      </c>
      <c r="C5491" t="s">
        <v>2454</v>
      </c>
      <c r="D5491" t="s">
        <v>5484</v>
      </c>
    </row>
    <row r="5492" spans="1:4">
      <c r="A5492" t="str">
        <f t="shared" si="85"/>
        <v>2371005352訪問介護</v>
      </c>
      <c r="B5492">
        <v>2371005352</v>
      </c>
      <c r="C5492" t="s">
        <v>1854</v>
      </c>
      <c r="D5492" t="s">
        <v>5485</v>
      </c>
    </row>
    <row r="5493" spans="1:4">
      <c r="A5493" t="str">
        <f t="shared" si="85"/>
        <v>23A1001263訪問型サービス（独自）</v>
      </c>
      <c r="B5493" t="s">
        <v>2305</v>
      </c>
      <c r="C5493" t="s">
        <v>2454</v>
      </c>
      <c r="D5493" t="s">
        <v>5485</v>
      </c>
    </row>
    <row r="5494" spans="1:4">
      <c r="A5494" t="str">
        <f t="shared" si="85"/>
        <v>2371403946訪問介護</v>
      </c>
      <c r="B5494">
        <v>2371403946</v>
      </c>
      <c r="C5494" t="s">
        <v>1854</v>
      </c>
      <c r="D5494" t="s">
        <v>5486</v>
      </c>
    </row>
    <row r="5495" spans="1:4">
      <c r="A5495" t="str">
        <f t="shared" si="85"/>
        <v>2371404936居宅介護支援</v>
      </c>
      <c r="B5495">
        <v>2371404936</v>
      </c>
      <c r="C5495" t="s">
        <v>2456</v>
      </c>
      <c r="D5495" t="s">
        <v>5487</v>
      </c>
    </row>
    <row r="5496" spans="1:4">
      <c r="A5496" t="str">
        <f t="shared" si="85"/>
        <v>2371404936介護予防支援</v>
      </c>
      <c r="B5496">
        <v>2371404936</v>
      </c>
      <c r="C5496" t="s">
        <v>2466</v>
      </c>
      <c r="D5496" t="s">
        <v>5487</v>
      </c>
    </row>
    <row r="5497" spans="1:4">
      <c r="A5497" t="str">
        <f t="shared" si="85"/>
        <v>2361490390訪問看護</v>
      </c>
      <c r="B5497">
        <v>2361490390</v>
      </c>
      <c r="C5497" t="s">
        <v>2002</v>
      </c>
      <c r="D5497" t="s">
        <v>5488</v>
      </c>
    </row>
    <row r="5498" spans="1:4">
      <c r="A5498" t="str">
        <f t="shared" si="85"/>
        <v>2361490390介護予防訪問看護</v>
      </c>
      <c r="B5498">
        <v>2361490390</v>
      </c>
      <c r="C5498" t="s">
        <v>2005</v>
      </c>
      <c r="D5498" t="s">
        <v>5488</v>
      </c>
    </row>
    <row r="5499" spans="1:4">
      <c r="A5499" t="str">
        <f t="shared" si="85"/>
        <v>23A1400838訪問型サービス（独自）</v>
      </c>
      <c r="B5499" t="s">
        <v>2306</v>
      </c>
      <c r="C5499" t="s">
        <v>2454</v>
      </c>
      <c r="D5499" t="s">
        <v>5486</v>
      </c>
    </row>
    <row r="5500" spans="1:4">
      <c r="A5500" t="str">
        <f t="shared" si="85"/>
        <v>2371404498通所介護</v>
      </c>
      <c r="B5500">
        <v>2371404498</v>
      </c>
      <c r="C5500" t="s">
        <v>1857</v>
      </c>
      <c r="D5500" t="s">
        <v>5489</v>
      </c>
    </row>
    <row r="5501" spans="1:4">
      <c r="A5501" t="str">
        <f t="shared" si="85"/>
        <v>23A1401232通所型サービス（独自）</v>
      </c>
      <c r="B5501" t="s">
        <v>2307</v>
      </c>
      <c r="C5501" t="s">
        <v>2455</v>
      </c>
      <c r="D5501" t="s">
        <v>5489</v>
      </c>
    </row>
    <row r="5502" spans="1:4">
      <c r="A5502" t="str">
        <f t="shared" si="85"/>
        <v>2351280058介護予防短期入所療養介護（老健）</v>
      </c>
      <c r="B5502">
        <v>2351280058</v>
      </c>
      <c r="C5502" t="s">
        <v>1969</v>
      </c>
      <c r="D5502" t="s">
        <v>5490</v>
      </c>
    </row>
    <row r="5503" spans="1:4">
      <c r="A5503" t="str">
        <f t="shared" si="85"/>
        <v>2351280058介護予防通所リハビリテーション</v>
      </c>
      <c r="B5503">
        <v>2351280058</v>
      </c>
      <c r="C5503" t="s">
        <v>2458</v>
      </c>
      <c r="D5503" t="s">
        <v>5490</v>
      </c>
    </row>
    <row r="5504" spans="1:4">
      <c r="A5504" t="str">
        <f t="shared" si="85"/>
        <v>2351280058介護老人保健施設</v>
      </c>
      <c r="B5504">
        <v>2351280058</v>
      </c>
      <c r="C5504" t="s">
        <v>1862</v>
      </c>
      <c r="D5504" t="s">
        <v>5490</v>
      </c>
    </row>
    <row r="5505" spans="1:4">
      <c r="A5505" t="str">
        <f t="shared" si="85"/>
        <v>2371200425訪問介護</v>
      </c>
      <c r="B5505">
        <v>2371200425</v>
      </c>
      <c r="C5505" t="s">
        <v>1854</v>
      </c>
      <c r="D5505" t="s">
        <v>5491</v>
      </c>
    </row>
    <row r="5506" spans="1:4">
      <c r="A5506" t="str">
        <f t="shared" si="85"/>
        <v>23A1200055訪問型サービス（独自／定率）</v>
      </c>
      <c r="B5506" t="s">
        <v>2308</v>
      </c>
      <c r="C5506" t="s">
        <v>2464</v>
      </c>
      <c r="D5506" t="s">
        <v>5491</v>
      </c>
    </row>
    <row r="5507" spans="1:4">
      <c r="A5507" t="str">
        <f t="shared" ref="A5507:A5570" si="86">B5507&amp;C5507</f>
        <v>2371200706訪問介護</v>
      </c>
      <c r="B5507">
        <v>2371200706</v>
      </c>
      <c r="C5507" t="s">
        <v>1854</v>
      </c>
      <c r="D5507" t="s">
        <v>5492</v>
      </c>
    </row>
    <row r="5508" spans="1:4">
      <c r="A5508" t="str">
        <f t="shared" si="86"/>
        <v>23A1200071訪問型サービス（独自／定率）</v>
      </c>
      <c r="B5508" t="s">
        <v>2309</v>
      </c>
      <c r="C5508" t="s">
        <v>2464</v>
      </c>
      <c r="D5508" t="s">
        <v>5492</v>
      </c>
    </row>
    <row r="5509" spans="1:4">
      <c r="A5509" t="str">
        <f t="shared" si="86"/>
        <v>2371200904訪問介護</v>
      </c>
      <c r="B5509">
        <v>2371200904</v>
      </c>
      <c r="C5509" t="s">
        <v>1854</v>
      </c>
      <c r="D5509" t="s">
        <v>5493</v>
      </c>
    </row>
    <row r="5510" spans="1:4">
      <c r="A5510" t="str">
        <f t="shared" si="86"/>
        <v>23A1200105訪問型サービス（独自／定率）</v>
      </c>
      <c r="B5510" t="s">
        <v>2310</v>
      </c>
      <c r="C5510" t="s">
        <v>2464</v>
      </c>
      <c r="D5510" t="s">
        <v>5493</v>
      </c>
    </row>
    <row r="5511" spans="1:4">
      <c r="A5511" t="str">
        <f t="shared" si="86"/>
        <v>2371202611通所介護</v>
      </c>
      <c r="B5511">
        <v>2371202611</v>
      </c>
      <c r="C5511" t="s">
        <v>1857</v>
      </c>
      <c r="D5511" t="s">
        <v>5494</v>
      </c>
    </row>
    <row r="5512" spans="1:4">
      <c r="A5512" t="str">
        <f t="shared" si="86"/>
        <v>23A1200238通所型サービス（独自／定率）</v>
      </c>
      <c r="B5512" t="s">
        <v>2311</v>
      </c>
      <c r="C5512" t="s">
        <v>2460</v>
      </c>
      <c r="D5512" t="s">
        <v>5494</v>
      </c>
    </row>
    <row r="5513" spans="1:4">
      <c r="A5513" t="str">
        <f t="shared" si="86"/>
        <v>2371202629介護予防短期入所生活介護</v>
      </c>
      <c r="B5513">
        <v>2371202629</v>
      </c>
      <c r="C5513" t="s">
        <v>1961</v>
      </c>
      <c r="D5513" t="s">
        <v>5495</v>
      </c>
    </row>
    <row r="5514" spans="1:4">
      <c r="A5514" t="str">
        <f t="shared" si="86"/>
        <v>2371400611訪問介護</v>
      </c>
      <c r="B5514">
        <v>2371400611</v>
      </c>
      <c r="C5514" t="s">
        <v>1854</v>
      </c>
      <c r="D5514" t="s">
        <v>5496</v>
      </c>
    </row>
    <row r="5515" spans="1:4">
      <c r="A5515" t="str">
        <f t="shared" si="86"/>
        <v>23A1400069訪問型サービス（独自／定率）</v>
      </c>
      <c r="B5515" t="s">
        <v>2312</v>
      </c>
      <c r="C5515" t="s">
        <v>2464</v>
      </c>
      <c r="D5515" t="s">
        <v>5496</v>
      </c>
    </row>
    <row r="5516" spans="1:4">
      <c r="A5516" t="str">
        <f t="shared" si="86"/>
        <v>2371400850訪問介護</v>
      </c>
      <c r="B5516">
        <v>2371400850</v>
      </c>
      <c r="C5516" t="s">
        <v>1854</v>
      </c>
      <c r="D5516" t="s">
        <v>5497</v>
      </c>
    </row>
    <row r="5517" spans="1:4">
      <c r="A5517" t="str">
        <f t="shared" si="86"/>
        <v>23A1400077訪問型サービス（独自／定率）</v>
      </c>
      <c r="B5517" t="s">
        <v>2313</v>
      </c>
      <c r="C5517" t="s">
        <v>2464</v>
      </c>
      <c r="D5517" t="s">
        <v>5497</v>
      </c>
    </row>
    <row r="5518" spans="1:4">
      <c r="A5518" t="str">
        <f t="shared" si="86"/>
        <v>2371403250訪問介護</v>
      </c>
      <c r="B5518">
        <v>2371403250</v>
      </c>
      <c r="C5518" t="s">
        <v>1854</v>
      </c>
      <c r="D5518" t="s">
        <v>5498</v>
      </c>
    </row>
    <row r="5519" spans="1:4">
      <c r="A5519" t="str">
        <f t="shared" si="86"/>
        <v>2391400237定期巡回･随時対応型訪問介護看護</v>
      </c>
      <c r="B5519">
        <v>2391400237</v>
      </c>
      <c r="C5519" t="s">
        <v>1856</v>
      </c>
      <c r="D5519" t="s">
        <v>5498</v>
      </c>
    </row>
    <row r="5520" spans="1:4">
      <c r="A5520" t="str">
        <f t="shared" si="86"/>
        <v>23A1400143訪問型サービス（独自／定率）</v>
      </c>
      <c r="B5520" t="s">
        <v>2314</v>
      </c>
      <c r="C5520" t="s">
        <v>2464</v>
      </c>
      <c r="D5520" t="s">
        <v>5498</v>
      </c>
    </row>
    <row r="5521" spans="1:4">
      <c r="A5521" t="str">
        <f t="shared" si="86"/>
        <v>2391200223介護予防認知症対応型共同生活介護</v>
      </c>
      <c r="B5521">
        <v>2391200223</v>
      </c>
      <c r="C5521" t="s">
        <v>1948</v>
      </c>
      <c r="D5521" t="s">
        <v>5499</v>
      </c>
    </row>
    <row r="5522" spans="1:4">
      <c r="A5522" t="str">
        <f t="shared" si="86"/>
        <v>2391200231介護予防小規模多機能型居宅介護</v>
      </c>
      <c r="B5522">
        <v>2391200231</v>
      </c>
      <c r="C5522" t="s">
        <v>2463</v>
      </c>
      <c r="D5522" t="s">
        <v>5500</v>
      </c>
    </row>
    <row r="5523" spans="1:4">
      <c r="A5523" t="str">
        <f t="shared" si="86"/>
        <v>2391200256介護予防小規模多機能型居宅介護</v>
      </c>
      <c r="B5523">
        <v>2391200256</v>
      </c>
      <c r="C5523" t="s">
        <v>2463</v>
      </c>
      <c r="D5523" t="s">
        <v>5501</v>
      </c>
    </row>
    <row r="5524" spans="1:4">
      <c r="A5524" t="str">
        <f t="shared" si="86"/>
        <v>2391200264介護予防認知症対応型共同生活介護</v>
      </c>
      <c r="B5524">
        <v>2391200264</v>
      </c>
      <c r="C5524" t="s">
        <v>1948</v>
      </c>
      <c r="D5524" t="s">
        <v>5502</v>
      </c>
    </row>
    <row r="5525" spans="1:4">
      <c r="A5525" t="str">
        <f t="shared" si="86"/>
        <v>2391200272介護予防認知症対応型共同生活介護</v>
      </c>
      <c r="B5525">
        <v>2391200272</v>
      </c>
      <c r="C5525" t="s">
        <v>1948</v>
      </c>
      <c r="D5525" t="s">
        <v>5503</v>
      </c>
    </row>
    <row r="5526" spans="1:4">
      <c r="A5526" t="str">
        <f t="shared" si="86"/>
        <v>2391200314介護予防認知症対応型通所介護</v>
      </c>
      <c r="B5526">
        <v>2391200314</v>
      </c>
      <c r="C5526" t="s">
        <v>2465</v>
      </c>
      <c r="D5526" t="s">
        <v>5503</v>
      </c>
    </row>
    <row r="5527" spans="1:4">
      <c r="A5527" t="str">
        <f t="shared" si="86"/>
        <v>2391400245介護予防小規模多機能型居宅介護</v>
      </c>
      <c r="B5527">
        <v>2391400245</v>
      </c>
      <c r="C5527" t="s">
        <v>2463</v>
      </c>
      <c r="D5527" t="s">
        <v>5504</v>
      </c>
    </row>
    <row r="5528" spans="1:4">
      <c r="A5528" t="str">
        <f t="shared" si="86"/>
        <v>2391400286介護予防認知症対応型共同生活介護</v>
      </c>
      <c r="B5528">
        <v>2391400286</v>
      </c>
      <c r="C5528" t="s">
        <v>1948</v>
      </c>
      <c r="D5528" t="s">
        <v>5505</v>
      </c>
    </row>
    <row r="5529" spans="1:4">
      <c r="A5529" t="str">
        <f t="shared" si="86"/>
        <v>2391400526看護小規模多機能型居宅介護</v>
      </c>
      <c r="B5529">
        <v>2391400526</v>
      </c>
      <c r="C5529" t="s">
        <v>1859</v>
      </c>
      <c r="D5529" t="s">
        <v>5506</v>
      </c>
    </row>
    <row r="5530" spans="1:4">
      <c r="A5530" t="str">
        <f t="shared" si="86"/>
        <v>2311402891介護予防通所リハビリテーション</v>
      </c>
      <c r="B5530">
        <v>2311402891</v>
      </c>
      <c r="C5530" t="s">
        <v>2458</v>
      </c>
      <c r="D5530" t="s">
        <v>5507</v>
      </c>
    </row>
    <row r="5531" spans="1:4">
      <c r="A5531" t="str">
        <f t="shared" si="86"/>
        <v>2371200466介護予防通所リハビリテーション</v>
      </c>
      <c r="B5531">
        <v>2371200466</v>
      </c>
      <c r="C5531" t="s">
        <v>2458</v>
      </c>
      <c r="D5531" t="s">
        <v>5508</v>
      </c>
    </row>
    <row r="5532" spans="1:4">
      <c r="A5532" t="str">
        <f t="shared" si="86"/>
        <v>2371200474介護予防通所リハビリテーション</v>
      </c>
      <c r="B5532">
        <v>2371200474</v>
      </c>
      <c r="C5532" t="s">
        <v>2458</v>
      </c>
      <c r="D5532" t="s">
        <v>5509</v>
      </c>
    </row>
    <row r="5533" spans="1:4">
      <c r="A5533" t="str">
        <f t="shared" si="86"/>
        <v>2371400389介護予防通所リハビリテーション</v>
      </c>
      <c r="B5533">
        <v>2371400389</v>
      </c>
      <c r="C5533" t="s">
        <v>2458</v>
      </c>
      <c r="D5533" t="s">
        <v>5510</v>
      </c>
    </row>
    <row r="5534" spans="1:4">
      <c r="A5534" t="str">
        <f t="shared" si="86"/>
        <v>2374100283介護予防通所リハビリテーション</v>
      </c>
      <c r="B5534">
        <v>2374100283</v>
      </c>
      <c r="C5534" t="s">
        <v>2458</v>
      </c>
      <c r="D5534" t="s">
        <v>5511</v>
      </c>
    </row>
    <row r="5535" spans="1:4">
      <c r="A5535" t="str">
        <f t="shared" si="86"/>
        <v>2374100374訪問介護</v>
      </c>
      <c r="B5535">
        <v>2374100374</v>
      </c>
      <c r="C5535" t="s">
        <v>1854</v>
      </c>
      <c r="D5535" t="s">
        <v>2994</v>
      </c>
    </row>
    <row r="5536" spans="1:4">
      <c r="A5536" t="str">
        <f t="shared" si="86"/>
        <v>2374100374訪問型サービス（独自）</v>
      </c>
      <c r="B5536">
        <v>2374100374</v>
      </c>
      <c r="C5536" t="s">
        <v>2454</v>
      </c>
      <c r="D5536" t="s">
        <v>2994</v>
      </c>
    </row>
    <row r="5537" spans="1:4">
      <c r="A5537" t="str">
        <f t="shared" si="86"/>
        <v>2394100073介護予防認知症対応型共同生活介護</v>
      </c>
      <c r="B5537">
        <v>2394100073</v>
      </c>
      <c r="C5537" t="s">
        <v>1948</v>
      </c>
      <c r="D5537" t="s">
        <v>5512</v>
      </c>
    </row>
    <row r="5538" spans="1:4">
      <c r="A5538" t="str">
        <f t="shared" si="86"/>
        <v>2394100081介護予防小規模多機能型居宅介護</v>
      </c>
      <c r="B5538">
        <v>2394100081</v>
      </c>
      <c r="C5538" t="s">
        <v>2463</v>
      </c>
      <c r="D5538" t="s">
        <v>5513</v>
      </c>
    </row>
    <row r="5539" spans="1:4">
      <c r="A5539" t="str">
        <f t="shared" si="86"/>
        <v>2361290048訪問看護</v>
      </c>
      <c r="B5539">
        <v>2361290048</v>
      </c>
      <c r="C5539" t="s">
        <v>2002</v>
      </c>
      <c r="D5539" t="s">
        <v>5514</v>
      </c>
    </row>
    <row r="5540" spans="1:4">
      <c r="A5540" t="str">
        <f t="shared" si="86"/>
        <v>2361490028訪問看護</v>
      </c>
      <c r="B5540">
        <v>2361490028</v>
      </c>
      <c r="C5540" t="s">
        <v>2002</v>
      </c>
      <c r="D5540" t="s">
        <v>5515</v>
      </c>
    </row>
    <row r="5541" spans="1:4">
      <c r="A5541" t="str">
        <f t="shared" si="86"/>
        <v>2361490036訪問看護</v>
      </c>
      <c r="B5541">
        <v>2361490036</v>
      </c>
      <c r="C5541" t="s">
        <v>2002</v>
      </c>
      <c r="D5541" t="s">
        <v>5516</v>
      </c>
    </row>
    <row r="5542" spans="1:4">
      <c r="A5542" t="str">
        <f t="shared" si="86"/>
        <v>2364190021訪問看護</v>
      </c>
      <c r="B5542">
        <v>2364190021</v>
      </c>
      <c r="C5542" t="s">
        <v>2002</v>
      </c>
      <c r="D5542" t="s">
        <v>5517</v>
      </c>
    </row>
    <row r="5543" spans="1:4">
      <c r="A5543" t="str">
        <f t="shared" si="86"/>
        <v>2371200086居宅介護支援</v>
      </c>
      <c r="B5543">
        <v>2371200086</v>
      </c>
      <c r="C5543" t="s">
        <v>2456</v>
      </c>
      <c r="D5543" t="s">
        <v>5518</v>
      </c>
    </row>
    <row r="5544" spans="1:4">
      <c r="A5544" t="str">
        <f t="shared" si="86"/>
        <v>2371200094居宅介護支援</v>
      </c>
      <c r="B5544">
        <v>2371200094</v>
      </c>
      <c r="C5544" t="s">
        <v>2456</v>
      </c>
      <c r="D5544" t="s">
        <v>5519</v>
      </c>
    </row>
    <row r="5545" spans="1:4">
      <c r="A5545" t="str">
        <f t="shared" si="86"/>
        <v>2371200433居宅介護支援</v>
      </c>
      <c r="B5545">
        <v>2371200433</v>
      </c>
      <c r="C5545" t="s">
        <v>2456</v>
      </c>
      <c r="D5545" t="s">
        <v>5520</v>
      </c>
    </row>
    <row r="5546" spans="1:4">
      <c r="A5546" t="str">
        <f t="shared" si="86"/>
        <v>2371400041居宅介護支援</v>
      </c>
      <c r="B5546">
        <v>2371400041</v>
      </c>
      <c r="C5546" t="s">
        <v>2456</v>
      </c>
      <c r="D5546" t="s">
        <v>5521</v>
      </c>
    </row>
    <row r="5547" spans="1:4">
      <c r="A5547" t="str">
        <f t="shared" si="86"/>
        <v>2371400058居宅介護支援</v>
      </c>
      <c r="B5547">
        <v>2371400058</v>
      </c>
      <c r="C5547" t="s">
        <v>2456</v>
      </c>
      <c r="D5547" t="s">
        <v>5522</v>
      </c>
    </row>
    <row r="5548" spans="1:4">
      <c r="A5548" t="str">
        <f t="shared" si="86"/>
        <v>2371401932居宅介護支援</v>
      </c>
      <c r="B5548">
        <v>2371401932</v>
      </c>
      <c r="C5548" t="s">
        <v>2456</v>
      </c>
      <c r="D5548" t="s">
        <v>5523</v>
      </c>
    </row>
    <row r="5549" spans="1:4">
      <c r="A5549" t="str">
        <f t="shared" si="86"/>
        <v>2374100077居宅介護支援</v>
      </c>
      <c r="B5549">
        <v>2374100077</v>
      </c>
      <c r="C5549" t="s">
        <v>2456</v>
      </c>
      <c r="D5549" t="s">
        <v>5524</v>
      </c>
    </row>
    <row r="5550" spans="1:4">
      <c r="A5550" t="str">
        <f t="shared" si="86"/>
        <v>2370701571訪問介護</v>
      </c>
      <c r="B5550">
        <v>2370701571</v>
      </c>
      <c r="C5550" t="s">
        <v>1854</v>
      </c>
      <c r="D5550" t="s">
        <v>5525</v>
      </c>
    </row>
    <row r="5551" spans="1:4">
      <c r="A5551" t="str">
        <f t="shared" si="86"/>
        <v>2371503141訪問介護</v>
      </c>
      <c r="B5551">
        <v>2371503141</v>
      </c>
      <c r="C5551" t="s">
        <v>1854</v>
      </c>
      <c r="D5551" t="s">
        <v>5526</v>
      </c>
    </row>
    <row r="5552" spans="1:4">
      <c r="A5552" t="str">
        <f t="shared" si="86"/>
        <v>2371503380訪問介護</v>
      </c>
      <c r="B5552">
        <v>2371503380</v>
      </c>
      <c r="C5552" t="s">
        <v>1854</v>
      </c>
      <c r="D5552" t="s">
        <v>5527</v>
      </c>
    </row>
    <row r="5553" spans="1:4">
      <c r="A5553" t="str">
        <f t="shared" si="86"/>
        <v>2390500508地域密着型通所介護</v>
      </c>
      <c r="B5553">
        <v>2390500508</v>
      </c>
      <c r="C5553" t="s">
        <v>1858</v>
      </c>
      <c r="D5553" t="s">
        <v>5528</v>
      </c>
    </row>
    <row r="5554" spans="1:4">
      <c r="A5554" t="str">
        <f t="shared" si="86"/>
        <v>2361590314訪問看護</v>
      </c>
      <c r="B5554">
        <v>2361590314</v>
      </c>
      <c r="C5554" t="s">
        <v>2002</v>
      </c>
      <c r="D5554" t="s">
        <v>5529</v>
      </c>
    </row>
    <row r="5555" spans="1:4">
      <c r="A5555" t="str">
        <f t="shared" si="86"/>
        <v>2370503498居宅介護支援</v>
      </c>
      <c r="B5555">
        <v>2370503498</v>
      </c>
      <c r="C5555" t="s">
        <v>2456</v>
      </c>
      <c r="D5555" t="s">
        <v>5530</v>
      </c>
    </row>
    <row r="5556" spans="1:4">
      <c r="A5556" t="str">
        <f t="shared" si="86"/>
        <v>23A1301424訪問型サービス（独自）</v>
      </c>
      <c r="B5556" t="s">
        <v>2315</v>
      </c>
      <c r="C5556" t="s">
        <v>2454</v>
      </c>
      <c r="D5556" t="s">
        <v>5531</v>
      </c>
    </row>
    <row r="5557" spans="1:4">
      <c r="A5557" t="str">
        <f t="shared" si="86"/>
        <v>23A1301424訪問型サービス（独自）</v>
      </c>
      <c r="B5557" t="s">
        <v>2315</v>
      </c>
      <c r="C5557" t="s">
        <v>2454</v>
      </c>
      <c r="D5557" t="s">
        <v>5531</v>
      </c>
    </row>
    <row r="5558" spans="1:4">
      <c r="A5558" t="str">
        <f t="shared" si="86"/>
        <v>23A1301424訪問型サービス（独自）</v>
      </c>
      <c r="B5558" t="s">
        <v>2315</v>
      </c>
      <c r="C5558" t="s">
        <v>2454</v>
      </c>
      <c r="D5558" t="s">
        <v>5531</v>
      </c>
    </row>
    <row r="5559" spans="1:4">
      <c r="A5559" t="str">
        <f t="shared" si="86"/>
        <v>2371304904訪問介護</v>
      </c>
      <c r="B5559">
        <v>2371304904</v>
      </c>
      <c r="C5559" t="s">
        <v>1854</v>
      </c>
      <c r="D5559" t="s">
        <v>5531</v>
      </c>
    </row>
    <row r="5560" spans="1:4">
      <c r="A5560" t="str">
        <f t="shared" si="86"/>
        <v>23A1301424訪問型サービス（独自／定率）</v>
      </c>
      <c r="B5560" t="s">
        <v>2315</v>
      </c>
      <c r="C5560" t="s">
        <v>2464</v>
      </c>
      <c r="D5560" t="s">
        <v>5531</v>
      </c>
    </row>
    <row r="5561" spans="1:4">
      <c r="A5561" t="str">
        <f t="shared" si="86"/>
        <v>2361490523訪問看護</v>
      </c>
      <c r="B5561">
        <v>2361490523</v>
      </c>
      <c r="C5561" t="s">
        <v>2002</v>
      </c>
      <c r="D5561" t="s">
        <v>5532</v>
      </c>
    </row>
    <row r="5562" spans="1:4">
      <c r="A5562" t="str">
        <f t="shared" si="86"/>
        <v>2371403417居宅介護支援</v>
      </c>
      <c r="B5562">
        <v>2371403417</v>
      </c>
      <c r="C5562" t="s">
        <v>2456</v>
      </c>
      <c r="D5562" t="s">
        <v>5533</v>
      </c>
    </row>
    <row r="5563" spans="1:4">
      <c r="A5563" t="str">
        <f t="shared" si="86"/>
        <v>2373200456通所型サービス（独自）</v>
      </c>
      <c r="B5563">
        <v>2373200456</v>
      </c>
      <c r="C5563" t="s">
        <v>2455</v>
      </c>
      <c r="D5563" t="s">
        <v>5534</v>
      </c>
    </row>
    <row r="5564" spans="1:4">
      <c r="A5564" t="str">
        <f t="shared" si="86"/>
        <v>2373200456通所型サービス（独自）</v>
      </c>
      <c r="B5564">
        <v>2373200456</v>
      </c>
      <c r="C5564" t="s">
        <v>2455</v>
      </c>
      <c r="D5564" t="s">
        <v>5534</v>
      </c>
    </row>
    <row r="5565" spans="1:4">
      <c r="A5565" t="str">
        <f t="shared" si="86"/>
        <v>2373200456通所介護</v>
      </c>
      <c r="B5565">
        <v>2373200456</v>
      </c>
      <c r="C5565" t="s">
        <v>1857</v>
      </c>
      <c r="D5565" t="s">
        <v>5534</v>
      </c>
    </row>
    <row r="5566" spans="1:4">
      <c r="A5566" t="str">
        <f t="shared" si="86"/>
        <v>2363990199訪問看護</v>
      </c>
      <c r="B5566">
        <v>2363990199</v>
      </c>
      <c r="C5566" t="s">
        <v>2002</v>
      </c>
      <c r="D5566" t="s">
        <v>5535</v>
      </c>
    </row>
    <row r="5567" spans="1:4">
      <c r="A5567" t="str">
        <f t="shared" si="86"/>
        <v>2371502465訪問介護</v>
      </c>
      <c r="B5567">
        <v>2371502465</v>
      </c>
      <c r="C5567" t="s">
        <v>1854</v>
      </c>
      <c r="D5567" t="s">
        <v>5536</v>
      </c>
    </row>
    <row r="5568" spans="1:4">
      <c r="A5568" t="str">
        <f t="shared" si="86"/>
        <v>2371502465訪問型サービス（独自）</v>
      </c>
      <c r="B5568">
        <v>2371502465</v>
      </c>
      <c r="C5568" t="s">
        <v>2454</v>
      </c>
      <c r="D5568" t="s">
        <v>5536</v>
      </c>
    </row>
    <row r="5569" spans="1:4">
      <c r="A5569" t="str">
        <f t="shared" si="86"/>
        <v>2372105748通所介護</v>
      </c>
      <c r="B5569">
        <v>2372105748</v>
      </c>
      <c r="C5569" t="s">
        <v>1857</v>
      </c>
      <c r="D5569" t="s">
        <v>5537</v>
      </c>
    </row>
    <row r="5570" spans="1:4">
      <c r="A5570" t="str">
        <f t="shared" si="86"/>
        <v>2372105748通所型サービス（独自）</v>
      </c>
      <c r="B5570">
        <v>2372105748</v>
      </c>
      <c r="C5570" t="s">
        <v>2455</v>
      </c>
      <c r="D5570" t="s">
        <v>5537</v>
      </c>
    </row>
    <row r="5571" spans="1:4">
      <c r="A5571" t="str">
        <f t="shared" ref="A5571:A5634" si="87">B5571&amp;C5571</f>
        <v>2373600598特定施設入居者生活介護</v>
      </c>
      <c r="B5571">
        <v>2373600598</v>
      </c>
      <c r="C5571" t="s">
        <v>2461</v>
      </c>
      <c r="D5571" t="s">
        <v>5538</v>
      </c>
    </row>
    <row r="5572" spans="1:4">
      <c r="A5572" t="str">
        <f t="shared" si="87"/>
        <v>2373600770通所型サービス（独自）</v>
      </c>
      <c r="B5572">
        <v>2373600770</v>
      </c>
      <c r="C5572" t="s">
        <v>2455</v>
      </c>
      <c r="D5572" t="s">
        <v>5539</v>
      </c>
    </row>
    <row r="5573" spans="1:4">
      <c r="A5573" t="str">
        <f t="shared" si="87"/>
        <v>2373600770地域密着型通所介護</v>
      </c>
      <c r="B5573">
        <v>2373600770</v>
      </c>
      <c r="C5573" t="s">
        <v>1858</v>
      </c>
      <c r="D5573" t="s">
        <v>5539</v>
      </c>
    </row>
    <row r="5574" spans="1:4">
      <c r="A5574" t="str">
        <f t="shared" si="87"/>
        <v>2351080003介護老人保健施設</v>
      </c>
      <c r="B5574">
        <v>2351080003</v>
      </c>
      <c r="C5574" t="s">
        <v>1862</v>
      </c>
      <c r="D5574" t="s">
        <v>5540</v>
      </c>
    </row>
    <row r="5575" spans="1:4">
      <c r="A5575" t="str">
        <f t="shared" si="87"/>
        <v>2351080003介護予防短期入所療養介護（老健）</v>
      </c>
      <c r="B5575">
        <v>2351080003</v>
      </c>
      <c r="C5575" t="s">
        <v>1969</v>
      </c>
      <c r="D5575" t="s">
        <v>5540</v>
      </c>
    </row>
    <row r="5576" spans="1:4">
      <c r="A5576" t="str">
        <f t="shared" si="87"/>
        <v>2351080003短期入所療養介護（老健）</v>
      </c>
      <c r="B5576">
        <v>2351080003</v>
      </c>
      <c r="C5576" t="s">
        <v>1966</v>
      </c>
      <c r="D5576" t="s">
        <v>5540</v>
      </c>
    </row>
    <row r="5577" spans="1:4">
      <c r="A5577" t="str">
        <f t="shared" si="87"/>
        <v>2351080003介護予防通所リハビリテーション</v>
      </c>
      <c r="B5577">
        <v>2351080003</v>
      </c>
      <c r="C5577" t="s">
        <v>2458</v>
      </c>
      <c r="D5577" t="s">
        <v>5540</v>
      </c>
    </row>
    <row r="5578" spans="1:4">
      <c r="A5578" t="str">
        <f t="shared" si="87"/>
        <v>2351080003通所リハビリテーション</v>
      </c>
      <c r="B5578">
        <v>2351080003</v>
      </c>
      <c r="C5578" t="s">
        <v>2457</v>
      </c>
      <c r="D5578" t="s">
        <v>5540</v>
      </c>
    </row>
    <row r="5579" spans="1:4">
      <c r="A5579" t="str">
        <f t="shared" si="87"/>
        <v>2351080003訪問リハビリテーション</v>
      </c>
      <c r="B5579">
        <v>2351080003</v>
      </c>
      <c r="C5579" t="s">
        <v>2007</v>
      </c>
      <c r="D5579" t="s">
        <v>5540</v>
      </c>
    </row>
    <row r="5580" spans="1:4">
      <c r="A5580" t="str">
        <f t="shared" si="87"/>
        <v>2351080003介護予防訪問リハビリテーション</v>
      </c>
      <c r="B5580">
        <v>2351080003</v>
      </c>
      <c r="C5580" t="s">
        <v>2009</v>
      </c>
      <c r="D5580" t="s">
        <v>5540</v>
      </c>
    </row>
    <row r="5581" spans="1:4">
      <c r="A5581" t="str">
        <f t="shared" si="87"/>
        <v>2371000122居宅介護支援</v>
      </c>
      <c r="B5581">
        <v>2371000122</v>
      </c>
      <c r="C5581" t="s">
        <v>2456</v>
      </c>
      <c r="D5581" t="s">
        <v>5541</v>
      </c>
    </row>
    <row r="5582" spans="1:4">
      <c r="A5582" t="str">
        <f t="shared" si="87"/>
        <v>2353380013介護老人保健施設</v>
      </c>
      <c r="B5582">
        <v>2353380013</v>
      </c>
      <c r="C5582" t="s">
        <v>1862</v>
      </c>
      <c r="D5582" t="s">
        <v>5542</v>
      </c>
    </row>
    <row r="5583" spans="1:4">
      <c r="A5583" t="str">
        <f t="shared" si="87"/>
        <v>2353380013短期入所療養介護（老健）</v>
      </c>
      <c r="B5583">
        <v>2353380013</v>
      </c>
      <c r="C5583" t="s">
        <v>1966</v>
      </c>
      <c r="D5583" t="s">
        <v>5542</v>
      </c>
    </row>
    <row r="5584" spans="1:4">
      <c r="A5584" t="str">
        <f t="shared" si="87"/>
        <v>2353380013介護予防短期入所療養介護（老健）</v>
      </c>
      <c r="B5584">
        <v>2353380013</v>
      </c>
      <c r="C5584" t="s">
        <v>1969</v>
      </c>
      <c r="D5584" t="s">
        <v>5542</v>
      </c>
    </row>
    <row r="5585" spans="1:4">
      <c r="A5585" t="str">
        <f t="shared" si="87"/>
        <v>2353380013通所リハビリテーション</v>
      </c>
      <c r="B5585">
        <v>2353380013</v>
      </c>
      <c r="C5585" t="s">
        <v>2457</v>
      </c>
      <c r="D5585" t="s">
        <v>5542</v>
      </c>
    </row>
    <row r="5586" spans="1:4">
      <c r="A5586" t="str">
        <f t="shared" si="87"/>
        <v>2353380013介護予防通所リハビリテーション</v>
      </c>
      <c r="B5586">
        <v>2353380013</v>
      </c>
      <c r="C5586" t="s">
        <v>2458</v>
      </c>
      <c r="D5586" t="s">
        <v>5542</v>
      </c>
    </row>
    <row r="5587" spans="1:4">
      <c r="A5587" t="str">
        <f t="shared" si="87"/>
        <v>2351180035介護老人保健施設</v>
      </c>
      <c r="B5587">
        <v>2351180035</v>
      </c>
      <c r="C5587" t="s">
        <v>1862</v>
      </c>
      <c r="D5587" t="s">
        <v>5543</v>
      </c>
    </row>
    <row r="5588" spans="1:4">
      <c r="A5588" t="str">
        <f t="shared" si="87"/>
        <v>2351180035短期入所療養介護（老健）</v>
      </c>
      <c r="B5588">
        <v>2351180035</v>
      </c>
      <c r="C5588" t="s">
        <v>1966</v>
      </c>
      <c r="D5588" t="s">
        <v>5543</v>
      </c>
    </row>
    <row r="5589" spans="1:4">
      <c r="A5589" t="str">
        <f t="shared" si="87"/>
        <v>2351180035通所リハビリテーション</v>
      </c>
      <c r="B5589">
        <v>2351180035</v>
      </c>
      <c r="C5589" t="s">
        <v>2457</v>
      </c>
      <c r="D5589" t="s">
        <v>5543</v>
      </c>
    </row>
    <row r="5590" spans="1:4">
      <c r="A5590" t="str">
        <f t="shared" si="87"/>
        <v>2351180035介護予防通所リハビリテーション</v>
      </c>
      <c r="B5590">
        <v>2351180035</v>
      </c>
      <c r="C5590" t="s">
        <v>2458</v>
      </c>
      <c r="D5590" t="s">
        <v>5543</v>
      </c>
    </row>
    <row r="5591" spans="1:4">
      <c r="A5591" t="str">
        <f t="shared" si="87"/>
        <v>2351180035訪問リハビリテーション</v>
      </c>
      <c r="B5591">
        <v>2351180035</v>
      </c>
      <c r="C5591" t="s">
        <v>2007</v>
      </c>
      <c r="D5591" t="s">
        <v>5543</v>
      </c>
    </row>
    <row r="5592" spans="1:4">
      <c r="A5592" t="str">
        <f t="shared" si="87"/>
        <v>2371100112居宅介護支援</v>
      </c>
      <c r="B5592">
        <v>2371100112</v>
      </c>
      <c r="C5592" t="s">
        <v>2456</v>
      </c>
      <c r="D5592" t="s">
        <v>5544</v>
      </c>
    </row>
    <row r="5593" spans="1:4">
      <c r="A5593" t="str">
        <f t="shared" si="87"/>
        <v>2371503471訪問介護</v>
      </c>
      <c r="B5593">
        <v>2371503471</v>
      </c>
      <c r="C5593" t="s">
        <v>1854</v>
      </c>
      <c r="D5593" t="s">
        <v>5545</v>
      </c>
    </row>
    <row r="5594" spans="1:4">
      <c r="A5594" t="str">
        <f t="shared" si="87"/>
        <v>2376000333介護老人福祉施設</v>
      </c>
      <c r="B5594">
        <v>2376000333</v>
      </c>
      <c r="C5594" t="s">
        <v>1860</v>
      </c>
      <c r="D5594" t="s">
        <v>5546</v>
      </c>
    </row>
    <row r="5595" spans="1:4">
      <c r="A5595" t="str">
        <f t="shared" si="87"/>
        <v>2376000358短期入所生活介護</v>
      </c>
      <c r="B5595">
        <v>2376000358</v>
      </c>
      <c r="C5595" t="s">
        <v>1958</v>
      </c>
      <c r="D5595" t="s">
        <v>5547</v>
      </c>
    </row>
    <row r="5596" spans="1:4">
      <c r="A5596" t="str">
        <f t="shared" si="87"/>
        <v>2351180001介護老人保健施設</v>
      </c>
      <c r="B5596">
        <v>2351180001</v>
      </c>
      <c r="C5596" t="s">
        <v>1862</v>
      </c>
      <c r="D5596" t="s">
        <v>5548</v>
      </c>
    </row>
    <row r="5597" spans="1:4">
      <c r="A5597" t="str">
        <f t="shared" si="87"/>
        <v>2351180001介護予防短期入所療養介護（老健）</v>
      </c>
      <c r="B5597">
        <v>2351180001</v>
      </c>
      <c r="C5597" t="s">
        <v>1969</v>
      </c>
      <c r="D5597" t="s">
        <v>5548</v>
      </c>
    </row>
    <row r="5598" spans="1:4">
      <c r="A5598" t="str">
        <f t="shared" si="87"/>
        <v>2351180001通所リハビリテーション</v>
      </c>
      <c r="B5598">
        <v>2351180001</v>
      </c>
      <c r="C5598" t="s">
        <v>2457</v>
      </c>
      <c r="D5598" t="s">
        <v>5548</v>
      </c>
    </row>
    <row r="5599" spans="1:4">
      <c r="A5599" t="str">
        <f t="shared" si="87"/>
        <v>2351180001介護予防通所リハビリテーション</v>
      </c>
      <c r="B5599">
        <v>2351180001</v>
      </c>
      <c r="C5599" t="s">
        <v>2458</v>
      </c>
      <c r="D5599" t="s">
        <v>5548</v>
      </c>
    </row>
    <row r="5600" spans="1:4">
      <c r="A5600" t="str">
        <f t="shared" si="87"/>
        <v>2371100369居宅介護支援</v>
      </c>
      <c r="B5600">
        <v>2371100369</v>
      </c>
      <c r="C5600" t="s">
        <v>2456</v>
      </c>
      <c r="D5600" t="s">
        <v>5549</v>
      </c>
    </row>
    <row r="5601" spans="1:4">
      <c r="A5601" t="str">
        <f t="shared" si="87"/>
        <v>2371100369介護予防支援</v>
      </c>
      <c r="B5601">
        <v>2371100369</v>
      </c>
      <c r="C5601" t="s">
        <v>2466</v>
      </c>
      <c r="D5601" t="s">
        <v>5549</v>
      </c>
    </row>
    <row r="5602" spans="1:4">
      <c r="A5602" t="str">
        <f t="shared" si="87"/>
        <v>23B1600013介護医療院</v>
      </c>
      <c r="B5602" t="s">
        <v>2316</v>
      </c>
      <c r="C5602" t="s">
        <v>1863</v>
      </c>
      <c r="D5602" t="s">
        <v>5550</v>
      </c>
    </row>
    <row r="5603" spans="1:4">
      <c r="A5603" t="str">
        <f t="shared" si="87"/>
        <v>2360690412訪問看護</v>
      </c>
      <c r="B5603">
        <v>2360690412</v>
      </c>
      <c r="C5603" t="s">
        <v>2002</v>
      </c>
      <c r="D5603" t="s">
        <v>5551</v>
      </c>
    </row>
    <row r="5604" spans="1:4">
      <c r="A5604" t="str">
        <f t="shared" si="87"/>
        <v>2360690412介護予防訪問看護</v>
      </c>
      <c r="B5604">
        <v>2360690412</v>
      </c>
      <c r="C5604" t="s">
        <v>2005</v>
      </c>
      <c r="D5604" t="s">
        <v>5551</v>
      </c>
    </row>
    <row r="5605" spans="1:4">
      <c r="A5605" t="str">
        <f t="shared" si="87"/>
        <v>2374800056訪問介護</v>
      </c>
      <c r="B5605">
        <v>2374800056</v>
      </c>
      <c r="C5605" t="s">
        <v>1854</v>
      </c>
      <c r="D5605" t="s">
        <v>5552</v>
      </c>
    </row>
    <row r="5606" spans="1:4">
      <c r="A5606" t="str">
        <f t="shared" si="87"/>
        <v>2374800049居宅介護支援</v>
      </c>
      <c r="B5606">
        <v>2374800049</v>
      </c>
      <c r="C5606" t="s">
        <v>2456</v>
      </c>
      <c r="D5606" t="s">
        <v>5553</v>
      </c>
    </row>
    <row r="5607" spans="1:4">
      <c r="A5607" t="str">
        <f t="shared" si="87"/>
        <v>2372206132居宅介護支援</v>
      </c>
      <c r="B5607">
        <v>2372206132</v>
      </c>
      <c r="C5607" t="s">
        <v>2456</v>
      </c>
      <c r="D5607" t="s">
        <v>5554</v>
      </c>
    </row>
    <row r="5608" spans="1:4">
      <c r="A5608" t="str">
        <f t="shared" si="87"/>
        <v>2372206058通所介護</v>
      </c>
      <c r="B5608">
        <v>2372206058</v>
      </c>
      <c r="C5608" t="s">
        <v>1857</v>
      </c>
      <c r="D5608" t="s">
        <v>5555</v>
      </c>
    </row>
    <row r="5609" spans="1:4">
      <c r="A5609" t="str">
        <f t="shared" si="87"/>
        <v>2372206058通所型サービス（独自）</v>
      </c>
      <c r="B5609">
        <v>2372206058</v>
      </c>
      <c r="C5609" t="s">
        <v>2455</v>
      </c>
      <c r="D5609" t="s">
        <v>5555</v>
      </c>
    </row>
    <row r="5610" spans="1:4">
      <c r="A5610" t="str">
        <f t="shared" si="87"/>
        <v>2372206124訪問介護</v>
      </c>
      <c r="B5610">
        <v>2372206124</v>
      </c>
      <c r="C5610" t="s">
        <v>1854</v>
      </c>
      <c r="D5610" t="s">
        <v>5556</v>
      </c>
    </row>
    <row r="5611" spans="1:4">
      <c r="A5611" t="str">
        <f t="shared" si="87"/>
        <v>2370901833訪問介護</v>
      </c>
      <c r="B5611">
        <v>2370901833</v>
      </c>
      <c r="C5611" t="s">
        <v>1854</v>
      </c>
      <c r="D5611" t="s">
        <v>5557</v>
      </c>
    </row>
    <row r="5612" spans="1:4">
      <c r="A5612" t="str">
        <f t="shared" si="87"/>
        <v>23A0900341訪問型サービス（独自）</v>
      </c>
      <c r="B5612" t="s">
        <v>2317</v>
      </c>
      <c r="C5612" t="s">
        <v>2454</v>
      </c>
      <c r="D5612" t="s">
        <v>5557</v>
      </c>
    </row>
    <row r="5613" spans="1:4">
      <c r="A5613" t="str">
        <f t="shared" si="87"/>
        <v>2360990366訪問看護</v>
      </c>
      <c r="B5613">
        <v>2360990366</v>
      </c>
      <c r="C5613" t="s">
        <v>2002</v>
      </c>
      <c r="D5613" t="s">
        <v>5558</v>
      </c>
    </row>
    <row r="5614" spans="1:4">
      <c r="A5614" t="str">
        <f t="shared" si="87"/>
        <v>2371302171訪問型サービス（独自）</v>
      </c>
      <c r="B5614">
        <v>2371302171</v>
      </c>
      <c r="C5614" t="s">
        <v>2454</v>
      </c>
      <c r="D5614" t="s">
        <v>5559</v>
      </c>
    </row>
    <row r="5615" spans="1:4">
      <c r="A5615" t="str">
        <f t="shared" si="87"/>
        <v>2371302171訪問型サービス（独自）</v>
      </c>
      <c r="B5615">
        <v>2371302171</v>
      </c>
      <c r="C5615" t="s">
        <v>2454</v>
      </c>
      <c r="D5615" t="s">
        <v>5559</v>
      </c>
    </row>
    <row r="5616" spans="1:4">
      <c r="A5616" t="str">
        <f t="shared" si="87"/>
        <v>2371302171訪問介護</v>
      </c>
      <c r="B5616">
        <v>2371302171</v>
      </c>
      <c r="C5616" t="s">
        <v>1854</v>
      </c>
      <c r="D5616" t="s">
        <v>5559</v>
      </c>
    </row>
    <row r="5617" spans="1:4">
      <c r="A5617" t="str">
        <f t="shared" si="87"/>
        <v>2371201647特定施設入居者生活介護</v>
      </c>
      <c r="B5617">
        <v>2371201647</v>
      </c>
      <c r="C5617" t="s">
        <v>2461</v>
      </c>
      <c r="D5617" t="s">
        <v>5560</v>
      </c>
    </row>
    <row r="5618" spans="1:4">
      <c r="A5618" t="str">
        <f t="shared" si="87"/>
        <v>2371201647介護予防特定施設入居者生活介護</v>
      </c>
      <c r="B5618">
        <v>2371201647</v>
      </c>
      <c r="C5618" t="s">
        <v>2462</v>
      </c>
      <c r="D5618" t="s">
        <v>5560</v>
      </c>
    </row>
    <row r="5619" spans="1:4">
      <c r="A5619" t="str">
        <f t="shared" si="87"/>
        <v>2373500236通所介護</v>
      </c>
      <c r="B5619">
        <v>2373500236</v>
      </c>
      <c r="C5619" t="s">
        <v>1857</v>
      </c>
      <c r="D5619" t="s">
        <v>5561</v>
      </c>
    </row>
    <row r="5620" spans="1:4">
      <c r="A5620" t="str">
        <f t="shared" si="87"/>
        <v>2373500236通所型サービス（独自）</v>
      </c>
      <c r="B5620">
        <v>2373500236</v>
      </c>
      <c r="C5620" t="s">
        <v>2455</v>
      </c>
      <c r="D5620" t="s">
        <v>5561</v>
      </c>
    </row>
    <row r="5621" spans="1:4">
      <c r="A5621" t="str">
        <f t="shared" si="87"/>
        <v>2377601170訪問介護</v>
      </c>
      <c r="B5621">
        <v>2377601170</v>
      </c>
      <c r="C5621" t="s">
        <v>1854</v>
      </c>
      <c r="D5621" t="s">
        <v>5562</v>
      </c>
    </row>
    <row r="5622" spans="1:4">
      <c r="A5622" t="str">
        <f t="shared" si="87"/>
        <v>2377601170訪問型サービス（独自）</v>
      </c>
      <c r="B5622">
        <v>2377601170</v>
      </c>
      <c r="C5622" t="s">
        <v>2454</v>
      </c>
      <c r="D5622" t="s">
        <v>5562</v>
      </c>
    </row>
    <row r="5623" spans="1:4">
      <c r="A5623" t="str">
        <f t="shared" si="87"/>
        <v>2371004702訪問介護</v>
      </c>
      <c r="B5623">
        <v>2371004702</v>
      </c>
      <c r="C5623" t="s">
        <v>1854</v>
      </c>
      <c r="D5623" t="s">
        <v>5563</v>
      </c>
    </row>
    <row r="5624" spans="1:4">
      <c r="A5624" t="str">
        <f t="shared" si="87"/>
        <v>23A1000810訪問型サービス（独自）</v>
      </c>
      <c r="B5624" t="s">
        <v>2318</v>
      </c>
      <c r="C5624" t="s">
        <v>2454</v>
      </c>
      <c r="D5624" t="s">
        <v>5563</v>
      </c>
    </row>
    <row r="5625" spans="1:4">
      <c r="A5625" t="str">
        <f t="shared" si="87"/>
        <v>2371200870通所介護</v>
      </c>
      <c r="B5625">
        <v>2371200870</v>
      </c>
      <c r="C5625" t="s">
        <v>1857</v>
      </c>
      <c r="D5625" t="s">
        <v>5564</v>
      </c>
    </row>
    <row r="5626" spans="1:4">
      <c r="A5626" t="str">
        <f t="shared" si="87"/>
        <v>2371200870通所型サービス（独自）</v>
      </c>
      <c r="B5626">
        <v>2371200870</v>
      </c>
      <c r="C5626" t="s">
        <v>2455</v>
      </c>
      <c r="D5626" t="s">
        <v>5564</v>
      </c>
    </row>
    <row r="5627" spans="1:4">
      <c r="A5627" t="str">
        <f t="shared" si="87"/>
        <v>2371201357居宅介護支援</v>
      </c>
      <c r="B5627">
        <v>2371201357</v>
      </c>
      <c r="C5627" t="s">
        <v>2456</v>
      </c>
      <c r="D5627" t="s">
        <v>5565</v>
      </c>
    </row>
    <row r="5628" spans="1:4">
      <c r="A5628" t="str">
        <f t="shared" si="87"/>
        <v>2371503638訪問介護</v>
      </c>
      <c r="B5628">
        <v>2371503638</v>
      </c>
      <c r="C5628" t="s">
        <v>1854</v>
      </c>
      <c r="D5628" t="s">
        <v>5566</v>
      </c>
    </row>
    <row r="5629" spans="1:4">
      <c r="A5629" t="str">
        <f t="shared" si="87"/>
        <v>2364990073訪問看護</v>
      </c>
      <c r="B5629">
        <v>2364990073</v>
      </c>
      <c r="C5629" t="s">
        <v>2002</v>
      </c>
      <c r="D5629" t="s">
        <v>5567</v>
      </c>
    </row>
    <row r="5630" spans="1:4">
      <c r="A5630" t="str">
        <f t="shared" si="87"/>
        <v>2364990073介護予防訪問看護</v>
      </c>
      <c r="B5630">
        <v>2364990073</v>
      </c>
      <c r="C5630" t="s">
        <v>2005</v>
      </c>
      <c r="D5630" t="s">
        <v>5567</v>
      </c>
    </row>
    <row r="5631" spans="1:4">
      <c r="A5631" t="str">
        <f t="shared" si="87"/>
        <v>2373400759通所型サービス（独自）</v>
      </c>
      <c r="B5631">
        <v>2373400759</v>
      </c>
      <c r="C5631" t="s">
        <v>2455</v>
      </c>
      <c r="D5631" t="s">
        <v>5568</v>
      </c>
    </row>
    <row r="5632" spans="1:4">
      <c r="A5632" t="str">
        <f t="shared" si="87"/>
        <v>2373400759通所型サービス（独自）</v>
      </c>
      <c r="B5632">
        <v>2373400759</v>
      </c>
      <c r="C5632" t="s">
        <v>2455</v>
      </c>
      <c r="D5632" t="s">
        <v>5568</v>
      </c>
    </row>
    <row r="5633" spans="1:4">
      <c r="A5633" t="str">
        <f t="shared" si="87"/>
        <v>2373400759通所型サービス（独自）</v>
      </c>
      <c r="B5633">
        <v>2373400759</v>
      </c>
      <c r="C5633" t="s">
        <v>2455</v>
      </c>
      <c r="D5633" t="s">
        <v>5568</v>
      </c>
    </row>
    <row r="5634" spans="1:4">
      <c r="A5634" t="str">
        <f t="shared" si="87"/>
        <v>2373400759地域密着型通所介護</v>
      </c>
      <c r="B5634">
        <v>2373400759</v>
      </c>
      <c r="C5634" t="s">
        <v>1858</v>
      </c>
      <c r="D5634" t="s">
        <v>5568</v>
      </c>
    </row>
    <row r="5635" spans="1:4">
      <c r="A5635" t="str">
        <f t="shared" ref="A5635:A5698" si="88">B5635&amp;C5635</f>
        <v>2370901874居宅介護支援</v>
      </c>
      <c r="B5635">
        <v>2370901874</v>
      </c>
      <c r="C5635" t="s">
        <v>2456</v>
      </c>
      <c r="D5635" t="s">
        <v>5569</v>
      </c>
    </row>
    <row r="5636" spans="1:4">
      <c r="A5636" t="str">
        <f t="shared" si="88"/>
        <v>2372701322居宅介護支援</v>
      </c>
      <c r="B5636">
        <v>2372701322</v>
      </c>
      <c r="C5636" t="s">
        <v>2456</v>
      </c>
      <c r="D5636" t="s">
        <v>5570</v>
      </c>
    </row>
    <row r="5637" spans="1:4">
      <c r="A5637" t="str">
        <f t="shared" si="88"/>
        <v>2362790111訪問看護</v>
      </c>
      <c r="B5637">
        <v>2362790111</v>
      </c>
      <c r="C5637" t="s">
        <v>2002</v>
      </c>
      <c r="D5637" t="s">
        <v>5571</v>
      </c>
    </row>
    <row r="5638" spans="1:4">
      <c r="A5638" t="str">
        <f t="shared" si="88"/>
        <v>2362790111介護予防訪問看護</v>
      </c>
      <c r="B5638">
        <v>2362790111</v>
      </c>
      <c r="C5638" t="s">
        <v>2005</v>
      </c>
      <c r="D5638" t="s">
        <v>5571</v>
      </c>
    </row>
    <row r="5639" spans="1:4">
      <c r="A5639" t="str">
        <f t="shared" si="88"/>
        <v>2352180026介護老人保健施設</v>
      </c>
      <c r="B5639">
        <v>2352180026</v>
      </c>
      <c r="C5639" t="s">
        <v>1862</v>
      </c>
      <c r="D5639" t="s">
        <v>5572</v>
      </c>
    </row>
    <row r="5640" spans="1:4">
      <c r="A5640" t="str">
        <f t="shared" si="88"/>
        <v>2352180026短期入所療養介護（老健）</v>
      </c>
      <c r="B5640">
        <v>2352180026</v>
      </c>
      <c r="C5640" t="s">
        <v>1966</v>
      </c>
      <c r="D5640" t="s">
        <v>5572</v>
      </c>
    </row>
    <row r="5641" spans="1:4">
      <c r="A5641" t="str">
        <f t="shared" si="88"/>
        <v>2352180026介護予防短期入所療養介護（老健）</v>
      </c>
      <c r="B5641">
        <v>2352180026</v>
      </c>
      <c r="C5641" t="s">
        <v>1969</v>
      </c>
      <c r="D5641" t="s">
        <v>5572</v>
      </c>
    </row>
    <row r="5642" spans="1:4">
      <c r="A5642" t="str">
        <f t="shared" si="88"/>
        <v>2352180026通所リハビリテーション</v>
      </c>
      <c r="B5642">
        <v>2352180026</v>
      </c>
      <c r="C5642" t="s">
        <v>2457</v>
      </c>
      <c r="D5642" t="s">
        <v>5572</v>
      </c>
    </row>
    <row r="5643" spans="1:4">
      <c r="A5643" t="str">
        <f t="shared" si="88"/>
        <v>2352180026介護予防通所リハビリテーション</v>
      </c>
      <c r="B5643">
        <v>2352180026</v>
      </c>
      <c r="C5643" t="s">
        <v>2458</v>
      </c>
      <c r="D5643" t="s">
        <v>5572</v>
      </c>
    </row>
    <row r="5644" spans="1:4">
      <c r="A5644" t="str">
        <f t="shared" si="88"/>
        <v>2362190023訪問看護</v>
      </c>
      <c r="B5644">
        <v>2362190023</v>
      </c>
      <c r="C5644" t="s">
        <v>2002</v>
      </c>
      <c r="D5644" t="s">
        <v>5573</v>
      </c>
    </row>
    <row r="5645" spans="1:4">
      <c r="A5645" t="str">
        <f t="shared" si="88"/>
        <v>2362190023介護予防訪問看護</v>
      </c>
      <c r="B5645">
        <v>2362190023</v>
      </c>
      <c r="C5645" t="s">
        <v>2005</v>
      </c>
      <c r="D5645" t="s">
        <v>5573</v>
      </c>
    </row>
    <row r="5646" spans="1:4">
      <c r="A5646" t="str">
        <f t="shared" si="88"/>
        <v>2372102893通所リハビリテーション</v>
      </c>
      <c r="B5646">
        <v>2372102893</v>
      </c>
      <c r="C5646" t="s">
        <v>2457</v>
      </c>
      <c r="D5646" t="s">
        <v>5574</v>
      </c>
    </row>
    <row r="5647" spans="1:4">
      <c r="A5647" t="str">
        <f t="shared" si="88"/>
        <v>2372102893介護予防通所リハビリテーション</v>
      </c>
      <c r="B5647">
        <v>2372102893</v>
      </c>
      <c r="C5647" t="s">
        <v>2458</v>
      </c>
      <c r="D5647" t="s">
        <v>5574</v>
      </c>
    </row>
    <row r="5648" spans="1:4">
      <c r="A5648" t="str">
        <f t="shared" si="88"/>
        <v>2312103407訪問リハビリテーション</v>
      </c>
      <c r="B5648">
        <v>2312103407</v>
      </c>
      <c r="C5648" t="s">
        <v>2007</v>
      </c>
      <c r="D5648" t="s">
        <v>5574</v>
      </c>
    </row>
    <row r="5649" spans="1:4">
      <c r="A5649" t="str">
        <f t="shared" si="88"/>
        <v>2312103407介護予防訪問リハビリテーション</v>
      </c>
      <c r="B5649">
        <v>2312103407</v>
      </c>
      <c r="C5649" t="s">
        <v>2009</v>
      </c>
      <c r="D5649" t="s">
        <v>5574</v>
      </c>
    </row>
    <row r="5650" spans="1:4">
      <c r="A5650" t="str">
        <f t="shared" si="88"/>
        <v>2372100137居宅介護支援</v>
      </c>
      <c r="B5650">
        <v>2372100137</v>
      </c>
      <c r="C5650" t="s">
        <v>2456</v>
      </c>
      <c r="D5650" t="s">
        <v>5575</v>
      </c>
    </row>
    <row r="5651" spans="1:4">
      <c r="A5651" t="str">
        <f t="shared" si="88"/>
        <v>2370504025訪問介護</v>
      </c>
      <c r="B5651">
        <v>2370504025</v>
      </c>
      <c r="C5651" t="s">
        <v>1854</v>
      </c>
      <c r="D5651" t="s">
        <v>5576</v>
      </c>
    </row>
    <row r="5652" spans="1:4">
      <c r="A5652" t="str">
        <f t="shared" si="88"/>
        <v>23A0500836訪問型サービス（独自）</v>
      </c>
      <c r="B5652" t="s">
        <v>2319</v>
      </c>
      <c r="C5652" t="s">
        <v>2454</v>
      </c>
      <c r="D5652" t="s">
        <v>5576</v>
      </c>
    </row>
    <row r="5653" spans="1:4">
      <c r="A5653" t="str">
        <f t="shared" si="88"/>
        <v>2370701654地域密着型通所介護</v>
      </c>
      <c r="B5653">
        <v>2370701654</v>
      </c>
      <c r="C5653" t="s">
        <v>1858</v>
      </c>
      <c r="D5653" t="s">
        <v>5577</v>
      </c>
    </row>
    <row r="5654" spans="1:4">
      <c r="A5654" t="str">
        <f t="shared" si="88"/>
        <v>2370701654通所型サービス（独自）</v>
      </c>
      <c r="B5654">
        <v>2370701654</v>
      </c>
      <c r="C5654" t="s">
        <v>2455</v>
      </c>
      <c r="D5654" t="s">
        <v>5577</v>
      </c>
    </row>
    <row r="5655" spans="1:4">
      <c r="A5655" t="str">
        <f t="shared" si="88"/>
        <v>2370701878地域密着型通所介護</v>
      </c>
      <c r="B5655">
        <v>2370701878</v>
      </c>
      <c r="C5655" t="s">
        <v>1858</v>
      </c>
      <c r="D5655" t="s">
        <v>5578</v>
      </c>
    </row>
    <row r="5656" spans="1:4">
      <c r="A5656" t="str">
        <f t="shared" si="88"/>
        <v>2370701878通所型サービス（独自）</v>
      </c>
      <c r="B5656">
        <v>2370701878</v>
      </c>
      <c r="C5656" t="s">
        <v>2455</v>
      </c>
      <c r="D5656" t="s">
        <v>5578</v>
      </c>
    </row>
    <row r="5657" spans="1:4">
      <c r="A5657" t="str">
        <f t="shared" si="88"/>
        <v>2371102480訪問介護</v>
      </c>
      <c r="B5657">
        <v>2371102480</v>
      </c>
      <c r="C5657" t="s">
        <v>1854</v>
      </c>
      <c r="D5657" t="s">
        <v>5579</v>
      </c>
    </row>
    <row r="5658" spans="1:4">
      <c r="A5658" t="str">
        <f t="shared" si="88"/>
        <v>23A1100586訪問型サービス（独自）</v>
      </c>
      <c r="B5658" t="s">
        <v>2320</v>
      </c>
      <c r="C5658" t="s">
        <v>2454</v>
      </c>
      <c r="D5658" t="s">
        <v>5579</v>
      </c>
    </row>
    <row r="5659" spans="1:4">
      <c r="A5659" t="str">
        <f t="shared" si="88"/>
        <v>2370503936訪問介護</v>
      </c>
      <c r="B5659">
        <v>2370503936</v>
      </c>
      <c r="C5659" t="s">
        <v>1854</v>
      </c>
      <c r="D5659" t="s">
        <v>5580</v>
      </c>
    </row>
    <row r="5660" spans="1:4">
      <c r="A5660" t="str">
        <f t="shared" si="88"/>
        <v>23A0500760訪問型サービス（独自）</v>
      </c>
      <c r="B5660" t="s">
        <v>2321</v>
      </c>
      <c r="C5660" t="s">
        <v>2454</v>
      </c>
      <c r="D5660" t="s">
        <v>5580</v>
      </c>
    </row>
    <row r="5661" spans="1:4">
      <c r="A5661" t="str">
        <f t="shared" si="88"/>
        <v>2392100380地域密着型介護老人福祉施設</v>
      </c>
      <c r="B5661">
        <v>2392100380</v>
      </c>
      <c r="C5661" t="s">
        <v>1861</v>
      </c>
      <c r="D5661" t="s">
        <v>5581</v>
      </c>
    </row>
    <row r="5662" spans="1:4">
      <c r="A5662" t="str">
        <f t="shared" si="88"/>
        <v>2370702082通所介護</v>
      </c>
      <c r="B5662">
        <v>2370702082</v>
      </c>
      <c r="C5662" t="s">
        <v>1857</v>
      </c>
      <c r="D5662" t="s">
        <v>5582</v>
      </c>
    </row>
    <row r="5663" spans="1:4">
      <c r="A5663" t="str">
        <f t="shared" si="88"/>
        <v>23A0700105通所型サービス（独自）</v>
      </c>
      <c r="B5663" t="s">
        <v>2322</v>
      </c>
      <c r="C5663" t="s">
        <v>2455</v>
      </c>
      <c r="D5663" t="s">
        <v>5582</v>
      </c>
    </row>
    <row r="5664" spans="1:4">
      <c r="A5664" t="str">
        <f t="shared" si="88"/>
        <v>2390600217地域密着型通所介護</v>
      </c>
      <c r="B5664">
        <v>2390600217</v>
      </c>
      <c r="C5664" t="s">
        <v>1858</v>
      </c>
      <c r="D5664" t="s">
        <v>5583</v>
      </c>
    </row>
    <row r="5665" spans="1:4">
      <c r="A5665" t="str">
        <f t="shared" si="88"/>
        <v>23A0600354通所型サービス（独自）</v>
      </c>
      <c r="B5665" t="s">
        <v>2323</v>
      </c>
      <c r="C5665" t="s">
        <v>2455</v>
      </c>
      <c r="D5665" t="s">
        <v>5583</v>
      </c>
    </row>
    <row r="5666" spans="1:4">
      <c r="A5666" t="str">
        <f t="shared" si="88"/>
        <v>2390800387地域密着型通所介護</v>
      </c>
      <c r="B5666">
        <v>2390800387</v>
      </c>
      <c r="C5666" t="s">
        <v>1858</v>
      </c>
      <c r="D5666" t="s">
        <v>5584</v>
      </c>
    </row>
    <row r="5667" spans="1:4">
      <c r="A5667" t="str">
        <f t="shared" si="88"/>
        <v>23A0800541通所型サービス（独自）</v>
      </c>
      <c r="B5667" t="s">
        <v>2324</v>
      </c>
      <c r="C5667" t="s">
        <v>2455</v>
      </c>
      <c r="D5667" t="s">
        <v>5584</v>
      </c>
    </row>
    <row r="5668" spans="1:4">
      <c r="A5668" t="str">
        <f t="shared" si="88"/>
        <v>2370602746居宅介護支援</v>
      </c>
      <c r="B5668">
        <v>2370602746</v>
      </c>
      <c r="C5668" t="s">
        <v>2456</v>
      </c>
      <c r="D5668" t="s">
        <v>5585</v>
      </c>
    </row>
    <row r="5669" spans="1:4">
      <c r="A5669" t="str">
        <f t="shared" si="88"/>
        <v>2371001674認知症対応型共同生活介護</v>
      </c>
      <c r="B5669">
        <v>2371001674</v>
      </c>
      <c r="C5669" t="s">
        <v>1942</v>
      </c>
      <c r="D5669" t="s">
        <v>5586</v>
      </c>
    </row>
    <row r="5670" spans="1:4">
      <c r="A5670" t="str">
        <f t="shared" si="88"/>
        <v>2371001674介護予防認知症対応型共同生活介護</v>
      </c>
      <c r="B5670">
        <v>2371001674</v>
      </c>
      <c r="C5670" t="s">
        <v>1948</v>
      </c>
      <c r="D5670" t="s">
        <v>5586</v>
      </c>
    </row>
    <row r="5671" spans="1:4">
      <c r="A5671" t="str">
        <f t="shared" si="88"/>
        <v>2390900021認知症対応型共同生活介護</v>
      </c>
      <c r="B5671">
        <v>2390900021</v>
      </c>
      <c r="C5671" t="s">
        <v>1942</v>
      </c>
      <c r="D5671" t="s">
        <v>5587</v>
      </c>
    </row>
    <row r="5672" spans="1:4">
      <c r="A5672" t="str">
        <f t="shared" si="88"/>
        <v>2390900021介護予防認知症対応型共同生活介護</v>
      </c>
      <c r="B5672">
        <v>2390900021</v>
      </c>
      <c r="C5672" t="s">
        <v>1948</v>
      </c>
      <c r="D5672" t="s">
        <v>5587</v>
      </c>
    </row>
    <row r="5673" spans="1:4">
      <c r="A5673" t="str">
        <f t="shared" si="88"/>
        <v>2374800148通所型サービス（独自）</v>
      </c>
      <c r="B5673">
        <v>2374800148</v>
      </c>
      <c r="C5673" t="s">
        <v>2455</v>
      </c>
      <c r="D5673" t="s">
        <v>5588</v>
      </c>
    </row>
    <row r="5674" spans="1:4">
      <c r="A5674" t="str">
        <f t="shared" si="88"/>
        <v>2374800148通所型サービス（独自）</v>
      </c>
      <c r="B5674">
        <v>2374800148</v>
      </c>
      <c r="C5674" t="s">
        <v>2455</v>
      </c>
      <c r="D5674" t="s">
        <v>5588</v>
      </c>
    </row>
    <row r="5675" spans="1:4">
      <c r="A5675" t="str">
        <f t="shared" si="88"/>
        <v>2374800106介護老人福祉施設</v>
      </c>
      <c r="B5675">
        <v>2374800106</v>
      </c>
      <c r="C5675" t="s">
        <v>1860</v>
      </c>
      <c r="D5675" t="s">
        <v>5589</v>
      </c>
    </row>
    <row r="5676" spans="1:4">
      <c r="A5676" t="str">
        <f t="shared" si="88"/>
        <v>2374800494介護老人福祉施設</v>
      </c>
      <c r="B5676">
        <v>2374800494</v>
      </c>
      <c r="C5676" t="s">
        <v>1860</v>
      </c>
      <c r="D5676" t="s">
        <v>5590</v>
      </c>
    </row>
    <row r="5677" spans="1:4">
      <c r="A5677" t="str">
        <f t="shared" si="88"/>
        <v>2374800106短期入所生活介護</v>
      </c>
      <c r="B5677">
        <v>2374800106</v>
      </c>
      <c r="C5677" t="s">
        <v>1958</v>
      </c>
      <c r="D5677" t="s">
        <v>5591</v>
      </c>
    </row>
    <row r="5678" spans="1:4">
      <c r="A5678" t="str">
        <f t="shared" si="88"/>
        <v>2374800106介護予防短期入所生活介護</v>
      </c>
      <c r="B5678">
        <v>2374800106</v>
      </c>
      <c r="C5678" t="s">
        <v>1961</v>
      </c>
      <c r="D5678" t="s">
        <v>5591</v>
      </c>
    </row>
    <row r="5679" spans="1:4">
      <c r="A5679" t="str">
        <f t="shared" si="88"/>
        <v>2374800494短期入所生活介護</v>
      </c>
      <c r="B5679">
        <v>2374800494</v>
      </c>
      <c r="C5679" t="s">
        <v>1958</v>
      </c>
      <c r="D5679" t="s">
        <v>5592</v>
      </c>
    </row>
    <row r="5680" spans="1:4">
      <c r="A5680" t="str">
        <f t="shared" si="88"/>
        <v>2374800494介護予防短期入所生活介護</v>
      </c>
      <c r="B5680">
        <v>2374800494</v>
      </c>
      <c r="C5680" t="s">
        <v>1961</v>
      </c>
      <c r="D5680" t="s">
        <v>5592</v>
      </c>
    </row>
    <row r="5681" spans="1:4">
      <c r="A5681" t="str">
        <f t="shared" si="88"/>
        <v>2374800114通所介護</v>
      </c>
      <c r="B5681">
        <v>2374800114</v>
      </c>
      <c r="C5681" t="s">
        <v>1857</v>
      </c>
      <c r="D5681" t="s">
        <v>5593</v>
      </c>
    </row>
    <row r="5682" spans="1:4">
      <c r="A5682" t="str">
        <f t="shared" si="88"/>
        <v>2374800015訪問介護</v>
      </c>
      <c r="B5682">
        <v>2374800015</v>
      </c>
      <c r="C5682" t="s">
        <v>1854</v>
      </c>
      <c r="D5682" t="s">
        <v>5594</v>
      </c>
    </row>
    <row r="5683" spans="1:4">
      <c r="A5683" t="str">
        <f t="shared" si="88"/>
        <v>2374800288特定施設入居者生活介護</v>
      </c>
      <c r="B5683">
        <v>2374800288</v>
      </c>
      <c r="C5683" t="s">
        <v>2461</v>
      </c>
      <c r="D5683" t="s">
        <v>5595</v>
      </c>
    </row>
    <row r="5684" spans="1:4">
      <c r="A5684" t="str">
        <f t="shared" si="88"/>
        <v>2374800288介護予防特定施設入居者生活介護</v>
      </c>
      <c r="B5684">
        <v>2374800288</v>
      </c>
      <c r="C5684" t="s">
        <v>2462</v>
      </c>
      <c r="D5684" t="s">
        <v>5595</v>
      </c>
    </row>
    <row r="5685" spans="1:4">
      <c r="A5685" t="str">
        <f t="shared" si="88"/>
        <v>2374800148通所介護</v>
      </c>
      <c r="B5685">
        <v>2374800148</v>
      </c>
      <c r="C5685" t="s">
        <v>1857</v>
      </c>
      <c r="D5685" t="s">
        <v>5588</v>
      </c>
    </row>
    <row r="5686" spans="1:4">
      <c r="A5686" t="str">
        <f t="shared" si="88"/>
        <v>2394800029地域密着型介護老人福祉施設</v>
      </c>
      <c r="B5686">
        <v>2394800029</v>
      </c>
      <c r="C5686" t="s">
        <v>1861</v>
      </c>
      <c r="D5686" t="s">
        <v>5596</v>
      </c>
    </row>
    <row r="5687" spans="1:4">
      <c r="A5687" t="str">
        <f t="shared" si="88"/>
        <v>2374800809短期入所生活介護</v>
      </c>
      <c r="B5687">
        <v>2374800809</v>
      </c>
      <c r="C5687" t="s">
        <v>1958</v>
      </c>
      <c r="D5687" t="s">
        <v>5597</v>
      </c>
    </row>
    <row r="5688" spans="1:4">
      <c r="A5688" t="str">
        <f t="shared" si="88"/>
        <v>2374800809介護予防短期入所生活介護</v>
      </c>
      <c r="B5688">
        <v>2374800809</v>
      </c>
      <c r="C5688" t="s">
        <v>1961</v>
      </c>
      <c r="D5688" t="s">
        <v>5597</v>
      </c>
    </row>
    <row r="5689" spans="1:4">
      <c r="A5689" t="str">
        <f t="shared" si="88"/>
        <v>2394800037小規模多機能型居宅介護</v>
      </c>
      <c r="B5689">
        <v>2394800037</v>
      </c>
      <c r="C5689" t="s">
        <v>1925</v>
      </c>
      <c r="D5689" t="s">
        <v>5598</v>
      </c>
    </row>
    <row r="5690" spans="1:4">
      <c r="A5690" t="str">
        <f t="shared" si="88"/>
        <v>2394800037介護予防小規模多機能型居宅介護</v>
      </c>
      <c r="B5690">
        <v>2394800037</v>
      </c>
      <c r="C5690" t="s">
        <v>2463</v>
      </c>
      <c r="D5690" t="s">
        <v>5598</v>
      </c>
    </row>
    <row r="5691" spans="1:4">
      <c r="A5691" t="str">
        <f t="shared" si="88"/>
        <v>2374800114通所型サービス（独自）</v>
      </c>
      <c r="B5691">
        <v>2374800114</v>
      </c>
      <c r="C5691" t="s">
        <v>2455</v>
      </c>
      <c r="D5691" t="s">
        <v>5593</v>
      </c>
    </row>
    <row r="5692" spans="1:4">
      <c r="A5692" t="str">
        <f t="shared" si="88"/>
        <v>2374800015訪問型サービス（独自）</v>
      </c>
      <c r="B5692">
        <v>2374800015</v>
      </c>
      <c r="C5692" t="s">
        <v>2454</v>
      </c>
      <c r="D5692" t="s">
        <v>5594</v>
      </c>
    </row>
    <row r="5693" spans="1:4">
      <c r="A5693" t="str">
        <f t="shared" si="88"/>
        <v>2374800023居宅介護支援</v>
      </c>
      <c r="B5693">
        <v>2374800023</v>
      </c>
      <c r="C5693" t="s">
        <v>2456</v>
      </c>
      <c r="D5693" t="s">
        <v>5599</v>
      </c>
    </row>
    <row r="5694" spans="1:4">
      <c r="A5694" t="str">
        <f t="shared" si="88"/>
        <v>2371102860訪問介護</v>
      </c>
      <c r="B5694">
        <v>2371102860</v>
      </c>
      <c r="C5694" t="s">
        <v>1854</v>
      </c>
      <c r="D5694" t="s">
        <v>5600</v>
      </c>
    </row>
    <row r="5695" spans="1:4">
      <c r="A5695" t="str">
        <f t="shared" si="88"/>
        <v>23A1100669訪問型サービス（独自）</v>
      </c>
      <c r="B5695" t="s">
        <v>2325</v>
      </c>
      <c r="C5695" t="s">
        <v>2454</v>
      </c>
      <c r="D5695" t="s">
        <v>5600</v>
      </c>
    </row>
    <row r="5696" spans="1:4">
      <c r="A5696" t="str">
        <f t="shared" si="88"/>
        <v>2371005527訪問介護</v>
      </c>
      <c r="B5696">
        <v>2371005527</v>
      </c>
      <c r="C5696" t="s">
        <v>1854</v>
      </c>
      <c r="D5696" t="s">
        <v>5601</v>
      </c>
    </row>
    <row r="5697" spans="1:4">
      <c r="A5697" t="str">
        <f t="shared" si="88"/>
        <v>23A1001354訪問型サービス（独自）</v>
      </c>
      <c r="B5697" t="s">
        <v>2326</v>
      </c>
      <c r="C5697" t="s">
        <v>2454</v>
      </c>
      <c r="D5697" t="s">
        <v>5601</v>
      </c>
    </row>
    <row r="5698" spans="1:4">
      <c r="A5698" t="str">
        <f t="shared" si="88"/>
        <v>2390300438地域密着型通所介護</v>
      </c>
      <c r="B5698">
        <v>2390300438</v>
      </c>
      <c r="C5698" t="s">
        <v>1858</v>
      </c>
      <c r="D5698" t="s">
        <v>5602</v>
      </c>
    </row>
    <row r="5699" spans="1:4">
      <c r="A5699" t="str">
        <f t="shared" ref="A5699:A5762" si="89">B5699&amp;C5699</f>
        <v>23A0301086通所型サービス（独自）</v>
      </c>
      <c r="B5699" t="s">
        <v>2327</v>
      </c>
      <c r="C5699" t="s">
        <v>2455</v>
      </c>
      <c r="D5699" t="s">
        <v>5602</v>
      </c>
    </row>
    <row r="5700" spans="1:4">
      <c r="A5700" t="str">
        <f t="shared" si="89"/>
        <v>2371100153介護老人福祉施設</v>
      </c>
      <c r="B5700">
        <v>2371100153</v>
      </c>
      <c r="C5700" t="s">
        <v>1860</v>
      </c>
      <c r="D5700" t="s">
        <v>5603</v>
      </c>
    </row>
    <row r="5701" spans="1:4">
      <c r="A5701" t="str">
        <f t="shared" si="89"/>
        <v>2371100153短期入所生活介護</v>
      </c>
      <c r="B5701">
        <v>2371100153</v>
      </c>
      <c r="C5701" t="s">
        <v>1958</v>
      </c>
      <c r="D5701" t="s">
        <v>5603</v>
      </c>
    </row>
    <row r="5702" spans="1:4">
      <c r="A5702" t="str">
        <f t="shared" si="89"/>
        <v>2371100153介護予防短期入所生活介護</v>
      </c>
      <c r="B5702">
        <v>2371100153</v>
      </c>
      <c r="C5702" t="s">
        <v>1961</v>
      </c>
      <c r="D5702" t="s">
        <v>5603</v>
      </c>
    </row>
    <row r="5703" spans="1:4">
      <c r="A5703" t="str">
        <f t="shared" si="89"/>
        <v>2391100076地域密着型特定施設入居者生活介護</v>
      </c>
      <c r="B5703">
        <v>2391100076</v>
      </c>
      <c r="C5703" t="s">
        <v>2469</v>
      </c>
      <c r="D5703" t="s">
        <v>5604</v>
      </c>
    </row>
    <row r="5704" spans="1:4">
      <c r="A5704" t="str">
        <f t="shared" si="89"/>
        <v>2391100076地域密着型特定施設入居者生活介護（短期利用型）</v>
      </c>
      <c r="B5704">
        <v>2391100076</v>
      </c>
      <c r="C5704" t="s">
        <v>2479</v>
      </c>
      <c r="D5704" t="s">
        <v>5604</v>
      </c>
    </row>
    <row r="5705" spans="1:4">
      <c r="A5705" t="str">
        <f t="shared" si="89"/>
        <v>2391100084地域密着型介護老人福祉施設</v>
      </c>
      <c r="B5705">
        <v>2391100084</v>
      </c>
      <c r="C5705" t="s">
        <v>1861</v>
      </c>
      <c r="D5705" t="s">
        <v>5605</v>
      </c>
    </row>
    <row r="5706" spans="1:4">
      <c r="A5706" t="str">
        <f t="shared" si="89"/>
        <v>2371101656訪問介護</v>
      </c>
      <c r="B5706">
        <v>2371101656</v>
      </c>
      <c r="C5706" t="s">
        <v>1854</v>
      </c>
      <c r="D5706" t="s">
        <v>5606</v>
      </c>
    </row>
    <row r="5707" spans="1:4">
      <c r="A5707" t="str">
        <f t="shared" si="89"/>
        <v>2371101656訪問型サービス（独自）</v>
      </c>
      <c r="B5707">
        <v>2371101656</v>
      </c>
      <c r="C5707" t="s">
        <v>2454</v>
      </c>
      <c r="D5707" t="s">
        <v>5606</v>
      </c>
    </row>
    <row r="5708" spans="1:4">
      <c r="A5708" t="str">
        <f t="shared" si="89"/>
        <v>2371100930居宅介護支援</v>
      </c>
      <c r="B5708">
        <v>2371100930</v>
      </c>
      <c r="C5708" t="s">
        <v>2456</v>
      </c>
      <c r="D5708" t="s">
        <v>5607</v>
      </c>
    </row>
    <row r="5709" spans="1:4">
      <c r="A5709" t="str">
        <f t="shared" si="89"/>
        <v>2361190255訪問看護</v>
      </c>
      <c r="B5709">
        <v>2361190255</v>
      </c>
      <c r="C5709" t="s">
        <v>2002</v>
      </c>
      <c r="D5709" t="s">
        <v>5608</v>
      </c>
    </row>
    <row r="5710" spans="1:4">
      <c r="A5710" t="str">
        <f t="shared" si="89"/>
        <v>2371504008訪問介護</v>
      </c>
      <c r="B5710">
        <v>2371504008</v>
      </c>
      <c r="C5710" t="s">
        <v>1854</v>
      </c>
      <c r="D5710" t="s">
        <v>5609</v>
      </c>
    </row>
    <row r="5711" spans="1:4">
      <c r="A5711" t="str">
        <f t="shared" si="89"/>
        <v>2372200366通所介護</v>
      </c>
      <c r="B5711">
        <v>2372200366</v>
      </c>
      <c r="C5711" t="s">
        <v>1857</v>
      </c>
      <c r="D5711" t="s">
        <v>5610</v>
      </c>
    </row>
    <row r="5712" spans="1:4">
      <c r="A5712" t="str">
        <f t="shared" si="89"/>
        <v>2372200366通所型サービス（独自）</v>
      </c>
      <c r="B5712">
        <v>2372200366</v>
      </c>
      <c r="C5712" t="s">
        <v>2455</v>
      </c>
      <c r="D5712" t="s">
        <v>5610</v>
      </c>
    </row>
    <row r="5713" spans="1:4">
      <c r="A5713" t="str">
        <f t="shared" si="89"/>
        <v>2372203717地域密着型通所介護</v>
      </c>
      <c r="B5713">
        <v>2372203717</v>
      </c>
      <c r="C5713" t="s">
        <v>1858</v>
      </c>
      <c r="D5713" t="s">
        <v>5611</v>
      </c>
    </row>
    <row r="5714" spans="1:4">
      <c r="A5714" t="str">
        <f t="shared" si="89"/>
        <v>2372203717通所型サービス（独自）</v>
      </c>
      <c r="B5714">
        <v>2372203717</v>
      </c>
      <c r="C5714" t="s">
        <v>2455</v>
      </c>
      <c r="D5714" t="s">
        <v>5611</v>
      </c>
    </row>
    <row r="5715" spans="1:4">
      <c r="A5715" t="str">
        <f t="shared" si="89"/>
        <v>2372200374訪問介護</v>
      </c>
      <c r="B5715">
        <v>2372200374</v>
      </c>
      <c r="C5715" t="s">
        <v>1854</v>
      </c>
      <c r="D5715" t="s">
        <v>5612</v>
      </c>
    </row>
    <row r="5716" spans="1:4">
      <c r="A5716" t="str">
        <f t="shared" si="89"/>
        <v>2372200374訪問型サービス（独自）</v>
      </c>
      <c r="B5716">
        <v>2372200374</v>
      </c>
      <c r="C5716" t="s">
        <v>2454</v>
      </c>
      <c r="D5716" t="s">
        <v>5612</v>
      </c>
    </row>
    <row r="5717" spans="1:4">
      <c r="A5717" t="str">
        <f t="shared" si="89"/>
        <v>2372200267居宅介護支援</v>
      </c>
      <c r="B5717">
        <v>2372200267</v>
      </c>
      <c r="C5717" t="s">
        <v>2456</v>
      </c>
      <c r="D5717" t="s">
        <v>5613</v>
      </c>
    </row>
    <row r="5718" spans="1:4">
      <c r="A5718" t="str">
        <f t="shared" si="89"/>
        <v>2375001241通所介護</v>
      </c>
      <c r="B5718">
        <v>2375001241</v>
      </c>
      <c r="C5718" t="s">
        <v>1857</v>
      </c>
      <c r="D5718" t="s">
        <v>5614</v>
      </c>
    </row>
    <row r="5719" spans="1:4">
      <c r="A5719" t="str">
        <f t="shared" si="89"/>
        <v>23A5000030通所型サービス（独自）</v>
      </c>
      <c r="B5719" t="s">
        <v>2328</v>
      </c>
      <c r="C5719" t="s">
        <v>2455</v>
      </c>
      <c r="D5719" t="s">
        <v>5614</v>
      </c>
    </row>
    <row r="5720" spans="1:4">
      <c r="A5720" t="str">
        <f t="shared" si="89"/>
        <v>2375200702特定施設入居者生活介護</v>
      </c>
      <c r="B5720">
        <v>2375200702</v>
      </c>
      <c r="C5720" t="s">
        <v>2461</v>
      </c>
      <c r="D5720" t="s">
        <v>5615</v>
      </c>
    </row>
    <row r="5721" spans="1:4">
      <c r="A5721" t="str">
        <f t="shared" si="89"/>
        <v>2377400698通所介護</v>
      </c>
      <c r="B5721">
        <v>2377400698</v>
      </c>
      <c r="C5721" t="s">
        <v>1857</v>
      </c>
      <c r="D5721" t="s">
        <v>5616</v>
      </c>
    </row>
    <row r="5722" spans="1:4">
      <c r="A5722" t="str">
        <f t="shared" si="89"/>
        <v>2377400698通所型サービス（独自）</v>
      </c>
      <c r="B5722">
        <v>2377400698</v>
      </c>
      <c r="C5722" t="s">
        <v>2455</v>
      </c>
      <c r="D5722" t="s">
        <v>5616</v>
      </c>
    </row>
    <row r="5723" spans="1:4">
      <c r="A5723" t="str">
        <f t="shared" si="89"/>
        <v>2370802460訪問介護</v>
      </c>
      <c r="B5723">
        <v>2370802460</v>
      </c>
      <c r="C5723" t="s">
        <v>1854</v>
      </c>
      <c r="D5723" t="s">
        <v>5617</v>
      </c>
    </row>
    <row r="5724" spans="1:4">
      <c r="A5724" t="str">
        <f t="shared" si="89"/>
        <v>23A0800525訪問型サービス（独自）</v>
      </c>
      <c r="B5724" t="s">
        <v>2329</v>
      </c>
      <c r="C5724" t="s">
        <v>2454</v>
      </c>
      <c r="D5724" t="s">
        <v>5617</v>
      </c>
    </row>
    <row r="5725" spans="1:4">
      <c r="A5725" t="str">
        <f t="shared" si="89"/>
        <v>2371001252認知症対応型共同生活介護</v>
      </c>
      <c r="B5725">
        <v>2371001252</v>
      </c>
      <c r="C5725" t="s">
        <v>1942</v>
      </c>
      <c r="D5725" t="s">
        <v>5618</v>
      </c>
    </row>
    <row r="5726" spans="1:4">
      <c r="A5726" t="str">
        <f t="shared" si="89"/>
        <v>2397500030認知症対応型共同生活介護</v>
      </c>
      <c r="B5726">
        <v>2397500030</v>
      </c>
      <c r="C5726" t="s">
        <v>1942</v>
      </c>
      <c r="D5726" t="s">
        <v>5619</v>
      </c>
    </row>
    <row r="5727" spans="1:4">
      <c r="A5727" t="str">
        <f t="shared" si="89"/>
        <v>2373003421特定施設入居者生活介護</v>
      </c>
      <c r="B5727">
        <v>2373003421</v>
      </c>
      <c r="C5727" t="s">
        <v>2461</v>
      </c>
      <c r="D5727" t="s">
        <v>5620</v>
      </c>
    </row>
    <row r="5728" spans="1:4">
      <c r="A5728" t="str">
        <f t="shared" si="89"/>
        <v>2370103034訪問介護</v>
      </c>
      <c r="B5728">
        <v>2370103034</v>
      </c>
      <c r="C5728" t="s">
        <v>1854</v>
      </c>
      <c r="D5728" t="s">
        <v>5621</v>
      </c>
    </row>
    <row r="5729" spans="1:4">
      <c r="A5729" t="str">
        <f t="shared" si="89"/>
        <v>23A0100330訪問型サービス（独自）</v>
      </c>
      <c r="B5729" t="s">
        <v>2330</v>
      </c>
      <c r="C5729" t="s">
        <v>2454</v>
      </c>
      <c r="D5729" t="s">
        <v>5621</v>
      </c>
    </row>
    <row r="5730" spans="1:4">
      <c r="A5730" t="str">
        <f t="shared" si="89"/>
        <v>2375500317通所介護</v>
      </c>
      <c r="B5730">
        <v>2375500317</v>
      </c>
      <c r="C5730" t="s">
        <v>1857</v>
      </c>
      <c r="D5730" t="s">
        <v>5622</v>
      </c>
    </row>
    <row r="5731" spans="1:4">
      <c r="A5731" t="str">
        <f t="shared" si="89"/>
        <v>2375601685認知症対応型共同生活介護</v>
      </c>
      <c r="B5731">
        <v>2375601685</v>
      </c>
      <c r="C5731" t="s">
        <v>1942</v>
      </c>
      <c r="D5731" t="s">
        <v>5623</v>
      </c>
    </row>
    <row r="5732" spans="1:4">
      <c r="A5732" t="str">
        <f t="shared" si="89"/>
        <v>2393500059認知症対応型共同生活介護</v>
      </c>
      <c r="B5732">
        <v>2393500059</v>
      </c>
      <c r="C5732" t="s">
        <v>1942</v>
      </c>
      <c r="D5732" t="s">
        <v>5624</v>
      </c>
    </row>
    <row r="5733" spans="1:4">
      <c r="A5733" t="str">
        <f t="shared" si="89"/>
        <v>2393500042認知症対応型共同生活介護</v>
      </c>
      <c r="B5733">
        <v>2393500042</v>
      </c>
      <c r="C5733" t="s">
        <v>1942</v>
      </c>
      <c r="D5733" t="s">
        <v>5625</v>
      </c>
    </row>
    <row r="5734" spans="1:4">
      <c r="A5734" t="str">
        <f t="shared" si="89"/>
        <v>2391000011認知症対応型共同生活介護</v>
      </c>
      <c r="B5734">
        <v>2391000011</v>
      </c>
      <c r="C5734" t="s">
        <v>1942</v>
      </c>
      <c r="D5734" t="s">
        <v>5626</v>
      </c>
    </row>
    <row r="5735" spans="1:4">
      <c r="A5735" t="str">
        <f t="shared" si="89"/>
        <v>2391100019認知症対応型共同生活介護</v>
      </c>
      <c r="B5735">
        <v>2391100019</v>
      </c>
      <c r="C5735" t="s">
        <v>1942</v>
      </c>
      <c r="D5735" t="s">
        <v>5627</v>
      </c>
    </row>
    <row r="5736" spans="1:4">
      <c r="A5736" t="str">
        <f t="shared" si="89"/>
        <v>2393500067認知症対応型共同生活介護</v>
      </c>
      <c r="B5736">
        <v>2393500067</v>
      </c>
      <c r="C5736" t="s">
        <v>1942</v>
      </c>
      <c r="D5736" t="s">
        <v>5628</v>
      </c>
    </row>
    <row r="5737" spans="1:4">
      <c r="A5737" t="str">
        <f t="shared" si="89"/>
        <v>2393500067認知症対応型通所介護</v>
      </c>
      <c r="B5737">
        <v>2393500067</v>
      </c>
      <c r="C5737" t="s">
        <v>2459</v>
      </c>
      <c r="D5737" t="s">
        <v>5628</v>
      </c>
    </row>
    <row r="5738" spans="1:4">
      <c r="A5738" t="str">
        <f t="shared" si="89"/>
        <v>2393000159認知症対応型共同生活介護</v>
      </c>
      <c r="B5738">
        <v>2393000159</v>
      </c>
      <c r="C5738" t="s">
        <v>1942</v>
      </c>
      <c r="D5738" t="s">
        <v>5629</v>
      </c>
    </row>
    <row r="5739" spans="1:4">
      <c r="A5739" t="str">
        <f t="shared" si="89"/>
        <v>2394300046認知症対応型共同生活介護</v>
      </c>
      <c r="B5739">
        <v>2394300046</v>
      </c>
      <c r="C5739" t="s">
        <v>1942</v>
      </c>
      <c r="D5739" t="s">
        <v>5630</v>
      </c>
    </row>
    <row r="5740" spans="1:4">
      <c r="A5740" t="str">
        <f t="shared" si="89"/>
        <v>2393000266認知症対応型共同生活介護</v>
      </c>
      <c r="B5740">
        <v>2393000266</v>
      </c>
      <c r="C5740" t="s">
        <v>1942</v>
      </c>
      <c r="D5740" t="s">
        <v>5631</v>
      </c>
    </row>
    <row r="5741" spans="1:4">
      <c r="A5741" t="str">
        <f t="shared" si="89"/>
        <v>2392900078認知症対応型共同生活介護</v>
      </c>
      <c r="B5741">
        <v>2392900078</v>
      </c>
      <c r="C5741" t="s">
        <v>1942</v>
      </c>
      <c r="D5741" t="s">
        <v>5632</v>
      </c>
    </row>
    <row r="5742" spans="1:4">
      <c r="A5742" t="str">
        <f t="shared" si="89"/>
        <v>2392900078認知症対応型通所介護</v>
      </c>
      <c r="B5742">
        <v>2392900078</v>
      </c>
      <c r="C5742" t="s">
        <v>2459</v>
      </c>
      <c r="D5742" t="s">
        <v>5632</v>
      </c>
    </row>
    <row r="5743" spans="1:4">
      <c r="A5743" t="str">
        <f t="shared" si="89"/>
        <v>2393100090認知症対応型共同生活介護</v>
      </c>
      <c r="B5743">
        <v>2393100090</v>
      </c>
      <c r="C5743" t="s">
        <v>1942</v>
      </c>
      <c r="D5743" t="s">
        <v>5633</v>
      </c>
    </row>
    <row r="5744" spans="1:4">
      <c r="A5744" t="str">
        <f t="shared" si="89"/>
        <v>2393100090認知症対応型通所介護</v>
      </c>
      <c r="B5744">
        <v>2393100090</v>
      </c>
      <c r="C5744" t="s">
        <v>2459</v>
      </c>
      <c r="D5744" t="s">
        <v>5633</v>
      </c>
    </row>
    <row r="5745" spans="1:4">
      <c r="A5745" t="str">
        <f t="shared" si="89"/>
        <v>2394400044認知症対応型共同生活介護</v>
      </c>
      <c r="B5745">
        <v>2394400044</v>
      </c>
      <c r="C5745" t="s">
        <v>1942</v>
      </c>
      <c r="D5745" t="s">
        <v>5634</v>
      </c>
    </row>
    <row r="5746" spans="1:4">
      <c r="A5746" t="str">
        <f t="shared" si="89"/>
        <v>2390300016認知症対応型共同生活介護</v>
      </c>
      <c r="B5746">
        <v>2390300016</v>
      </c>
      <c r="C5746" t="s">
        <v>1942</v>
      </c>
      <c r="D5746" t="s">
        <v>5635</v>
      </c>
    </row>
    <row r="5747" spans="1:4">
      <c r="A5747" t="str">
        <f t="shared" si="89"/>
        <v>2392000440認知症対応型共同生活介護</v>
      </c>
      <c r="B5747">
        <v>2392000440</v>
      </c>
      <c r="C5747" t="s">
        <v>1942</v>
      </c>
      <c r="D5747" t="s">
        <v>5636</v>
      </c>
    </row>
    <row r="5748" spans="1:4">
      <c r="A5748" t="str">
        <f t="shared" si="89"/>
        <v>2392100521認知症対応型共同生活介護</v>
      </c>
      <c r="B5748">
        <v>2392100521</v>
      </c>
      <c r="C5748" t="s">
        <v>1942</v>
      </c>
      <c r="D5748" t="s">
        <v>5637</v>
      </c>
    </row>
    <row r="5749" spans="1:4">
      <c r="A5749" t="str">
        <f t="shared" si="89"/>
        <v>2397400132認知症対応型共同生活介護</v>
      </c>
      <c r="B5749">
        <v>2397400132</v>
      </c>
      <c r="C5749" t="s">
        <v>1942</v>
      </c>
      <c r="D5749" t="s">
        <v>5638</v>
      </c>
    </row>
    <row r="5750" spans="1:4">
      <c r="A5750" t="str">
        <f t="shared" si="89"/>
        <v>2395600113認知症対応型共同生活介護</v>
      </c>
      <c r="B5750">
        <v>2395600113</v>
      </c>
      <c r="C5750" t="s">
        <v>1942</v>
      </c>
      <c r="D5750" t="s">
        <v>5639</v>
      </c>
    </row>
    <row r="5751" spans="1:4">
      <c r="A5751" t="str">
        <f t="shared" si="89"/>
        <v>2370403459訪問介護</v>
      </c>
      <c r="B5751">
        <v>2370403459</v>
      </c>
      <c r="C5751" t="s">
        <v>1854</v>
      </c>
      <c r="D5751" t="s">
        <v>5640</v>
      </c>
    </row>
    <row r="5752" spans="1:4">
      <c r="A5752" t="str">
        <f t="shared" si="89"/>
        <v>2371102530訪問介護</v>
      </c>
      <c r="B5752">
        <v>2371102530</v>
      </c>
      <c r="C5752" t="s">
        <v>1854</v>
      </c>
      <c r="D5752" t="s">
        <v>5641</v>
      </c>
    </row>
    <row r="5753" spans="1:4">
      <c r="A5753" t="str">
        <f t="shared" si="89"/>
        <v>2374101455訪問介護</v>
      </c>
      <c r="B5753">
        <v>2374101455</v>
      </c>
      <c r="C5753" t="s">
        <v>1854</v>
      </c>
      <c r="D5753" t="s">
        <v>5642</v>
      </c>
    </row>
    <row r="5754" spans="1:4">
      <c r="A5754" t="str">
        <f t="shared" si="89"/>
        <v>2372205431訪問介護</v>
      </c>
      <c r="B5754">
        <v>2372205431</v>
      </c>
      <c r="C5754" t="s">
        <v>1854</v>
      </c>
      <c r="D5754" t="s">
        <v>5643</v>
      </c>
    </row>
    <row r="5755" spans="1:4">
      <c r="A5755" t="str">
        <f t="shared" si="89"/>
        <v>2372205449訪問介護</v>
      </c>
      <c r="B5755">
        <v>2372205449</v>
      </c>
      <c r="C5755" t="s">
        <v>1854</v>
      </c>
      <c r="D5755" t="s">
        <v>5644</v>
      </c>
    </row>
    <row r="5756" spans="1:4">
      <c r="A5756" t="str">
        <f t="shared" si="89"/>
        <v>2372401709訪問介護</v>
      </c>
      <c r="B5756">
        <v>2372401709</v>
      </c>
      <c r="C5756" t="s">
        <v>1854</v>
      </c>
      <c r="D5756" t="s">
        <v>5645</v>
      </c>
    </row>
    <row r="5757" spans="1:4">
      <c r="A5757" t="str">
        <f t="shared" si="89"/>
        <v>2374201222訪問介護</v>
      </c>
      <c r="B5757">
        <v>2374201222</v>
      </c>
      <c r="C5757" t="s">
        <v>1854</v>
      </c>
      <c r="D5757" t="s">
        <v>5646</v>
      </c>
    </row>
    <row r="5758" spans="1:4">
      <c r="A5758" t="str">
        <f t="shared" si="89"/>
        <v>2371004827訪問介護</v>
      </c>
      <c r="B5758">
        <v>2371004827</v>
      </c>
      <c r="C5758" t="s">
        <v>1854</v>
      </c>
      <c r="D5758" t="s">
        <v>5647</v>
      </c>
    </row>
    <row r="5759" spans="1:4">
      <c r="A5759" t="str">
        <f t="shared" si="89"/>
        <v>2373601505訪問介護</v>
      </c>
      <c r="B5759">
        <v>2373601505</v>
      </c>
      <c r="C5759" t="s">
        <v>1854</v>
      </c>
      <c r="D5759" t="s">
        <v>5648</v>
      </c>
    </row>
    <row r="5760" spans="1:4">
      <c r="A5760" t="str">
        <f t="shared" si="89"/>
        <v>2374700132訪問介護</v>
      </c>
      <c r="B5760">
        <v>2374700132</v>
      </c>
      <c r="C5760" t="s">
        <v>1854</v>
      </c>
      <c r="D5760" t="s">
        <v>5649</v>
      </c>
    </row>
    <row r="5761" spans="1:4">
      <c r="A5761" t="str">
        <f t="shared" si="89"/>
        <v>2372200291通所介護</v>
      </c>
      <c r="B5761">
        <v>2372200291</v>
      </c>
      <c r="C5761" t="s">
        <v>1857</v>
      </c>
      <c r="D5761" t="s">
        <v>5650</v>
      </c>
    </row>
    <row r="5762" spans="1:4">
      <c r="A5762" t="str">
        <f t="shared" si="89"/>
        <v>2372200291通所型サービス（独自）</v>
      </c>
      <c r="B5762">
        <v>2372200291</v>
      </c>
      <c r="C5762" t="s">
        <v>2455</v>
      </c>
      <c r="D5762" t="s">
        <v>5650</v>
      </c>
    </row>
    <row r="5763" spans="1:4">
      <c r="A5763" t="str">
        <f t="shared" ref="A5763:A5826" si="90">B5763&amp;C5763</f>
        <v>2372200291訪問介護</v>
      </c>
      <c r="B5763">
        <v>2372200291</v>
      </c>
      <c r="C5763" t="s">
        <v>1854</v>
      </c>
      <c r="D5763" t="s">
        <v>5650</v>
      </c>
    </row>
    <row r="5764" spans="1:4">
      <c r="A5764" t="str">
        <f t="shared" si="90"/>
        <v>2372200291居宅介護支援</v>
      </c>
      <c r="B5764">
        <v>2372200291</v>
      </c>
      <c r="C5764" t="s">
        <v>2456</v>
      </c>
      <c r="D5764" t="s">
        <v>5650</v>
      </c>
    </row>
    <row r="5765" spans="1:4">
      <c r="A5765" t="str">
        <f t="shared" si="90"/>
        <v>2372200671訪問入浴介護</v>
      </c>
      <c r="B5765">
        <v>2372200671</v>
      </c>
      <c r="C5765" t="s">
        <v>2472</v>
      </c>
      <c r="D5765" t="s">
        <v>5650</v>
      </c>
    </row>
    <row r="5766" spans="1:4">
      <c r="A5766" t="str">
        <f t="shared" si="90"/>
        <v>2372700142訪問介護</v>
      </c>
      <c r="B5766">
        <v>2372700142</v>
      </c>
      <c r="C5766" t="s">
        <v>1854</v>
      </c>
      <c r="D5766" t="s">
        <v>5651</v>
      </c>
    </row>
    <row r="5767" spans="1:4">
      <c r="A5767" t="str">
        <f t="shared" si="90"/>
        <v>2374100192訪問介護</v>
      </c>
      <c r="B5767">
        <v>2374100192</v>
      </c>
      <c r="C5767" t="s">
        <v>1854</v>
      </c>
      <c r="D5767" t="s">
        <v>5652</v>
      </c>
    </row>
    <row r="5768" spans="1:4">
      <c r="A5768" t="str">
        <f t="shared" si="90"/>
        <v>2372400222訪問介護</v>
      </c>
      <c r="B5768">
        <v>2372400222</v>
      </c>
      <c r="C5768" t="s">
        <v>1854</v>
      </c>
      <c r="D5768" t="s">
        <v>5653</v>
      </c>
    </row>
    <row r="5769" spans="1:4">
      <c r="A5769" t="str">
        <f t="shared" si="90"/>
        <v>2371000536訪問介護</v>
      </c>
      <c r="B5769">
        <v>2371000536</v>
      </c>
      <c r="C5769" t="s">
        <v>1854</v>
      </c>
      <c r="D5769" t="s">
        <v>5654</v>
      </c>
    </row>
    <row r="5770" spans="1:4">
      <c r="A5770" t="str">
        <f t="shared" si="90"/>
        <v>2370500528通所介護</v>
      </c>
      <c r="B5770">
        <v>2370500528</v>
      </c>
      <c r="C5770" t="s">
        <v>1857</v>
      </c>
      <c r="D5770" t="s">
        <v>5655</v>
      </c>
    </row>
    <row r="5771" spans="1:4">
      <c r="A5771" t="str">
        <f t="shared" si="90"/>
        <v>2370500528通所型サービス（独自）</v>
      </c>
      <c r="B5771">
        <v>2370500528</v>
      </c>
      <c r="C5771" t="s">
        <v>2455</v>
      </c>
      <c r="D5771" t="s">
        <v>5655</v>
      </c>
    </row>
    <row r="5772" spans="1:4">
      <c r="A5772" t="str">
        <f t="shared" si="90"/>
        <v>2370500528訪問介護</v>
      </c>
      <c r="B5772">
        <v>2370500528</v>
      </c>
      <c r="C5772" t="s">
        <v>1854</v>
      </c>
      <c r="D5772" t="s">
        <v>5655</v>
      </c>
    </row>
    <row r="5773" spans="1:4">
      <c r="A5773" t="str">
        <f t="shared" si="90"/>
        <v>2370900447訪問介護</v>
      </c>
      <c r="B5773">
        <v>2370900447</v>
      </c>
      <c r="C5773" t="s">
        <v>1854</v>
      </c>
      <c r="D5773" t="s">
        <v>5656</v>
      </c>
    </row>
    <row r="5774" spans="1:4">
      <c r="A5774" t="str">
        <f t="shared" si="90"/>
        <v>2370900447居宅介護支援</v>
      </c>
      <c r="B5774">
        <v>2370900447</v>
      </c>
      <c r="C5774" t="s">
        <v>2456</v>
      </c>
      <c r="D5774" t="s">
        <v>5656</v>
      </c>
    </row>
    <row r="5775" spans="1:4">
      <c r="A5775" t="str">
        <f t="shared" si="90"/>
        <v>2370401180訪問介護</v>
      </c>
      <c r="B5775">
        <v>2370401180</v>
      </c>
      <c r="C5775" t="s">
        <v>1854</v>
      </c>
      <c r="D5775" t="s">
        <v>5657</v>
      </c>
    </row>
    <row r="5776" spans="1:4">
      <c r="A5776" t="str">
        <f t="shared" si="90"/>
        <v>2370501161訪問介護</v>
      </c>
      <c r="B5776">
        <v>2370501161</v>
      </c>
      <c r="C5776" t="s">
        <v>1854</v>
      </c>
      <c r="D5776" t="s">
        <v>5658</v>
      </c>
    </row>
    <row r="5777" spans="1:4">
      <c r="A5777" t="str">
        <f t="shared" si="90"/>
        <v>2371101359訪問介護</v>
      </c>
      <c r="B5777">
        <v>2371101359</v>
      </c>
      <c r="C5777" t="s">
        <v>1854</v>
      </c>
      <c r="D5777" t="s">
        <v>5659</v>
      </c>
    </row>
    <row r="5778" spans="1:4">
      <c r="A5778" t="str">
        <f t="shared" si="90"/>
        <v>2391100050介護予防小規模多機能型居宅介護</v>
      </c>
      <c r="B5778">
        <v>2391100050</v>
      </c>
      <c r="C5778" t="s">
        <v>2463</v>
      </c>
      <c r="D5778" t="s">
        <v>5659</v>
      </c>
    </row>
    <row r="5779" spans="1:4">
      <c r="A5779" t="str">
        <f t="shared" si="90"/>
        <v>2391100050小規模多機能型居宅介護</v>
      </c>
      <c r="B5779">
        <v>2391100050</v>
      </c>
      <c r="C5779" t="s">
        <v>1925</v>
      </c>
      <c r="D5779" t="s">
        <v>5659</v>
      </c>
    </row>
    <row r="5780" spans="1:4">
      <c r="A5780" t="str">
        <f t="shared" si="90"/>
        <v>2371101102訪問介護</v>
      </c>
      <c r="B5780">
        <v>2371101102</v>
      </c>
      <c r="C5780" t="s">
        <v>1854</v>
      </c>
      <c r="D5780" t="s">
        <v>5660</v>
      </c>
    </row>
    <row r="5781" spans="1:4">
      <c r="A5781" t="str">
        <f t="shared" si="90"/>
        <v>2371101797介護予防特定施設入居者生活介護</v>
      </c>
      <c r="B5781">
        <v>2371101797</v>
      </c>
      <c r="C5781" t="s">
        <v>2462</v>
      </c>
      <c r="D5781" t="s">
        <v>5660</v>
      </c>
    </row>
    <row r="5782" spans="1:4">
      <c r="A5782" t="str">
        <f t="shared" si="90"/>
        <v>2371101797特定施設入居者生活介護</v>
      </c>
      <c r="B5782">
        <v>2371101797</v>
      </c>
      <c r="C5782" t="s">
        <v>2461</v>
      </c>
      <c r="D5782" t="s">
        <v>5660</v>
      </c>
    </row>
    <row r="5783" spans="1:4">
      <c r="A5783" t="str">
        <f t="shared" si="90"/>
        <v>2372203923訪問介護</v>
      </c>
      <c r="B5783">
        <v>2372203923</v>
      </c>
      <c r="C5783" t="s">
        <v>1854</v>
      </c>
      <c r="D5783" t="s">
        <v>5661</v>
      </c>
    </row>
    <row r="5784" spans="1:4">
      <c r="A5784" t="str">
        <f t="shared" si="90"/>
        <v>2392200404認知症対応型共同生活介護</v>
      </c>
      <c r="B5784">
        <v>2392200404</v>
      </c>
      <c r="C5784" t="s">
        <v>1942</v>
      </c>
      <c r="D5784" t="s">
        <v>5661</v>
      </c>
    </row>
    <row r="5785" spans="1:4">
      <c r="A5785" t="str">
        <f t="shared" si="90"/>
        <v>2392200396介護予防小規模多機能型居宅介護</v>
      </c>
      <c r="B5785">
        <v>2392200396</v>
      </c>
      <c r="C5785" t="s">
        <v>2463</v>
      </c>
      <c r="D5785" t="s">
        <v>5661</v>
      </c>
    </row>
    <row r="5786" spans="1:4">
      <c r="A5786" t="str">
        <f t="shared" si="90"/>
        <v>2392200396小規模多機能型居宅介護</v>
      </c>
      <c r="B5786">
        <v>2392200396</v>
      </c>
      <c r="C5786" t="s">
        <v>1925</v>
      </c>
      <c r="D5786" t="s">
        <v>5661</v>
      </c>
    </row>
    <row r="5787" spans="1:4">
      <c r="A5787" t="str">
        <f t="shared" si="90"/>
        <v>2377200783訪問介護</v>
      </c>
      <c r="B5787">
        <v>2377200783</v>
      </c>
      <c r="C5787" t="s">
        <v>1854</v>
      </c>
      <c r="D5787" t="s">
        <v>5662</v>
      </c>
    </row>
    <row r="5788" spans="1:4">
      <c r="A5788" t="str">
        <f t="shared" si="90"/>
        <v>2397200060介護予防小規模多機能型居宅介護</v>
      </c>
      <c r="B5788">
        <v>2397200060</v>
      </c>
      <c r="C5788" t="s">
        <v>2463</v>
      </c>
      <c r="D5788" t="s">
        <v>5662</v>
      </c>
    </row>
    <row r="5789" spans="1:4">
      <c r="A5789" t="str">
        <f t="shared" si="90"/>
        <v>2397200060小規模多機能型居宅介護</v>
      </c>
      <c r="B5789">
        <v>2397200060</v>
      </c>
      <c r="C5789" t="s">
        <v>1925</v>
      </c>
      <c r="D5789" t="s">
        <v>5662</v>
      </c>
    </row>
    <row r="5790" spans="1:4">
      <c r="A5790" t="str">
        <f t="shared" si="90"/>
        <v>2372202644訪問介護</v>
      </c>
      <c r="B5790">
        <v>2372202644</v>
      </c>
      <c r="C5790" t="s">
        <v>1854</v>
      </c>
      <c r="D5790" t="s">
        <v>5663</v>
      </c>
    </row>
    <row r="5791" spans="1:4">
      <c r="A5791" t="str">
        <f t="shared" si="90"/>
        <v>2372401014訪問介護</v>
      </c>
      <c r="B5791">
        <v>2372401014</v>
      </c>
      <c r="C5791" t="s">
        <v>1854</v>
      </c>
      <c r="D5791" t="s">
        <v>5664</v>
      </c>
    </row>
    <row r="5792" spans="1:4">
      <c r="A5792" t="str">
        <f t="shared" si="90"/>
        <v>2371002110訪問介護</v>
      </c>
      <c r="B5792">
        <v>2371002110</v>
      </c>
      <c r="C5792" t="s">
        <v>1854</v>
      </c>
      <c r="D5792" t="s">
        <v>5665</v>
      </c>
    </row>
    <row r="5793" spans="1:4">
      <c r="A5793" t="str">
        <f t="shared" si="90"/>
        <v>2371002144居宅介護支援</v>
      </c>
      <c r="B5793">
        <v>2371002144</v>
      </c>
      <c r="C5793" t="s">
        <v>2456</v>
      </c>
      <c r="D5793" t="s">
        <v>5666</v>
      </c>
    </row>
    <row r="5794" spans="1:4">
      <c r="A5794" t="str">
        <f t="shared" si="90"/>
        <v>2371002102訪問介護</v>
      </c>
      <c r="B5794">
        <v>2371002102</v>
      </c>
      <c r="C5794" t="s">
        <v>1854</v>
      </c>
      <c r="D5794" t="s">
        <v>5667</v>
      </c>
    </row>
    <row r="5795" spans="1:4">
      <c r="A5795" t="str">
        <f t="shared" si="90"/>
        <v>2371002136通所介護</v>
      </c>
      <c r="B5795">
        <v>2371002136</v>
      </c>
      <c r="C5795" t="s">
        <v>1857</v>
      </c>
      <c r="D5795" t="s">
        <v>5667</v>
      </c>
    </row>
    <row r="5796" spans="1:4">
      <c r="A5796" t="str">
        <f t="shared" si="90"/>
        <v>2371002136通所型サービス（独自）</v>
      </c>
      <c r="B5796">
        <v>2371002136</v>
      </c>
      <c r="C5796" t="s">
        <v>2455</v>
      </c>
      <c r="D5796" t="s">
        <v>5667</v>
      </c>
    </row>
    <row r="5797" spans="1:4">
      <c r="A5797" t="str">
        <f t="shared" si="90"/>
        <v>2370501500訪問介護</v>
      </c>
      <c r="B5797">
        <v>2370501500</v>
      </c>
      <c r="C5797" t="s">
        <v>1854</v>
      </c>
      <c r="D5797" t="s">
        <v>5668</v>
      </c>
    </row>
    <row r="5798" spans="1:4">
      <c r="A5798" t="str">
        <f t="shared" si="90"/>
        <v>2370501518訪問介護</v>
      </c>
      <c r="B5798">
        <v>2370501518</v>
      </c>
      <c r="C5798" t="s">
        <v>1854</v>
      </c>
      <c r="D5798" t="s">
        <v>5669</v>
      </c>
    </row>
    <row r="5799" spans="1:4">
      <c r="A5799" t="str">
        <f t="shared" si="90"/>
        <v>2371201308訪問介護</v>
      </c>
      <c r="B5799">
        <v>2371201308</v>
      </c>
      <c r="C5799" t="s">
        <v>1854</v>
      </c>
      <c r="D5799" t="s">
        <v>5670</v>
      </c>
    </row>
    <row r="5800" spans="1:4">
      <c r="A5800" t="str">
        <f t="shared" si="90"/>
        <v>2374200620訪問介護</v>
      </c>
      <c r="B5800">
        <v>2374200620</v>
      </c>
      <c r="C5800" t="s">
        <v>1854</v>
      </c>
      <c r="D5800" t="s">
        <v>5671</v>
      </c>
    </row>
    <row r="5801" spans="1:4">
      <c r="A5801" t="str">
        <f t="shared" si="90"/>
        <v>2394200030認知症対応型共同生活介護</v>
      </c>
      <c r="B5801">
        <v>2394200030</v>
      </c>
      <c r="C5801" t="s">
        <v>1942</v>
      </c>
      <c r="D5801" t="s">
        <v>5671</v>
      </c>
    </row>
    <row r="5802" spans="1:4">
      <c r="A5802" t="str">
        <f t="shared" si="90"/>
        <v>2374100747訪問介護</v>
      </c>
      <c r="B5802">
        <v>2374100747</v>
      </c>
      <c r="C5802" t="s">
        <v>1854</v>
      </c>
      <c r="D5802" t="s">
        <v>5672</v>
      </c>
    </row>
    <row r="5803" spans="1:4">
      <c r="A5803" t="str">
        <f t="shared" si="90"/>
        <v>2394100057認知症対応型共同生活介護</v>
      </c>
      <c r="B5803">
        <v>2394100057</v>
      </c>
      <c r="C5803" t="s">
        <v>1942</v>
      </c>
      <c r="D5803" t="s">
        <v>5672</v>
      </c>
    </row>
    <row r="5804" spans="1:4">
      <c r="A5804" t="str">
        <f t="shared" si="90"/>
        <v>2371101094訪問介護</v>
      </c>
      <c r="B5804">
        <v>2371101094</v>
      </c>
      <c r="C5804" t="s">
        <v>1854</v>
      </c>
      <c r="D5804" t="s">
        <v>5673</v>
      </c>
    </row>
    <row r="5805" spans="1:4">
      <c r="A5805" t="str">
        <f t="shared" si="90"/>
        <v>2391100035認知症対応型共同生活介護</v>
      </c>
      <c r="B5805">
        <v>2391100035</v>
      </c>
      <c r="C5805" t="s">
        <v>1942</v>
      </c>
      <c r="D5805" t="s">
        <v>5673</v>
      </c>
    </row>
    <row r="5806" spans="1:4">
      <c r="A5806" t="str">
        <f t="shared" si="90"/>
        <v>2392400061認知症対応型共同生活介護</v>
      </c>
      <c r="B5806">
        <v>2392400061</v>
      </c>
      <c r="C5806" t="s">
        <v>1942</v>
      </c>
      <c r="D5806" t="s">
        <v>5674</v>
      </c>
    </row>
    <row r="5807" spans="1:4">
      <c r="A5807" t="str">
        <f t="shared" si="90"/>
        <v>2391000060認知症対応型共同生活介護</v>
      </c>
      <c r="B5807">
        <v>2391000060</v>
      </c>
      <c r="C5807" t="s">
        <v>1942</v>
      </c>
      <c r="D5807" t="s">
        <v>5675</v>
      </c>
    </row>
    <row r="5808" spans="1:4">
      <c r="A5808" t="str">
        <f t="shared" si="90"/>
        <v>2391000052認知症対応型共同生活介護</v>
      </c>
      <c r="B5808">
        <v>2391000052</v>
      </c>
      <c r="C5808" t="s">
        <v>1942</v>
      </c>
      <c r="D5808" t="s">
        <v>5676</v>
      </c>
    </row>
    <row r="5809" spans="1:4">
      <c r="A5809" t="str">
        <f t="shared" si="90"/>
        <v>2390500037認知症対応型共同生活介護</v>
      </c>
      <c r="B5809">
        <v>2390500037</v>
      </c>
      <c r="C5809" t="s">
        <v>1942</v>
      </c>
      <c r="D5809" t="s">
        <v>5677</v>
      </c>
    </row>
    <row r="5810" spans="1:4">
      <c r="A5810" t="str">
        <f t="shared" si="90"/>
        <v>2391200025介護予防認知症対応型共同生活介護</v>
      </c>
      <c r="B5810">
        <v>2391200025</v>
      </c>
      <c r="C5810" t="s">
        <v>1948</v>
      </c>
      <c r="D5810" t="s">
        <v>5678</v>
      </c>
    </row>
    <row r="5811" spans="1:4">
      <c r="A5811" t="str">
        <f t="shared" si="90"/>
        <v>2391200025認知症対応型共同生活介護</v>
      </c>
      <c r="B5811">
        <v>2391200025</v>
      </c>
      <c r="C5811" t="s">
        <v>1942</v>
      </c>
      <c r="D5811" t="s">
        <v>5678</v>
      </c>
    </row>
    <row r="5812" spans="1:4">
      <c r="A5812" t="str">
        <f t="shared" si="90"/>
        <v>2375200835訪問介護</v>
      </c>
      <c r="B5812">
        <v>2375200835</v>
      </c>
      <c r="C5812" t="s">
        <v>1854</v>
      </c>
      <c r="D5812" t="s">
        <v>5679</v>
      </c>
    </row>
    <row r="5813" spans="1:4">
      <c r="A5813" t="str">
        <f t="shared" si="90"/>
        <v>2375200835訪問入浴介護</v>
      </c>
      <c r="B5813">
        <v>2375200835</v>
      </c>
      <c r="C5813" t="s">
        <v>2472</v>
      </c>
      <c r="D5813" t="s">
        <v>5679</v>
      </c>
    </row>
    <row r="5814" spans="1:4">
      <c r="A5814" t="str">
        <f t="shared" si="90"/>
        <v>2372901880訪問介護</v>
      </c>
      <c r="B5814">
        <v>2372901880</v>
      </c>
      <c r="C5814" t="s">
        <v>1854</v>
      </c>
      <c r="D5814" t="s">
        <v>5680</v>
      </c>
    </row>
    <row r="5815" spans="1:4">
      <c r="A5815" t="str">
        <f t="shared" si="90"/>
        <v>2374501977訪問介護</v>
      </c>
      <c r="B5815">
        <v>2374501977</v>
      </c>
      <c r="C5815" t="s">
        <v>1854</v>
      </c>
      <c r="D5815" t="s">
        <v>5681</v>
      </c>
    </row>
    <row r="5816" spans="1:4">
      <c r="A5816" t="str">
        <f t="shared" si="90"/>
        <v>2370702496訪問介護</v>
      </c>
      <c r="B5816">
        <v>2370702496</v>
      </c>
      <c r="C5816" t="s">
        <v>1854</v>
      </c>
      <c r="D5816" t="s">
        <v>5682</v>
      </c>
    </row>
    <row r="5817" spans="1:4">
      <c r="A5817" t="str">
        <f t="shared" si="90"/>
        <v>2374800700訪問介護</v>
      </c>
      <c r="B5817">
        <v>2374800700</v>
      </c>
      <c r="C5817" t="s">
        <v>1854</v>
      </c>
      <c r="D5817" t="s">
        <v>5683</v>
      </c>
    </row>
    <row r="5818" spans="1:4">
      <c r="A5818" t="str">
        <f t="shared" si="90"/>
        <v>2372505566訪問介護</v>
      </c>
      <c r="B5818">
        <v>2372505566</v>
      </c>
      <c r="C5818" t="s">
        <v>1854</v>
      </c>
      <c r="D5818" t="s">
        <v>5684</v>
      </c>
    </row>
    <row r="5819" spans="1:4">
      <c r="A5819" t="str">
        <f t="shared" si="90"/>
        <v>2374600431訪問介護</v>
      </c>
      <c r="B5819">
        <v>2374600431</v>
      </c>
      <c r="C5819" t="s">
        <v>1854</v>
      </c>
      <c r="D5819" t="s">
        <v>5685</v>
      </c>
    </row>
    <row r="5820" spans="1:4">
      <c r="A5820" t="str">
        <f t="shared" si="90"/>
        <v>2371404167訪問介護</v>
      </c>
      <c r="B5820">
        <v>2371404167</v>
      </c>
      <c r="C5820" t="s">
        <v>1854</v>
      </c>
      <c r="D5820" t="s">
        <v>5686</v>
      </c>
    </row>
    <row r="5821" spans="1:4">
      <c r="A5821" t="str">
        <f t="shared" si="90"/>
        <v>2374400824訪問介護</v>
      </c>
      <c r="B5821">
        <v>2374400824</v>
      </c>
      <c r="C5821" t="s">
        <v>1854</v>
      </c>
      <c r="D5821" t="s">
        <v>5687</v>
      </c>
    </row>
    <row r="5822" spans="1:4">
      <c r="A5822" t="str">
        <f t="shared" si="90"/>
        <v>2371503737訪問介護</v>
      </c>
      <c r="B5822">
        <v>2371503737</v>
      </c>
      <c r="C5822" t="s">
        <v>1854</v>
      </c>
      <c r="D5822" t="s">
        <v>5688</v>
      </c>
    </row>
    <row r="5823" spans="1:4">
      <c r="A5823" t="str">
        <f t="shared" si="90"/>
        <v>2372500419訪問介護</v>
      </c>
      <c r="B5823">
        <v>2372500419</v>
      </c>
      <c r="C5823" t="s">
        <v>1854</v>
      </c>
      <c r="D5823" t="s">
        <v>5689</v>
      </c>
    </row>
    <row r="5824" spans="1:4">
      <c r="A5824" t="str">
        <f t="shared" si="90"/>
        <v>2372500419居宅介護支援</v>
      </c>
      <c r="B5824">
        <v>2372500419</v>
      </c>
      <c r="C5824" t="s">
        <v>2456</v>
      </c>
      <c r="D5824" t="s">
        <v>5689</v>
      </c>
    </row>
    <row r="5825" spans="1:4">
      <c r="A5825" t="str">
        <f t="shared" si="90"/>
        <v>2371500204訪問介護</v>
      </c>
      <c r="B5825">
        <v>2371500204</v>
      </c>
      <c r="C5825" t="s">
        <v>1854</v>
      </c>
      <c r="D5825" t="s">
        <v>5690</v>
      </c>
    </row>
    <row r="5826" spans="1:4">
      <c r="A5826" t="str">
        <f t="shared" si="90"/>
        <v>2371600152訪問介護</v>
      </c>
      <c r="B5826">
        <v>2371600152</v>
      </c>
      <c r="C5826" t="s">
        <v>1854</v>
      </c>
      <c r="D5826" t="s">
        <v>5691</v>
      </c>
    </row>
    <row r="5827" spans="1:4">
      <c r="A5827" t="str">
        <f t="shared" ref="A5827:A5890" si="91">B5827&amp;C5827</f>
        <v>2373800263訪問介護</v>
      </c>
      <c r="B5827">
        <v>2373800263</v>
      </c>
      <c r="C5827" t="s">
        <v>1854</v>
      </c>
      <c r="D5827" t="s">
        <v>5692</v>
      </c>
    </row>
    <row r="5828" spans="1:4">
      <c r="A5828" t="str">
        <f t="shared" si="91"/>
        <v>2393800046介護予防小規模多機能型居宅介護</v>
      </c>
      <c r="B5828">
        <v>2393800046</v>
      </c>
      <c r="C5828" t="s">
        <v>2463</v>
      </c>
      <c r="D5828" t="s">
        <v>5692</v>
      </c>
    </row>
    <row r="5829" spans="1:4">
      <c r="A5829" t="str">
        <f t="shared" si="91"/>
        <v>2393800046小規模多機能型居宅介護</v>
      </c>
      <c r="B5829">
        <v>2393800046</v>
      </c>
      <c r="C5829" t="s">
        <v>1925</v>
      </c>
      <c r="D5829" t="s">
        <v>5692</v>
      </c>
    </row>
    <row r="5830" spans="1:4">
      <c r="A5830" t="str">
        <f t="shared" si="91"/>
        <v>2372300380訪問介護</v>
      </c>
      <c r="B5830">
        <v>2372300380</v>
      </c>
      <c r="C5830" t="s">
        <v>1854</v>
      </c>
      <c r="D5830" t="s">
        <v>5693</v>
      </c>
    </row>
    <row r="5831" spans="1:4">
      <c r="A5831" t="str">
        <f t="shared" si="91"/>
        <v>2374800213訪問介護</v>
      </c>
      <c r="B5831">
        <v>2374800213</v>
      </c>
      <c r="C5831" t="s">
        <v>1854</v>
      </c>
      <c r="D5831" t="s">
        <v>5694</v>
      </c>
    </row>
    <row r="5832" spans="1:4">
      <c r="A5832" t="str">
        <f t="shared" si="91"/>
        <v>2374800213居宅介護支援</v>
      </c>
      <c r="B5832">
        <v>2374800213</v>
      </c>
      <c r="C5832" t="s">
        <v>2456</v>
      </c>
      <c r="D5832" t="s">
        <v>5694</v>
      </c>
    </row>
    <row r="5833" spans="1:4">
      <c r="A5833" t="str">
        <f t="shared" si="91"/>
        <v>2370800266訪問介護</v>
      </c>
      <c r="B5833">
        <v>2370800266</v>
      </c>
      <c r="C5833" t="s">
        <v>1854</v>
      </c>
      <c r="D5833" t="s">
        <v>5695</v>
      </c>
    </row>
    <row r="5834" spans="1:4">
      <c r="A5834" t="str">
        <f t="shared" si="91"/>
        <v>2370801611通所介護</v>
      </c>
      <c r="B5834">
        <v>2370801611</v>
      </c>
      <c r="C5834" t="s">
        <v>1857</v>
      </c>
      <c r="D5834" t="s">
        <v>5695</v>
      </c>
    </row>
    <row r="5835" spans="1:4">
      <c r="A5835" t="str">
        <f t="shared" si="91"/>
        <v>2370801611通所型サービス（独自）</v>
      </c>
      <c r="B5835">
        <v>2370801611</v>
      </c>
      <c r="C5835" t="s">
        <v>2455</v>
      </c>
      <c r="D5835" t="s">
        <v>5695</v>
      </c>
    </row>
    <row r="5836" spans="1:4">
      <c r="A5836" t="str">
        <f t="shared" si="91"/>
        <v>2370802403居宅介護支援</v>
      </c>
      <c r="B5836">
        <v>2370802403</v>
      </c>
      <c r="C5836" t="s">
        <v>2456</v>
      </c>
      <c r="D5836" t="s">
        <v>5695</v>
      </c>
    </row>
    <row r="5837" spans="1:4">
      <c r="A5837" t="str">
        <f t="shared" si="91"/>
        <v>2371400512通所介護</v>
      </c>
      <c r="B5837">
        <v>2371400512</v>
      </c>
      <c r="C5837" t="s">
        <v>1857</v>
      </c>
      <c r="D5837" t="s">
        <v>5696</v>
      </c>
    </row>
    <row r="5838" spans="1:4">
      <c r="A5838" t="str">
        <f t="shared" si="91"/>
        <v>2371400512通所型サービス（独自）</v>
      </c>
      <c r="B5838">
        <v>2371400512</v>
      </c>
      <c r="C5838" t="s">
        <v>2455</v>
      </c>
      <c r="D5838" t="s">
        <v>5696</v>
      </c>
    </row>
    <row r="5839" spans="1:4">
      <c r="A5839" t="str">
        <f t="shared" si="91"/>
        <v>2371400512訪問介護</v>
      </c>
      <c r="B5839">
        <v>2371400512</v>
      </c>
      <c r="C5839" t="s">
        <v>1854</v>
      </c>
      <c r="D5839" t="s">
        <v>5696</v>
      </c>
    </row>
    <row r="5840" spans="1:4">
      <c r="A5840" t="str">
        <f t="shared" si="91"/>
        <v>2371404381訪問入浴介護</v>
      </c>
      <c r="B5840">
        <v>2371404381</v>
      </c>
      <c r="C5840" t="s">
        <v>2472</v>
      </c>
      <c r="D5840" t="s">
        <v>5696</v>
      </c>
    </row>
    <row r="5841" spans="1:4">
      <c r="A5841" t="str">
        <f t="shared" si="91"/>
        <v>2372500815通所介護</v>
      </c>
      <c r="B5841">
        <v>2372500815</v>
      </c>
      <c r="C5841" t="s">
        <v>1857</v>
      </c>
      <c r="D5841" t="s">
        <v>5697</v>
      </c>
    </row>
    <row r="5842" spans="1:4">
      <c r="A5842" t="str">
        <f t="shared" si="91"/>
        <v>2372500815訪問介護</v>
      </c>
      <c r="B5842">
        <v>2372500815</v>
      </c>
      <c r="C5842" t="s">
        <v>1854</v>
      </c>
      <c r="D5842" t="s">
        <v>5697</v>
      </c>
    </row>
    <row r="5843" spans="1:4">
      <c r="A5843" t="str">
        <f t="shared" si="91"/>
        <v>2371600434通所介護</v>
      </c>
      <c r="B5843">
        <v>2371600434</v>
      </c>
      <c r="C5843" t="s">
        <v>1857</v>
      </c>
      <c r="D5843" t="s">
        <v>5698</v>
      </c>
    </row>
    <row r="5844" spans="1:4">
      <c r="A5844" t="str">
        <f t="shared" si="91"/>
        <v>2371600434訪問介護</v>
      </c>
      <c r="B5844">
        <v>2371600434</v>
      </c>
      <c r="C5844" t="s">
        <v>1854</v>
      </c>
      <c r="D5844" t="s">
        <v>5698</v>
      </c>
    </row>
    <row r="5845" spans="1:4">
      <c r="A5845" t="str">
        <f t="shared" si="91"/>
        <v>2370300333通所介護</v>
      </c>
      <c r="B5845">
        <v>2370300333</v>
      </c>
      <c r="C5845" t="s">
        <v>1857</v>
      </c>
      <c r="D5845" t="s">
        <v>5699</v>
      </c>
    </row>
    <row r="5846" spans="1:4">
      <c r="A5846" t="str">
        <f t="shared" si="91"/>
        <v>2370300333訪問介護</v>
      </c>
      <c r="B5846">
        <v>2370300333</v>
      </c>
      <c r="C5846" t="s">
        <v>1854</v>
      </c>
      <c r="D5846" t="s">
        <v>5699</v>
      </c>
    </row>
    <row r="5847" spans="1:4">
      <c r="A5847" t="str">
        <f t="shared" si="91"/>
        <v>2370300333居宅介護支援</v>
      </c>
      <c r="B5847">
        <v>2370300333</v>
      </c>
      <c r="C5847" t="s">
        <v>2456</v>
      </c>
      <c r="D5847" t="s">
        <v>5699</v>
      </c>
    </row>
    <row r="5848" spans="1:4">
      <c r="A5848" t="str">
        <f t="shared" si="91"/>
        <v>2370100980訪問介護</v>
      </c>
      <c r="B5848">
        <v>2370100980</v>
      </c>
      <c r="C5848" t="s">
        <v>1854</v>
      </c>
      <c r="D5848" t="s">
        <v>5700</v>
      </c>
    </row>
    <row r="5849" spans="1:4">
      <c r="A5849" t="str">
        <f t="shared" si="91"/>
        <v>2372900908訪問介護</v>
      </c>
      <c r="B5849">
        <v>2372900908</v>
      </c>
      <c r="C5849" t="s">
        <v>1854</v>
      </c>
      <c r="D5849" t="s">
        <v>5701</v>
      </c>
    </row>
    <row r="5850" spans="1:4">
      <c r="A5850" t="str">
        <f t="shared" si="91"/>
        <v>2372502621訪問介護</v>
      </c>
      <c r="B5850">
        <v>2372502621</v>
      </c>
      <c r="C5850" t="s">
        <v>1854</v>
      </c>
      <c r="D5850" t="s">
        <v>5702</v>
      </c>
    </row>
    <row r="5851" spans="1:4">
      <c r="A5851" t="str">
        <f t="shared" si="91"/>
        <v>2372503918通所介護</v>
      </c>
      <c r="B5851">
        <v>2372503918</v>
      </c>
      <c r="C5851" t="s">
        <v>1857</v>
      </c>
      <c r="D5851" t="s">
        <v>5702</v>
      </c>
    </row>
    <row r="5852" spans="1:4">
      <c r="A5852" t="str">
        <f t="shared" si="91"/>
        <v>2392500134介護予防小規模多機能型居宅介護</v>
      </c>
      <c r="B5852">
        <v>2392500134</v>
      </c>
      <c r="C5852" t="s">
        <v>2463</v>
      </c>
      <c r="D5852" t="s">
        <v>5703</v>
      </c>
    </row>
    <row r="5853" spans="1:4">
      <c r="A5853" t="str">
        <f t="shared" si="91"/>
        <v>2392500134小規模多機能型居宅介護</v>
      </c>
      <c r="B5853">
        <v>2392500134</v>
      </c>
      <c r="C5853" t="s">
        <v>1925</v>
      </c>
      <c r="D5853" t="s">
        <v>5703</v>
      </c>
    </row>
    <row r="5854" spans="1:4">
      <c r="A5854" t="str">
        <f t="shared" si="91"/>
        <v>2374400527訪問介護</v>
      </c>
      <c r="B5854">
        <v>2374400527</v>
      </c>
      <c r="C5854" t="s">
        <v>1854</v>
      </c>
      <c r="D5854" t="s">
        <v>5704</v>
      </c>
    </row>
    <row r="5855" spans="1:4">
      <c r="A5855" t="str">
        <f t="shared" si="91"/>
        <v>2374400535居宅介護支援</v>
      </c>
      <c r="B5855">
        <v>2374400535</v>
      </c>
      <c r="C5855" t="s">
        <v>2456</v>
      </c>
      <c r="D5855" t="s">
        <v>5704</v>
      </c>
    </row>
    <row r="5856" spans="1:4">
      <c r="A5856" t="str">
        <f t="shared" si="91"/>
        <v>2374900559訪問介護</v>
      </c>
      <c r="B5856">
        <v>2374900559</v>
      </c>
      <c r="C5856" t="s">
        <v>1854</v>
      </c>
      <c r="D5856" t="s">
        <v>5705</v>
      </c>
    </row>
    <row r="5857" spans="1:4">
      <c r="A5857" t="str">
        <f t="shared" si="91"/>
        <v>2371301397訪問介護</v>
      </c>
      <c r="B5857">
        <v>2371301397</v>
      </c>
      <c r="C5857" t="s">
        <v>1854</v>
      </c>
      <c r="D5857" t="s">
        <v>5706</v>
      </c>
    </row>
    <row r="5858" spans="1:4">
      <c r="A5858" t="str">
        <f t="shared" si="91"/>
        <v>2371303047通所介護</v>
      </c>
      <c r="B5858">
        <v>2371303047</v>
      </c>
      <c r="C5858" t="s">
        <v>1857</v>
      </c>
      <c r="D5858" t="s">
        <v>5706</v>
      </c>
    </row>
    <row r="5859" spans="1:4">
      <c r="A5859" t="str">
        <f t="shared" si="91"/>
        <v>2371303047通所型サービス（独自）</v>
      </c>
      <c r="B5859">
        <v>2371303047</v>
      </c>
      <c r="C5859" t="s">
        <v>2455</v>
      </c>
      <c r="D5859" t="s">
        <v>5706</v>
      </c>
    </row>
    <row r="5860" spans="1:4">
      <c r="A5860" t="str">
        <f t="shared" si="91"/>
        <v>2370701118訪問介護</v>
      </c>
      <c r="B5860">
        <v>2370701118</v>
      </c>
      <c r="C5860" t="s">
        <v>1854</v>
      </c>
      <c r="D5860" t="s">
        <v>5707</v>
      </c>
    </row>
    <row r="5861" spans="1:4">
      <c r="A5861" t="str">
        <f t="shared" si="91"/>
        <v>2370101558訪問介護</v>
      </c>
      <c r="B5861">
        <v>2370101558</v>
      </c>
      <c r="C5861" t="s">
        <v>1854</v>
      </c>
      <c r="D5861" t="s">
        <v>5708</v>
      </c>
    </row>
    <row r="5862" spans="1:4">
      <c r="A5862" t="str">
        <f t="shared" si="91"/>
        <v>2370101541訪問介護</v>
      </c>
      <c r="B5862">
        <v>2370101541</v>
      </c>
      <c r="C5862" t="s">
        <v>1854</v>
      </c>
      <c r="D5862" t="s">
        <v>5709</v>
      </c>
    </row>
    <row r="5863" spans="1:4">
      <c r="A5863" t="str">
        <f t="shared" si="91"/>
        <v>2371601390訪問介護</v>
      </c>
      <c r="B5863">
        <v>2371601390</v>
      </c>
      <c r="C5863" t="s">
        <v>1854</v>
      </c>
      <c r="D5863" t="s">
        <v>5710</v>
      </c>
    </row>
    <row r="5864" spans="1:4">
      <c r="A5864" t="str">
        <f t="shared" si="91"/>
        <v>2391600067介護予防小規模多機能型居宅介護</v>
      </c>
      <c r="B5864">
        <v>2391600067</v>
      </c>
      <c r="C5864" t="s">
        <v>2463</v>
      </c>
      <c r="D5864" t="s">
        <v>5711</v>
      </c>
    </row>
    <row r="5865" spans="1:4">
      <c r="A5865" t="str">
        <f t="shared" si="91"/>
        <v>2391600067小規模多機能型居宅介護</v>
      </c>
      <c r="B5865">
        <v>2391600067</v>
      </c>
      <c r="C5865" t="s">
        <v>1925</v>
      </c>
      <c r="D5865" t="s">
        <v>5711</v>
      </c>
    </row>
    <row r="5866" spans="1:4">
      <c r="A5866" t="str">
        <f t="shared" si="91"/>
        <v>2370200731訪問介護</v>
      </c>
      <c r="B5866">
        <v>2370200731</v>
      </c>
      <c r="C5866" t="s">
        <v>1854</v>
      </c>
      <c r="D5866" t="s">
        <v>5712</v>
      </c>
    </row>
    <row r="5867" spans="1:4">
      <c r="A5867" t="str">
        <f t="shared" si="91"/>
        <v>2390300040介護予防小規模多機能型居宅介護</v>
      </c>
      <c r="B5867">
        <v>2390300040</v>
      </c>
      <c r="C5867" t="s">
        <v>2463</v>
      </c>
      <c r="D5867" t="s">
        <v>5713</v>
      </c>
    </row>
    <row r="5868" spans="1:4">
      <c r="A5868" t="str">
        <f t="shared" si="91"/>
        <v>2390300040小規模多機能型居宅介護</v>
      </c>
      <c r="B5868">
        <v>2390300040</v>
      </c>
      <c r="C5868" t="s">
        <v>1925</v>
      </c>
      <c r="D5868" t="s">
        <v>5713</v>
      </c>
    </row>
    <row r="5869" spans="1:4">
      <c r="A5869" t="str">
        <f t="shared" si="91"/>
        <v>2370301927訪問介護</v>
      </c>
      <c r="B5869">
        <v>2370301927</v>
      </c>
      <c r="C5869" t="s">
        <v>1854</v>
      </c>
      <c r="D5869" t="s">
        <v>5714</v>
      </c>
    </row>
    <row r="5870" spans="1:4">
      <c r="A5870" t="str">
        <f t="shared" si="91"/>
        <v>2371301843訪問介護</v>
      </c>
      <c r="B5870">
        <v>2371301843</v>
      </c>
      <c r="C5870" t="s">
        <v>1854</v>
      </c>
      <c r="D5870" t="s">
        <v>5715</v>
      </c>
    </row>
    <row r="5871" spans="1:4">
      <c r="A5871" t="str">
        <f t="shared" si="91"/>
        <v>2391300015認知症対応型共同生活介護</v>
      </c>
      <c r="B5871">
        <v>2391300015</v>
      </c>
      <c r="C5871" t="s">
        <v>1942</v>
      </c>
      <c r="D5871" t="s">
        <v>5715</v>
      </c>
    </row>
    <row r="5872" spans="1:4">
      <c r="A5872" t="str">
        <f t="shared" si="91"/>
        <v>2371401585訪問介護</v>
      </c>
      <c r="B5872">
        <v>2371401585</v>
      </c>
      <c r="C5872" t="s">
        <v>1854</v>
      </c>
      <c r="D5872" t="s">
        <v>5716</v>
      </c>
    </row>
    <row r="5873" spans="1:4">
      <c r="A5873" t="str">
        <f t="shared" si="91"/>
        <v>2390800049認知症対応型共同生活介護</v>
      </c>
      <c r="B5873">
        <v>2390800049</v>
      </c>
      <c r="C5873" t="s">
        <v>1942</v>
      </c>
      <c r="D5873" t="s">
        <v>5717</v>
      </c>
    </row>
    <row r="5874" spans="1:4">
      <c r="A5874" t="str">
        <f t="shared" si="91"/>
        <v>2390800056認知症対応型共同生活介護</v>
      </c>
      <c r="B5874">
        <v>2390800056</v>
      </c>
      <c r="C5874" t="s">
        <v>1942</v>
      </c>
      <c r="D5874" t="s">
        <v>5718</v>
      </c>
    </row>
    <row r="5875" spans="1:4">
      <c r="A5875" t="str">
        <f t="shared" si="91"/>
        <v>2391600059認知症対応型共同生活介護</v>
      </c>
      <c r="B5875">
        <v>2391600059</v>
      </c>
      <c r="C5875" t="s">
        <v>1942</v>
      </c>
      <c r="D5875" t="s">
        <v>5719</v>
      </c>
    </row>
    <row r="5876" spans="1:4">
      <c r="A5876" t="str">
        <f t="shared" si="91"/>
        <v>2390300032認知症対応型共同生活介護</v>
      </c>
      <c r="B5876">
        <v>2390300032</v>
      </c>
      <c r="C5876" t="s">
        <v>1942</v>
      </c>
      <c r="D5876" t="s">
        <v>5720</v>
      </c>
    </row>
    <row r="5877" spans="1:4">
      <c r="A5877" t="str">
        <f t="shared" si="91"/>
        <v>2391500069認知症対応型共同生活介護</v>
      </c>
      <c r="B5877">
        <v>2391500069</v>
      </c>
      <c r="C5877" t="s">
        <v>1942</v>
      </c>
      <c r="D5877" t="s">
        <v>5721</v>
      </c>
    </row>
    <row r="5878" spans="1:4">
      <c r="A5878" t="str">
        <f t="shared" si="91"/>
        <v>2391400021介護予防認知症対応型共同生活介護</v>
      </c>
      <c r="B5878">
        <v>2391400021</v>
      </c>
      <c r="C5878" t="s">
        <v>1948</v>
      </c>
      <c r="D5878" t="s">
        <v>5722</v>
      </c>
    </row>
    <row r="5879" spans="1:4">
      <c r="A5879" t="str">
        <f t="shared" si="91"/>
        <v>2391400021認知症対応型共同生活介護</v>
      </c>
      <c r="B5879">
        <v>2391400021</v>
      </c>
      <c r="C5879" t="s">
        <v>1942</v>
      </c>
      <c r="D5879" t="s">
        <v>5722</v>
      </c>
    </row>
    <row r="5880" spans="1:4">
      <c r="A5880" t="str">
        <f t="shared" si="91"/>
        <v>2391400013認知症対応型共同生活介護</v>
      </c>
      <c r="B5880">
        <v>2391400013</v>
      </c>
      <c r="C5880" t="s">
        <v>1942</v>
      </c>
      <c r="D5880" t="s">
        <v>5723</v>
      </c>
    </row>
    <row r="5881" spans="1:4">
      <c r="A5881" t="str">
        <f t="shared" si="91"/>
        <v>2391400039介護予防認知症対応型共同生活介護</v>
      </c>
      <c r="B5881">
        <v>2391400039</v>
      </c>
      <c r="C5881" t="s">
        <v>1948</v>
      </c>
      <c r="D5881" t="s">
        <v>5724</v>
      </c>
    </row>
    <row r="5882" spans="1:4">
      <c r="A5882" t="str">
        <f t="shared" si="91"/>
        <v>2391400039認知症対応型共同生活介護</v>
      </c>
      <c r="B5882">
        <v>2391400039</v>
      </c>
      <c r="C5882" t="s">
        <v>1942</v>
      </c>
      <c r="D5882" t="s">
        <v>5724</v>
      </c>
    </row>
    <row r="5883" spans="1:4">
      <c r="A5883" t="str">
        <f t="shared" si="91"/>
        <v>2371301413介護予防特定施設入居者生活介護</v>
      </c>
      <c r="B5883">
        <v>2371301413</v>
      </c>
      <c r="C5883" t="s">
        <v>2462</v>
      </c>
      <c r="D5883" t="s">
        <v>5725</v>
      </c>
    </row>
    <row r="5884" spans="1:4">
      <c r="A5884" t="str">
        <f t="shared" si="91"/>
        <v>2371301413特定施設入居者生活介護</v>
      </c>
      <c r="B5884">
        <v>2371301413</v>
      </c>
      <c r="C5884" t="s">
        <v>2461</v>
      </c>
      <c r="D5884" t="s">
        <v>5725</v>
      </c>
    </row>
    <row r="5885" spans="1:4">
      <c r="A5885" t="str">
        <f t="shared" si="91"/>
        <v>2372004800訪問介護</v>
      </c>
      <c r="B5885">
        <v>2372004800</v>
      </c>
      <c r="C5885" t="s">
        <v>1854</v>
      </c>
      <c r="D5885" t="s">
        <v>5726</v>
      </c>
    </row>
    <row r="5886" spans="1:4">
      <c r="A5886" t="str">
        <f t="shared" si="91"/>
        <v>2372004800訪問型サービス（独自）</v>
      </c>
      <c r="B5886">
        <v>2372004800</v>
      </c>
      <c r="C5886" t="s">
        <v>2454</v>
      </c>
      <c r="D5886" t="s">
        <v>5726</v>
      </c>
    </row>
    <row r="5887" spans="1:4">
      <c r="A5887" t="str">
        <f t="shared" si="91"/>
        <v>2373004205訪問介護</v>
      </c>
      <c r="B5887">
        <v>2373004205</v>
      </c>
      <c r="C5887" t="s">
        <v>1854</v>
      </c>
      <c r="D5887" t="s">
        <v>5727</v>
      </c>
    </row>
    <row r="5888" spans="1:4">
      <c r="A5888" t="str">
        <f t="shared" si="91"/>
        <v>2373004205訪問型サービス（独自）</v>
      </c>
      <c r="B5888">
        <v>2373004205</v>
      </c>
      <c r="C5888" t="s">
        <v>2454</v>
      </c>
      <c r="D5888" t="s">
        <v>5727</v>
      </c>
    </row>
    <row r="5889" spans="1:4">
      <c r="A5889" t="str">
        <f t="shared" si="91"/>
        <v>2372105417訪問介護</v>
      </c>
      <c r="B5889">
        <v>2372105417</v>
      </c>
      <c r="C5889" t="s">
        <v>1854</v>
      </c>
      <c r="D5889" t="s">
        <v>5728</v>
      </c>
    </row>
    <row r="5890" spans="1:4">
      <c r="A5890" t="str">
        <f t="shared" si="91"/>
        <v>2373102264訪問介護</v>
      </c>
      <c r="B5890">
        <v>2373102264</v>
      </c>
      <c r="C5890" t="s">
        <v>1854</v>
      </c>
      <c r="D5890" t="s">
        <v>5729</v>
      </c>
    </row>
    <row r="5891" spans="1:4">
      <c r="A5891" t="str">
        <f t="shared" ref="A5891:A5954" si="92">B5891&amp;C5891</f>
        <v>23A3100071訪問型サービス（独自）</v>
      </c>
      <c r="B5891" t="s">
        <v>2331</v>
      </c>
      <c r="C5891" t="s">
        <v>2454</v>
      </c>
      <c r="D5891" t="s">
        <v>5729</v>
      </c>
    </row>
    <row r="5892" spans="1:4">
      <c r="A5892" t="str">
        <f t="shared" si="92"/>
        <v>2373100177訪問介護</v>
      </c>
      <c r="B5892">
        <v>2373100177</v>
      </c>
      <c r="C5892" t="s">
        <v>1854</v>
      </c>
      <c r="D5892" t="s">
        <v>5730</v>
      </c>
    </row>
    <row r="5893" spans="1:4">
      <c r="A5893" t="str">
        <f t="shared" si="92"/>
        <v>2373100177訪問型サービス（独自）</v>
      </c>
      <c r="B5893">
        <v>2373100177</v>
      </c>
      <c r="C5893" t="s">
        <v>2454</v>
      </c>
      <c r="D5893" t="s">
        <v>5730</v>
      </c>
    </row>
    <row r="5894" spans="1:4">
      <c r="A5894" t="str">
        <f t="shared" si="92"/>
        <v>2373000609通所介護</v>
      </c>
      <c r="B5894">
        <v>2373000609</v>
      </c>
      <c r="C5894" t="s">
        <v>1857</v>
      </c>
      <c r="D5894" t="s">
        <v>5731</v>
      </c>
    </row>
    <row r="5895" spans="1:4">
      <c r="A5895" t="str">
        <f t="shared" si="92"/>
        <v>2373000609通所型サービス（独自）</v>
      </c>
      <c r="B5895">
        <v>2373000609</v>
      </c>
      <c r="C5895" t="s">
        <v>2455</v>
      </c>
      <c r="D5895" t="s">
        <v>5731</v>
      </c>
    </row>
    <row r="5896" spans="1:4">
      <c r="A5896" t="str">
        <f t="shared" si="92"/>
        <v>2373000609訪問介護</v>
      </c>
      <c r="B5896">
        <v>2373000609</v>
      </c>
      <c r="C5896" t="s">
        <v>1854</v>
      </c>
      <c r="D5896" t="s">
        <v>5731</v>
      </c>
    </row>
    <row r="5897" spans="1:4">
      <c r="A5897" t="str">
        <f t="shared" si="92"/>
        <v>2373000609訪問型サービス（独自）</v>
      </c>
      <c r="B5897">
        <v>2373000609</v>
      </c>
      <c r="C5897" t="s">
        <v>2454</v>
      </c>
      <c r="D5897" t="s">
        <v>5731</v>
      </c>
    </row>
    <row r="5898" spans="1:4">
      <c r="A5898" t="str">
        <f t="shared" si="92"/>
        <v>2372000501通所介護</v>
      </c>
      <c r="B5898">
        <v>2372000501</v>
      </c>
      <c r="C5898" t="s">
        <v>1857</v>
      </c>
      <c r="D5898" t="s">
        <v>5732</v>
      </c>
    </row>
    <row r="5899" spans="1:4">
      <c r="A5899" t="str">
        <f t="shared" si="92"/>
        <v>2372000501訪問介護</v>
      </c>
      <c r="B5899">
        <v>2372000501</v>
      </c>
      <c r="C5899" t="s">
        <v>1854</v>
      </c>
      <c r="D5899" t="s">
        <v>5732</v>
      </c>
    </row>
    <row r="5900" spans="1:4">
      <c r="A5900" t="str">
        <f t="shared" si="92"/>
        <v>2372000501訪問型サービス（独自）</v>
      </c>
      <c r="B5900">
        <v>2372000501</v>
      </c>
      <c r="C5900" t="s">
        <v>2454</v>
      </c>
      <c r="D5900" t="s">
        <v>5732</v>
      </c>
    </row>
    <row r="5901" spans="1:4">
      <c r="A5901" t="str">
        <f t="shared" si="92"/>
        <v>2372000501居宅介護支援</v>
      </c>
      <c r="B5901">
        <v>2372000501</v>
      </c>
      <c r="C5901" t="s">
        <v>2456</v>
      </c>
      <c r="D5901" t="s">
        <v>5732</v>
      </c>
    </row>
    <row r="5902" spans="1:4">
      <c r="A5902" t="str">
        <f t="shared" si="92"/>
        <v>2372600391通所介護</v>
      </c>
      <c r="B5902">
        <v>2372600391</v>
      </c>
      <c r="C5902" t="s">
        <v>1857</v>
      </c>
      <c r="D5902" t="s">
        <v>5733</v>
      </c>
    </row>
    <row r="5903" spans="1:4">
      <c r="A5903" t="str">
        <f t="shared" si="92"/>
        <v>2372600391通所型サービス（独自）</v>
      </c>
      <c r="B5903">
        <v>2372600391</v>
      </c>
      <c r="C5903" t="s">
        <v>2455</v>
      </c>
      <c r="D5903" t="s">
        <v>5733</v>
      </c>
    </row>
    <row r="5904" spans="1:4">
      <c r="A5904" t="str">
        <f t="shared" si="92"/>
        <v>2372600391訪問介護</v>
      </c>
      <c r="B5904">
        <v>2372600391</v>
      </c>
      <c r="C5904" t="s">
        <v>1854</v>
      </c>
      <c r="D5904" t="s">
        <v>5733</v>
      </c>
    </row>
    <row r="5905" spans="1:4">
      <c r="A5905" t="str">
        <f t="shared" si="92"/>
        <v>2372600391訪問型サービス（独自）</v>
      </c>
      <c r="B5905">
        <v>2372600391</v>
      </c>
      <c r="C5905" t="s">
        <v>2454</v>
      </c>
      <c r="D5905" t="s">
        <v>5733</v>
      </c>
    </row>
    <row r="5906" spans="1:4">
      <c r="A5906" t="str">
        <f t="shared" si="92"/>
        <v>2372600391訪問入浴介護</v>
      </c>
      <c r="B5906">
        <v>2372600391</v>
      </c>
      <c r="C5906" t="s">
        <v>2472</v>
      </c>
      <c r="D5906" t="s">
        <v>5733</v>
      </c>
    </row>
    <row r="5907" spans="1:4">
      <c r="A5907" t="str">
        <f t="shared" si="92"/>
        <v>2372101846通所介護</v>
      </c>
      <c r="B5907">
        <v>2372101846</v>
      </c>
      <c r="C5907" t="s">
        <v>1857</v>
      </c>
      <c r="D5907" t="s">
        <v>5734</v>
      </c>
    </row>
    <row r="5908" spans="1:4">
      <c r="A5908" t="str">
        <f t="shared" si="92"/>
        <v>2372101846通所型サービス（独自）</v>
      </c>
      <c r="B5908">
        <v>2372101846</v>
      </c>
      <c r="C5908" t="s">
        <v>2455</v>
      </c>
      <c r="D5908" t="s">
        <v>5734</v>
      </c>
    </row>
    <row r="5909" spans="1:4">
      <c r="A5909" t="str">
        <f t="shared" si="92"/>
        <v>2372101846訪問介護</v>
      </c>
      <c r="B5909">
        <v>2372101846</v>
      </c>
      <c r="C5909" t="s">
        <v>1854</v>
      </c>
      <c r="D5909" t="s">
        <v>5734</v>
      </c>
    </row>
    <row r="5910" spans="1:4">
      <c r="A5910" t="str">
        <f t="shared" si="92"/>
        <v>2372103487訪問介護</v>
      </c>
      <c r="B5910">
        <v>2372103487</v>
      </c>
      <c r="C5910" t="s">
        <v>1854</v>
      </c>
      <c r="D5910" t="s">
        <v>5735</v>
      </c>
    </row>
    <row r="5911" spans="1:4">
      <c r="A5911" t="str">
        <f t="shared" si="92"/>
        <v>2393100066認知症対応型共同生活介護</v>
      </c>
      <c r="B5911">
        <v>2393100066</v>
      </c>
      <c r="C5911" t="s">
        <v>1942</v>
      </c>
      <c r="D5911" t="s">
        <v>5736</v>
      </c>
    </row>
    <row r="5912" spans="1:4">
      <c r="A5912" t="str">
        <f t="shared" si="92"/>
        <v>2393100066小規模多機能型居宅介護</v>
      </c>
      <c r="B5912">
        <v>2393100066</v>
      </c>
      <c r="C5912" t="s">
        <v>1925</v>
      </c>
      <c r="D5912" t="s">
        <v>5736</v>
      </c>
    </row>
    <row r="5913" spans="1:4">
      <c r="A5913" t="str">
        <f t="shared" si="92"/>
        <v>2372103834訪問介護</v>
      </c>
      <c r="B5913">
        <v>2372103834</v>
      </c>
      <c r="C5913" t="s">
        <v>1854</v>
      </c>
      <c r="D5913" t="s">
        <v>5737</v>
      </c>
    </row>
    <row r="5914" spans="1:4">
      <c r="A5914" t="str">
        <f t="shared" si="92"/>
        <v>2372100624通所介護</v>
      </c>
      <c r="B5914">
        <v>2372100624</v>
      </c>
      <c r="C5914" t="s">
        <v>1857</v>
      </c>
      <c r="D5914" t="s">
        <v>5738</v>
      </c>
    </row>
    <row r="5915" spans="1:4">
      <c r="A5915" t="str">
        <f t="shared" si="92"/>
        <v>2372100624通所型サービス（独自）</v>
      </c>
      <c r="B5915">
        <v>2372100624</v>
      </c>
      <c r="C5915" t="s">
        <v>2455</v>
      </c>
      <c r="D5915" t="s">
        <v>5738</v>
      </c>
    </row>
    <row r="5916" spans="1:4">
      <c r="A5916" t="str">
        <f t="shared" si="92"/>
        <v>2372100624訪問介護</v>
      </c>
      <c r="B5916">
        <v>2372100624</v>
      </c>
      <c r="C5916" t="s">
        <v>1854</v>
      </c>
      <c r="D5916" t="s">
        <v>5738</v>
      </c>
    </row>
    <row r="5917" spans="1:4">
      <c r="A5917" t="str">
        <f t="shared" si="92"/>
        <v>2372100624居宅介護支援</v>
      </c>
      <c r="B5917">
        <v>2372100624</v>
      </c>
      <c r="C5917" t="s">
        <v>2456</v>
      </c>
      <c r="D5917" t="s">
        <v>5738</v>
      </c>
    </row>
    <row r="5918" spans="1:4">
      <c r="A5918" t="str">
        <f t="shared" si="92"/>
        <v>2373101183訪問介護</v>
      </c>
      <c r="B5918">
        <v>2373101183</v>
      </c>
      <c r="C5918" t="s">
        <v>1854</v>
      </c>
      <c r="D5918" t="s">
        <v>5739</v>
      </c>
    </row>
    <row r="5919" spans="1:4">
      <c r="A5919" t="str">
        <f t="shared" si="92"/>
        <v>2373101183訪問型サービス（独自）</v>
      </c>
      <c r="B5919">
        <v>2373101183</v>
      </c>
      <c r="C5919" t="s">
        <v>2454</v>
      </c>
      <c r="D5919" t="s">
        <v>5739</v>
      </c>
    </row>
    <row r="5920" spans="1:4">
      <c r="A5920" t="str">
        <f t="shared" si="92"/>
        <v>2393100058認知症対応型共同生活介護</v>
      </c>
      <c r="B5920">
        <v>2393100058</v>
      </c>
      <c r="C5920" t="s">
        <v>1942</v>
      </c>
      <c r="D5920" t="s">
        <v>5739</v>
      </c>
    </row>
    <row r="5921" spans="1:4">
      <c r="A5921" t="str">
        <f t="shared" si="92"/>
        <v>2372002622訪問介護</v>
      </c>
      <c r="B5921">
        <v>2372002622</v>
      </c>
      <c r="C5921" t="s">
        <v>1854</v>
      </c>
      <c r="D5921" t="s">
        <v>5740</v>
      </c>
    </row>
    <row r="5922" spans="1:4">
      <c r="A5922" t="str">
        <f t="shared" si="92"/>
        <v>2372002622訪問型サービス（独自）</v>
      </c>
      <c r="B5922">
        <v>2372002622</v>
      </c>
      <c r="C5922" t="s">
        <v>2454</v>
      </c>
      <c r="D5922" t="s">
        <v>5740</v>
      </c>
    </row>
    <row r="5923" spans="1:4">
      <c r="A5923" t="str">
        <f t="shared" si="92"/>
        <v>2372601233訪問介護</v>
      </c>
      <c r="B5923">
        <v>2372601233</v>
      </c>
      <c r="C5923" t="s">
        <v>1854</v>
      </c>
      <c r="D5923" t="s">
        <v>5741</v>
      </c>
    </row>
    <row r="5924" spans="1:4">
      <c r="A5924" t="str">
        <f t="shared" si="92"/>
        <v>2372601233訪問型サービス（独自）</v>
      </c>
      <c r="B5924">
        <v>2372601233</v>
      </c>
      <c r="C5924" t="s">
        <v>2454</v>
      </c>
      <c r="D5924" t="s">
        <v>5741</v>
      </c>
    </row>
    <row r="5925" spans="1:4">
      <c r="A5925" t="str">
        <f t="shared" si="92"/>
        <v>2372601241居宅介護支援</v>
      </c>
      <c r="B5925">
        <v>2372601241</v>
      </c>
      <c r="C5925" t="s">
        <v>2456</v>
      </c>
      <c r="D5925" t="s">
        <v>5741</v>
      </c>
    </row>
    <row r="5926" spans="1:4">
      <c r="A5926" t="str">
        <f t="shared" si="92"/>
        <v>2373002142訪問介護</v>
      </c>
      <c r="B5926">
        <v>2373002142</v>
      </c>
      <c r="C5926" t="s">
        <v>1854</v>
      </c>
      <c r="D5926" t="s">
        <v>5742</v>
      </c>
    </row>
    <row r="5927" spans="1:4">
      <c r="A5927" t="str">
        <f t="shared" si="92"/>
        <v>2373002142訪問型サービス（独自）</v>
      </c>
      <c r="B5927">
        <v>2373002142</v>
      </c>
      <c r="C5927" t="s">
        <v>2454</v>
      </c>
      <c r="D5927" t="s">
        <v>5742</v>
      </c>
    </row>
    <row r="5928" spans="1:4">
      <c r="A5928" t="str">
        <f t="shared" si="92"/>
        <v>2393000167認知症対応型共同生活介護</v>
      </c>
      <c r="B5928">
        <v>2393000167</v>
      </c>
      <c r="C5928" t="s">
        <v>1942</v>
      </c>
      <c r="D5928" t="s">
        <v>5742</v>
      </c>
    </row>
    <row r="5929" spans="1:4">
      <c r="A5929" t="str">
        <f t="shared" si="92"/>
        <v>2373000948通所介護</v>
      </c>
      <c r="B5929">
        <v>2373000948</v>
      </c>
      <c r="C5929" t="s">
        <v>1857</v>
      </c>
      <c r="D5929" t="s">
        <v>5743</v>
      </c>
    </row>
    <row r="5930" spans="1:4">
      <c r="A5930" t="str">
        <f t="shared" si="92"/>
        <v>2373000948訪問介護</v>
      </c>
      <c r="B5930">
        <v>2373000948</v>
      </c>
      <c r="C5930" t="s">
        <v>1854</v>
      </c>
      <c r="D5930" t="s">
        <v>5743</v>
      </c>
    </row>
    <row r="5931" spans="1:4">
      <c r="A5931" t="str">
        <f t="shared" si="92"/>
        <v>2373000948訪問型サービス（独自）</v>
      </c>
      <c r="B5931">
        <v>2373000948</v>
      </c>
      <c r="C5931" t="s">
        <v>2454</v>
      </c>
      <c r="D5931" t="s">
        <v>5743</v>
      </c>
    </row>
    <row r="5932" spans="1:4">
      <c r="A5932" t="str">
        <f t="shared" si="92"/>
        <v>2373000948通所型サービス（独自）</v>
      </c>
      <c r="B5932">
        <v>2373000948</v>
      </c>
      <c r="C5932" t="s">
        <v>2455</v>
      </c>
      <c r="D5932" t="s">
        <v>5743</v>
      </c>
    </row>
    <row r="5933" spans="1:4">
      <c r="A5933" t="str">
        <f t="shared" si="92"/>
        <v>2373001458居宅介護支援</v>
      </c>
      <c r="B5933">
        <v>2373001458</v>
      </c>
      <c r="C5933" t="s">
        <v>2456</v>
      </c>
      <c r="D5933" t="s">
        <v>5743</v>
      </c>
    </row>
    <row r="5934" spans="1:4">
      <c r="A5934" t="str">
        <f t="shared" si="92"/>
        <v>2372101143訪問入浴介護</v>
      </c>
      <c r="B5934">
        <v>2372101143</v>
      </c>
      <c r="C5934" t="s">
        <v>2472</v>
      </c>
      <c r="D5934" t="s">
        <v>5744</v>
      </c>
    </row>
    <row r="5935" spans="1:4">
      <c r="A5935" t="str">
        <f t="shared" si="92"/>
        <v>2364590063訪問看護</v>
      </c>
      <c r="B5935">
        <v>2364590063</v>
      </c>
      <c r="C5935" t="s">
        <v>2002</v>
      </c>
      <c r="D5935" t="s">
        <v>5745</v>
      </c>
    </row>
    <row r="5936" spans="1:4">
      <c r="A5936" t="str">
        <f t="shared" si="92"/>
        <v>2364590063介護予防訪問看護</v>
      </c>
      <c r="B5936">
        <v>2364590063</v>
      </c>
      <c r="C5936" t="s">
        <v>2005</v>
      </c>
      <c r="D5936" t="s">
        <v>5745</v>
      </c>
    </row>
    <row r="5937" spans="1:4">
      <c r="A5937" t="str">
        <f t="shared" si="92"/>
        <v>2374502082居宅介護支援</v>
      </c>
      <c r="B5937">
        <v>2374502082</v>
      </c>
      <c r="C5937" t="s">
        <v>2456</v>
      </c>
      <c r="D5937" t="s">
        <v>5746</v>
      </c>
    </row>
    <row r="5938" spans="1:4">
      <c r="A5938" t="str">
        <f t="shared" si="92"/>
        <v>2392500407地域密着型通所介護</v>
      </c>
      <c r="B5938">
        <v>2392500407</v>
      </c>
      <c r="C5938" t="s">
        <v>1858</v>
      </c>
      <c r="D5938" t="s">
        <v>5747</v>
      </c>
    </row>
    <row r="5939" spans="1:4">
      <c r="A5939" t="str">
        <f t="shared" si="92"/>
        <v>23A2500263通所型サービス（独自）</v>
      </c>
      <c r="B5939" t="s">
        <v>2332</v>
      </c>
      <c r="C5939" t="s">
        <v>2455</v>
      </c>
      <c r="D5939" t="s">
        <v>5747</v>
      </c>
    </row>
    <row r="5940" spans="1:4">
      <c r="A5940" t="str">
        <f t="shared" si="92"/>
        <v>2373800099訪問介護</v>
      </c>
      <c r="B5940">
        <v>2373800099</v>
      </c>
      <c r="C5940" t="s">
        <v>1854</v>
      </c>
      <c r="D5940" t="s">
        <v>5748</v>
      </c>
    </row>
    <row r="5941" spans="1:4">
      <c r="A5941" t="str">
        <f t="shared" si="92"/>
        <v>2373800099訪問型サービス（独自）</v>
      </c>
      <c r="B5941">
        <v>2373800099</v>
      </c>
      <c r="C5941" t="s">
        <v>2454</v>
      </c>
      <c r="D5941" t="s">
        <v>5748</v>
      </c>
    </row>
    <row r="5942" spans="1:4">
      <c r="A5942" t="str">
        <f t="shared" si="92"/>
        <v>2373800396認知症対応型共同生活介護</v>
      </c>
      <c r="B5942">
        <v>2373800396</v>
      </c>
      <c r="C5942" t="s">
        <v>1942</v>
      </c>
      <c r="D5942" t="s">
        <v>5749</v>
      </c>
    </row>
    <row r="5943" spans="1:4">
      <c r="A5943" t="str">
        <f t="shared" si="92"/>
        <v>2373800396介護予防認知症対応型共同生活介護</v>
      </c>
      <c r="B5943">
        <v>2373800396</v>
      </c>
      <c r="C5943" t="s">
        <v>1948</v>
      </c>
      <c r="D5943" t="s">
        <v>5749</v>
      </c>
    </row>
    <row r="5944" spans="1:4">
      <c r="A5944" t="str">
        <f t="shared" si="92"/>
        <v>2377601238居宅介護支援</v>
      </c>
      <c r="B5944">
        <v>2377601238</v>
      </c>
      <c r="C5944" t="s">
        <v>2456</v>
      </c>
      <c r="D5944" t="s">
        <v>5750</v>
      </c>
    </row>
    <row r="5945" spans="1:4">
      <c r="A5945" t="str">
        <f t="shared" si="92"/>
        <v>2377601550訪問介護</v>
      </c>
      <c r="B5945">
        <v>2377601550</v>
      </c>
      <c r="C5945" t="s">
        <v>1854</v>
      </c>
      <c r="D5945" t="s">
        <v>5751</v>
      </c>
    </row>
    <row r="5946" spans="1:4">
      <c r="A5946" t="str">
        <f t="shared" si="92"/>
        <v>2377601550訪問型サービス（独自）</v>
      </c>
      <c r="B5946">
        <v>2377601550</v>
      </c>
      <c r="C5946" t="s">
        <v>2454</v>
      </c>
      <c r="D5946" t="s">
        <v>5751</v>
      </c>
    </row>
    <row r="5947" spans="1:4">
      <c r="A5947" t="str">
        <f t="shared" si="92"/>
        <v>2377601550訪問型サービス（独自／定率）</v>
      </c>
      <c r="B5947">
        <v>2377601550</v>
      </c>
      <c r="C5947" t="s">
        <v>2464</v>
      </c>
      <c r="D5947" t="s">
        <v>5751</v>
      </c>
    </row>
    <row r="5948" spans="1:4">
      <c r="A5948" t="str">
        <f t="shared" si="92"/>
        <v>2397600160地域密着型通所介護</v>
      </c>
      <c r="B5948">
        <v>2397600160</v>
      </c>
      <c r="C5948" t="s">
        <v>1858</v>
      </c>
      <c r="D5948" t="s">
        <v>5752</v>
      </c>
    </row>
    <row r="5949" spans="1:4">
      <c r="A5949" t="str">
        <f t="shared" si="92"/>
        <v>2362490092訪問看護</v>
      </c>
      <c r="B5949">
        <v>2362490092</v>
      </c>
      <c r="C5949" t="s">
        <v>2002</v>
      </c>
      <c r="D5949" t="s">
        <v>5753</v>
      </c>
    </row>
    <row r="5950" spans="1:4">
      <c r="A5950" t="str">
        <f t="shared" si="92"/>
        <v>2362490092介護予防訪問看護</v>
      </c>
      <c r="B5950">
        <v>2362490092</v>
      </c>
      <c r="C5950" t="s">
        <v>2005</v>
      </c>
      <c r="D5950" t="s">
        <v>5753</v>
      </c>
    </row>
    <row r="5951" spans="1:4">
      <c r="A5951" t="str">
        <f t="shared" si="92"/>
        <v>2371102969訪問介護</v>
      </c>
      <c r="B5951">
        <v>2371102969</v>
      </c>
      <c r="C5951" t="s">
        <v>1854</v>
      </c>
      <c r="D5951" t="s">
        <v>5754</v>
      </c>
    </row>
    <row r="5952" spans="1:4">
      <c r="A5952" t="str">
        <f t="shared" si="92"/>
        <v>23A1100727訪問型サービス（独自）</v>
      </c>
      <c r="B5952" t="s">
        <v>2333</v>
      </c>
      <c r="C5952" t="s">
        <v>2454</v>
      </c>
      <c r="D5952" t="s">
        <v>5754</v>
      </c>
    </row>
    <row r="5953" spans="1:4">
      <c r="A5953" t="str">
        <f t="shared" si="92"/>
        <v>2370201937訪問介護</v>
      </c>
      <c r="B5953">
        <v>2370201937</v>
      </c>
      <c r="C5953" t="s">
        <v>1854</v>
      </c>
      <c r="D5953" t="s">
        <v>5755</v>
      </c>
    </row>
    <row r="5954" spans="1:4">
      <c r="A5954" t="str">
        <f t="shared" si="92"/>
        <v>2377200460通所型サービス（独自）</v>
      </c>
      <c r="B5954">
        <v>2377200460</v>
      </c>
      <c r="C5954" t="s">
        <v>2455</v>
      </c>
      <c r="D5954" t="s">
        <v>5756</v>
      </c>
    </row>
    <row r="5955" spans="1:4">
      <c r="A5955" t="str">
        <f t="shared" ref="A5955:A6018" si="93">B5955&amp;C5955</f>
        <v>2377200460通所型サービス（独自）</v>
      </c>
      <c r="B5955">
        <v>2377200460</v>
      </c>
      <c r="C5955" t="s">
        <v>2455</v>
      </c>
      <c r="D5955" t="s">
        <v>5756</v>
      </c>
    </row>
    <row r="5956" spans="1:4">
      <c r="A5956" t="str">
        <f t="shared" si="93"/>
        <v>2377200460通所介護</v>
      </c>
      <c r="B5956">
        <v>2377200460</v>
      </c>
      <c r="C5956" t="s">
        <v>1857</v>
      </c>
      <c r="D5956" t="s">
        <v>5756</v>
      </c>
    </row>
    <row r="5957" spans="1:4">
      <c r="A5957" t="str">
        <f t="shared" si="93"/>
        <v>2372205514訪問介護</v>
      </c>
      <c r="B5957">
        <v>2372205514</v>
      </c>
      <c r="C5957" t="s">
        <v>1854</v>
      </c>
      <c r="D5957" t="s">
        <v>5757</v>
      </c>
    </row>
    <row r="5958" spans="1:4">
      <c r="A5958" t="str">
        <f t="shared" si="93"/>
        <v>2373101845訪問介護</v>
      </c>
      <c r="B5958">
        <v>2373101845</v>
      </c>
      <c r="C5958" t="s">
        <v>1854</v>
      </c>
      <c r="D5958" t="s">
        <v>5758</v>
      </c>
    </row>
    <row r="5959" spans="1:4">
      <c r="A5959" t="str">
        <f t="shared" si="93"/>
        <v>2373101845訪問型サービス（独自）</v>
      </c>
      <c r="B5959">
        <v>2373101845</v>
      </c>
      <c r="C5959" t="s">
        <v>2454</v>
      </c>
      <c r="D5959" t="s">
        <v>5758</v>
      </c>
    </row>
    <row r="5960" spans="1:4">
      <c r="A5960" t="str">
        <f t="shared" si="93"/>
        <v>2374500896地域密着型通所介護</v>
      </c>
      <c r="B5960">
        <v>2374500896</v>
      </c>
      <c r="C5960" t="s">
        <v>1858</v>
      </c>
      <c r="D5960" t="s">
        <v>5759</v>
      </c>
    </row>
    <row r="5961" spans="1:4">
      <c r="A5961" t="str">
        <f t="shared" si="93"/>
        <v>2374500896地域密着型通所介護</v>
      </c>
      <c r="B5961">
        <v>2374500896</v>
      </c>
      <c r="C5961" t="s">
        <v>1858</v>
      </c>
      <c r="D5961" t="s">
        <v>5759</v>
      </c>
    </row>
    <row r="5962" spans="1:4">
      <c r="A5962" t="str">
        <f t="shared" si="93"/>
        <v>2374500318通所介護</v>
      </c>
      <c r="B5962">
        <v>2374500318</v>
      </c>
      <c r="C5962" t="s">
        <v>1857</v>
      </c>
      <c r="D5962" t="s">
        <v>5760</v>
      </c>
    </row>
    <row r="5963" spans="1:4">
      <c r="A5963" t="str">
        <f t="shared" si="93"/>
        <v>2374500318通所型サービス（独自）</v>
      </c>
      <c r="B5963">
        <v>2374500318</v>
      </c>
      <c r="C5963" t="s">
        <v>2455</v>
      </c>
      <c r="D5963" t="s">
        <v>5760</v>
      </c>
    </row>
    <row r="5964" spans="1:4">
      <c r="A5964" t="str">
        <f t="shared" si="93"/>
        <v>2374500730訪問介護</v>
      </c>
      <c r="B5964">
        <v>2374500730</v>
      </c>
      <c r="C5964" t="s">
        <v>1854</v>
      </c>
      <c r="D5964" t="s">
        <v>5761</v>
      </c>
    </row>
    <row r="5965" spans="1:4">
      <c r="A5965" t="str">
        <f t="shared" si="93"/>
        <v>2374500730訪問型サービス（独自）</v>
      </c>
      <c r="B5965">
        <v>2374500730</v>
      </c>
      <c r="C5965" t="s">
        <v>2454</v>
      </c>
      <c r="D5965" t="s">
        <v>5761</v>
      </c>
    </row>
    <row r="5966" spans="1:4">
      <c r="A5966" t="str">
        <f t="shared" si="93"/>
        <v>2374500896通所型サービス（独自）</v>
      </c>
      <c r="B5966">
        <v>2374500896</v>
      </c>
      <c r="C5966" t="s">
        <v>2455</v>
      </c>
      <c r="D5966" t="s">
        <v>5759</v>
      </c>
    </row>
    <row r="5967" spans="1:4">
      <c r="A5967" t="str">
        <f t="shared" si="93"/>
        <v>2374500334居宅介護支援</v>
      </c>
      <c r="B5967">
        <v>2374500334</v>
      </c>
      <c r="C5967" t="s">
        <v>2456</v>
      </c>
      <c r="D5967" t="s">
        <v>5762</v>
      </c>
    </row>
    <row r="5968" spans="1:4">
      <c r="A5968" t="str">
        <f t="shared" si="93"/>
        <v>2361690635訪問看護</v>
      </c>
      <c r="B5968">
        <v>2361690635</v>
      </c>
      <c r="C5968" t="s">
        <v>2002</v>
      </c>
      <c r="D5968" t="s">
        <v>5763</v>
      </c>
    </row>
    <row r="5969" spans="1:4">
      <c r="A5969" t="str">
        <f t="shared" si="93"/>
        <v>2371604287居宅介護支援</v>
      </c>
      <c r="B5969">
        <v>2371604287</v>
      </c>
      <c r="C5969" t="s">
        <v>2456</v>
      </c>
      <c r="D5969" t="s">
        <v>5764</v>
      </c>
    </row>
    <row r="5970" spans="1:4">
      <c r="A5970" t="str">
        <f t="shared" si="93"/>
        <v>2376100158通所介護</v>
      </c>
      <c r="B5970">
        <v>2376100158</v>
      </c>
      <c r="C5970" t="s">
        <v>1857</v>
      </c>
      <c r="D5970" t="s">
        <v>5765</v>
      </c>
    </row>
    <row r="5971" spans="1:4">
      <c r="A5971" t="str">
        <f t="shared" si="93"/>
        <v>2376100166訪問介護</v>
      </c>
      <c r="B5971">
        <v>2376100166</v>
      </c>
      <c r="C5971" t="s">
        <v>1854</v>
      </c>
      <c r="D5971" t="s">
        <v>5766</v>
      </c>
    </row>
    <row r="5972" spans="1:4">
      <c r="A5972" t="str">
        <f t="shared" si="93"/>
        <v>2376100141居宅介護支援</v>
      </c>
      <c r="B5972">
        <v>2376100141</v>
      </c>
      <c r="C5972" t="s">
        <v>2456</v>
      </c>
      <c r="D5972" t="s">
        <v>5767</v>
      </c>
    </row>
    <row r="5973" spans="1:4">
      <c r="A5973" t="str">
        <f t="shared" si="93"/>
        <v>2371302015訪問介護</v>
      </c>
      <c r="B5973">
        <v>2371302015</v>
      </c>
      <c r="C5973" t="s">
        <v>1854</v>
      </c>
      <c r="D5973" t="s">
        <v>5768</v>
      </c>
    </row>
    <row r="5974" spans="1:4">
      <c r="A5974" t="str">
        <f t="shared" si="93"/>
        <v>2370702132訪問介護</v>
      </c>
      <c r="B5974">
        <v>2370702132</v>
      </c>
      <c r="C5974" t="s">
        <v>1854</v>
      </c>
      <c r="D5974" t="s">
        <v>5769</v>
      </c>
    </row>
    <row r="5975" spans="1:4">
      <c r="A5975" t="str">
        <f t="shared" si="93"/>
        <v>2390800262認知症対応型共同生活介護</v>
      </c>
      <c r="B5975">
        <v>2390800262</v>
      </c>
      <c r="C5975" t="s">
        <v>1942</v>
      </c>
      <c r="D5975" t="s">
        <v>5770</v>
      </c>
    </row>
    <row r="5976" spans="1:4">
      <c r="A5976" t="str">
        <f t="shared" si="93"/>
        <v>2390800262介護予防認知症対応型共同生活介護</v>
      </c>
      <c r="B5976">
        <v>2390800262</v>
      </c>
      <c r="C5976" t="s">
        <v>1948</v>
      </c>
      <c r="D5976" t="s">
        <v>5770</v>
      </c>
    </row>
    <row r="5977" spans="1:4">
      <c r="A5977" t="str">
        <f t="shared" si="93"/>
        <v>2361390400訪問看護</v>
      </c>
      <c r="B5977">
        <v>2361390400</v>
      </c>
      <c r="C5977" t="s">
        <v>2002</v>
      </c>
      <c r="D5977" t="s">
        <v>5771</v>
      </c>
    </row>
    <row r="5978" spans="1:4">
      <c r="A5978" t="str">
        <f t="shared" si="93"/>
        <v>2361390400介護予防訪問看護</v>
      </c>
      <c r="B5978">
        <v>2361390400</v>
      </c>
      <c r="C5978" t="s">
        <v>2005</v>
      </c>
      <c r="D5978" t="s">
        <v>5771</v>
      </c>
    </row>
    <row r="5979" spans="1:4">
      <c r="A5979" t="str">
        <f t="shared" si="93"/>
        <v>2373003330地域密着型通所介護</v>
      </c>
      <c r="B5979">
        <v>2373003330</v>
      </c>
      <c r="C5979" t="s">
        <v>1858</v>
      </c>
      <c r="D5979" t="s">
        <v>5772</v>
      </c>
    </row>
    <row r="5980" spans="1:4">
      <c r="A5980" t="str">
        <f t="shared" si="93"/>
        <v>2373003330通所型サービス（独自）</v>
      </c>
      <c r="B5980">
        <v>2373003330</v>
      </c>
      <c r="C5980" t="s">
        <v>2455</v>
      </c>
      <c r="D5980" t="s">
        <v>5772</v>
      </c>
    </row>
    <row r="5981" spans="1:4">
      <c r="A5981" t="str">
        <f t="shared" si="93"/>
        <v>2374300172訪問介護</v>
      </c>
      <c r="B5981">
        <v>2374300172</v>
      </c>
      <c r="C5981" t="s">
        <v>1854</v>
      </c>
      <c r="D5981" t="s">
        <v>5773</v>
      </c>
    </row>
    <row r="5982" spans="1:4">
      <c r="A5982" t="str">
        <f t="shared" si="93"/>
        <v>2374300172訪問型サービス（独自）</v>
      </c>
      <c r="B5982">
        <v>2374300172</v>
      </c>
      <c r="C5982" t="s">
        <v>2454</v>
      </c>
      <c r="D5982" t="s">
        <v>5773</v>
      </c>
    </row>
    <row r="5983" spans="1:4">
      <c r="A5983" t="str">
        <f t="shared" si="93"/>
        <v>2364190229訪問看護</v>
      </c>
      <c r="B5983">
        <v>2364190229</v>
      </c>
      <c r="C5983" t="s">
        <v>2002</v>
      </c>
      <c r="D5983" t="s">
        <v>5774</v>
      </c>
    </row>
    <row r="5984" spans="1:4">
      <c r="A5984" t="str">
        <f t="shared" si="93"/>
        <v>2364190229介護予防訪問看護</v>
      </c>
      <c r="B5984">
        <v>2364190229</v>
      </c>
      <c r="C5984" t="s">
        <v>2005</v>
      </c>
      <c r="D5984" t="s">
        <v>5774</v>
      </c>
    </row>
    <row r="5985" spans="1:4">
      <c r="A5985" t="str">
        <f t="shared" si="93"/>
        <v>2372600201介護老人福祉施設</v>
      </c>
      <c r="B5985">
        <v>2372600201</v>
      </c>
      <c r="C5985" t="s">
        <v>1860</v>
      </c>
      <c r="D5985" t="s">
        <v>5775</v>
      </c>
    </row>
    <row r="5986" spans="1:4">
      <c r="A5986" t="str">
        <f t="shared" si="93"/>
        <v>2372602967介護老人福祉施設</v>
      </c>
      <c r="B5986">
        <v>2372602967</v>
      </c>
      <c r="C5986" t="s">
        <v>1860</v>
      </c>
      <c r="D5986" t="s">
        <v>5776</v>
      </c>
    </row>
    <row r="5987" spans="1:4">
      <c r="A5987" t="str">
        <f t="shared" si="93"/>
        <v>2372600201短期入所生活介護</v>
      </c>
      <c r="B5987">
        <v>2372600201</v>
      </c>
      <c r="C5987" t="s">
        <v>1958</v>
      </c>
      <c r="D5987" t="s">
        <v>5775</v>
      </c>
    </row>
    <row r="5988" spans="1:4">
      <c r="A5988" t="str">
        <f t="shared" si="93"/>
        <v>2372602967短期入所生活介護</v>
      </c>
      <c r="B5988">
        <v>2372602967</v>
      </c>
      <c r="C5988" t="s">
        <v>1958</v>
      </c>
      <c r="D5988" t="s">
        <v>5776</v>
      </c>
    </row>
    <row r="5989" spans="1:4">
      <c r="A5989" t="str">
        <f t="shared" si="93"/>
        <v>2372602975通所介護</v>
      </c>
      <c r="B5989">
        <v>2372602975</v>
      </c>
      <c r="C5989" t="s">
        <v>1857</v>
      </c>
      <c r="D5989" t="s">
        <v>5777</v>
      </c>
    </row>
    <row r="5990" spans="1:4">
      <c r="A5990" t="str">
        <f t="shared" si="93"/>
        <v>2372602975通所型サービス（独自）</v>
      </c>
      <c r="B5990">
        <v>2372602975</v>
      </c>
      <c r="C5990" t="s">
        <v>2455</v>
      </c>
      <c r="D5990" t="s">
        <v>5777</v>
      </c>
    </row>
    <row r="5991" spans="1:4">
      <c r="A5991" t="str">
        <f t="shared" si="93"/>
        <v>2371004348訪問介護</v>
      </c>
      <c r="B5991">
        <v>2371004348</v>
      </c>
      <c r="C5991" t="s">
        <v>1854</v>
      </c>
      <c r="D5991" t="s">
        <v>5778</v>
      </c>
    </row>
    <row r="5992" spans="1:4">
      <c r="A5992" t="str">
        <f t="shared" si="93"/>
        <v>23A1000505訪問型サービス（独自）</v>
      </c>
      <c r="B5992" t="s">
        <v>2334</v>
      </c>
      <c r="C5992" t="s">
        <v>2454</v>
      </c>
      <c r="D5992" t="s">
        <v>5778</v>
      </c>
    </row>
    <row r="5993" spans="1:4">
      <c r="A5993" t="str">
        <f t="shared" si="93"/>
        <v>2360590356訪問看護</v>
      </c>
      <c r="B5993">
        <v>2360590356</v>
      </c>
      <c r="C5993" t="s">
        <v>2002</v>
      </c>
      <c r="D5993" t="s">
        <v>5779</v>
      </c>
    </row>
    <row r="5994" spans="1:4">
      <c r="A5994" t="str">
        <f t="shared" si="93"/>
        <v>2370503373居宅介護支援</v>
      </c>
      <c r="B5994">
        <v>2370503373</v>
      </c>
      <c r="C5994" t="s">
        <v>2456</v>
      </c>
      <c r="D5994" t="s">
        <v>5780</v>
      </c>
    </row>
    <row r="5995" spans="1:4">
      <c r="A5995" t="str">
        <f t="shared" si="93"/>
        <v>2353180009介護老人保健施設</v>
      </c>
      <c r="B5995">
        <v>2353180009</v>
      </c>
      <c r="C5995" t="s">
        <v>1862</v>
      </c>
      <c r="D5995" t="s">
        <v>5781</v>
      </c>
    </row>
    <row r="5996" spans="1:4">
      <c r="A5996" t="str">
        <f t="shared" si="93"/>
        <v>2353180009短期入所療養介護（老健）</v>
      </c>
      <c r="B5996">
        <v>2353180009</v>
      </c>
      <c r="C5996" t="s">
        <v>1966</v>
      </c>
      <c r="D5996" t="s">
        <v>5781</v>
      </c>
    </row>
    <row r="5997" spans="1:4">
      <c r="A5997" t="str">
        <f t="shared" si="93"/>
        <v>2353180009介護予防短期入所療養介護（老健）</v>
      </c>
      <c r="B5997">
        <v>2353180009</v>
      </c>
      <c r="C5997" t="s">
        <v>1969</v>
      </c>
      <c r="D5997" t="s">
        <v>5781</v>
      </c>
    </row>
    <row r="5998" spans="1:4">
      <c r="A5998" t="str">
        <f t="shared" si="93"/>
        <v>2353180009通所リハビリテーション</v>
      </c>
      <c r="B5998">
        <v>2353180009</v>
      </c>
      <c r="C5998" t="s">
        <v>2457</v>
      </c>
      <c r="D5998" t="s">
        <v>5781</v>
      </c>
    </row>
    <row r="5999" spans="1:4">
      <c r="A5999" t="str">
        <f t="shared" si="93"/>
        <v>2353180009介護予防通所リハビリテーション</v>
      </c>
      <c r="B5999">
        <v>2353180009</v>
      </c>
      <c r="C5999" t="s">
        <v>2458</v>
      </c>
      <c r="D5999" t="s">
        <v>5781</v>
      </c>
    </row>
    <row r="6000" spans="1:4">
      <c r="A6000" t="str">
        <f t="shared" si="93"/>
        <v>2313100659通所リハビリテーション</v>
      </c>
      <c r="B6000">
        <v>2313100659</v>
      </c>
      <c r="C6000" t="s">
        <v>2457</v>
      </c>
      <c r="D6000" t="s">
        <v>5782</v>
      </c>
    </row>
    <row r="6001" spans="1:4">
      <c r="A6001" t="str">
        <f t="shared" si="93"/>
        <v>2313100659介護予防通所リハビリテーション</v>
      </c>
      <c r="B6001">
        <v>2313100659</v>
      </c>
      <c r="C6001" t="s">
        <v>2458</v>
      </c>
      <c r="D6001" t="s">
        <v>5782</v>
      </c>
    </row>
    <row r="6002" spans="1:4">
      <c r="A6002" t="str">
        <f t="shared" si="93"/>
        <v>2373100011居宅介護支援</v>
      </c>
      <c r="B6002">
        <v>2373100011</v>
      </c>
      <c r="C6002" t="s">
        <v>2456</v>
      </c>
      <c r="D6002" t="s">
        <v>5783</v>
      </c>
    </row>
    <row r="6003" spans="1:4">
      <c r="A6003" t="str">
        <f t="shared" si="93"/>
        <v>2363190030訪問看護</v>
      </c>
      <c r="B6003">
        <v>2363190030</v>
      </c>
      <c r="C6003" t="s">
        <v>2002</v>
      </c>
      <c r="D6003" t="s">
        <v>5784</v>
      </c>
    </row>
    <row r="6004" spans="1:4">
      <c r="A6004" t="str">
        <f t="shared" si="93"/>
        <v>2363190030介護予防訪問看護</v>
      </c>
      <c r="B6004">
        <v>2363190030</v>
      </c>
      <c r="C6004" t="s">
        <v>2005</v>
      </c>
      <c r="D6004" t="s">
        <v>5784</v>
      </c>
    </row>
    <row r="6005" spans="1:4">
      <c r="A6005" t="str">
        <f t="shared" si="93"/>
        <v>2313100659訪問看護</v>
      </c>
      <c r="B6005">
        <v>2313100659</v>
      </c>
      <c r="C6005" t="s">
        <v>2002</v>
      </c>
      <c r="D6005" t="s">
        <v>5785</v>
      </c>
    </row>
    <row r="6006" spans="1:4">
      <c r="A6006" t="str">
        <f t="shared" si="93"/>
        <v>2313100659介護予防訪問看護</v>
      </c>
      <c r="B6006">
        <v>2313100659</v>
      </c>
      <c r="C6006" t="s">
        <v>2005</v>
      </c>
      <c r="D6006" t="s">
        <v>5785</v>
      </c>
    </row>
    <row r="6007" spans="1:4">
      <c r="A6007" t="str">
        <f t="shared" si="93"/>
        <v>2313100659訪問リハビリテーション</v>
      </c>
      <c r="B6007">
        <v>2313100659</v>
      </c>
      <c r="C6007" t="s">
        <v>2007</v>
      </c>
      <c r="D6007" t="s">
        <v>5785</v>
      </c>
    </row>
    <row r="6008" spans="1:4">
      <c r="A6008" t="str">
        <f t="shared" si="93"/>
        <v>2313100659介護予防訪問リハビリテーション</v>
      </c>
      <c r="B6008">
        <v>2313100659</v>
      </c>
      <c r="C6008" t="s">
        <v>2009</v>
      </c>
      <c r="D6008" t="s">
        <v>5785</v>
      </c>
    </row>
    <row r="6009" spans="1:4">
      <c r="A6009" t="str">
        <f t="shared" si="93"/>
        <v>2370400976認知症対応型共同生活介護</v>
      </c>
      <c r="B6009">
        <v>2370400976</v>
      </c>
      <c r="C6009" t="s">
        <v>1942</v>
      </c>
      <c r="D6009" t="s">
        <v>5786</v>
      </c>
    </row>
    <row r="6010" spans="1:4">
      <c r="A6010" t="str">
        <f t="shared" si="93"/>
        <v>2370401230認知症対応型共同生活介護</v>
      </c>
      <c r="B6010">
        <v>2370401230</v>
      </c>
      <c r="C6010" t="s">
        <v>1942</v>
      </c>
      <c r="D6010" t="s">
        <v>5787</v>
      </c>
    </row>
    <row r="6011" spans="1:4">
      <c r="A6011" t="str">
        <f t="shared" si="93"/>
        <v>2370401446認知症対応型共同生活介護</v>
      </c>
      <c r="B6011">
        <v>2370401446</v>
      </c>
      <c r="C6011" t="s">
        <v>1942</v>
      </c>
      <c r="D6011" t="s">
        <v>5788</v>
      </c>
    </row>
    <row r="6012" spans="1:4">
      <c r="A6012" t="str">
        <f t="shared" si="93"/>
        <v>2370401875訪問介護</v>
      </c>
      <c r="B6012">
        <v>2370401875</v>
      </c>
      <c r="C6012" t="s">
        <v>1854</v>
      </c>
      <c r="D6012" t="s">
        <v>5789</v>
      </c>
    </row>
    <row r="6013" spans="1:4">
      <c r="A6013" t="str">
        <f t="shared" si="93"/>
        <v>2370401875訪問型サービス（独自）</v>
      </c>
      <c r="B6013">
        <v>2370401875</v>
      </c>
      <c r="C6013" t="s">
        <v>2454</v>
      </c>
      <c r="D6013" t="s">
        <v>5789</v>
      </c>
    </row>
    <row r="6014" spans="1:4">
      <c r="A6014" t="str">
        <f t="shared" si="93"/>
        <v>2370403715通所介護</v>
      </c>
      <c r="B6014">
        <v>2370403715</v>
      </c>
      <c r="C6014" t="s">
        <v>1857</v>
      </c>
      <c r="D6014" t="s">
        <v>5790</v>
      </c>
    </row>
    <row r="6015" spans="1:4">
      <c r="A6015" t="str">
        <f t="shared" si="93"/>
        <v>23A0400961通所型サービス（独自）</v>
      </c>
      <c r="B6015" t="s">
        <v>2335</v>
      </c>
      <c r="C6015" t="s">
        <v>2455</v>
      </c>
      <c r="D6015" t="s">
        <v>5790</v>
      </c>
    </row>
    <row r="6016" spans="1:4">
      <c r="A6016" t="str">
        <f t="shared" si="93"/>
        <v>2370400976介護予防認知症対応型共同生活介護</v>
      </c>
      <c r="B6016">
        <v>2370400976</v>
      </c>
      <c r="C6016" t="s">
        <v>1948</v>
      </c>
      <c r="D6016" t="s">
        <v>5786</v>
      </c>
    </row>
    <row r="6017" spans="1:4">
      <c r="A6017" t="str">
        <f t="shared" si="93"/>
        <v>2370401230介護予防認知症対応型共同生活介護</v>
      </c>
      <c r="B6017">
        <v>2370401230</v>
      </c>
      <c r="C6017" t="s">
        <v>1948</v>
      </c>
      <c r="D6017" t="s">
        <v>5787</v>
      </c>
    </row>
    <row r="6018" spans="1:4">
      <c r="A6018" t="str">
        <f t="shared" si="93"/>
        <v>2370401446介護予防認知症対応型共同生活介護</v>
      </c>
      <c r="B6018">
        <v>2370401446</v>
      </c>
      <c r="C6018" t="s">
        <v>1948</v>
      </c>
      <c r="D6018" t="s">
        <v>5788</v>
      </c>
    </row>
    <row r="6019" spans="1:4">
      <c r="A6019" t="str">
        <f t="shared" ref="A6019:A6082" si="94">B6019&amp;C6019</f>
        <v>2360490169訪問看護</v>
      </c>
      <c r="B6019">
        <v>2360490169</v>
      </c>
      <c r="C6019" t="s">
        <v>2002</v>
      </c>
      <c r="D6019" t="s">
        <v>5791</v>
      </c>
    </row>
    <row r="6020" spans="1:4">
      <c r="A6020" t="str">
        <f t="shared" si="94"/>
        <v>2370401883居宅介護支援</v>
      </c>
      <c r="B6020">
        <v>2370401883</v>
      </c>
      <c r="C6020" t="s">
        <v>2456</v>
      </c>
      <c r="D6020" t="s">
        <v>5792</v>
      </c>
    </row>
    <row r="6021" spans="1:4">
      <c r="A6021" t="str">
        <f t="shared" si="94"/>
        <v>2371005550居宅介護支援</v>
      </c>
      <c r="B6021">
        <v>2371005550</v>
      </c>
      <c r="C6021" t="s">
        <v>2456</v>
      </c>
      <c r="D6021" t="s">
        <v>5793</v>
      </c>
    </row>
    <row r="6022" spans="1:4">
      <c r="A6022" t="str">
        <f t="shared" si="94"/>
        <v>2370501088認知症対応型共同生活介護</v>
      </c>
      <c r="B6022">
        <v>2370501088</v>
      </c>
      <c r="C6022" t="s">
        <v>1942</v>
      </c>
      <c r="D6022" t="s">
        <v>5794</v>
      </c>
    </row>
    <row r="6023" spans="1:4">
      <c r="A6023" t="str">
        <f t="shared" si="94"/>
        <v>2370501088介護予防認知症対応型共同生活介護</v>
      </c>
      <c r="B6023">
        <v>2370501088</v>
      </c>
      <c r="C6023" t="s">
        <v>1948</v>
      </c>
      <c r="D6023" t="s">
        <v>5794</v>
      </c>
    </row>
    <row r="6024" spans="1:4">
      <c r="A6024" t="str">
        <f t="shared" si="94"/>
        <v>23A0400458訪問型サービス（独自）</v>
      </c>
      <c r="B6024" t="s">
        <v>2336</v>
      </c>
      <c r="C6024" t="s">
        <v>2454</v>
      </c>
      <c r="D6024" t="s">
        <v>5795</v>
      </c>
    </row>
    <row r="6025" spans="1:4">
      <c r="A6025" t="str">
        <f t="shared" si="94"/>
        <v>23A0400458訪問型サービス（独自）</v>
      </c>
      <c r="B6025" t="s">
        <v>2336</v>
      </c>
      <c r="C6025" t="s">
        <v>2454</v>
      </c>
      <c r="D6025" t="s">
        <v>5795</v>
      </c>
    </row>
    <row r="6026" spans="1:4">
      <c r="A6026" t="str">
        <f t="shared" si="94"/>
        <v>2370400562通所介護</v>
      </c>
      <c r="B6026">
        <v>2370400562</v>
      </c>
      <c r="C6026" t="s">
        <v>1857</v>
      </c>
      <c r="D6026" t="s">
        <v>5796</v>
      </c>
    </row>
    <row r="6027" spans="1:4">
      <c r="A6027" t="str">
        <f t="shared" si="94"/>
        <v>2370400562通所型サービス（独自）</v>
      </c>
      <c r="B6027">
        <v>2370400562</v>
      </c>
      <c r="C6027" t="s">
        <v>2455</v>
      </c>
      <c r="D6027" t="s">
        <v>5796</v>
      </c>
    </row>
    <row r="6028" spans="1:4">
      <c r="A6028" t="str">
        <f t="shared" si="94"/>
        <v>2370400802地域密着型通所介護</v>
      </c>
      <c r="B6028">
        <v>2370400802</v>
      </c>
      <c r="C6028" t="s">
        <v>1858</v>
      </c>
      <c r="D6028" t="s">
        <v>5797</v>
      </c>
    </row>
    <row r="6029" spans="1:4">
      <c r="A6029" t="str">
        <f t="shared" si="94"/>
        <v>2370400802通所型サービス（独自）</v>
      </c>
      <c r="B6029">
        <v>2370400802</v>
      </c>
      <c r="C6029" t="s">
        <v>2455</v>
      </c>
      <c r="D6029" t="s">
        <v>5797</v>
      </c>
    </row>
    <row r="6030" spans="1:4">
      <c r="A6030" t="str">
        <f t="shared" si="94"/>
        <v>2370401271地域密着型通所介護</v>
      </c>
      <c r="B6030">
        <v>2370401271</v>
      </c>
      <c r="C6030" t="s">
        <v>1858</v>
      </c>
      <c r="D6030" t="s">
        <v>5798</v>
      </c>
    </row>
    <row r="6031" spans="1:4">
      <c r="A6031" t="str">
        <f t="shared" si="94"/>
        <v>2370401271通所型サービス（独自）</v>
      </c>
      <c r="B6031">
        <v>2370401271</v>
      </c>
      <c r="C6031" t="s">
        <v>2455</v>
      </c>
      <c r="D6031" t="s">
        <v>5798</v>
      </c>
    </row>
    <row r="6032" spans="1:4">
      <c r="A6032" t="str">
        <f t="shared" si="94"/>
        <v>2370401826地域密着型通所介護</v>
      </c>
      <c r="B6032">
        <v>2370401826</v>
      </c>
      <c r="C6032" t="s">
        <v>1858</v>
      </c>
      <c r="D6032" t="s">
        <v>5799</v>
      </c>
    </row>
    <row r="6033" spans="1:4">
      <c r="A6033" t="str">
        <f t="shared" si="94"/>
        <v>2370401826通所型サービス（独自）</v>
      </c>
      <c r="B6033">
        <v>2370401826</v>
      </c>
      <c r="C6033" t="s">
        <v>2455</v>
      </c>
      <c r="D6033" t="s">
        <v>5799</v>
      </c>
    </row>
    <row r="6034" spans="1:4">
      <c r="A6034" t="str">
        <f t="shared" si="94"/>
        <v>2370303014地域密着型通所介護</v>
      </c>
      <c r="B6034">
        <v>2370303014</v>
      </c>
      <c r="C6034" t="s">
        <v>1858</v>
      </c>
      <c r="D6034" t="s">
        <v>5800</v>
      </c>
    </row>
    <row r="6035" spans="1:4">
      <c r="A6035" t="str">
        <f t="shared" si="94"/>
        <v>2370303014通所型サービス（独自）</v>
      </c>
      <c r="B6035">
        <v>2370303014</v>
      </c>
      <c r="C6035" t="s">
        <v>2455</v>
      </c>
      <c r="D6035" t="s">
        <v>5800</v>
      </c>
    </row>
    <row r="6036" spans="1:4">
      <c r="A6036" t="str">
        <f t="shared" si="94"/>
        <v>2370304152通所介護</v>
      </c>
      <c r="B6036">
        <v>2370304152</v>
      </c>
      <c r="C6036" t="s">
        <v>1857</v>
      </c>
      <c r="D6036" t="s">
        <v>5801</v>
      </c>
    </row>
    <row r="6037" spans="1:4">
      <c r="A6037" t="str">
        <f t="shared" si="94"/>
        <v>23A0300690通所型サービス（独自）</v>
      </c>
      <c r="B6037" t="s">
        <v>2337</v>
      </c>
      <c r="C6037" t="s">
        <v>2455</v>
      </c>
      <c r="D6037" t="s">
        <v>5801</v>
      </c>
    </row>
    <row r="6038" spans="1:4">
      <c r="A6038" t="str">
        <f t="shared" si="94"/>
        <v>2370403137訪問介護</v>
      </c>
      <c r="B6038">
        <v>2370403137</v>
      </c>
      <c r="C6038" t="s">
        <v>1854</v>
      </c>
      <c r="D6038" t="s">
        <v>5795</v>
      </c>
    </row>
    <row r="6039" spans="1:4">
      <c r="A6039" t="str">
        <f t="shared" si="94"/>
        <v>2370403152特定施設入居者生活介護</v>
      </c>
      <c r="B6039">
        <v>2370403152</v>
      </c>
      <c r="C6039" t="s">
        <v>2461</v>
      </c>
      <c r="D6039" t="s">
        <v>5802</v>
      </c>
    </row>
    <row r="6040" spans="1:4">
      <c r="A6040" t="str">
        <f t="shared" si="94"/>
        <v>2370403152介護予防特定施設入居者生活介護</v>
      </c>
      <c r="B6040">
        <v>2370403152</v>
      </c>
      <c r="C6040" t="s">
        <v>2462</v>
      </c>
      <c r="D6040" t="s">
        <v>5802</v>
      </c>
    </row>
    <row r="6041" spans="1:4">
      <c r="A6041" t="str">
        <f t="shared" si="94"/>
        <v>2370400166居宅介護支援</v>
      </c>
      <c r="B6041">
        <v>2370400166</v>
      </c>
      <c r="C6041" t="s">
        <v>2456</v>
      </c>
      <c r="D6041" t="s">
        <v>5803</v>
      </c>
    </row>
    <row r="6042" spans="1:4">
      <c r="A6042" t="str">
        <f t="shared" si="94"/>
        <v>2370400737居宅介護支援</v>
      </c>
      <c r="B6042">
        <v>2370400737</v>
      </c>
      <c r="C6042" t="s">
        <v>2456</v>
      </c>
      <c r="D6042" t="s">
        <v>5804</v>
      </c>
    </row>
    <row r="6043" spans="1:4">
      <c r="A6043" t="str">
        <f t="shared" si="94"/>
        <v>2370302974居宅介護支援</v>
      </c>
      <c r="B6043">
        <v>2370302974</v>
      </c>
      <c r="C6043" t="s">
        <v>2456</v>
      </c>
      <c r="D6043" t="s">
        <v>5805</v>
      </c>
    </row>
    <row r="6044" spans="1:4">
      <c r="A6044" t="str">
        <f t="shared" si="94"/>
        <v>2350780009介護老人保健施設</v>
      </c>
      <c r="B6044">
        <v>2350780009</v>
      </c>
      <c r="C6044" t="s">
        <v>1862</v>
      </c>
      <c r="D6044" t="s">
        <v>5806</v>
      </c>
    </row>
    <row r="6045" spans="1:4">
      <c r="A6045" t="str">
        <f t="shared" si="94"/>
        <v>2350780009短期入所療養介護（老健）</v>
      </c>
      <c r="B6045">
        <v>2350780009</v>
      </c>
      <c r="C6045" t="s">
        <v>1966</v>
      </c>
      <c r="D6045" t="s">
        <v>5806</v>
      </c>
    </row>
    <row r="6046" spans="1:4">
      <c r="A6046" t="str">
        <f t="shared" si="94"/>
        <v>2370700342通所リハビリテーション</v>
      </c>
      <c r="B6046">
        <v>2370700342</v>
      </c>
      <c r="C6046" t="s">
        <v>2457</v>
      </c>
      <c r="D6046" t="s">
        <v>5807</v>
      </c>
    </row>
    <row r="6047" spans="1:4">
      <c r="A6047" t="str">
        <f t="shared" si="94"/>
        <v>2370700342介護予防通所リハビリテーション</v>
      </c>
      <c r="B6047">
        <v>2370700342</v>
      </c>
      <c r="C6047" t="s">
        <v>2458</v>
      </c>
      <c r="D6047" t="s">
        <v>5807</v>
      </c>
    </row>
    <row r="6048" spans="1:4">
      <c r="A6048" t="str">
        <f t="shared" si="94"/>
        <v>2370700359訪問介護</v>
      </c>
      <c r="B6048">
        <v>2370700359</v>
      </c>
      <c r="C6048" t="s">
        <v>1854</v>
      </c>
      <c r="D6048" t="s">
        <v>5808</v>
      </c>
    </row>
    <row r="6049" spans="1:4">
      <c r="A6049" t="str">
        <f t="shared" si="94"/>
        <v>2370700359訪問型サービス（独自）</v>
      </c>
      <c r="B6049">
        <v>2370700359</v>
      </c>
      <c r="C6049" t="s">
        <v>2454</v>
      </c>
      <c r="D6049" t="s">
        <v>5808</v>
      </c>
    </row>
    <row r="6050" spans="1:4">
      <c r="A6050" t="str">
        <f t="shared" si="94"/>
        <v>2390700173定期巡回･随時対応型訪問介護看護</v>
      </c>
      <c r="B6050">
        <v>2390700173</v>
      </c>
      <c r="C6050" t="s">
        <v>1856</v>
      </c>
      <c r="D6050" t="s">
        <v>5809</v>
      </c>
    </row>
    <row r="6051" spans="1:4">
      <c r="A6051" t="str">
        <f t="shared" si="94"/>
        <v>2390600118小規模多機能型居宅介護</v>
      </c>
      <c r="B6051">
        <v>2390600118</v>
      </c>
      <c r="C6051" t="s">
        <v>1925</v>
      </c>
      <c r="D6051" t="s">
        <v>5810</v>
      </c>
    </row>
    <row r="6052" spans="1:4">
      <c r="A6052" t="str">
        <f t="shared" si="94"/>
        <v>2390600118介護予防小規模多機能型居宅介護</v>
      </c>
      <c r="B6052">
        <v>2390600118</v>
      </c>
      <c r="C6052" t="s">
        <v>2463</v>
      </c>
      <c r="D6052" t="s">
        <v>5810</v>
      </c>
    </row>
    <row r="6053" spans="1:4">
      <c r="A6053" t="str">
        <f t="shared" si="94"/>
        <v>2390600126認知症対応型共同生活介護</v>
      </c>
      <c r="B6053">
        <v>2390600126</v>
      </c>
      <c r="C6053" t="s">
        <v>1942</v>
      </c>
      <c r="D6053" t="s">
        <v>5811</v>
      </c>
    </row>
    <row r="6054" spans="1:4">
      <c r="A6054" t="str">
        <f t="shared" si="94"/>
        <v>2370602548特定施設入居者生活介護</v>
      </c>
      <c r="B6054">
        <v>2370602548</v>
      </c>
      <c r="C6054" t="s">
        <v>2461</v>
      </c>
      <c r="D6054" t="s">
        <v>5812</v>
      </c>
    </row>
    <row r="6055" spans="1:4">
      <c r="A6055" t="str">
        <f t="shared" si="94"/>
        <v>2370602548介護予防特定施設入居者生活介護</v>
      </c>
      <c r="B6055">
        <v>2370602548</v>
      </c>
      <c r="C6055" t="s">
        <v>2462</v>
      </c>
      <c r="D6055" t="s">
        <v>5812</v>
      </c>
    </row>
    <row r="6056" spans="1:4">
      <c r="A6056" t="str">
        <f t="shared" si="94"/>
        <v>23B0700012介護医療院</v>
      </c>
      <c r="B6056" t="s">
        <v>2338</v>
      </c>
      <c r="C6056" t="s">
        <v>1863</v>
      </c>
      <c r="D6056" t="s">
        <v>5813</v>
      </c>
    </row>
    <row r="6057" spans="1:4">
      <c r="A6057" t="str">
        <f t="shared" si="94"/>
        <v>23B0700012短期入所療養介護 （医療院)</v>
      </c>
      <c r="B6057" t="s">
        <v>2338</v>
      </c>
      <c r="C6057" t="s">
        <v>2470</v>
      </c>
      <c r="D6057" t="s">
        <v>5813</v>
      </c>
    </row>
    <row r="6058" spans="1:4">
      <c r="A6058" t="str">
        <f t="shared" si="94"/>
        <v>23B0700012通所リハビリテーション</v>
      </c>
      <c r="B6058" t="s">
        <v>2338</v>
      </c>
      <c r="C6058" t="s">
        <v>2457</v>
      </c>
      <c r="D6058" t="s">
        <v>5813</v>
      </c>
    </row>
    <row r="6059" spans="1:4">
      <c r="A6059" t="str">
        <f t="shared" si="94"/>
        <v>23B0700012介護予防通所リハビリテーション</v>
      </c>
      <c r="B6059" t="s">
        <v>2338</v>
      </c>
      <c r="C6059" t="s">
        <v>2458</v>
      </c>
      <c r="D6059" t="s">
        <v>5813</v>
      </c>
    </row>
    <row r="6060" spans="1:4">
      <c r="A6060" t="str">
        <f t="shared" si="94"/>
        <v>2370701647特定施設入居者生活介護</v>
      </c>
      <c r="B6060">
        <v>2370701647</v>
      </c>
      <c r="C6060" t="s">
        <v>2461</v>
      </c>
      <c r="D6060" t="s">
        <v>5814</v>
      </c>
    </row>
    <row r="6061" spans="1:4">
      <c r="A6061" t="str">
        <f t="shared" si="94"/>
        <v>2370701647介護予防特定施設入居者生活介護</v>
      </c>
      <c r="B6061">
        <v>2370701647</v>
      </c>
      <c r="C6061" t="s">
        <v>2462</v>
      </c>
      <c r="D6061" t="s">
        <v>5814</v>
      </c>
    </row>
    <row r="6062" spans="1:4">
      <c r="A6062" t="str">
        <f t="shared" si="94"/>
        <v>2354980027介護老人保健施設</v>
      </c>
      <c r="B6062">
        <v>2354980027</v>
      </c>
      <c r="C6062" t="s">
        <v>1862</v>
      </c>
      <c r="D6062" t="s">
        <v>5815</v>
      </c>
    </row>
    <row r="6063" spans="1:4">
      <c r="A6063" t="str">
        <f t="shared" si="94"/>
        <v>2354980027短期入所療養介護（老健）</v>
      </c>
      <c r="B6063">
        <v>2354980027</v>
      </c>
      <c r="C6063" t="s">
        <v>1966</v>
      </c>
      <c r="D6063" t="s">
        <v>5815</v>
      </c>
    </row>
    <row r="6064" spans="1:4">
      <c r="A6064" t="str">
        <f t="shared" si="94"/>
        <v>2354980027通所リハビリテーション</v>
      </c>
      <c r="B6064">
        <v>2354980027</v>
      </c>
      <c r="C6064" t="s">
        <v>2457</v>
      </c>
      <c r="D6064" t="s">
        <v>5815</v>
      </c>
    </row>
    <row r="6065" spans="1:4">
      <c r="A6065" t="str">
        <f t="shared" si="94"/>
        <v>2354980027介護予防通所リハビリテーション</v>
      </c>
      <c r="B6065">
        <v>2354980027</v>
      </c>
      <c r="C6065" t="s">
        <v>2458</v>
      </c>
      <c r="D6065" t="s">
        <v>5815</v>
      </c>
    </row>
    <row r="6066" spans="1:4">
      <c r="A6066" t="str">
        <f t="shared" si="94"/>
        <v>2375200876通所リハビリテーション</v>
      </c>
      <c r="B6066">
        <v>2375200876</v>
      </c>
      <c r="C6066" t="s">
        <v>2457</v>
      </c>
      <c r="D6066" t="s">
        <v>5816</v>
      </c>
    </row>
    <row r="6067" spans="1:4">
      <c r="A6067" t="str">
        <f t="shared" si="94"/>
        <v>2375200876介護予防通所リハビリテーション</v>
      </c>
      <c r="B6067">
        <v>2375200876</v>
      </c>
      <c r="C6067" t="s">
        <v>2458</v>
      </c>
      <c r="D6067" t="s">
        <v>5816</v>
      </c>
    </row>
    <row r="6068" spans="1:4">
      <c r="A6068" t="str">
        <f t="shared" si="94"/>
        <v>2373901772訪問介護</v>
      </c>
      <c r="B6068">
        <v>2373901772</v>
      </c>
      <c r="C6068" t="s">
        <v>1854</v>
      </c>
      <c r="D6068" t="s">
        <v>5817</v>
      </c>
    </row>
    <row r="6069" spans="1:4">
      <c r="A6069" t="str">
        <f t="shared" si="94"/>
        <v>2373901772訪問型サービス（独自）</v>
      </c>
      <c r="B6069">
        <v>2373901772</v>
      </c>
      <c r="C6069" t="s">
        <v>2454</v>
      </c>
      <c r="D6069" t="s">
        <v>5817</v>
      </c>
    </row>
    <row r="6070" spans="1:4">
      <c r="A6070" t="str">
        <f t="shared" si="94"/>
        <v>2310701087訪問リハビリテーション</v>
      </c>
      <c r="B6070">
        <v>2310701087</v>
      </c>
      <c r="C6070" t="s">
        <v>2007</v>
      </c>
      <c r="D6070" t="s">
        <v>5818</v>
      </c>
    </row>
    <row r="6071" spans="1:4">
      <c r="A6071" t="str">
        <f t="shared" si="94"/>
        <v>2310701087介護予防訪問リハビリテーション</v>
      </c>
      <c r="B6071">
        <v>2310701087</v>
      </c>
      <c r="C6071" t="s">
        <v>2009</v>
      </c>
      <c r="D6071" t="s">
        <v>5818</v>
      </c>
    </row>
    <row r="6072" spans="1:4">
      <c r="A6072" t="str">
        <f t="shared" si="94"/>
        <v>2370700029居宅介護支援</v>
      </c>
      <c r="B6072">
        <v>2370700029</v>
      </c>
      <c r="C6072" t="s">
        <v>2456</v>
      </c>
      <c r="D6072" t="s">
        <v>5819</v>
      </c>
    </row>
    <row r="6073" spans="1:4">
      <c r="A6073" t="str">
        <f t="shared" si="94"/>
        <v>2360790014訪問看護</v>
      </c>
      <c r="B6073">
        <v>2360790014</v>
      </c>
      <c r="C6073" t="s">
        <v>2002</v>
      </c>
      <c r="D6073" t="s">
        <v>5820</v>
      </c>
    </row>
    <row r="6074" spans="1:4">
      <c r="A6074" t="str">
        <f t="shared" si="94"/>
        <v>2360790014介護予防訪問看護</v>
      </c>
      <c r="B6074">
        <v>2360790014</v>
      </c>
      <c r="C6074" t="s">
        <v>2005</v>
      </c>
      <c r="D6074" t="s">
        <v>5820</v>
      </c>
    </row>
    <row r="6075" spans="1:4">
      <c r="A6075" t="str">
        <f t="shared" si="94"/>
        <v>2350780009訪問リハビリテーション</v>
      </c>
      <c r="B6075">
        <v>2350780009</v>
      </c>
      <c r="C6075" t="s">
        <v>2007</v>
      </c>
      <c r="D6075" t="s">
        <v>5806</v>
      </c>
    </row>
    <row r="6076" spans="1:4">
      <c r="A6076" t="str">
        <f t="shared" si="94"/>
        <v>2310105396訪問リハビリテーション</v>
      </c>
      <c r="B6076">
        <v>2310105396</v>
      </c>
      <c r="C6076" t="s">
        <v>2007</v>
      </c>
      <c r="D6076" t="s">
        <v>5821</v>
      </c>
    </row>
    <row r="6077" spans="1:4">
      <c r="A6077" t="str">
        <f t="shared" si="94"/>
        <v>2310105396介護予防訪問リハビリテーション</v>
      </c>
      <c r="B6077">
        <v>2310105396</v>
      </c>
      <c r="C6077" t="s">
        <v>2009</v>
      </c>
      <c r="D6077" t="s">
        <v>5821</v>
      </c>
    </row>
    <row r="6078" spans="1:4">
      <c r="A6078" t="str">
        <f t="shared" si="94"/>
        <v>2370600054居宅介護支援</v>
      </c>
      <c r="B6078">
        <v>2370600054</v>
      </c>
      <c r="C6078" t="s">
        <v>2456</v>
      </c>
      <c r="D6078" t="s">
        <v>5822</v>
      </c>
    </row>
    <row r="6079" spans="1:4">
      <c r="A6079" t="str">
        <f t="shared" si="94"/>
        <v>2354980019訪問リハビリテーション</v>
      </c>
      <c r="B6079">
        <v>2354980019</v>
      </c>
      <c r="C6079" t="s">
        <v>2007</v>
      </c>
      <c r="D6079" t="s">
        <v>5823</v>
      </c>
    </row>
    <row r="6080" spans="1:4">
      <c r="A6080" t="str">
        <f t="shared" si="94"/>
        <v>2354980019介護予防訪問リハビリテーション</v>
      </c>
      <c r="B6080">
        <v>2354980019</v>
      </c>
      <c r="C6080" t="s">
        <v>2009</v>
      </c>
      <c r="D6080" t="s">
        <v>5823</v>
      </c>
    </row>
    <row r="6081" spans="1:4">
      <c r="A6081" t="str">
        <f t="shared" si="94"/>
        <v>2374900013居宅介護支援</v>
      </c>
      <c r="B6081">
        <v>2374900013</v>
      </c>
      <c r="C6081" t="s">
        <v>2456</v>
      </c>
      <c r="D6081" t="s">
        <v>5824</v>
      </c>
    </row>
    <row r="6082" spans="1:4">
      <c r="A6082" t="str">
        <f t="shared" si="94"/>
        <v>2317300339訪問リハビリテーション</v>
      </c>
      <c r="B6082">
        <v>2317300339</v>
      </c>
      <c r="C6082" t="s">
        <v>2007</v>
      </c>
      <c r="D6082" t="s">
        <v>5825</v>
      </c>
    </row>
    <row r="6083" spans="1:4">
      <c r="A6083" t="str">
        <f t="shared" ref="A6083:A6146" si="95">B6083&amp;C6083</f>
        <v>2317300339介護予防訪問リハビリテーション</v>
      </c>
      <c r="B6083">
        <v>2317300339</v>
      </c>
      <c r="C6083" t="s">
        <v>2009</v>
      </c>
      <c r="D6083" t="s">
        <v>5825</v>
      </c>
    </row>
    <row r="6084" spans="1:4">
      <c r="A6084" t="str">
        <f t="shared" si="95"/>
        <v>2363990108訪問看護</v>
      </c>
      <c r="B6084">
        <v>2363990108</v>
      </c>
      <c r="C6084" t="s">
        <v>2002</v>
      </c>
      <c r="D6084" t="s">
        <v>5826</v>
      </c>
    </row>
    <row r="6085" spans="1:4">
      <c r="A6085" t="str">
        <f t="shared" si="95"/>
        <v>2363990108介護予防訪問看護</v>
      </c>
      <c r="B6085">
        <v>2363990108</v>
      </c>
      <c r="C6085" t="s">
        <v>2005</v>
      </c>
      <c r="D6085" t="s">
        <v>5826</v>
      </c>
    </row>
    <row r="6086" spans="1:4">
      <c r="A6086" t="str">
        <f t="shared" si="95"/>
        <v>2375200850居宅介護支援</v>
      </c>
      <c r="B6086">
        <v>2375200850</v>
      </c>
      <c r="C6086" t="s">
        <v>2456</v>
      </c>
      <c r="D6086" t="s">
        <v>5827</v>
      </c>
    </row>
    <row r="6087" spans="1:4">
      <c r="A6087" t="str">
        <f t="shared" si="95"/>
        <v>2375200850介護予防支援</v>
      </c>
      <c r="B6087">
        <v>2375200850</v>
      </c>
      <c r="C6087" t="s">
        <v>2466</v>
      </c>
      <c r="D6087" t="s">
        <v>5827</v>
      </c>
    </row>
    <row r="6088" spans="1:4">
      <c r="A6088" t="str">
        <f t="shared" si="95"/>
        <v>2393100173地域密着型介護老人福祉施設</v>
      </c>
      <c r="B6088">
        <v>2393100173</v>
      </c>
      <c r="C6088" t="s">
        <v>1861</v>
      </c>
      <c r="D6088" t="s">
        <v>5828</v>
      </c>
    </row>
    <row r="6089" spans="1:4">
      <c r="A6089" t="str">
        <f t="shared" si="95"/>
        <v>2393100199認知症対応型共同生活介護</v>
      </c>
      <c r="B6089">
        <v>2393100199</v>
      </c>
      <c r="C6089" t="s">
        <v>1942</v>
      </c>
      <c r="D6089" t="s">
        <v>5829</v>
      </c>
    </row>
    <row r="6090" spans="1:4">
      <c r="A6090" t="str">
        <f t="shared" si="95"/>
        <v>2393100181看護小規模多機能型居宅介護</v>
      </c>
      <c r="B6090">
        <v>2393100181</v>
      </c>
      <c r="C6090" t="s">
        <v>1859</v>
      </c>
      <c r="D6090" t="s">
        <v>5830</v>
      </c>
    </row>
    <row r="6091" spans="1:4">
      <c r="A6091" t="str">
        <f t="shared" si="95"/>
        <v>2373102124通所介護</v>
      </c>
      <c r="B6091">
        <v>2373102124</v>
      </c>
      <c r="C6091" t="s">
        <v>1857</v>
      </c>
      <c r="D6091" t="s">
        <v>5831</v>
      </c>
    </row>
    <row r="6092" spans="1:4">
      <c r="A6092" t="str">
        <f t="shared" si="95"/>
        <v>2373102181短期入所生活介護</v>
      </c>
      <c r="B6092">
        <v>2373102181</v>
      </c>
      <c r="C6092" t="s">
        <v>1958</v>
      </c>
      <c r="D6092" t="s">
        <v>5832</v>
      </c>
    </row>
    <row r="6093" spans="1:4">
      <c r="A6093" t="str">
        <f t="shared" si="95"/>
        <v>2373102181介護予防短期入所生活介護</v>
      </c>
      <c r="B6093">
        <v>2373102181</v>
      </c>
      <c r="C6093" t="s">
        <v>1961</v>
      </c>
      <c r="D6093" t="s">
        <v>5832</v>
      </c>
    </row>
    <row r="6094" spans="1:4">
      <c r="A6094" t="str">
        <f t="shared" si="95"/>
        <v>2363190188訪問看護</v>
      </c>
      <c r="B6094">
        <v>2363190188</v>
      </c>
      <c r="C6094" t="s">
        <v>2002</v>
      </c>
      <c r="D6094" t="s">
        <v>5833</v>
      </c>
    </row>
    <row r="6095" spans="1:4">
      <c r="A6095" t="str">
        <f t="shared" si="95"/>
        <v>2363190188介護予防訪問看護</v>
      </c>
      <c r="B6095">
        <v>2363190188</v>
      </c>
      <c r="C6095" t="s">
        <v>2005</v>
      </c>
      <c r="D6095" t="s">
        <v>5833</v>
      </c>
    </row>
    <row r="6096" spans="1:4">
      <c r="A6096" t="str">
        <f t="shared" si="95"/>
        <v>2374400667通所介護</v>
      </c>
      <c r="B6096">
        <v>2374400667</v>
      </c>
      <c r="C6096" t="s">
        <v>1857</v>
      </c>
      <c r="D6096" t="s">
        <v>5834</v>
      </c>
    </row>
    <row r="6097" spans="1:4">
      <c r="A6097" t="str">
        <f t="shared" si="95"/>
        <v>2374400667通所型サービス（独自）</v>
      </c>
      <c r="B6097">
        <v>2374400667</v>
      </c>
      <c r="C6097" t="s">
        <v>2455</v>
      </c>
      <c r="D6097" t="s">
        <v>5834</v>
      </c>
    </row>
    <row r="6098" spans="1:4">
      <c r="A6098" t="str">
        <f t="shared" si="95"/>
        <v>2374400667通所型サービス（独自／定率）</v>
      </c>
      <c r="B6098">
        <v>2374400667</v>
      </c>
      <c r="C6098" t="s">
        <v>2460</v>
      </c>
      <c r="D6098" t="s">
        <v>5834</v>
      </c>
    </row>
    <row r="6099" spans="1:4">
      <c r="A6099" t="str">
        <f t="shared" si="95"/>
        <v>2372901930通所介護</v>
      </c>
      <c r="B6099">
        <v>2372901930</v>
      </c>
      <c r="C6099" t="s">
        <v>1857</v>
      </c>
      <c r="D6099" t="s">
        <v>5835</v>
      </c>
    </row>
    <row r="6100" spans="1:4">
      <c r="A6100" t="str">
        <f t="shared" si="95"/>
        <v>2372901930通所型サービス（独自）</v>
      </c>
      <c r="B6100">
        <v>2372901930</v>
      </c>
      <c r="C6100" t="s">
        <v>2455</v>
      </c>
      <c r="D6100" t="s">
        <v>5835</v>
      </c>
    </row>
    <row r="6101" spans="1:4">
      <c r="A6101" t="str">
        <f t="shared" si="95"/>
        <v>2372901930通所型サービス（独自／定率）</v>
      </c>
      <c r="B6101">
        <v>2372901930</v>
      </c>
      <c r="C6101" t="s">
        <v>2460</v>
      </c>
      <c r="D6101" t="s">
        <v>5835</v>
      </c>
    </row>
    <row r="6102" spans="1:4">
      <c r="A6102" t="str">
        <f t="shared" si="95"/>
        <v>2372901856通所介護</v>
      </c>
      <c r="B6102">
        <v>2372901856</v>
      </c>
      <c r="C6102" t="s">
        <v>1857</v>
      </c>
      <c r="D6102" t="s">
        <v>5836</v>
      </c>
    </row>
    <row r="6103" spans="1:4">
      <c r="A6103" t="str">
        <f t="shared" si="95"/>
        <v>2372901856通所型サービス（独自）</v>
      </c>
      <c r="B6103">
        <v>2372901856</v>
      </c>
      <c r="C6103" t="s">
        <v>2455</v>
      </c>
      <c r="D6103" t="s">
        <v>5836</v>
      </c>
    </row>
    <row r="6104" spans="1:4">
      <c r="A6104" t="str">
        <f t="shared" si="95"/>
        <v>2373101993居宅介護支援</v>
      </c>
      <c r="B6104">
        <v>2373101993</v>
      </c>
      <c r="C6104" t="s">
        <v>2456</v>
      </c>
      <c r="D6104" t="s">
        <v>5837</v>
      </c>
    </row>
    <row r="6105" spans="1:4">
      <c r="A6105" t="str">
        <f t="shared" si="95"/>
        <v>2370402709地域密着型通所介護</v>
      </c>
      <c r="B6105">
        <v>2370402709</v>
      </c>
      <c r="C6105" t="s">
        <v>1858</v>
      </c>
      <c r="D6105" t="s">
        <v>5838</v>
      </c>
    </row>
    <row r="6106" spans="1:4">
      <c r="A6106" t="str">
        <f t="shared" si="95"/>
        <v>2370402709通所型サービス（独自）</v>
      </c>
      <c r="B6106">
        <v>2370402709</v>
      </c>
      <c r="C6106" t="s">
        <v>2455</v>
      </c>
      <c r="D6106" t="s">
        <v>5838</v>
      </c>
    </row>
    <row r="6107" spans="1:4">
      <c r="A6107" t="str">
        <f t="shared" si="95"/>
        <v>2370403558訪問介護</v>
      </c>
      <c r="B6107">
        <v>2370403558</v>
      </c>
      <c r="C6107" t="s">
        <v>1854</v>
      </c>
      <c r="D6107" t="s">
        <v>5839</v>
      </c>
    </row>
    <row r="6108" spans="1:4">
      <c r="A6108" t="str">
        <f t="shared" si="95"/>
        <v>23A0400813訪問型サービス（独自）</v>
      </c>
      <c r="B6108" t="s">
        <v>2339</v>
      </c>
      <c r="C6108" t="s">
        <v>2454</v>
      </c>
      <c r="D6108" t="s">
        <v>5839</v>
      </c>
    </row>
    <row r="6109" spans="1:4">
      <c r="A6109" t="str">
        <f t="shared" si="95"/>
        <v>2371201373通所介護</v>
      </c>
      <c r="B6109">
        <v>2371201373</v>
      </c>
      <c r="C6109" t="s">
        <v>1857</v>
      </c>
      <c r="D6109" t="s">
        <v>5840</v>
      </c>
    </row>
    <row r="6110" spans="1:4">
      <c r="A6110" t="str">
        <f t="shared" si="95"/>
        <v>2371201373通所型サービス（独自）</v>
      </c>
      <c r="B6110">
        <v>2371201373</v>
      </c>
      <c r="C6110" t="s">
        <v>2455</v>
      </c>
      <c r="D6110" t="s">
        <v>5840</v>
      </c>
    </row>
    <row r="6111" spans="1:4">
      <c r="A6111" t="str">
        <f t="shared" si="95"/>
        <v>23A1200113通所型サービス（独自／定率）</v>
      </c>
      <c r="B6111" t="s">
        <v>2340</v>
      </c>
      <c r="C6111" t="s">
        <v>2460</v>
      </c>
      <c r="D6111" t="s">
        <v>5840</v>
      </c>
    </row>
    <row r="6112" spans="1:4">
      <c r="A6112" t="str">
        <f t="shared" si="95"/>
        <v>2371202090地域密着型通所介護</v>
      </c>
      <c r="B6112">
        <v>2371202090</v>
      </c>
      <c r="C6112" t="s">
        <v>1858</v>
      </c>
      <c r="D6112" t="s">
        <v>5841</v>
      </c>
    </row>
    <row r="6113" spans="1:4">
      <c r="A6113" t="str">
        <f t="shared" si="95"/>
        <v>2371202090通所型サービス（独自）</v>
      </c>
      <c r="B6113">
        <v>2371202090</v>
      </c>
      <c r="C6113" t="s">
        <v>2455</v>
      </c>
      <c r="D6113" t="s">
        <v>5841</v>
      </c>
    </row>
    <row r="6114" spans="1:4">
      <c r="A6114" t="str">
        <f t="shared" si="95"/>
        <v>2371201696居宅介護支援</v>
      </c>
      <c r="B6114">
        <v>2371201696</v>
      </c>
      <c r="C6114" t="s">
        <v>2456</v>
      </c>
      <c r="D6114" t="s">
        <v>5842</v>
      </c>
    </row>
    <row r="6115" spans="1:4">
      <c r="A6115" t="str">
        <f t="shared" si="95"/>
        <v>2392200669地域密着型通所介護</v>
      </c>
      <c r="B6115">
        <v>2392200669</v>
      </c>
      <c r="C6115" t="s">
        <v>1858</v>
      </c>
      <c r="D6115" t="s">
        <v>5843</v>
      </c>
    </row>
    <row r="6116" spans="1:4">
      <c r="A6116" t="str">
        <f t="shared" si="95"/>
        <v>2392200669通所型サービス（独自）</v>
      </c>
      <c r="B6116">
        <v>2392200669</v>
      </c>
      <c r="C6116" t="s">
        <v>2455</v>
      </c>
      <c r="D6116" t="s">
        <v>5843</v>
      </c>
    </row>
    <row r="6117" spans="1:4">
      <c r="A6117" t="str">
        <f t="shared" si="95"/>
        <v>2371404076特定施設入居者生活介護</v>
      </c>
      <c r="B6117">
        <v>2371404076</v>
      </c>
      <c r="C6117" t="s">
        <v>2461</v>
      </c>
      <c r="D6117" t="s">
        <v>5844</v>
      </c>
    </row>
    <row r="6118" spans="1:4">
      <c r="A6118" t="str">
        <f t="shared" si="95"/>
        <v>2391400351認知症対応型共同生活介護</v>
      </c>
      <c r="B6118">
        <v>2391400351</v>
      </c>
      <c r="C6118" t="s">
        <v>1942</v>
      </c>
      <c r="D6118" t="s">
        <v>5845</v>
      </c>
    </row>
    <row r="6119" spans="1:4">
      <c r="A6119" t="str">
        <f t="shared" si="95"/>
        <v>2391400484認知症対応型共同生活介護</v>
      </c>
      <c r="B6119">
        <v>2391400484</v>
      </c>
      <c r="C6119" t="s">
        <v>1942</v>
      </c>
      <c r="D6119" t="s">
        <v>5846</v>
      </c>
    </row>
    <row r="6120" spans="1:4">
      <c r="A6120" t="str">
        <f t="shared" si="95"/>
        <v>2391500648認知症対応型共同生活介護</v>
      </c>
      <c r="B6120">
        <v>2391500648</v>
      </c>
      <c r="C6120" t="s">
        <v>1942</v>
      </c>
      <c r="D6120" t="s">
        <v>5847</v>
      </c>
    </row>
    <row r="6121" spans="1:4">
      <c r="A6121" t="str">
        <f t="shared" si="95"/>
        <v>2391300460認知症対応型共同生活介護</v>
      </c>
      <c r="B6121">
        <v>2391300460</v>
      </c>
      <c r="C6121" t="s">
        <v>1942</v>
      </c>
      <c r="D6121" t="s">
        <v>5848</v>
      </c>
    </row>
    <row r="6122" spans="1:4">
      <c r="A6122" t="str">
        <f t="shared" si="95"/>
        <v>2371404076介護予防特定施設入居者生活介護</v>
      </c>
      <c r="B6122">
        <v>2371404076</v>
      </c>
      <c r="C6122" t="s">
        <v>2462</v>
      </c>
      <c r="D6122" t="s">
        <v>5844</v>
      </c>
    </row>
    <row r="6123" spans="1:4">
      <c r="A6123" t="str">
        <f t="shared" si="95"/>
        <v>2391400351介護予防認知症対応型共同生活介護</v>
      </c>
      <c r="B6123">
        <v>2391400351</v>
      </c>
      <c r="C6123" t="s">
        <v>1948</v>
      </c>
      <c r="D6123" t="s">
        <v>5845</v>
      </c>
    </row>
    <row r="6124" spans="1:4">
      <c r="A6124" t="str">
        <f t="shared" si="95"/>
        <v>2391400484介護予防認知症対応型共同生活介護</v>
      </c>
      <c r="B6124">
        <v>2391400484</v>
      </c>
      <c r="C6124" t="s">
        <v>1948</v>
      </c>
      <c r="D6124" t="s">
        <v>5846</v>
      </c>
    </row>
    <row r="6125" spans="1:4">
      <c r="A6125" t="str">
        <f t="shared" si="95"/>
        <v>2391500648介護予防認知症対応型共同生活介護</v>
      </c>
      <c r="B6125">
        <v>2391500648</v>
      </c>
      <c r="C6125" t="s">
        <v>1948</v>
      </c>
      <c r="D6125" t="s">
        <v>5847</v>
      </c>
    </row>
    <row r="6126" spans="1:4">
      <c r="A6126" t="str">
        <f t="shared" si="95"/>
        <v>2391300460介護予防認知症対応型共同生活介護</v>
      </c>
      <c r="B6126">
        <v>2391300460</v>
      </c>
      <c r="C6126" t="s">
        <v>1948</v>
      </c>
      <c r="D6126" t="s">
        <v>5848</v>
      </c>
    </row>
    <row r="6127" spans="1:4">
      <c r="A6127" t="str">
        <f t="shared" si="95"/>
        <v>2371000213介護老人福祉施設</v>
      </c>
      <c r="B6127">
        <v>2371000213</v>
      </c>
      <c r="C6127" t="s">
        <v>1860</v>
      </c>
      <c r="D6127" t="s">
        <v>5849</v>
      </c>
    </row>
    <row r="6128" spans="1:4">
      <c r="A6128" t="str">
        <f t="shared" si="95"/>
        <v>2371000213短期入所生活介護</v>
      </c>
      <c r="B6128">
        <v>2371000213</v>
      </c>
      <c r="C6128" t="s">
        <v>1958</v>
      </c>
      <c r="D6128" t="s">
        <v>5849</v>
      </c>
    </row>
    <row r="6129" spans="1:4">
      <c r="A6129" t="str">
        <f t="shared" si="95"/>
        <v>2371000213介護予防短期入所生活介護</v>
      </c>
      <c r="B6129">
        <v>2371000213</v>
      </c>
      <c r="C6129" t="s">
        <v>1961</v>
      </c>
      <c r="D6129" t="s">
        <v>5849</v>
      </c>
    </row>
    <row r="6130" spans="1:4">
      <c r="A6130" t="str">
        <f t="shared" si="95"/>
        <v>2371000643訪問介護</v>
      </c>
      <c r="B6130">
        <v>2371000643</v>
      </c>
      <c r="C6130" t="s">
        <v>1854</v>
      </c>
      <c r="D6130" t="s">
        <v>5850</v>
      </c>
    </row>
    <row r="6131" spans="1:4">
      <c r="A6131" t="str">
        <f t="shared" si="95"/>
        <v>2371000643訪問型サービス（独自）</v>
      </c>
      <c r="B6131">
        <v>2371000643</v>
      </c>
      <c r="C6131" t="s">
        <v>2454</v>
      </c>
      <c r="D6131" t="s">
        <v>5850</v>
      </c>
    </row>
    <row r="6132" spans="1:4">
      <c r="A6132" t="str">
        <f t="shared" si="95"/>
        <v>2371000221介護老人福祉施設</v>
      </c>
      <c r="B6132">
        <v>2371000221</v>
      </c>
      <c r="C6132" t="s">
        <v>1860</v>
      </c>
      <c r="D6132" t="s">
        <v>5851</v>
      </c>
    </row>
    <row r="6133" spans="1:4">
      <c r="A6133" t="str">
        <f t="shared" si="95"/>
        <v>2371000221短期入所生活介護</v>
      </c>
      <c r="B6133">
        <v>2371000221</v>
      </c>
      <c r="C6133" t="s">
        <v>1958</v>
      </c>
      <c r="D6133" t="s">
        <v>5851</v>
      </c>
    </row>
    <row r="6134" spans="1:4">
      <c r="A6134" t="str">
        <f t="shared" si="95"/>
        <v>2371000221介護予防短期入所生活介護</v>
      </c>
      <c r="B6134">
        <v>2371000221</v>
      </c>
      <c r="C6134" t="s">
        <v>1961</v>
      </c>
      <c r="D6134" t="s">
        <v>5851</v>
      </c>
    </row>
    <row r="6135" spans="1:4">
      <c r="A6135" t="str">
        <f t="shared" si="95"/>
        <v>2371000320通所介護</v>
      </c>
      <c r="B6135">
        <v>2371000320</v>
      </c>
      <c r="C6135" t="s">
        <v>1857</v>
      </c>
      <c r="D6135" t="s">
        <v>5852</v>
      </c>
    </row>
    <row r="6136" spans="1:4">
      <c r="A6136" t="str">
        <f t="shared" si="95"/>
        <v>2371000320通所型サービス（独自）</v>
      </c>
      <c r="B6136">
        <v>2371000320</v>
      </c>
      <c r="C6136" t="s">
        <v>2455</v>
      </c>
      <c r="D6136" t="s">
        <v>5852</v>
      </c>
    </row>
    <row r="6137" spans="1:4">
      <c r="A6137" t="str">
        <f t="shared" si="95"/>
        <v>2371000783介護老人福祉施設</v>
      </c>
      <c r="B6137">
        <v>2371000783</v>
      </c>
      <c r="C6137" t="s">
        <v>1860</v>
      </c>
      <c r="D6137" t="s">
        <v>5853</v>
      </c>
    </row>
    <row r="6138" spans="1:4">
      <c r="A6138" t="str">
        <f t="shared" si="95"/>
        <v>2371000783短期入所生活介護</v>
      </c>
      <c r="B6138">
        <v>2371000783</v>
      </c>
      <c r="C6138" t="s">
        <v>1958</v>
      </c>
      <c r="D6138" t="s">
        <v>5853</v>
      </c>
    </row>
    <row r="6139" spans="1:4">
      <c r="A6139" t="str">
        <f t="shared" si="95"/>
        <v>2371000783介護予防短期入所生活介護</v>
      </c>
      <c r="B6139">
        <v>2371000783</v>
      </c>
      <c r="C6139" t="s">
        <v>1961</v>
      </c>
      <c r="D6139" t="s">
        <v>5853</v>
      </c>
    </row>
    <row r="6140" spans="1:4">
      <c r="A6140" t="str">
        <f t="shared" si="95"/>
        <v>2371002037介護老人福祉施設</v>
      </c>
      <c r="B6140">
        <v>2371002037</v>
      </c>
      <c r="C6140" t="s">
        <v>1860</v>
      </c>
      <c r="D6140" t="s">
        <v>5854</v>
      </c>
    </row>
    <row r="6141" spans="1:4">
      <c r="A6141" t="str">
        <f t="shared" si="95"/>
        <v>2371002045短期入所生活介護</v>
      </c>
      <c r="B6141">
        <v>2371002045</v>
      </c>
      <c r="C6141" t="s">
        <v>1958</v>
      </c>
      <c r="D6141" t="s">
        <v>5854</v>
      </c>
    </row>
    <row r="6142" spans="1:4">
      <c r="A6142" t="str">
        <f t="shared" si="95"/>
        <v>2371002045介護予防短期入所生活介護</v>
      </c>
      <c r="B6142">
        <v>2371002045</v>
      </c>
      <c r="C6142" t="s">
        <v>1961</v>
      </c>
      <c r="D6142" t="s">
        <v>5854</v>
      </c>
    </row>
    <row r="6143" spans="1:4">
      <c r="A6143" t="str">
        <f t="shared" si="95"/>
        <v>2391000177地域密着型介護老人福祉施設</v>
      </c>
      <c r="B6143">
        <v>2391000177</v>
      </c>
      <c r="C6143" t="s">
        <v>1861</v>
      </c>
      <c r="D6143" t="s">
        <v>5855</v>
      </c>
    </row>
    <row r="6144" spans="1:4">
      <c r="A6144" t="str">
        <f t="shared" si="95"/>
        <v>2371002615短期入所生活介護</v>
      </c>
      <c r="B6144">
        <v>2371002615</v>
      </c>
      <c r="C6144" t="s">
        <v>1958</v>
      </c>
      <c r="D6144" t="s">
        <v>5855</v>
      </c>
    </row>
    <row r="6145" spans="1:4">
      <c r="A6145" t="str">
        <f t="shared" si="95"/>
        <v>2371002615介護予防短期入所生活介護</v>
      </c>
      <c r="B6145">
        <v>2371002615</v>
      </c>
      <c r="C6145" t="s">
        <v>1961</v>
      </c>
      <c r="D6145" t="s">
        <v>5856</v>
      </c>
    </row>
    <row r="6146" spans="1:4">
      <c r="A6146" t="str">
        <f t="shared" si="95"/>
        <v>2371000148居宅介護支援</v>
      </c>
      <c r="B6146">
        <v>2371000148</v>
      </c>
      <c r="C6146" t="s">
        <v>2456</v>
      </c>
      <c r="D6146" t="s">
        <v>5857</v>
      </c>
    </row>
    <row r="6147" spans="1:4">
      <c r="A6147" t="str">
        <f t="shared" ref="A6147:A6210" si="96">B6147&amp;C6147</f>
        <v>2370901668訪問介護</v>
      </c>
      <c r="B6147">
        <v>2370901668</v>
      </c>
      <c r="C6147" t="s">
        <v>1854</v>
      </c>
      <c r="D6147" t="s">
        <v>5858</v>
      </c>
    </row>
    <row r="6148" spans="1:4">
      <c r="A6148" t="str">
        <f t="shared" si="96"/>
        <v>2386300038訪問介護</v>
      </c>
      <c r="B6148">
        <v>2386300038</v>
      </c>
      <c r="C6148" t="s">
        <v>1854</v>
      </c>
      <c r="D6148" t="s">
        <v>5859</v>
      </c>
    </row>
    <row r="6149" spans="1:4">
      <c r="A6149" t="str">
        <f t="shared" si="96"/>
        <v>2386300038訪問型サービス（独自）</v>
      </c>
      <c r="B6149">
        <v>2386300038</v>
      </c>
      <c r="C6149" t="s">
        <v>2454</v>
      </c>
      <c r="D6149" t="s">
        <v>5859</v>
      </c>
    </row>
    <row r="6150" spans="1:4">
      <c r="A6150" t="str">
        <f t="shared" si="96"/>
        <v>2376300022居宅介護支援</v>
      </c>
      <c r="B6150">
        <v>2376300022</v>
      </c>
      <c r="C6150" t="s">
        <v>2456</v>
      </c>
      <c r="D6150" t="s">
        <v>5860</v>
      </c>
    </row>
    <row r="6151" spans="1:4">
      <c r="A6151" t="str">
        <f t="shared" si="96"/>
        <v>2372202446通所型サービス（独自）</v>
      </c>
      <c r="B6151">
        <v>2372202446</v>
      </c>
      <c r="C6151" t="s">
        <v>2455</v>
      </c>
      <c r="D6151" t="s">
        <v>5861</v>
      </c>
    </row>
    <row r="6152" spans="1:4">
      <c r="A6152" t="str">
        <f t="shared" si="96"/>
        <v>2372202446通所型サービス（独自）</v>
      </c>
      <c r="B6152">
        <v>2372202446</v>
      </c>
      <c r="C6152" t="s">
        <v>2455</v>
      </c>
      <c r="D6152" t="s">
        <v>5861</v>
      </c>
    </row>
    <row r="6153" spans="1:4">
      <c r="A6153" t="str">
        <f t="shared" si="96"/>
        <v>23A3800290訪問型サービス（独自）</v>
      </c>
      <c r="B6153" t="s">
        <v>2341</v>
      </c>
      <c r="C6153" t="s">
        <v>2454</v>
      </c>
      <c r="D6153" t="s">
        <v>5862</v>
      </c>
    </row>
    <row r="6154" spans="1:4">
      <c r="A6154" t="str">
        <f t="shared" si="96"/>
        <v>23A3800290訪問型サービス（独自）</v>
      </c>
      <c r="B6154" t="s">
        <v>2341</v>
      </c>
      <c r="C6154" t="s">
        <v>2454</v>
      </c>
      <c r="D6154" t="s">
        <v>5862</v>
      </c>
    </row>
    <row r="6155" spans="1:4">
      <c r="A6155" t="str">
        <f t="shared" si="96"/>
        <v>23A3800290訪問型サービス（独自）</v>
      </c>
      <c r="B6155" t="s">
        <v>2341</v>
      </c>
      <c r="C6155" t="s">
        <v>2454</v>
      </c>
      <c r="D6155" t="s">
        <v>5862</v>
      </c>
    </row>
    <row r="6156" spans="1:4">
      <c r="A6156" t="str">
        <f t="shared" si="96"/>
        <v>2377601360訪問型サービス（独自）</v>
      </c>
      <c r="B6156">
        <v>2377601360</v>
      </c>
      <c r="C6156" t="s">
        <v>2454</v>
      </c>
      <c r="D6156" t="s">
        <v>5863</v>
      </c>
    </row>
    <row r="6157" spans="1:4">
      <c r="A6157" t="str">
        <f t="shared" si="96"/>
        <v>2377601360訪問型サービス（独自）</v>
      </c>
      <c r="B6157">
        <v>2377601360</v>
      </c>
      <c r="C6157" t="s">
        <v>2454</v>
      </c>
      <c r="D6157" t="s">
        <v>5863</v>
      </c>
    </row>
    <row r="6158" spans="1:4">
      <c r="A6158" t="str">
        <f t="shared" si="96"/>
        <v>2373802319訪問型サービス（独自）</v>
      </c>
      <c r="B6158">
        <v>2373802319</v>
      </c>
      <c r="C6158" t="s">
        <v>2454</v>
      </c>
      <c r="D6158" t="s">
        <v>5862</v>
      </c>
    </row>
    <row r="6159" spans="1:4">
      <c r="A6159" t="str">
        <f t="shared" si="96"/>
        <v>2373802319訪問型サービス（独自）</v>
      </c>
      <c r="B6159">
        <v>2373802319</v>
      </c>
      <c r="C6159" t="s">
        <v>2454</v>
      </c>
      <c r="D6159" t="s">
        <v>5862</v>
      </c>
    </row>
    <row r="6160" spans="1:4">
      <c r="A6160" t="str">
        <f t="shared" si="96"/>
        <v>2372201968訪問型サービス（独自）</v>
      </c>
      <c r="B6160">
        <v>2372201968</v>
      </c>
      <c r="C6160" t="s">
        <v>2454</v>
      </c>
      <c r="D6160" t="s">
        <v>5864</v>
      </c>
    </row>
    <row r="6161" spans="1:4">
      <c r="A6161" t="str">
        <f t="shared" si="96"/>
        <v>2372201968訪問型サービス（独自）</v>
      </c>
      <c r="B6161">
        <v>2372201968</v>
      </c>
      <c r="C6161" t="s">
        <v>2454</v>
      </c>
      <c r="D6161" t="s">
        <v>5864</v>
      </c>
    </row>
    <row r="6162" spans="1:4">
      <c r="A6162" t="str">
        <f t="shared" si="96"/>
        <v>2362290237訪問看護</v>
      </c>
      <c r="B6162">
        <v>2362290237</v>
      </c>
      <c r="C6162" t="s">
        <v>2002</v>
      </c>
      <c r="D6162" t="s">
        <v>5865</v>
      </c>
    </row>
    <row r="6163" spans="1:4">
      <c r="A6163" t="str">
        <f t="shared" si="96"/>
        <v>2362290237訪問看護</v>
      </c>
      <c r="B6163">
        <v>2362290237</v>
      </c>
      <c r="C6163" t="s">
        <v>2002</v>
      </c>
      <c r="D6163" t="s">
        <v>5866</v>
      </c>
    </row>
    <row r="6164" spans="1:4">
      <c r="A6164" t="str">
        <f t="shared" si="96"/>
        <v>2372201968訪問介護</v>
      </c>
      <c r="B6164">
        <v>2372201968</v>
      </c>
      <c r="C6164" t="s">
        <v>1854</v>
      </c>
      <c r="D6164" t="s">
        <v>5864</v>
      </c>
    </row>
    <row r="6165" spans="1:4">
      <c r="A6165" t="str">
        <f t="shared" si="96"/>
        <v>2373802319訪問介護</v>
      </c>
      <c r="B6165">
        <v>2373802319</v>
      </c>
      <c r="C6165" t="s">
        <v>1854</v>
      </c>
      <c r="D6165" t="s">
        <v>5862</v>
      </c>
    </row>
    <row r="6166" spans="1:4">
      <c r="A6166" t="str">
        <f t="shared" si="96"/>
        <v>2377601360訪問介護</v>
      </c>
      <c r="B6166">
        <v>2377601360</v>
      </c>
      <c r="C6166" t="s">
        <v>1854</v>
      </c>
      <c r="D6166" t="s">
        <v>5863</v>
      </c>
    </row>
    <row r="6167" spans="1:4">
      <c r="A6167" t="str">
        <f t="shared" si="96"/>
        <v>2377601360訪問型サービス（独自／定率）</v>
      </c>
      <c r="B6167">
        <v>2377601360</v>
      </c>
      <c r="C6167" t="s">
        <v>2464</v>
      </c>
      <c r="D6167" t="s">
        <v>5863</v>
      </c>
    </row>
    <row r="6168" spans="1:4">
      <c r="A6168" t="str">
        <f t="shared" si="96"/>
        <v>23A7600092訪問型サービス（独自）</v>
      </c>
      <c r="B6168" t="s">
        <v>2342</v>
      </c>
      <c r="C6168" t="s">
        <v>2454</v>
      </c>
      <c r="D6168" t="s">
        <v>5863</v>
      </c>
    </row>
    <row r="6169" spans="1:4">
      <c r="A6169" t="str">
        <f t="shared" si="96"/>
        <v>2372202446通所介護</v>
      </c>
      <c r="B6169">
        <v>2372202446</v>
      </c>
      <c r="C6169" t="s">
        <v>1857</v>
      </c>
      <c r="D6169" t="s">
        <v>5861</v>
      </c>
    </row>
    <row r="6170" spans="1:4">
      <c r="A6170" t="str">
        <f t="shared" si="96"/>
        <v>2367690068訪問看護</v>
      </c>
      <c r="B6170">
        <v>2367690068</v>
      </c>
      <c r="C6170" t="s">
        <v>2002</v>
      </c>
      <c r="D6170" t="s">
        <v>5867</v>
      </c>
    </row>
    <row r="6171" spans="1:4">
      <c r="A6171" t="str">
        <f t="shared" si="96"/>
        <v>2372201976居宅介護支援</v>
      </c>
      <c r="B6171">
        <v>2372201976</v>
      </c>
      <c r="C6171" t="s">
        <v>2456</v>
      </c>
      <c r="D6171" t="s">
        <v>5868</v>
      </c>
    </row>
    <row r="6172" spans="1:4">
      <c r="A6172" t="str">
        <f t="shared" si="96"/>
        <v>2377601196居宅介護支援</v>
      </c>
      <c r="B6172">
        <v>2377601196</v>
      </c>
      <c r="C6172" t="s">
        <v>2456</v>
      </c>
      <c r="D6172" t="s">
        <v>5869</v>
      </c>
    </row>
    <row r="6173" spans="1:4">
      <c r="A6173" t="str">
        <f t="shared" si="96"/>
        <v>2373300116通所介護</v>
      </c>
      <c r="B6173">
        <v>2373300116</v>
      </c>
      <c r="C6173" t="s">
        <v>1857</v>
      </c>
      <c r="D6173" t="s">
        <v>5870</v>
      </c>
    </row>
    <row r="6174" spans="1:4">
      <c r="A6174" t="str">
        <f t="shared" si="96"/>
        <v>2373300116通所型サービス（独自）</v>
      </c>
      <c r="B6174">
        <v>2373300116</v>
      </c>
      <c r="C6174" t="s">
        <v>2455</v>
      </c>
      <c r="D6174" t="s">
        <v>5870</v>
      </c>
    </row>
    <row r="6175" spans="1:4">
      <c r="A6175" t="str">
        <f t="shared" si="96"/>
        <v>2370501013通所介護</v>
      </c>
      <c r="B6175">
        <v>2370501013</v>
      </c>
      <c r="C6175" t="s">
        <v>1857</v>
      </c>
      <c r="D6175" t="s">
        <v>5871</v>
      </c>
    </row>
    <row r="6176" spans="1:4">
      <c r="A6176" t="str">
        <f t="shared" si="96"/>
        <v>2370501013通所型サービス（独自）</v>
      </c>
      <c r="B6176">
        <v>2370501013</v>
      </c>
      <c r="C6176" t="s">
        <v>2455</v>
      </c>
      <c r="D6176" t="s">
        <v>5871</v>
      </c>
    </row>
    <row r="6177" spans="1:4">
      <c r="A6177" t="str">
        <f t="shared" si="96"/>
        <v>2370501047訪問介護</v>
      </c>
      <c r="B6177">
        <v>2370501047</v>
      </c>
      <c r="C6177" t="s">
        <v>1854</v>
      </c>
      <c r="D6177" t="s">
        <v>5872</v>
      </c>
    </row>
    <row r="6178" spans="1:4">
      <c r="A6178" t="str">
        <f t="shared" si="96"/>
        <v>2370501047訪問型サービス（独自）</v>
      </c>
      <c r="B6178">
        <v>2370501047</v>
      </c>
      <c r="C6178" t="s">
        <v>2454</v>
      </c>
      <c r="D6178" t="s">
        <v>5872</v>
      </c>
    </row>
    <row r="6179" spans="1:4">
      <c r="A6179" t="str">
        <f t="shared" si="96"/>
        <v>23A0500059訪問型サービス（独自／定率）</v>
      </c>
      <c r="B6179" t="s">
        <v>2343</v>
      </c>
      <c r="C6179" t="s">
        <v>2464</v>
      </c>
      <c r="D6179" t="s">
        <v>5872</v>
      </c>
    </row>
    <row r="6180" spans="1:4">
      <c r="A6180" t="str">
        <f t="shared" si="96"/>
        <v>2370501021居宅介護支援</v>
      </c>
      <c r="B6180">
        <v>2370501021</v>
      </c>
      <c r="C6180" t="s">
        <v>2456</v>
      </c>
      <c r="D6180" t="s">
        <v>5873</v>
      </c>
    </row>
    <row r="6181" spans="1:4">
      <c r="A6181" t="str">
        <f t="shared" si="96"/>
        <v>2371102928訪問介護</v>
      </c>
      <c r="B6181">
        <v>2371102928</v>
      </c>
      <c r="C6181" t="s">
        <v>1854</v>
      </c>
      <c r="D6181" t="s">
        <v>5874</v>
      </c>
    </row>
    <row r="6182" spans="1:4">
      <c r="A6182" t="str">
        <f t="shared" si="96"/>
        <v>2372901195地域密着型通所介護</v>
      </c>
      <c r="B6182">
        <v>2372901195</v>
      </c>
      <c r="C6182" t="s">
        <v>1858</v>
      </c>
      <c r="D6182" t="s">
        <v>5875</v>
      </c>
    </row>
    <row r="6183" spans="1:4">
      <c r="A6183" t="str">
        <f t="shared" si="96"/>
        <v>2372901195通所型サービス（独自）</v>
      </c>
      <c r="B6183">
        <v>2372901195</v>
      </c>
      <c r="C6183" t="s">
        <v>2455</v>
      </c>
      <c r="D6183" t="s">
        <v>5875</v>
      </c>
    </row>
    <row r="6184" spans="1:4">
      <c r="A6184" t="str">
        <f t="shared" si="96"/>
        <v>2372902037通所介護</v>
      </c>
      <c r="B6184">
        <v>2372902037</v>
      </c>
      <c r="C6184" t="s">
        <v>1857</v>
      </c>
      <c r="D6184" t="s">
        <v>5876</v>
      </c>
    </row>
    <row r="6185" spans="1:4">
      <c r="A6185" t="str">
        <f t="shared" si="96"/>
        <v>2392900169通所型サービス（独自）</v>
      </c>
      <c r="B6185">
        <v>2392900169</v>
      </c>
      <c r="C6185" t="s">
        <v>2455</v>
      </c>
      <c r="D6185" t="s">
        <v>5876</v>
      </c>
    </row>
    <row r="6186" spans="1:4">
      <c r="A6186" t="str">
        <f t="shared" si="96"/>
        <v>2362990166訪問看護</v>
      </c>
      <c r="B6186">
        <v>2362990166</v>
      </c>
      <c r="C6186" t="s">
        <v>2002</v>
      </c>
      <c r="D6186" t="s">
        <v>5877</v>
      </c>
    </row>
    <row r="6187" spans="1:4">
      <c r="A6187" t="str">
        <f t="shared" si="96"/>
        <v>2370401941通所介護</v>
      </c>
      <c r="B6187">
        <v>2370401941</v>
      </c>
      <c r="C6187" t="s">
        <v>1857</v>
      </c>
      <c r="D6187" t="s">
        <v>5878</v>
      </c>
    </row>
    <row r="6188" spans="1:4">
      <c r="A6188" t="str">
        <f t="shared" si="96"/>
        <v>2370401941通所型サービス（独自）</v>
      </c>
      <c r="B6188">
        <v>2370401941</v>
      </c>
      <c r="C6188" t="s">
        <v>2455</v>
      </c>
      <c r="D6188" t="s">
        <v>5878</v>
      </c>
    </row>
    <row r="6189" spans="1:4">
      <c r="A6189" t="str">
        <f t="shared" si="96"/>
        <v>2371102449訪問介護</v>
      </c>
      <c r="B6189">
        <v>2371102449</v>
      </c>
      <c r="C6189" t="s">
        <v>1854</v>
      </c>
      <c r="D6189" t="s">
        <v>5879</v>
      </c>
    </row>
    <row r="6190" spans="1:4">
      <c r="A6190" t="str">
        <f t="shared" si="96"/>
        <v>23A1100438訪問型サービス（独自）</v>
      </c>
      <c r="B6190" t="s">
        <v>2344</v>
      </c>
      <c r="C6190" t="s">
        <v>2454</v>
      </c>
      <c r="D6190" t="s">
        <v>5879</v>
      </c>
    </row>
    <row r="6191" spans="1:4">
      <c r="A6191" t="str">
        <f t="shared" si="96"/>
        <v>2373000351訪問介護</v>
      </c>
      <c r="B6191">
        <v>2373000351</v>
      </c>
      <c r="C6191" t="s">
        <v>1854</v>
      </c>
      <c r="D6191" t="s">
        <v>5880</v>
      </c>
    </row>
    <row r="6192" spans="1:4">
      <c r="A6192" t="str">
        <f t="shared" si="96"/>
        <v>2373000351訪問型サービス（独自）</v>
      </c>
      <c r="B6192">
        <v>2373000351</v>
      </c>
      <c r="C6192" t="s">
        <v>2454</v>
      </c>
      <c r="D6192" t="s">
        <v>5880</v>
      </c>
    </row>
    <row r="6193" spans="1:4">
      <c r="A6193" t="str">
        <f t="shared" si="96"/>
        <v>2373000351訪問入浴介護</v>
      </c>
      <c r="B6193">
        <v>2373000351</v>
      </c>
      <c r="C6193" t="s">
        <v>2472</v>
      </c>
      <c r="D6193" t="s">
        <v>5880</v>
      </c>
    </row>
    <row r="6194" spans="1:4">
      <c r="A6194" t="str">
        <f t="shared" si="96"/>
        <v>2373000351介護予防訪問入浴介護</v>
      </c>
      <c r="B6194">
        <v>2373000351</v>
      </c>
      <c r="C6194" t="s">
        <v>2473</v>
      </c>
      <c r="D6194" t="s">
        <v>5880</v>
      </c>
    </row>
    <row r="6195" spans="1:4">
      <c r="A6195" t="str">
        <f t="shared" si="96"/>
        <v>2373000351通所介護</v>
      </c>
      <c r="B6195">
        <v>2373000351</v>
      </c>
      <c r="C6195" t="s">
        <v>1857</v>
      </c>
      <c r="D6195" t="s">
        <v>5880</v>
      </c>
    </row>
    <row r="6196" spans="1:4">
      <c r="A6196" t="str">
        <f t="shared" si="96"/>
        <v>2373000351通所型サービス（独自）</v>
      </c>
      <c r="B6196">
        <v>2373000351</v>
      </c>
      <c r="C6196" t="s">
        <v>2455</v>
      </c>
      <c r="D6196" t="s">
        <v>5880</v>
      </c>
    </row>
    <row r="6197" spans="1:4">
      <c r="A6197" t="str">
        <f t="shared" si="96"/>
        <v>2373000351居宅介護支援</v>
      </c>
      <c r="B6197">
        <v>2373000351</v>
      </c>
      <c r="C6197" t="s">
        <v>2456</v>
      </c>
      <c r="D6197" t="s">
        <v>5880</v>
      </c>
    </row>
    <row r="6198" spans="1:4">
      <c r="A6198" t="str">
        <f t="shared" si="96"/>
        <v>2373002449通所介護</v>
      </c>
      <c r="B6198">
        <v>2373002449</v>
      </c>
      <c r="C6198" t="s">
        <v>1857</v>
      </c>
      <c r="D6198" t="s">
        <v>5881</v>
      </c>
    </row>
    <row r="6199" spans="1:4">
      <c r="A6199" t="str">
        <f t="shared" si="96"/>
        <v>2373002449通所型サービス（独自）</v>
      </c>
      <c r="B6199">
        <v>2373002449</v>
      </c>
      <c r="C6199" t="s">
        <v>2455</v>
      </c>
      <c r="D6199" t="s">
        <v>5881</v>
      </c>
    </row>
    <row r="6200" spans="1:4">
      <c r="A6200" t="str">
        <f t="shared" si="96"/>
        <v>2365790316訪問看護</v>
      </c>
      <c r="B6200">
        <v>2365790316</v>
      </c>
      <c r="C6200" t="s">
        <v>2002</v>
      </c>
      <c r="D6200" t="s">
        <v>5882</v>
      </c>
    </row>
    <row r="6201" spans="1:4">
      <c r="A6201" t="str">
        <f t="shared" si="96"/>
        <v>2365790316介護予防訪問看護</v>
      </c>
      <c r="B6201">
        <v>2365790316</v>
      </c>
      <c r="C6201" t="s">
        <v>2005</v>
      </c>
      <c r="D6201" t="s">
        <v>5882</v>
      </c>
    </row>
    <row r="6202" spans="1:4">
      <c r="A6202" t="str">
        <f t="shared" si="96"/>
        <v>2371501285地域密着型特定施設入居者生活介護</v>
      </c>
      <c r="B6202">
        <v>2371501285</v>
      </c>
      <c r="C6202" t="s">
        <v>2469</v>
      </c>
      <c r="D6202" t="s">
        <v>5883</v>
      </c>
    </row>
    <row r="6203" spans="1:4">
      <c r="A6203" t="str">
        <f t="shared" si="96"/>
        <v>2371501293通所リハビリテーション</v>
      </c>
      <c r="B6203">
        <v>2371501293</v>
      </c>
      <c r="C6203" t="s">
        <v>2457</v>
      </c>
      <c r="D6203" t="s">
        <v>5884</v>
      </c>
    </row>
    <row r="6204" spans="1:4">
      <c r="A6204" t="str">
        <f t="shared" si="96"/>
        <v>2371501293介護予防通所リハビリテーション</v>
      </c>
      <c r="B6204">
        <v>2371501293</v>
      </c>
      <c r="C6204" t="s">
        <v>2458</v>
      </c>
      <c r="D6204" t="s">
        <v>5884</v>
      </c>
    </row>
    <row r="6205" spans="1:4">
      <c r="A6205" t="str">
        <f t="shared" si="96"/>
        <v>2361590256訪問看護</v>
      </c>
      <c r="B6205">
        <v>2361590256</v>
      </c>
      <c r="C6205" t="s">
        <v>2002</v>
      </c>
      <c r="D6205" t="s">
        <v>5885</v>
      </c>
    </row>
    <row r="6206" spans="1:4">
      <c r="A6206" t="str">
        <f t="shared" si="96"/>
        <v>2361590256介護予防訪問看護</v>
      </c>
      <c r="B6206">
        <v>2361590256</v>
      </c>
      <c r="C6206" t="s">
        <v>2005</v>
      </c>
      <c r="D6206" t="s">
        <v>5885</v>
      </c>
    </row>
    <row r="6207" spans="1:4">
      <c r="A6207" t="str">
        <f t="shared" si="96"/>
        <v>2374500151通所リハビリテーション</v>
      </c>
      <c r="B6207">
        <v>2374500151</v>
      </c>
      <c r="C6207" t="s">
        <v>2457</v>
      </c>
      <c r="D6207" t="s">
        <v>5886</v>
      </c>
    </row>
    <row r="6208" spans="1:4">
      <c r="A6208" t="str">
        <f t="shared" si="96"/>
        <v>2373100086介護老人福祉施設</v>
      </c>
      <c r="B6208">
        <v>2373100086</v>
      </c>
      <c r="C6208" t="s">
        <v>1860</v>
      </c>
      <c r="D6208" t="s">
        <v>5887</v>
      </c>
    </row>
    <row r="6209" spans="1:4">
      <c r="A6209" t="str">
        <f t="shared" si="96"/>
        <v>2373100086短期入所生活介護</v>
      </c>
      <c r="B6209">
        <v>2373100086</v>
      </c>
      <c r="C6209" t="s">
        <v>1958</v>
      </c>
      <c r="D6209" t="s">
        <v>5887</v>
      </c>
    </row>
    <row r="6210" spans="1:4">
      <c r="A6210" t="str">
        <f t="shared" si="96"/>
        <v>2373100086介護予防短期入所生活介護</v>
      </c>
      <c r="B6210">
        <v>2373100086</v>
      </c>
      <c r="C6210" t="s">
        <v>1961</v>
      </c>
      <c r="D6210" t="s">
        <v>5887</v>
      </c>
    </row>
    <row r="6211" spans="1:4">
      <c r="A6211" t="str">
        <f t="shared" ref="A6211:A6274" si="97">B6211&amp;C6211</f>
        <v>2373100227通所介護</v>
      </c>
      <c r="B6211">
        <v>2373100227</v>
      </c>
      <c r="C6211" t="s">
        <v>1857</v>
      </c>
      <c r="D6211" t="s">
        <v>5888</v>
      </c>
    </row>
    <row r="6212" spans="1:4">
      <c r="A6212" t="str">
        <f t="shared" si="97"/>
        <v>2373100227通所型サービス（独自）</v>
      </c>
      <c r="B6212">
        <v>2373100227</v>
      </c>
      <c r="C6212" t="s">
        <v>2455</v>
      </c>
      <c r="D6212" t="s">
        <v>5888</v>
      </c>
    </row>
    <row r="6213" spans="1:4">
      <c r="A6213" t="str">
        <f t="shared" si="97"/>
        <v>2372900494介護老人福祉施設</v>
      </c>
      <c r="B6213">
        <v>2372900494</v>
      </c>
      <c r="C6213" t="s">
        <v>1860</v>
      </c>
      <c r="D6213" t="s">
        <v>5889</v>
      </c>
    </row>
    <row r="6214" spans="1:4">
      <c r="A6214" t="str">
        <f t="shared" si="97"/>
        <v>2372900494短期入所生活介護</v>
      </c>
      <c r="B6214">
        <v>2372900494</v>
      </c>
      <c r="C6214" t="s">
        <v>1958</v>
      </c>
      <c r="D6214" t="s">
        <v>5889</v>
      </c>
    </row>
    <row r="6215" spans="1:4">
      <c r="A6215" t="str">
        <f t="shared" si="97"/>
        <v>2372900494介護予防短期入所生活介護</v>
      </c>
      <c r="B6215">
        <v>2372900494</v>
      </c>
      <c r="C6215" t="s">
        <v>1961</v>
      </c>
      <c r="D6215" t="s">
        <v>5889</v>
      </c>
    </row>
    <row r="6216" spans="1:4">
      <c r="A6216" t="str">
        <f t="shared" si="97"/>
        <v>2372900056介護老人福祉施設</v>
      </c>
      <c r="B6216">
        <v>2372900056</v>
      </c>
      <c r="C6216" t="s">
        <v>1860</v>
      </c>
      <c r="D6216" t="s">
        <v>5890</v>
      </c>
    </row>
    <row r="6217" spans="1:4">
      <c r="A6217" t="str">
        <f t="shared" si="97"/>
        <v>2372900056短期入所生活介護</v>
      </c>
      <c r="B6217">
        <v>2372900056</v>
      </c>
      <c r="C6217" t="s">
        <v>1958</v>
      </c>
      <c r="D6217" t="s">
        <v>5890</v>
      </c>
    </row>
    <row r="6218" spans="1:4">
      <c r="A6218" t="str">
        <f t="shared" si="97"/>
        <v>2372900056介護予防短期入所生活介護</v>
      </c>
      <c r="B6218">
        <v>2372900056</v>
      </c>
      <c r="C6218" t="s">
        <v>1961</v>
      </c>
      <c r="D6218" t="s">
        <v>5890</v>
      </c>
    </row>
    <row r="6219" spans="1:4">
      <c r="A6219" t="str">
        <f t="shared" si="97"/>
        <v>2372900155通所介護</v>
      </c>
      <c r="B6219">
        <v>2372900155</v>
      </c>
      <c r="C6219" t="s">
        <v>1857</v>
      </c>
      <c r="D6219" t="s">
        <v>5891</v>
      </c>
    </row>
    <row r="6220" spans="1:4">
      <c r="A6220" t="str">
        <f t="shared" si="97"/>
        <v>2372900155通所型サービス（独自）</v>
      </c>
      <c r="B6220">
        <v>2372900155</v>
      </c>
      <c r="C6220" t="s">
        <v>2455</v>
      </c>
      <c r="D6220" t="s">
        <v>5891</v>
      </c>
    </row>
    <row r="6221" spans="1:4">
      <c r="A6221" t="str">
        <f t="shared" si="97"/>
        <v>2350380073介護老人保健施設</v>
      </c>
      <c r="B6221">
        <v>2350380073</v>
      </c>
      <c r="C6221" t="s">
        <v>1862</v>
      </c>
      <c r="D6221" t="s">
        <v>5892</v>
      </c>
    </row>
    <row r="6222" spans="1:4">
      <c r="A6222" t="str">
        <f t="shared" si="97"/>
        <v>2350380073短期入所療養介護（老健）</v>
      </c>
      <c r="B6222">
        <v>2350380073</v>
      </c>
      <c r="C6222" t="s">
        <v>1966</v>
      </c>
      <c r="D6222" t="s">
        <v>5892</v>
      </c>
    </row>
    <row r="6223" spans="1:4">
      <c r="A6223" t="str">
        <f t="shared" si="97"/>
        <v>2350380073介護予防短期入所療養介護（老健）</v>
      </c>
      <c r="B6223">
        <v>2350380073</v>
      </c>
      <c r="C6223" t="s">
        <v>1969</v>
      </c>
      <c r="D6223" t="s">
        <v>5892</v>
      </c>
    </row>
    <row r="6224" spans="1:4">
      <c r="A6224" t="str">
        <f t="shared" si="97"/>
        <v>2350380073通所リハビリテーション</v>
      </c>
      <c r="B6224">
        <v>2350380073</v>
      </c>
      <c r="C6224" t="s">
        <v>2457</v>
      </c>
      <c r="D6224" t="s">
        <v>5892</v>
      </c>
    </row>
    <row r="6225" spans="1:4">
      <c r="A6225" t="str">
        <f t="shared" si="97"/>
        <v>2350380073介護予防通所リハビリテーション</v>
      </c>
      <c r="B6225">
        <v>2350380073</v>
      </c>
      <c r="C6225" t="s">
        <v>2458</v>
      </c>
      <c r="D6225" t="s">
        <v>5892</v>
      </c>
    </row>
    <row r="6226" spans="1:4">
      <c r="A6226" t="str">
        <f t="shared" si="97"/>
        <v>2372900023居宅介護支援</v>
      </c>
      <c r="B6226">
        <v>2372900023</v>
      </c>
      <c r="C6226" t="s">
        <v>2456</v>
      </c>
      <c r="D6226" t="s">
        <v>5893</v>
      </c>
    </row>
    <row r="6227" spans="1:4">
      <c r="A6227" t="str">
        <f t="shared" si="97"/>
        <v>2373100383居宅介護支援</v>
      </c>
      <c r="B6227">
        <v>2373100383</v>
      </c>
      <c r="C6227" t="s">
        <v>2456</v>
      </c>
      <c r="D6227" t="s">
        <v>5894</v>
      </c>
    </row>
    <row r="6228" spans="1:4">
      <c r="A6228" t="str">
        <f t="shared" si="97"/>
        <v>2371000197介護老人福祉施設</v>
      </c>
      <c r="B6228">
        <v>2371000197</v>
      </c>
      <c r="C6228" t="s">
        <v>1860</v>
      </c>
      <c r="D6228" t="s">
        <v>5895</v>
      </c>
    </row>
    <row r="6229" spans="1:4">
      <c r="A6229" t="str">
        <f t="shared" si="97"/>
        <v>2370801868介護老人福祉施設</v>
      </c>
      <c r="B6229">
        <v>2370801868</v>
      </c>
      <c r="C6229" t="s">
        <v>1860</v>
      </c>
      <c r="D6229" t="s">
        <v>5896</v>
      </c>
    </row>
    <row r="6230" spans="1:4">
      <c r="A6230" t="str">
        <f t="shared" si="97"/>
        <v>2371000387通所介護</v>
      </c>
      <c r="B6230">
        <v>2371000387</v>
      </c>
      <c r="C6230" t="s">
        <v>1857</v>
      </c>
      <c r="D6230" t="s">
        <v>5897</v>
      </c>
    </row>
    <row r="6231" spans="1:4">
      <c r="A6231" t="str">
        <f t="shared" si="97"/>
        <v>2371000387通所型サービス（独自）</v>
      </c>
      <c r="B6231">
        <v>2371000387</v>
      </c>
      <c r="C6231" t="s">
        <v>2455</v>
      </c>
      <c r="D6231" t="s">
        <v>5897</v>
      </c>
    </row>
    <row r="6232" spans="1:4">
      <c r="A6232" t="str">
        <f t="shared" si="97"/>
        <v>2370500122介護老人福祉施設</v>
      </c>
      <c r="B6232">
        <v>2370500122</v>
      </c>
      <c r="C6232" t="s">
        <v>1860</v>
      </c>
      <c r="D6232" t="s">
        <v>5898</v>
      </c>
    </row>
    <row r="6233" spans="1:4">
      <c r="A6233" t="str">
        <f t="shared" si="97"/>
        <v>2370500122短期入所生活介護</v>
      </c>
      <c r="B6233">
        <v>2370500122</v>
      </c>
      <c r="C6233" t="s">
        <v>1958</v>
      </c>
      <c r="D6233" t="s">
        <v>5898</v>
      </c>
    </row>
    <row r="6234" spans="1:4">
      <c r="A6234" t="str">
        <f t="shared" si="97"/>
        <v>2370500056居宅介護支援</v>
      </c>
      <c r="B6234">
        <v>2370500056</v>
      </c>
      <c r="C6234" t="s">
        <v>2456</v>
      </c>
      <c r="D6234" t="s">
        <v>5898</v>
      </c>
    </row>
    <row r="6235" spans="1:4">
      <c r="A6235" t="str">
        <f t="shared" si="97"/>
        <v>2370500288通所介護</v>
      </c>
      <c r="B6235">
        <v>2370500288</v>
      </c>
      <c r="C6235" t="s">
        <v>1857</v>
      </c>
      <c r="D6235" t="s">
        <v>5899</v>
      </c>
    </row>
    <row r="6236" spans="1:4">
      <c r="A6236" t="str">
        <f t="shared" si="97"/>
        <v>2370500288通所型サービス（独自）</v>
      </c>
      <c r="B6236">
        <v>2370500288</v>
      </c>
      <c r="C6236" t="s">
        <v>2455</v>
      </c>
      <c r="D6236" t="s">
        <v>5899</v>
      </c>
    </row>
    <row r="6237" spans="1:4">
      <c r="A6237" t="str">
        <f t="shared" si="97"/>
        <v>2372000287介護老人福祉施設</v>
      </c>
      <c r="B6237">
        <v>2372000287</v>
      </c>
      <c r="C6237" t="s">
        <v>1860</v>
      </c>
      <c r="D6237" t="s">
        <v>5900</v>
      </c>
    </row>
    <row r="6238" spans="1:4">
      <c r="A6238" t="str">
        <f t="shared" si="97"/>
        <v>2372000287短期入所生活介護</v>
      </c>
      <c r="B6238">
        <v>2372000287</v>
      </c>
      <c r="C6238" t="s">
        <v>1958</v>
      </c>
      <c r="D6238" t="s">
        <v>5900</v>
      </c>
    </row>
    <row r="6239" spans="1:4">
      <c r="A6239" t="str">
        <f t="shared" si="97"/>
        <v>2372000667通所介護</v>
      </c>
      <c r="B6239">
        <v>2372000667</v>
      </c>
      <c r="C6239" t="s">
        <v>1857</v>
      </c>
      <c r="D6239" t="s">
        <v>5901</v>
      </c>
    </row>
    <row r="6240" spans="1:4">
      <c r="A6240" t="str">
        <f t="shared" si="97"/>
        <v>2372000667通所型サービス（独自）</v>
      </c>
      <c r="B6240">
        <v>2372000667</v>
      </c>
      <c r="C6240" t="s">
        <v>2455</v>
      </c>
      <c r="D6240" t="s">
        <v>5901</v>
      </c>
    </row>
    <row r="6241" spans="1:4">
      <c r="A6241" t="str">
        <f t="shared" si="97"/>
        <v>2372002770居宅介護支援</v>
      </c>
      <c r="B6241">
        <v>2372002770</v>
      </c>
      <c r="C6241" t="s">
        <v>2456</v>
      </c>
      <c r="D6241" t="s">
        <v>5902</v>
      </c>
    </row>
    <row r="6242" spans="1:4">
      <c r="A6242" t="str">
        <f t="shared" si="97"/>
        <v>2371603875訪問介護</v>
      </c>
      <c r="B6242">
        <v>2371603875</v>
      </c>
      <c r="C6242" t="s">
        <v>1854</v>
      </c>
      <c r="D6242" t="s">
        <v>5903</v>
      </c>
    </row>
    <row r="6243" spans="1:4">
      <c r="A6243" t="str">
        <f t="shared" si="97"/>
        <v>2371103082訪問介護</v>
      </c>
      <c r="B6243">
        <v>2371103082</v>
      </c>
      <c r="C6243" t="s">
        <v>1854</v>
      </c>
      <c r="D6243" t="s">
        <v>5904</v>
      </c>
    </row>
    <row r="6244" spans="1:4">
      <c r="A6244" t="str">
        <f t="shared" si="97"/>
        <v>2370305175訪問介護</v>
      </c>
      <c r="B6244">
        <v>2370305175</v>
      </c>
      <c r="C6244" t="s">
        <v>1854</v>
      </c>
      <c r="D6244" t="s">
        <v>5905</v>
      </c>
    </row>
    <row r="6245" spans="1:4">
      <c r="A6245" t="str">
        <f t="shared" si="97"/>
        <v>2360390708訪問看護</v>
      </c>
      <c r="B6245">
        <v>2360390708</v>
      </c>
      <c r="C6245" t="s">
        <v>2002</v>
      </c>
      <c r="D6245" t="s">
        <v>5906</v>
      </c>
    </row>
    <row r="6246" spans="1:4">
      <c r="A6246" t="str">
        <f t="shared" si="97"/>
        <v>2361190313訪問看護</v>
      </c>
      <c r="B6246">
        <v>2361190313</v>
      </c>
      <c r="C6246" t="s">
        <v>2002</v>
      </c>
      <c r="D6246" t="s">
        <v>5907</v>
      </c>
    </row>
    <row r="6247" spans="1:4">
      <c r="A6247" t="str">
        <f t="shared" si="97"/>
        <v>2361690585訪問看護</v>
      </c>
      <c r="B6247">
        <v>2361690585</v>
      </c>
      <c r="C6247" t="s">
        <v>2002</v>
      </c>
      <c r="D6247" t="s">
        <v>5908</v>
      </c>
    </row>
    <row r="6248" spans="1:4">
      <c r="A6248" t="str">
        <f t="shared" si="97"/>
        <v>2361690585介護予防訪問看護</v>
      </c>
      <c r="B6248">
        <v>2361690585</v>
      </c>
      <c r="C6248" t="s">
        <v>2005</v>
      </c>
      <c r="D6248" t="s">
        <v>5908</v>
      </c>
    </row>
    <row r="6249" spans="1:4">
      <c r="A6249" t="str">
        <f t="shared" si="97"/>
        <v>2370802551介護予防支援</v>
      </c>
      <c r="B6249">
        <v>2370802551</v>
      </c>
      <c r="C6249" t="s">
        <v>2466</v>
      </c>
      <c r="D6249" t="s">
        <v>5909</v>
      </c>
    </row>
    <row r="6250" spans="1:4">
      <c r="A6250" t="str">
        <f t="shared" si="97"/>
        <v>2370802551居宅介護支援</v>
      </c>
      <c r="B6250">
        <v>2370802551</v>
      </c>
      <c r="C6250" t="s">
        <v>2456</v>
      </c>
      <c r="D6250" t="s">
        <v>5909</v>
      </c>
    </row>
    <row r="6251" spans="1:4">
      <c r="A6251" t="str">
        <f t="shared" si="97"/>
        <v>2370200319介護老人福祉施設</v>
      </c>
      <c r="B6251">
        <v>2370200319</v>
      </c>
      <c r="C6251" t="s">
        <v>1860</v>
      </c>
      <c r="D6251" t="s">
        <v>5910</v>
      </c>
    </row>
    <row r="6252" spans="1:4">
      <c r="A6252" t="str">
        <f t="shared" si="97"/>
        <v>2370200327短期入所生活介護</v>
      </c>
      <c r="B6252">
        <v>2370200327</v>
      </c>
      <c r="C6252" t="s">
        <v>1958</v>
      </c>
      <c r="D6252" t="s">
        <v>5911</v>
      </c>
    </row>
    <row r="6253" spans="1:4">
      <c r="A6253" t="str">
        <f t="shared" si="97"/>
        <v>2370201234居宅介護支援</v>
      </c>
      <c r="B6253">
        <v>2370201234</v>
      </c>
      <c r="C6253" t="s">
        <v>2456</v>
      </c>
      <c r="D6253" t="s">
        <v>5912</v>
      </c>
    </row>
    <row r="6254" spans="1:4">
      <c r="A6254" t="str">
        <f t="shared" si="97"/>
        <v>2390300131小規模多機能型居宅介護</v>
      </c>
      <c r="B6254">
        <v>2390300131</v>
      </c>
      <c r="C6254" t="s">
        <v>1925</v>
      </c>
      <c r="D6254" t="s">
        <v>5913</v>
      </c>
    </row>
    <row r="6255" spans="1:4">
      <c r="A6255" t="str">
        <f t="shared" si="97"/>
        <v>2371602216訪問介護</v>
      </c>
      <c r="B6255">
        <v>2371602216</v>
      </c>
      <c r="C6255" t="s">
        <v>1854</v>
      </c>
      <c r="D6255" t="s">
        <v>5914</v>
      </c>
    </row>
    <row r="6256" spans="1:4">
      <c r="A6256" t="str">
        <f t="shared" si="97"/>
        <v>2390600084認知症対応型共同生活介護</v>
      </c>
      <c r="B6256">
        <v>2390600084</v>
      </c>
      <c r="C6256" t="s">
        <v>1942</v>
      </c>
      <c r="D6256" t="s">
        <v>5915</v>
      </c>
    </row>
    <row r="6257" spans="1:4">
      <c r="A6257" t="str">
        <f t="shared" si="97"/>
        <v>2392500654認知症対応型共同生活介護</v>
      </c>
      <c r="B6257">
        <v>2392500654</v>
      </c>
      <c r="C6257" t="s">
        <v>1942</v>
      </c>
      <c r="D6257" t="s">
        <v>5916</v>
      </c>
    </row>
    <row r="6258" spans="1:4">
      <c r="A6258" t="str">
        <f t="shared" si="97"/>
        <v>2392500662小規模多機能型居宅介護</v>
      </c>
      <c r="B6258">
        <v>2392500662</v>
      </c>
      <c r="C6258" t="s">
        <v>1925</v>
      </c>
      <c r="D6258" t="s">
        <v>5917</v>
      </c>
    </row>
    <row r="6259" spans="1:4">
      <c r="A6259" t="str">
        <f t="shared" si="97"/>
        <v>2392500829認知症対応型共同生活介護</v>
      </c>
      <c r="B6259">
        <v>2392500829</v>
      </c>
      <c r="C6259" t="s">
        <v>1942</v>
      </c>
      <c r="D6259" t="s">
        <v>5918</v>
      </c>
    </row>
    <row r="6260" spans="1:4">
      <c r="A6260" t="str">
        <f t="shared" si="97"/>
        <v>2371602216訪問型サービス（独自）</v>
      </c>
      <c r="B6260">
        <v>2371602216</v>
      </c>
      <c r="C6260" t="s">
        <v>2454</v>
      </c>
      <c r="D6260" t="s">
        <v>5914</v>
      </c>
    </row>
    <row r="6261" spans="1:4">
      <c r="A6261" t="str">
        <f t="shared" si="97"/>
        <v>2392500662介護予防小規模多機能型居宅介護</v>
      </c>
      <c r="B6261">
        <v>2392500662</v>
      </c>
      <c r="C6261" t="s">
        <v>2463</v>
      </c>
      <c r="D6261" t="s">
        <v>5917</v>
      </c>
    </row>
    <row r="6262" spans="1:4">
      <c r="A6262" t="str">
        <f t="shared" si="97"/>
        <v>2372400362訪問介護</v>
      </c>
      <c r="B6262">
        <v>2372400362</v>
      </c>
      <c r="C6262" t="s">
        <v>1854</v>
      </c>
      <c r="D6262" t="s">
        <v>5919</v>
      </c>
    </row>
    <row r="6263" spans="1:4">
      <c r="A6263" t="str">
        <f t="shared" si="97"/>
        <v>2372400362訪問型サービス（独自）</v>
      </c>
      <c r="B6263">
        <v>2372400362</v>
      </c>
      <c r="C6263" t="s">
        <v>2454</v>
      </c>
      <c r="D6263" t="s">
        <v>5919</v>
      </c>
    </row>
    <row r="6264" spans="1:4">
      <c r="A6264" t="str">
        <f t="shared" si="97"/>
        <v>2372400362居宅介護支援</v>
      </c>
      <c r="B6264">
        <v>2372400362</v>
      </c>
      <c r="C6264" t="s">
        <v>2456</v>
      </c>
      <c r="D6264" t="s">
        <v>5919</v>
      </c>
    </row>
    <row r="6265" spans="1:4">
      <c r="A6265" t="str">
        <f t="shared" si="97"/>
        <v>2372400917地域密着型通所介護</v>
      </c>
      <c r="B6265">
        <v>2372400917</v>
      </c>
      <c r="C6265" t="s">
        <v>1858</v>
      </c>
      <c r="D6265" t="s">
        <v>5920</v>
      </c>
    </row>
    <row r="6266" spans="1:4">
      <c r="A6266" t="str">
        <f t="shared" si="97"/>
        <v>2372400917通所型サービス（独自）</v>
      </c>
      <c r="B6266">
        <v>2372400917</v>
      </c>
      <c r="C6266" t="s">
        <v>2455</v>
      </c>
      <c r="D6266" t="s">
        <v>5920</v>
      </c>
    </row>
    <row r="6267" spans="1:4">
      <c r="A6267" t="str">
        <f t="shared" si="97"/>
        <v>2371203478訪問介護</v>
      </c>
      <c r="B6267">
        <v>2371203478</v>
      </c>
      <c r="C6267" t="s">
        <v>1854</v>
      </c>
      <c r="D6267" t="s">
        <v>5921</v>
      </c>
    </row>
    <row r="6268" spans="1:4">
      <c r="A6268" t="str">
        <f t="shared" si="97"/>
        <v>2372003208地域密着型通所介護</v>
      </c>
      <c r="B6268">
        <v>2372003208</v>
      </c>
      <c r="C6268" t="s">
        <v>1858</v>
      </c>
      <c r="D6268" t="s">
        <v>5922</v>
      </c>
    </row>
    <row r="6269" spans="1:4">
      <c r="A6269" t="str">
        <f t="shared" si="97"/>
        <v>2372003208通所型サービス（独自）</v>
      </c>
      <c r="B6269">
        <v>2372003208</v>
      </c>
      <c r="C6269" t="s">
        <v>2455</v>
      </c>
      <c r="D6269" t="s">
        <v>5922</v>
      </c>
    </row>
    <row r="6270" spans="1:4">
      <c r="A6270" t="str">
        <f t="shared" si="97"/>
        <v>2371504065訪問介護</v>
      </c>
      <c r="B6270">
        <v>2371504065</v>
      </c>
      <c r="C6270" t="s">
        <v>1854</v>
      </c>
      <c r="D6270" t="s">
        <v>5923</v>
      </c>
    </row>
    <row r="6271" spans="1:4">
      <c r="A6271" t="str">
        <f t="shared" si="97"/>
        <v>23A1501031訪問型サービス（独自）</v>
      </c>
      <c r="B6271" t="s">
        <v>2345</v>
      </c>
      <c r="C6271" t="s">
        <v>2454</v>
      </c>
      <c r="D6271" t="s">
        <v>5923</v>
      </c>
    </row>
    <row r="6272" spans="1:4">
      <c r="A6272" t="str">
        <f t="shared" si="97"/>
        <v>2394300053認知症対応型共同生活介護</v>
      </c>
      <c r="B6272">
        <v>2394300053</v>
      </c>
      <c r="C6272" t="s">
        <v>1942</v>
      </c>
      <c r="D6272" t="s">
        <v>5924</v>
      </c>
    </row>
    <row r="6273" spans="1:4">
      <c r="A6273" t="str">
        <f t="shared" si="97"/>
        <v>2394300053介護予防認知症対応型共同生活介護</v>
      </c>
      <c r="B6273">
        <v>2394300053</v>
      </c>
      <c r="C6273" t="s">
        <v>1948</v>
      </c>
      <c r="D6273" t="s">
        <v>5924</v>
      </c>
    </row>
    <row r="6274" spans="1:4">
      <c r="A6274" t="str">
        <f t="shared" si="97"/>
        <v>2374300602地域密着型通所介護</v>
      </c>
      <c r="B6274">
        <v>2374300602</v>
      </c>
      <c r="C6274" t="s">
        <v>1858</v>
      </c>
      <c r="D6274" t="s">
        <v>5925</v>
      </c>
    </row>
    <row r="6275" spans="1:4">
      <c r="A6275" t="str">
        <f t="shared" ref="A6275:A6338" si="98">B6275&amp;C6275</f>
        <v>2374300602通所型サービス（独自）</v>
      </c>
      <c r="B6275">
        <v>2374300602</v>
      </c>
      <c r="C6275" t="s">
        <v>2455</v>
      </c>
      <c r="D6275" t="s">
        <v>5925</v>
      </c>
    </row>
    <row r="6276" spans="1:4">
      <c r="A6276" t="str">
        <f t="shared" si="98"/>
        <v>2355980018介護老人保健施設</v>
      </c>
      <c r="B6276">
        <v>2355980018</v>
      </c>
      <c r="C6276" t="s">
        <v>1862</v>
      </c>
      <c r="D6276" t="s">
        <v>5926</v>
      </c>
    </row>
    <row r="6277" spans="1:4">
      <c r="A6277" t="str">
        <f t="shared" si="98"/>
        <v>2355980018通所リハビリテーション</v>
      </c>
      <c r="B6277">
        <v>2355980018</v>
      </c>
      <c r="C6277" t="s">
        <v>2457</v>
      </c>
      <c r="D6277" t="s">
        <v>5926</v>
      </c>
    </row>
    <row r="6278" spans="1:4">
      <c r="A6278" t="str">
        <f t="shared" si="98"/>
        <v>2355980018介護予防通所リハビリテーション</v>
      </c>
      <c r="B6278">
        <v>2355980018</v>
      </c>
      <c r="C6278" t="s">
        <v>2458</v>
      </c>
      <c r="D6278" t="s">
        <v>5926</v>
      </c>
    </row>
    <row r="6279" spans="1:4">
      <c r="A6279" t="str">
        <f t="shared" si="98"/>
        <v>2355980018介護予防短期入所療養介護（老健）</v>
      </c>
      <c r="B6279">
        <v>2355980018</v>
      </c>
      <c r="C6279" t="s">
        <v>1969</v>
      </c>
      <c r="D6279" t="s">
        <v>5926</v>
      </c>
    </row>
    <row r="6280" spans="1:4">
      <c r="A6280" t="str">
        <f t="shared" si="98"/>
        <v>2355980018短期入所療養介護（老健）</v>
      </c>
      <c r="B6280">
        <v>2355980018</v>
      </c>
      <c r="C6280" t="s">
        <v>1966</v>
      </c>
      <c r="D6280" t="s">
        <v>5926</v>
      </c>
    </row>
    <row r="6281" spans="1:4">
      <c r="A6281" t="str">
        <f t="shared" si="98"/>
        <v>2372500922訪問介護</v>
      </c>
      <c r="B6281">
        <v>2372500922</v>
      </c>
      <c r="C6281" t="s">
        <v>1854</v>
      </c>
      <c r="D6281" t="s">
        <v>5927</v>
      </c>
    </row>
    <row r="6282" spans="1:4">
      <c r="A6282" t="str">
        <f t="shared" si="98"/>
        <v>2372502282通所リハビリテーション</v>
      </c>
      <c r="B6282">
        <v>2372502282</v>
      </c>
      <c r="C6282" t="s">
        <v>2457</v>
      </c>
      <c r="D6282" t="s">
        <v>5928</v>
      </c>
    </row>
    <row r="6283" spans="1:4">
      <c r="A6283" t="str">
        <f t="shared" si="98"/>
        <v>2362590198訪問看護</v>
      </c>
      <c r="B6283">
        <v>2362590198</v>
      </c>
      <c r="C6283" t="s">
        <v>2002</v>
      </c>
      <c r="D6283" t="s">
        <v>5929</v>
      </c>
    </row>
    <row r="6284" spans="1:4">
      <c r="A6284" t="str">
        <f t="shared" si="98"/>
        <v>2377300153居宅介護支援</v>
      </c>
      <c r="B6284">
        <v>2377300153</v>
      </c>
      <c r="C6284" t="s">
        <v>2456</v>
      </c>
      <c r="D6284" t="s">
        <v>5930</v>
      </c>
    </row>
    <row r="6285" spans="1:4">
      <c r="A6285" t="str">
        <f t="shared" si="98"/>
        <v>2375200546訪問介護</v>
      </c>
      <c r="B6285">
        <v>2375200546</v>
      </c>
      <c r="C6285" t="s">
        <v>1854</v>
      </c>
      <c r="D6285" t="s">
        <v>5931</v>
      </c>
    </row>
    <row r="6286" spans="1:4">
      <c r="A6286" t="str">
        <f t="shared" si="98"/>
        <v>2375200546訪問型サービス（独自／定率）</v>
      </c>
      <c r="B6286">
        <v>2375200546</v>
      </c>
      <c r="C6286" t="s">
        <v>2464</v>
      </c>
      <c r="D6286" t="s">
        <v>5931</v>
      </c>
    </row>
    <row r="6287" spans="1:4">
      <c r="A6287" t="str">
        <f t="shared" si="98"/>
        <v>2365390174訪問看護</v>
      </c>
      <c r="B6287">
        <v>2365390174</v>
      </c>
      <c r="C6287" t="s">
        <v>2002</v>
      </c>
      <c r="D6287" t="s">
        <v>5932</v>
      </c>
    </row>
    <row r="6288" spans="1:4">
      <c r="A6288" t="str">
        <f t="shared" si="98"/>
        <v>2365390174介護予防訪問看護</v>
      </c>
      <c r="B6288">
        <v>2365390174</v>
      </c>
      <c r="C6288" t="s">
        <v>2005</v>
      </c>
      <c r="D6288" t="s">
        <v>5932</v>
      </c>
    </row>
    <row r="6289" spans="1:4">
      <c r="A6289" t="str">
        <f t="shared" si="98"/>
        <v>23B3200028介護医療院</v>
      </c>
      <c r="B6289" t="s">
        <v>2346</v>
      </c>
      <c r="C6289" t="s">
        <v>1863</v>
      </c>
      <c r="D6289" t="s">
        <v>5933</v>
      </c>
    </row>
    <row r="6290" spans="1:4">
      <c r="A6290" t="str">
        <f t="shared" si="98"/>
        <v>2313201325通所リハビリテーション</v>
      </c>
      <c r="B6290">
        <v>2313201325</v>
      </c>
      <c r="C6290" t="s">
        <v>2457</v>
      </c>
      <c r="D6290" t="s">
        <v>5934</v>
      </c>
    </row>
    <row r="6291" spans="1:4">
      <c r="A6291" t="str">
        <f t="shared" si="98"/>
        <v>2355980000介護老人保健施設</v>
      </c>
      <c r="B6291">
        <v>2355980000</v>
      </c>
      <c r="C6291" t="s">
        <v>1862</v>
      </c>
      <c r="D6291" t="s">
        <v>5935</v>
      </c>
    </row>
    <row r="6292" spans="1:4">
      <c r="A6292" t="str">
        <f t="shared" si="98"/>
        <v>2355980000短期入所療養介護（老健）</v>
      </c>
      <c r="B6292">
        <v>2355980000</v>
      </c>
      <c r="C6292" t="s">
        <v>1966</v>
      </c>
      <c r="D6292" t="s">
        <v>5935</v>
      </c>
    </row>
    <row r="6293" spans="1:4">
      <c r="A6293" t="str">
        <f t="shared" si="98"/>
        <v>2313201325介護予防通所リハビリテーション</v>
      </c>
      <c r="B6293">
        <v>2313201325</v>
      </c>
      <c r="C6293" t="s">
        <v>2458</v>
      </c>
      <c r="D6293" t="s">
        <v>5934</v>
      </c>
    </row>
    <row r="6294" spans="1:4">
      <c r="A6294" t="str">
        <f t="shared" si="98"/>
        <v>2355980000通所リハビリテーション</v>
      </c>
      <c r="B6294">
        <v>2355980000</v>
      </c>
      <c r="C6294" t="s">
        <v>2457</v>
      </c>
      <c r="D6294" t="s">
        <v>5935</v>
      </c>
    </row>
    <row r="6295" spans="1:4">
      <c r="A6295" t="str">
        <f t="shared" si="98"/>
        <v>2375900210訪問介護</v>
      </c>
      <c r="B6295">
        <v>2375900210</v>
      </c>
      <c r="C6295" t="s">
        <v>1854</v>
      </c>
      <c r="D6295" t="s">
        <v>5936</v>
      </c>
    </row>
    <row r="6296" spans="1:4">
      <c r="A6296" t="str">
        <f t="shared" si="98"/>
        <v>2375900269通所介護</v>
      </c>
      <c r="B6296">
        <v>2375900269</v>
      </c>
      <c r="C6296" t="s">
        <v>1857</v>
      </c>
      <c r="D6296" t="s">
        <v>5937</v>
      </c>
    </row>
    <row r="6297" spans="1:4">
      <c r="A6297" t="str">
        <f t="shared" si="98"/>
        <v>2373200910訪問介護</v>
      </c>
      <c r="B6297">
        <v>2373200910</v>
      </c>
      <c r="C6297" t="s">
        <v>1854</v>
      </c>
      <c r="D6297" t="s">
        <v>5938</v>
      </c>
    </row>
    <row r="6298" spans="1:4">
      <c r="A6298" t="str">
        <f t="shared" si="98"/>
        <v>2373200928通所介護</v>
      </c>
      <c r="B6298">
        <v>2373200928</v>
      </c>
      <c r="C6298" t="s">
        <v>1857</v>
      </c>
      <c r="D6298" t="s">
        <v>5939</v>
      </c>
    </row>
    <row r="6299" spans="1:4">
      <c r="A6299" t="str">
        <f t="shared" si="98"/>
        <v>2375900277認知症対応型共同生活介護</v>
      </c>
      <c r="B6299">
        <v>2375900277</v>
      </c>
      <c r="C6299" t="s">
        <v>1942</v>
      </c>
      <c r="D6299" t="s">
        <v>5940</v>
      </c>
    </row>
    <row r="6300" spans="1:4">
      <c r="A6300" t="str">
        <f t="shared" si="98"/>
        <v>2365990023訪問看護</v>
      </c>
      <c r="B6300">
        <v>2365990023</v>
      </c>
      <c r="C6300" t="s">
        <v>2002</v>
      </c>
      <c r="D6300" t="s">
        <v>5941</v>
      </c>
    </row>
    <row r="6301" spans="1:4">
      <c r="A6301" t="str">
        <f t="shared" si="98"/>
        <v>2365990023介護予防訪問看護</v>
      </c>
      <c r="B6301">
        <v>2365990023</v>
      </c>
      <c r="C6301" t="s">
        <v>2005</v>
      </c>
      <c r="D6301" t="s">
        <v>5941</v>
      </c>
    </row>
    <row r="6302" spans="1:4">
      <c r="A6302" t="str">
        <f t="shared" si="98"/>
        <v>2375900038居宅介護支援</v>
      </c>
      <c r="B6302">
        <v>2375900038</v>
      </c>
      <c r="C6302" t="s">
        <v>2456</v>
      </c>
      <c r="D6302" t="s">
        <v>5942</v>
      </c>
    </row>
    <row r="6303" spans="1:4">
      <c r="A6303" t="str">
        <f t="shared" si="98"/>
        <v>2313201325訪問リハビリテーション</v>
      </c>
      <c r="B6303">
        <v>2313201325</v>
      </c>
      <c r="C6303" t="s">
        <v>2007</v>
      </c>
      <c r="D6303" t="s">
        <v>5934</v>
      </c>
    </row>
    <row r="6304" spans="1:4">
      <c r="A6304" t="str">
        <f t="shared" si="98"/>
        <v>2313201325介護予防訪問リハビリテーション</v>
      </c>
      <c r="B6304">
        <v>2313201325</v>
      </c>
      <c r="C6304" t="s">
        <v>2009</v>
      </c>
      <c r="D6304" t="s">
        <v>5934</v>
      </c>
    </row>
    <row r="6305" spans="1:4">
      <c r="A6305" t="str">
        <f t="shared" si="98"/>
        <v>2375900210訪問型サービス（独自）</v>
      </c>
      <c r="B6305">
        <v>2375900210</v>
      </c>
      <c r="C6305" t="s">
        <v>2454</v>
      </c>
      <c r="D6305" t="s">
        <v>5936</v>
      </c>
    </row>
    <row r="6306" spans="1:4">
      <c r="A6306" t="str">
        <f t="shared" si="98"/>
        <v>2375900269通所型サービス（独自）</v>
      </c>
      <c r="B6306">
        <v>2375900269</v>
      </c>
      <c r="C6306" t="s">
        <v>2455</v>
      </c>
      <c r="D6306" t="s">
        <v>5937</v>
      </c>
    </row>
    <row r="6307" spans="1:4">
      <c r="A6307" t="str">
        <f t="shared" si="98"/>
        <v>2373200910訪問型サービス（独自）</v>
      </c>
      <c r="B6307">
        <v>2373200910</v>
      </c>
      <c r="C6307" t="s">
        <v>2454</v>
      </c>
      <c r="D6307" t="s">
        <v>5938</v>
      </c>
    </row>
    <row r="6308" spans="1:4">
      <c r="A6308" t="str">
        <f t="shared" si="98"/>
        <v>2373200928通所型サービス（独自）</v>
      </c>
      <c r="B6308">
        <v>2373200928</v>
      </c>
      <c r="C6308" t="s">
        <v>2455</v>
      </c>
      <c r="D6308" t="s">
        <v>5939</v>
      </c>
    </row>
    <row r="6309" spans="1:4">
      <c r="A6309" t="str">
        <f t="shared" si="98"/>
        <v>2371602778地域密着型通所介護</v>
      </c>
      <c r="B6309">
        <v>2371602778</v>
      </c>
      <c r="C6309" t="s">
        <v>1858</v>
      </c>
      <c r="D6309" t="s">
        <v>5943</v>
      </c>
    </row>
    <row r="6310" spans="1:4">
      <c r="A6310" t="str">
        <f t="shared" si="98"/>
        <v>2371602778通所型サービス（独自）</v>
      </c>
      <c r="B6310">
        <v>2371602778</v>
      </c>
      <c r="C6310" t="s">
        <v>2455</v>
      </c>
      <c r="D6310" t="s">
        <v>5943</v>
      </c>
    </row>
    <row r="6311" spans="1:4">
      <c r="A6311" t="str">
        <f t="shared" si="98"/>
        <v>2373001680訪問介護</v>
      </c>
      <c r="B6311">
        <v>2373001680</v>
      </c>
      <c r="C6311" t="s">
        <v>1854</v>
      </c>
      <c r="D6311" t="s">
        <v>5944</v>
      </c>
    </row>
    <row r="6312" spans="1:4">
      <c r="A6312" t="str">
        <f t="shared" si="98"/>
        <v>2373001680訪問型サービス（独自）</v>
      </c>
      <c r="B6312">
        <v>2373001680</v>
      </c>
      <c r="C6312" t="s">
        <v>2454</v>
      </c>
      <c r="D6312" t="s">
        <v>5944</v>
      </c>
    </row>
    <row r="6313" spans="1:4">
      <c r="A6313" t="str">
        <f t="shared" si="98"/>
        <v>2373001698通所介護</v>
      </c>
      <c r="B6313">
        <v>2373001698</v>
      </c>
      <c r="C6313" t="s">
        <v>1857</v>
      </c>
      <c r="D6313" t="s">
        <v>5945</v>
      </c>
    </row>
    <row r="6314" spans="1:4">
      <c r="A6314" t="str">
        <f t="shared" si="98"/>
        <v>2373001698通所型サービス（独自）</v>
      </c>
      <c r="B6314">
        <v>2373001698</v>
      </c>
      <c r="C6314" t="s">
        <v>2455</v>
      </c>
      <c r="D6314" t="s">
        <v>5945</v>
      </c>
    </row>
    <row r="6315" spans="1:4">
      <c r="A6315" t="str">
        <f t="shared" si="98"/>
        <v>2373001672居宅介護支援</v>
      </c>
      <c r="B6315">
        <v>2373001672</v>
      </c>
      <c r="C6315" t="s">
        <v>2456</v>
      </c>
      <c r="D6315" t="s">
        <v>5946</v>
      </c>
    </row>
    <row r="6316" spans="1:4">
      <c r="A6316" t="str">
        <f t="shared" si="98"/>
        <v>2373001656訪問介護</v>
      </c>
      <c r="B6316">
        <v>2373001656</v>
      </c>
      <c r="C6316" t="s">
        <v>1854</v>
      </c>
      <c r="D6316" t="s">
        <v>5947</v>
      </c>
    </row>
    <row r="6317" spans="1:4">
      <c r="A6317" t="str">
        <f t="shared" si="98"/>
        <v>2373001656訪問型サービス（独自）</v>
      </c>
      <c r="B6317">
        <v>2373001656</v>
      </c>
      <c r="C6317" t="s">
        <v>2454</v>
      </c>
      <c r="D6317" t="s">
        <v>5947</v>
      </c>
    </row>
    <row r="6318" spans="1:4">
      <c r="A6318" t="str">
        <f t="shared" si="98"/>
        <v>2373001664通所介護</v>
      </c>
      <c r="B6318">
        <v>2373001664</v>
      </c>
      <c r="C6318" t="s">
        <v>1857</v>
      </c>
      <c r="D6318" t="s">
        <v>5948</v>
      </c>
    </row>
    <row r="6319" spans="1:4">
      <c r="A6319" t="str">
        <f t="shared" si="98"/>
        <v>2373001664通所型サービス（独自）</v>
      </c>
      <c r="B6319">
        <v>2373001664</v>
      </c>
      <c r="C6319" t="s">
        <v>2455</v>
      </c>
      <c r="D6319" t="s">
        <v>5948</v>
      </c>
    </row>
    <row r="6320" spans="1:4">
      <c r="A6320" t="str">
        <f t="shared" si="98"/>
        <v>2373001649居宅介護支援</v>
      </c>
      <c r="B6320">
        <v>2373001649</v>
      </c>
      <c r="C6320" t="s">
        <v>2456</v>
      </c>
      <c r="D6320" t="s">
        <v>5949</v>
      </c>
    </row>
    <row r="6321" spans="1:4">
      <c r="A6321" t="str">
        <f t="shared" si="98"/>
        <v>2373001748訪問介護</v>
      </c>
      <c r="B6321">
        <v>2373001748</v>
      </c>
      <c r="C6321" t="s">
        <v>1854</v>
      </c>
      <c r="D6321" t="s">
        <v>5950</v>
      </c>
    </row>
    <row r="6322" spans="1:4">
      <c r="A6322" t="str">
        <f t="shared" si="98"/>
        <v>2373001748訪問型サービス（独自）</v>
      </c>
      <c r="B6322">
        <v>2373001748</v>
      </c>
      <c r="C6322" t="s">
        <v>2454</v>
      </c>
      <c r="D6322" t="s">
        <v>5950</v>
      </c>
    </row>
    <row r="6323" spans="1:4">
      <c r="A6323" t="str">
        <f t="shared" si="98"/>
        <v>2373001755通所介護</v>
      </c>
      <c r="B6323">
        <v>2373001755</v>
      </c>
      <c r="C6323" t="s">
        <v>1857</v>
      </c>
      <c r="D6323" t="s">
        <v>5951</v>
      </c>
    </row>
    <row r="6324" spans="1:4">
      <c r="A6324" t="str">
        <f t="shared" si="98"/>
        <v>2373001755通所型サービス（独自）</v>
      </c>
      <c r="B6324">
        <v>2373001755</v>
      </c>
      <c r="C6324" t="s">
        <v>2455</v>
      </c>
      <c r="D6324" t="s">
        <v>5951</v>
      </c>
    </row>
    <row r="6325" spans="1:4">
      <c r="A6325" t="str">
        <f t="shared" si="98"/>
        <v>2373001730居宅介護支援</v>
      </c>
      <c r="B6325">
        <v>2373001730</v>
      </c>
      <c r="C6325" t="s">
        <v>2456</v>
      </c>
      <c r="D6325" t="s">
        <v>5952</v>
      </c>
    </row>
    <row r="6326" spans="1:4">
      <c r="A6326" t="str">
        <f t="shared" si="98"/>
        <v>2373001631通所介護</v>
      </c>
      <c r="B6326">
        <v>2373001631</v>
      </c>
      <c r="C6326" t="s">
        <v>1857</v>
      </c>
      <c r="D6326" t="s">
        <v>5953</v>
      </c>
    </row>
    <row r="6327" spans="1:4">
      <c r="A6327" t="str">
        <f t="shared" si="98"/>
        <v>2373001631通所型サービス（独自）</v>
      </c>
      <c r="B6327">
        <v>2373001631</v>
      </c>
      <c r="C6327" t="s">
        <v>2455</v>
      </c>
      <c r="D6327" t="s">
        <v>5953</v>
      </c>
    </row>
    <row r="6328" spans="1:4">
      <c r="A6328" t="str">
        <f t="shared" si="98"/>
        <v>2373001615居宅介護支援</v>
      </c>
      <c r="B6328">
        <v>2373001615</v>
      </c>
      <c r="C6328" t="s">
        <v>2456</v>
      </c>
      <c r="D6328" t="s">
        <v>5954</v>
      </c>
    </row>
    <row r="6329" spans="1:4">
      <c r="A6329" t="str">
        <f t="shared" si="98"/>
        <v>2373001722通所介護</v>
      </c>
      <c r="B6329">
        <v>2373001722</v>
      </c>
      <c r="C6329" t="s">
        <v>1857</v>
      </c>
      <c r="D6329" t="s">
        <v>5955</v>
      </c>
    </row>
    <row r="6330" spans="1:4">
      <c r="A6330" t="str">
        <f t="shared" si="98"/>
        <v>2373001722通所型サービス（独自）</v>
      </c>
      <c r="B6330">
        <v>2373001722</v>
      </c>
      <c r="C6330" t="s">
        <v>2455</v>
      </c>
      <c r="D6330" t="s">
        <v>5955</v>
      </c>
    </row>
    <row r="6331" spans="1:4">
      <c r="A6331" t="str">
        <f t="shared" si="98"/>
        <v>2373001706居宅介護支援</v>
      </c>
      <c r="B6331">
        <v>2373001706</v>
      </c>
      <c r="C6331" t="s">
        <v>2456</v>
      </c>
      <c r="D6331" t="s">
        <v>5956</v>
      </c>
    </row>
    <row r="6332" spans="1:4">
      <c r="A6332" t="str">
        <f t="shared" si="98"/>
        <v>2373001607訪問介護</v>
      </c>
      <c r="B6332">
        <v>2373001607</v>
      </c>
      <c r="C6332" t="s">
        <v>1854</v>
      </c>
      <c r="D6332" t="s">
        <v>5957</v>
      </c>
    </row>
    <row r="6333" spans="1:4">
      <c r="A6333" t="str">
        <f t="shared" si="98"/>
        <v>2373001607訪問型サービス（独自）</v>
      </c>
      <c r="B6333">
        <v>2373001607</v>
      </c>
      <c r="C6333" t="s">
        <v>2454</v>
      </c>
      <c r="D6333" t="s">
        <v>5957</v>
      </c>
    </row>
    <row r="6334" spans="1:4">
      <c r="A6334" t="str">
        <f t="shared" si="98"/>
        <v>2373001581通所介護</v>
      </c>
      <c r="B6334">
        <v>2373001581</v>
      </c>
      <c r="C6334" t="s">
        <v>1857</v>
      </c>
      <c r="D6334" t="s">
        <v>5958</v>
      </c>
    </row>
    <row r="6335" spans="1:4">
      <c r="A6335" t="str">
        <f t="shared" si="98"/>
        <v>2373001581通所型サービス（独自）</v>
      </c>
      <c r="B6335">
        <v>2373001581</v>
      </c>
      <c r="C6335" t="s">
        <v>2455</v>
      </c>
      <c r="D6335" t="s">
        <v>5958</v>
      </c>
    </row>
    <row r="6336" spans="1:4">
      <c r="A6336" t="str">
        <f t="shared" si="98"/>
        <v>2373001599居宅介護支援</v>
      </c>
      <c r="B6336">
        <v>2373001599</v>
      </c>
      <c r="C6336" t="s">
        <v>2456</v>
      </c>
      <c r="D6336" t="s">
        <v>5959</v>
      </c>
    </row>
    <row r="6337" spans="1:4">
      <c r="A6337" t="str">
        <f t="shared" si="98"/>
        <v>2390800395地域密着型通所介護</v>
      </c>
      <c r="B6337">
        <v>2390800395</v>
      </c>
      <c r="C6337" t="s">
        <v>1858</v>
      </c>
      <c r="D6337" t="s">
        <v>5960</v>
      </c>
    </row>
    <row r="6338" spans="1:4">
      <c r="A6338" t="str">
        <f t="shared" si="98"/>
        <v>2371305075訪問介護</v>
      </c>
      <c r="B6338">
        <v>2371305075</v>
      </c>
      <c r="C6338" t="s">
        <v>1854</v>
      </c>
      <c r="D6338" t="s">
        <v>5961</v>
      </c>
    </row>
    <row r="6339" spans="1:4">
      <c r="A6339" t="str">
        <f t="shared" ref="A6339:A6402" si="99">B6339&amp;C6339</f>
        <v>2371305083通所介護</v>
      </c>
      <c r="B6339">
        <v>2371305083</v>
      </c>
      <c r="C6339" t="s">
        <v>1857</v>
      </c>
      <c r="D6339" t="s">
        <v>5962</v>
      </c>
    </row>
    <row r="6340" spans="1:4">
      <c r="A6340" t="str">
        <f t="shared" si="99"/>
        <v>23A1301507通所型サービス（独自）</v>
      </c>
      <c r="B6340" t="s">
        <v>2347</v>
      </c>
      <c r="C6340" t="s">
        <v>2455</v>
      </c>
      <c r="D6340" t="s">
        <v>5962</v>
      </c>
    </row>
    <row r="6341" spans="1:4">
      <c r="A6341" t="str">
        <f t="shared" si="99"/>
        <v>2371305190居宅介護支援</v>
      </c>
      <c r="B6341">
        <v>2371305190</v>
      </c>
      <c r="C6341" t="s">
        <v>2456</v>
      </c>
      <c r="D6341" t="s">
        <v>5963</v>
      </c>
    </row>
    <row r="6342" spans="1:4">
      <c r="A6342" t="str">
        <f t="shared" si="99"/>
        <v>2370403830居宅介護支援</v>
      </c>
      <c r="B6342">
        <v>2370403830</v>
      </c>
      <c r="C6342" t="s">
        <v>2456</v>
      </c>
      <c r="D6342" t="s">
        <v>5964</v>
      </c>
    </row>
    <row r="6343" spans="1:4">
      <c r="A6343" t="str">
        <f t="shared" si="99"/>
        <v>2370403830介護予防支援</v>
      </c>
      <c r="B6343">
        <v>2370403830</v>
      </c>
      <c r="C6343" t="s">
        <v>2466</v>
      </c>
      <c r="D6343" t="s">
        <v>5964</v>
      </c>
    </row>
    <row r="6344" spans="1:4">
      <c r="A6344" t="str">
        <f t="shared" si="99"/>
        <v>2371401007通所介護</v>
      </c>
      <c r="B6344">
        <v>2371401007</v>
      </c>
      <c r="C6344" t="s">
        <v>1857</v>
      </c>
      <c r="D6344" t="s">
        <v>5965</v>
      </c>
    </row>
    <row r="6345" spans="1:4">
      <c r="A6345" t="str">
        <f t="shared" si="99"/>
        <v>2371401007通所型サービス（独自）</v>
      </c>
      <c r="B6345">
        <v>2371401007</v>
      </c>
      <c r="C6345" t="s">
        <v>2455</v>
      </c>
      <c r="D6345" t="s">
        <v>5965</v>
      </c>
    </row>
    <row r="6346" spans="1:4">
      <c r="A6346" t="str">
        <f t="shared" si="99"/>
        <v>2394700054地域密着型通所介護</v>
      </c>
      <c r="B6346">
        <v>2394700054</v>
      </c>
      <c r="C6346" t="s">
        <v>1858</v>
      </c>
      <c r="D6346" t="s">
        <v>5966</v>
      </c>
    </row>
    <row r="6347" spans="1:4">
      <c r="A6347" t="str">
        <f t="shared" si="99"/>
        <v>2374700587通所型サービス（独自）</v>
      </c>
      <c r="B6347">
        <v>2374700587</v>
      </c>
      <c r="C6347" t="s">
        <v>2455</v>
      </c>
      <c r="D6347" t="s">
        <v>5966</v>
      </c>
    </row>
    <row r="6348" spans="1:4">
      <c r="A6348" t="str">
        <f t="shared" si="99"/>
        <v>2375700131居宅介護支援</v>
      </c>
      <c r="B6348">
        <v>2375700131</v>
      </c>
      <c r="C6348" t="s">
        <v>2456</v>
      </c>
      <c r="D6348" t="s">
        <v>5967</v>
      </c>
    </row>
    <row r="6349" spans="1:4">
      <c r="A6349" t="str">
        <f t="shared" si="99"/>
        <v>2352080077介護老人保健施設</v>
      </c>
      <c r="B6349">
        <v>2352080077</v>
      </c>
      <c r="C6349" t="s">
        <v>1862</v>
      </c>
      <c r="D6349" t="s">
        <v>5968</v>
      </c>
    </row>
    <row r="6350" spans="1:4">
      <c r="A6350" t="str">
        <f t="shared" si="99"/>
        <v>2352080077短期入所療養介護（老健）</v>
      </c>
      <c r="B6350">
        <v>2352080077</v>
      </c>
      <c r="C6350" t="s">
        <v>1966</v>
      </c>
      <c r="D6350" t="s">
        <v>5968</v>
      </c>
    </row>
    <row r="6351" spans="1:4">
      <c r="A6351" t="str">
        <f t="shared" si="99"/>
        <v>2352080077介護予防通所リハビリテーション</v>
      </c>
      <c r="B6351">
        <v>2352080077</v>
      </c>
      <c r="C6351" t="s">
        <v>2458</v>
      </c>
      <c r="D6351" t="s">
        <v>5968</v>
      </c>
    </row>
    <row r="6352" spans="1:4">
      <c r="A6352" t="str">
        <f t="shared" si="99"/>
        <v>2392000846認知症対応型共同生活介護</v>
      </c>
      <c r="B6352">
        <v>2392000846</v>
      </c>
      <c r="C6352" t="s">
        <v>1942</v>
      </c>
      <c r="D6352" t="s">
        <v>5969</v>
      </c>
    </row>
    <row r="6353" spans="1:4">
      <c r="A6353" t="str">
        <f t="shared" si="99"/>
        <v>2372005252訪問リハビリテーション</v>
      </c>
      <c r="B6353">
        <v>2372005252</v>
      </c>
      <c r="C6353" t="s">
        <v>2007</v>
      </c>
      <c r="D6353" t="s">
        <v>5970</v>
      </c>
    </row>
    <row r="6354" spans="1:4">
      <c r="A6354" t="str">
        <f t="shared" si="99"/>
        <v>2372005252介護予防訪問リハビリテーション</v>
      </c>
      <c r="B6354">
        <v>2372005252</v>
      </c>
      <c r="C6354" t="s">
        <v>2009</v>
      </c>
      <c r="D6354" t="s">
        <v>5970</v>
      </c>
    </row>
    <row r="6355" spans="1:4">
      <c r="A6355" t="str">
        <f t="shared" si="99"/>
        <v>2372005260居宅介護支援</v>
      </c>
      <c r="B6355">
        <v>2372005260</v>
      </c>
      <c r="C6355" t="s">
        <v>2456</v>
      </c>
      <c r="D6355" t="s">
        <v>5971</v>
      </c>
    </row>
    <row r="6356" spans="1:4">
      <c r="A6356" t="str">
        <f t="shared" si="99"/>
        <v>2372506069訪問介護</v>
      </c>
      <c r="B6356">
        <v>2372506069</v>
      </c>
      <c r="C6356" t="s">
        <v>1854</v>
      </c>
      <c r="D6356" t="s">
        <v>5972</v>
      </c>
    </row>
    <row r="6357" spans="1:4">
      <c r="A6357" t="str">
        <f t="shared" si="99"/>
        <v>2391100266地域密着型通所介護</v>
      </c>
      <c r="B6357">
        <v>2391100266</v>
      </c>
      <c r="C6357" t="s">
        <v>1858</v>
      </c>
      <c r="D6357" t="s">
        <v>5973</v>
      </c>
    </row>
    <row r="6358" spans="1:4">
      <c r="A6358" t="str">
        <f t="shared" si="99"/>
        <v>2371501723訪問介護</v>
      </c>
      <c r="B6358">
        <v>2371501723</v>
      </c>
      <c r="C6358" t="s">
        <v>1854</v>
      </c>
      <c r="D6358" t="s">
        <v>5974</v>
      </c>
    </row>
    <row r="6359" spans="1:4">
      <c r="A6359" t="str">
        <f t="shared" si="99"/>
        <v>2371501723訪問型サービス（独自）</v>
      </c>
      <c r="B6359">
        <v>2371501723</v>
      </c>
      <c r="C6359" t="s">
        <v>2454</v>
      </c>
      <c r="D6359" t="s">
        <v>5974</v>
      </c>
    </row>
    <row r="6360" spans="1:4">
      <c r="A6360" t="str">
        <f t="shared" si="99"/>
        <v>2370102143地域密着型通所介護</v>
      </c>
      <c r="B6360">
        <v>2370102143</v>
      </c>
      <c r="C6360" t="s">
        <v>1858</v>
      </c>
      <c r="D6360" t="s">
        <v>5975</v>
      </c>
    </row>
    <row r="6361" spans="1:4">
      <c r="A6361" t="str">
        <f t="shared" si="99"/>
        <v>2370102143通所型サービス（独自）</v>
      </c>
      <c r="B6361">
        <v>2370102143</v>
      </c>
      <c r="C6361" t="s">
        <v>2455</v>
      </c>
      <c r="D6361" t="s">
        <v>5975</v>
      </c>
    </row>
    <row r="6362" spans="1:4">
      <c r="A6362" t="str">
        <f t="shared" si="99"/>
        <v>2371501954居宅介護支援</v>
      </c>
      <c r="B6362">
        <v>2371501954</v>
      </c>
      <c r="C6362" t="s">
        <v>2456</v>
      </c>
      <c r="D6362" t="s">
        <v>5976</v>
      </c>
    </row>
    <row r="6363" spans="1:4">
      <c r="A6363" t="str">
        <f t="shared" si="99"/>
        <v>2372504239訪問入浴介護</v>
      </c>
      <c r="B6363">
        <v>2372504239</v>
      </c>
      <c r="C6363" t="s">
        <v>2472</v>
      </c>
      <c r="D6363" t="s">
        <v>5977</v>
      </c>
    </row>
    <row r="6364" spans="1:4">
      <c r="A6364" t="str">
        <f t="shared" si="99"/>
        <v>2372504239介護予防訪問入浴介護</v>
      </c>
      <c r="B6364">
        <v>2372504239</v>
      </c>
      <c r="C6364" t="s">
        <v>2473</v>
      </c>
      <c r="D6364" t="s">
        <v>5977</v>
      </c>
    </row>
    <row r="6365" spans="1:4">
      <c r="A6365" t="str">
        <f t="shared" si="99"/>
        <v>2374800866居宅介護支援</v>
      </c>
      <c r="B6365">
        <v>2374800866</v>
      </c>
      <c r="C6365" t="s">
        <v>2456</v>
      </c>
      <c r="D6365" t="s">
        <v>5978</v>
      </c>
    </row>
    <row r="6366" spans="1:4">
      <c r="A6366" t="str">
        <f t="shared" si="99"/>
        <v>2372105227通所介護</v>
      </c>
      <c r="B6366">
        <v>2372105227</v>
      </c>
      <c r="C6366" t="s">
        <v>1857</v>
      </c>
      <c r="D6366" t="s">
        <v>5979</v>
      </c>
    </row>
    <row r="6367" spans="1:4">
      <c r="A6367" t="str">
        <f t="shared" si="99"/>
        <v>2372105854訪問介護</v>
      </c>
      <c r="B6367">
        <v>2372105854</v>
      </c>
      <c r="C6367" t="s">
        <v>1854</v>
      </c>
      <c r="D6367" t="s">
        <v>5980</v>
      </c>
    </row>
    <row r="6368" spans="1:4">
      <c r="A6368" t="str">
        <f t="shared" si="99"/>
        <v>2373500210訪問介護</v>
      </c>
      <c r="B6368">
        <v>2373500210</v>
      </c>
      <c r="C6368" t="s">
        <v>1854</v>
      </c>
      <c r="D6368" t="s">
        <v>5981</v>
      </c>
    </row>
    <row r="6369" spans="1:4">
      <c r="A6369" t="str">
        <f t="shared" si="99"/>
        <v>2373500210訪問型サービス（独自）</v>
      </c>
      <c r="B6369">
        <v>2373500210</v>
      </c>
      <c r="C6369" t="s">
        <v>2454</v>
      </c>
      <c r="D6369" t="s">
        <v>5981</v>
      </c>
    </row>
    <row r="6370" spans="1:4">
      <c r="A6370" t="str">
        <f t="shared" si="99"/>
        <v>2370802478訪問介護</v>
      </c>
      <c r="B6370">
        <v>2370802478</v>
      </c>
      <c r="C6370" t="s">
        <v>1854</v>
      </c>
      <c r="D6370" t="s">
        <v>5982</v>
      </c>
    </row>
    <row r="6371" spans="1:4">
      <c r="A6371" t="str">
        <f t="shared" si="99"/>
        <v>2374900260認知症対応型共同生活介護</v>
      </c>
      <c r="B6371">
        <v>2374900260</v>
      </c>
      <c r="C6371" t="s">
        <v>1942</v>
      </c>
      <c r="D6371" t="s">
        <v>5983</v>
      </c>
    </row>
    <row r="6372" spans="1:4">
      <c r="A6372" t="str">
        <f t="shared" si="99"/>
        <v>2374900260介護予防認知症対応型共同生活介護</v>
      </c>
      <c r="B6372">
        <v>2374900260</v>
      </c>
      <c r="C6372" t="s">
        <v>1948</v>
      </c>
      <c r="D6372" t="s">
        <v>5983</v>
      </c>
    </row>
    <row r="6373" spans="1:4">
      <c r="A6373" t="str">
        <f t="shared" si="99"/>
        <v>2391400138小規模多機能型居宅介護</v>
      </c>
      <c r="B6373">
        <v>2391400138</v>
      </c>
      <c r="C6373" t="s">
        <v>1925</v>
      </c>
      <c r="D6373" t="s">
        <v>5984</v>
      </c>
    </row>
    <row r="6374" spans="1:4">
      <c r="A6374" t="str">
        <f t="shared" si="99"/>
        <v>2391400138介護予防小規模多機能型居宅介護</v>
      </c>
      <c r="B6374">
        <v>2391400138</v>
      </c>
      <c r="C6374" t="s">
        <v>2463</v>
      </c>
      <c r="D6374" t="s">
        <v>5984</v>
      </c>
    </row>
    <row r="6375" spans="1:4">
      <c r="A6375" t="str">
        <f t="shared" si="99"/>
        <v>2363090461訪問看護</v>
      </c>
      <c r="B6375">
        <v>2363090461</v>
      </c>
      <c r="C6375" t="s">
        <v>2002</v>
      </c>
      <c r="D6375" t="s">
        <v>5985</v>
      </c>
    </row>
    <row r="6376" spans="1:4">
      <c r="A6376" t="str">
        <f t="shared" si="99"/>
        <v>2363090461介護予防訪問看護</v>
      </c>
      <c r="B6376">
        <v>2363090461</v>
      </c>
      <c r="C6376" t="s">
        <v>2005</v>
      </c>
      <c r="D6376" t="s">
        <v>5985</v>
      </c>
    </row>
    <row r="6377" spans="1:4">
      <c r="A6377" t="str">
        <f t="shared" si="99"/>
        <v>2371202694介護老人福祉施設</v>
      </c>
      <c r="B6377">
        <v>2371202694</v>
      </c>
      <c r="C6377" t="s">
        <v>1860</v>
      </c>
      <c r="D6377" t="s">
        <v>5986</v>
      </c>
    </row>
    <row r="6378" spans="1:4">
      <c r="A6378" t="str">
        <f t="shared" si="99"/>
        <v>2371202678短期入所生活介護</v>
      </c>
      <c r="B6378">
        <v>2371202678</v>
      </c>
      <c r="C6378" t="s">
        <v>1958</v>
      </c>
      <c r="D6378" t="s">
        <v>5987</v>
      </c>
    </row>
    <row r="6379" spans="1:4">
      <c r="A6379" t="str">
        <f t="shared" si="99"/>
        <v>2371202678介護予防短期入所生活介護</v>
      </c>
      <c r="B6379">
        <v>2371202678</v>
      </c>
      <c r="C6379" t="s">
        <v>1961</v>
      </c>
      <c r="D6379" t="s">
        <v>5987</v>
      </c>
    </row>
    <row r="6380" spans="1:4">
      <c r="A6380" t="str">
        <f t="shared" si="99"/>
        <v>2371202686通所介護</v>
      </c>
      <c r="B6380">
        <v>2371202686</v>
      </c>
      <c r="C6380" t="s">
        <v>1857</v>
      </c>
      <c r="D6380" t="s">
        <v>5988</v>
      </c>
    </row>
    <row r="6381" spans="1:4">
      <c r="A6381" t="str">
        <f t="shared" si="99"/>
        <v>23A1200212通所型サービス（独自）</v>
      </c>
      <c r="B6381" t="s">
        <v>2348</v>
      </c>
      <c r="C6381" t="s">
        <v>2455</v>
      </c>
      <c r="D6381" t="s">
        <v>5988</v>
      </c>
    </row>
    <row r="6382" spans="1:4">
      <c r="A6382" t="str">
        <f t="shared" si="99"/>
        <v>2371203031介護老人福祉施設</v>
      </c>
      <c r="B6382">
        <v>2371203031</v>
      </c>
      <c r="C6382" t="s">
        <v>1860</v>
      </c>
      <c r="D6382" t="s">
        <v>5989</v>
      </c>
    </row>
    <row r="6383" spans="1:4">
      <c r="A6383" t="str">
        <f t="shared" si="99"/>
        <v>2372005153訪問介護</v>
      </c>
      <c r="B6383">
        <v>2372005153</v>
      </c>
      <c r="C6383" t="s">
        <v>1854</v>
      </c>
      <c r="D6383" t="s">
        <v>5990</v>
      </c>
    </row>
    <row r="6384" spans="1:4">
      <c r="A6384" t="str">
        <f t="shared" si="99"/>
        <v>2372005153訪問型サービス（独自）</v>
      </c>
      <c r="B6384">
        <v>2372005153</v>
      </c>
      <c r="C6384" t="s">
        <v>2454</v>
      </c>
      <c r="D6384" t="s">
        <v>5990</v>
      </c>
    </row>
    <row r="6385" spans="1:4">
      <c r="A6385" t="str">
        <f t="shared" si="99"/>
        <v>2372505442訪問介護</v>
      </c>
      <c r="B6385">
        <v>2372505442</v>
      </c>
      <c r="C6385" t="s">
        <v>1854</v>
      </c>
      <c r="D6385" t="s">
        <v>5991</v>
      </c>
    </row>
    <row r="6386" spans="1:4">
      <c r="A6386" t="str">
        <f t="shared" si="99"/>
        <v>2392500613地域密着型通所介護</v>
      </c>
      <c r="B6386">
        <v>2392500613</v>
      </c>
      <c r="C6386" t="s">
        <v>1858</v>
      </c>
      <c r="D6386" t="s">
        <v>5992</v>
      </c>
    </row>
    <row r="6387" spans="1:4">
      <c r="A6387" t="str">
        <f t="shared" si="99"/>
        <v>23A2500677通所型サービス（独自）</v>
      </c>
      <c r="B6387" t="s">
        <v>2349</v>
      </c>
      <c r="C6387" t="s">
        <v>2455</v>
      </c>
      <c r="D6387" t="s">
        <v>5992</v>
      </c>
    </row>
    <row r="6388" spans="1:4">
      <c r="A6388" t="str">
        <f t="shared" si="99"/>
        <v>23A2500677通所型サービス（独自／定率）</v>
      </c>
      <c r="B6388" t="s">
        <v>2349</v>
      </c>
      <c r="C6388" t="s">
        <v>2460</v>
      </c>
      <c r="D6388" t="s">
        <v>5992</v>
      </c>
    </row>
    <row r="6389" spans="1:4">
      <c r="A6389" t="str">
        <f t="shared" si="99"/>
        <v>2373004908訪問介護</v>
      </c>
      <c r="B6389">
        <v>2373004908</v>
      </c>
      <c r="C6389" t="s">
        <v>1854</v>
      </c>
      <c r="D6389" t="s">
        <v>5993</v>
      </c>
    </row>
    <row r="6390" spans="1:4">
      <c r="A6390" t="str">
        <f t="shared" si="99"/>
        <v>2373004908訪問型サービス（独自）</v>
      </c>
      <c r="B6390">
        <v>2373004908</v>
      </c>
      <c r="C6390" t="s">
        <v>2454</v>
      </c>
      <c r="D6390" t="s">
        <v>5993</v>
      </c>
    </row>
    <row r="6391" spans="1:4">
      <c r="A6391" t="str">
        <f t="shared" si="99"/>
        <v>2370902039訪問介護</v>
      </c>
      <c r="B6391">
        <v>2370902039</v>
      </c>
      <c r="C6391" t="s">
        <v>1854</v>
      </c>
      <c r="D6391" t="s">
        <v>5994</v>
      </c>
    </row>
    <row r="6392" spans="1:4">
      <c r="A6392" t="str">
        <f t="shared" si="99"/>
        <v>23A0900499訪問型サービス（独自）</v>
      </c>
      <c r="B6392" t="s">
        <v>2350</v>
      </c>
      <c r="C6392" t="s">
        <v>2454</v>
      </c>
      <c r="D6392" t="s">
        <v>5994</v>
      </c>
    </row>
    <row r="6393" spans="1:4">
      <c r="A6393" t="str">
        <f t="shared" si="99"/>
        <v>2390900245地域密着型通所介護</v>
      </c>
      <c r="B6393">
        <v>2390900245</v>
      </c>
      <c r="C6393" t="s">
        <v>1858</v>
      </c>
      <c r="D6393" t="s">
        <v>5995</v>
      </c>
    </row>
    <row r="6394" spans="1:4">
      <c r="A6394" t="str">
        <f t="shared" si="99"/>
        <v>23A0900481通所型サービス（独自）</v>
      </c>
      <c r="B6394" t="s">
        <v>2351</v>
      </c>
      <c r="C6394" t="s">
        <v>2455</v>
      </c>
      <c r="D6394" t="s">
        <v>5995</v>
      </c>
    </row>
    <row r="6395" spans="1:4">
      <c r="A6395" t="str">
        <f t="shared" si="99"/>
        <v>2375201189訪問介護</v>
      </c>
      <c r="B6395">
        <v>2375201189</v>
      </c>
      <c r="C6395" t="s">
        <v>1854</v>
      </c>
      <c r="D6395" t="s">
        <v>5996</v>
      </c>
    </row>
    <row r="6396" spans="1:4">
      <c r="A6396" t="str">
        <f t="shared" si="99"/>
        <v>2365290077訪問看護</v>
      </c>
      <c r="B6396">
        <v>2365290077</v>
      </c>
      <c r="C6396" t="s">
        <v>2002</v>
      </c>
      <c r="D6396" t="s">
        <v>5997</v>
      </c>
    </row>
    <row r="6397" spans="1:4">
      <c r="A6397" t="str">
        <f t="shared" si="99"/>
        <v>2373601539訪問介護</v>
      </c>
      <c r="B6397">
        <v>2373601539</v>
      </c>
      <c r="C6397" t="s">
        <v>1854</v>
      </c>
      <c r="D6397" t="s">
        <v>5998</v>
      </c>
    </row>
    <row r="6398" spans="1:4">
      <c r="A6398" t="str">
        <f t="shared" si="99"/>
        <v>2363690179訪問看護</v>
      </c>
      <c r="B6398">
        <v>2363690179</v>
      </c>
      <c r="C6398" t="s">
        <v>2002</v>
      </c>
      <c r="D6398" t="s">
        <v>5999</v>
      </c>
    </row>
    <row r="6399" spans="1:4">
      <c r="A6399" t="str">
        <f t="shared" si="99"/>
        <v>2372800926訪問介護</v>
      </c>
      <c r="B6399">
        <v>2372800926</v>
      </c>
      <c r="C6399" t="s">
        <v>1854</v>
      </c>
      <c r="D6399" t="s">
        <v>6000</v>
      </c>
    </row>
    <row r="6400" spans="1:4">
      <c r="A6400" t="str">
        <f t="shared" si="99"/>
        <v>2372800926訪問型サービス（独自／定率）</v>
      </c>
      <c r="B6400">
        <v>2372800926</v>
      </c>
      <c r="C6400" t="s">
        <v>2464</v>
      </c>
      <c r="D6400" t="s">
        <v>6000</v>
      </c>
    </row>
    <row r="6401" spans="1:4">
      <c r="A6401" t="str">
        <f t="shared" si="99"/>
        <v>2372800926訪問型サービス（独自）</v>
      </c>
      <c r="B6401">
        <v>2372800926</v>
      </c>
      <c r="C6401" t="s">
        <v>2454</v>
      </c>
      <c r="D6401" t="s">
        <v>6000</v>
      </c>
    </row>
    <row r="6402" spans="1:4">
      <c r="A6402" t="str">
        <f t="shared" si="99"/>
        <v>2371402138訪問介護</v>
      </c>
      <c r="B6402">
        <v>2371402138</v>
      </c>
      <c r="C6402" t="s">
        <v>1854</v>
      </c>
      <c r="D6402" t="s">
        <v>6001</v>
      </c>
    </row>
    <row r="6403" spans="1:4">
      <c r="A6403" t="str">
        <f t="shared" ref="A6403:A6466" si="100">B6403&amp;C6403</f>
        <v>2391400625地域密着型通所介護</v>
      </c>
      <c r="B6403">
        <v>2391400625</v>
      </c>
      <c r="C6403" t="s">
        <v>1858</v>
      </c>
      <c r="D6403" t="s">
        <v>6002</v>
      </c>
    </row>
    <row r="6404" spans="1:4">
      <c r="A6404" t="str">
        <f t="shared" si="100"/>
        <v>2393000555地域密着型通所介護</v>
      </c>
      <c r="B6404">
        <v>2393000555</v>
      </c>
      <c r="C6404" t="s">
        <v>1858</v>
      </c>
      <c r="D6404" t="s">
        <v>6003</v>
      </c>
    </row>
    <row r="6405" spans="1:4">
      <c r="A6405" t="str">
        <f t="shared" si="100"/>
        <v>2393000555通所型サービス（独自）</v>
      </c>
      <c r="B6405">
        <v>2393000555</v>
      </c>
      <c r="C6405" t="s">
        <v>2455</v>
      </c>
      <c r="D6405" t="s">
        <v>6003</v>
      </c>
    </row>
    <row r="6406" spans="1:4">
      <c r="A6406" t="str">
        <f t="shared" si="100"/>
        <v>2372205761訪問介護</v>
      </c>
      <c r="B6406">
        <v>2372205761</v>
      </c>
      <c r="C6406" t="s">
        <v>1854</v>
      </c>
      <c r="D6406" t="s">
        <v>6004</v>
      </c>
    </row>
    <row r="6407" spans="1:4">
      <c r="A6407" t="str">
        <f t="shared" si="100"/>
        <v>2372301354訪問介護</v>
      </c>
      <c r="B6407">
        <v>2372301354</v>
      </c>
      <c r="C6407" t="s">
        <v>1854</v>
      </c>
      <c r="D6407" t="s">
        <v>6005</v>
      </c>
    </row>
    <row r="6408" spans="1:4">
      <c r="A6408" t="str">
        <f t="shared" si="100"/>
        <v>2372301354訪問型サービス（独自）</v>
      </c>
      <c r="B6408">
        <v>2372301354</v>
      </c>
      <c r="C6408" t="s">
        <v>2454</v>
      </c>
      <c r="D6408" t="s">
        <v>6005</v>
      </c>
    </row>
    <row r="6409" spans="1:4">
      <c r="A6409" t="str">
        <f t="shared" si="100"/>
        <v>2377601493訪問介護</v>
      </c>
      <c r="B6409">
        <v>2377601493</v>
      </c>
      <c r="C6409" t="s">
        <v>1854</v>
      </c>
      <c r="D6409" t="s">
        <v>6006</v>
      </c>
    </row>
    <row r="6410" spans="1:4">
      <c r="A6410" t="str">
        <f t="shared" si="100"/>
        <v>2392200826地域密着型通所介護</v>
      </c>
      <c r="B6410">
        <v>2392200826</v>
      </c>
      <c r="C6410" t="s">
        <v>1858</v>
      </c>
      <c r="D6410" t="s">
        <v>6007</v>
      </c>
    </row>
    <row r="6411" spans="1:4">
      <c r="A6411" t="str">
        <f t="shared" si="100"/>
        <v>2362290955訪問看護</v>
      </c>
      <c r="B6411">
        <v>2362290955</v>
      </c>
      <c r="C6411" t="s">
        <v>2002</v>
      </c>
      <c r="D6411" t="s">
        <v>6008</v>
      </c>
    </row>
    <row r="6412" spans="1:4">
      <c r="A6412" t="str">
        <f t="shared" si="100"/>
        <v>2367690159訪問看護</v>
      </c>
      <c r="B6412">
        <v>2367690159</v>
      </c>
      <c r="C6412" t="s">
        <v>2002</v>
      </c>
      <c r="D6412" t="s">
        <v>6009</v>
      </c>
    </row>
    <row r="6413" spans="1:4">
      <c r="A6413" t="str">
        <f t="shared" si="100"/>
        <v>2362290955介護予防訪問看護</v>
      </c>
      <c r="B6413">
        <v>2362290955</v>
      </c>
      <c r="C6413" t="s">
        <v>2005</v>
      </c>
      <c r="D6413" t="s">
        <v>6008</v>
      </c>
    </row>
    <row r="6414" spans="1:4">
      <c r="A6414" t="str">
        <f t="shared" si="100"/>
        <v>2367690159介護予防訪問看護</v>
      </c>
      <c r="B6414">
        <v>2367690159</v>
      </c>
      <c r="C6414" t="s">
        <v>2005</v>
      </c>
      <c r="D6414" t="s">
        <v>6009</v>
      </c>
    </row>
    <row r="6415" spans="1:4">
      <c r="A6415" t="str">
        <f t="shared" si="100"/>
        <v>2393000852地域密着型通所介護</v>
      </c>
      <c r="B6415">
        <v>2393000852</v>
      </c>
      <c r="C6415" t="s">
        <v>1858</v>
      </c>
      <c r="D6415" t="s">
        <v>6010</v>
      </c>
    </row>
    <row r="6416" spans="1:4">
      <c r="A6416" t="str">
        <f t="shared" si="100"/>
        <v>2393000852通所型サービス（独自）</v>
      </c>
      <c r="B6416">
        <v>2393000852</v>
      </c>
      <c r="C6416" t="s">
        <v>2455</v>
      </c>
      <c r="D6416" t="s">
        <v>6010</v>
      </c>
    </row>
    <row r="6417" spans="1:4">
      <c r="A6417" t="str">
        <f t="shared" si="100"/>
        <v>2373900063介護老人福祉施設</v>
      </c>
      <c r="B6417">
        <v>2373900063</v>
      </c>
      <c r="C6417" t="s">
        <v>1860</v>
      </c>
      <c r="D6417" t="s">
        <v>6011</v>
      </c>
    </row>
    <row r="6418" spans="1:4">
      <c r="A6418" t="str">
        <f t="shared" si="100"/>
        <v>2373900063短期入所生活介護</v>
      </c>
      <c r="B6418">
        <v>2373900063</v>
      </c>
      <c r="C6418" t="s">
        <v>1958</v>
      </c>
      <c r="D6418" t="s">
        <v>6011</v>
      </c>
    </row>
    <row r="6419" spans="1:4">
      <c r="A6419" t="str">
        <f t="shared" si="100"/>
        <v>2373900063介護予防短期入所生活介護</v>
      </c>
      <c r="B6419">
        <v>2373900063</v>
      </c>
      <c r="C6419" t="s">
        <v>1961</v>
      </c>
      <c r="D6419" t="s">
        <v>6011</v>
      </c>
    </row>
    <row r="6420" spans="1:4">
      <c r="A6420" t="str">
        <f t="shared" si="100"/>
        <v>2373900048居宅介護支援</v>
      </c>
      <c r="B6420">
        <v>2373900048</v>
      </c>
      <c r="C6420" t="s">
        <v>2456</v>
      </c>
      <c r="D6420" t="s">
        <v>6012</v>
      </c>
    </row>
    <row r="6421" spans="1:4">
      <c r="A6421" t="str">
        <f t="shared" si="100"/>
        <v>2373900196介護老人福祉施設</v>
      </c>
      <c r="B6421">
        <v>2373900196</v>
      </c>
      <c r="C6421" t="s">
        <v>1860</v>
      </c>
      <c r="D6421" t="s">
        <v>6013</v>
      </c>
    </row>
    <row r="6422" spans="1:4">
      <c r="A6422" t="str">
        <f t="shared" si="100"/>
        <v>2373901582介護老人福祉施設</v>
      </c>
      <c r="B6422">
        <v>2373901582</v>
      </c>
      <c r="C6422" t="s">
        <v>1860</v>
      </c>
      <c r="D6422" t="s">
        <v>6014</v>
      </c>
    </row>
    <row r="6423" spans="1:4">
      <c r="A6423" t="str">
        <f t="shared" si="100"/>
        <v>2373900196短期入所生活介護</v>
      </c>
      <c r="B6423">
        <v>2373900196</v>
      </c>
      <c r="C6423" t="s">
        <v>1958</v>
      </c>
      <c r="D6423" t="s">
        <v>6013</v>
      </c>
    </row>
    <row r="6424" spans="1:4">
      <c r="A6424" t="str">
        <f t="shared" si="100"/>
        <v>2373900196介護予防短期入所生活介護</v>
      </c>
      <c r="B6424">
        <v>2373900196</v>
      </c>
      <c r="C6424" t="s">
        <v>1961</v>
      </c>
      <c r="D6424" t="s">
        <v>6013</v>
      </c>
    </row>
    <row r="6425" spans="1:4">
      <c r="A6425" t="str">
        <f t="shared" si="100"/>
        <v>2373900188通所介護</v>
      </c>
      <c r="B6425">
        <v>2373900188</v>
      </c>
      <c r="C6425" t="s">
        <v>1857</v>
      </c>
      <c r="D6425" t="s">
        <v>6015</v>
      </c>
    </row>
    <row r="6426" spans="1:4">
      <c r="A6426" t="str">
        <f t="shared" si="100"/>
        <v>2373900188通所型サービス（独自）</v>
      </c>
      <c r="B6426">
        <v>2373900188</v>
      </c>
      <c r="C6426" t="s">
        <v>2455</v>
      </c>
      <c r="D6426" t="s">
        <v>6015</v>
      </c>
    </row>
    <row r="6427" spans="1:4">
      <c r="A6427" t="str">
        <f t="shared" si="100"/>
        <v>2373900204認知症対応型共同生活介護</v>
      </c>
      <c r="B6427">
        <v>2373900204</v>
      </c>
      <c r="C6427" t="s">
        <v>1942</v>
      </c>
      <c r="D6427" t="s">
        <v>6016</v>
      </c>
    </row>
    <row r="6428" spans="1:4">
      <c r="A6428" t="str">
        <f t="shared" si="100"/>
        <v>2373900204介護予防認知症対応型共同生活介護</v>
      </c>
      <c r="B6428">
        <v>2373900204</v>
      </c>
      <c r="C6428" t="s">
        <v>1948</v>
      </c>
      <c r="D6428" t="s">
        <v>6016</v>
      </c>
    </row>
    <row r="6429" spans="1:4">
      <c r="A6429" t="str">
        <f t="shared" si="100"/>
        <v>2393900010小規模多機能型居宅介護</v>
      </c>
      <c r="B6429">
        <v>2393900010</v>
      </c>
      <c r="C6429" t="s">
        <v>1925</v>
      </c>
      <c r="D6429" t="s">
        <v>6017</v>
      </c>
    </row>
    <row r="6430" spans="1:4">
      <c r="A6430" t="str">
        <f t="shared" si="100"/>
        <v>2393900010介護予防小規模多機能型居宅介護</v>
      </c>
      <c r="B6430">
        <v>2393900010</v>
      </c>
      <c r="C6430" t="s">
        <v>2463</v>
      </c>
      <c r="D6430" t="s">
        <v>6017</v>
      </c>
    </row>
    <row r="6431" spans="1:4">
      <c r="A6431" t="str">
        <f t="shared" si="100"/>
        <v>2373900212居宅介護支援</v>
      </c>
      <c r="B6431">
        <v>2373900212</v>
      </c>
      <c r="C6431" t="s">
        <v>2456</v>
      </c>
      <c r="D6431" t="s">
        <v>6018</v>
      </c>
    </row>
    <row r="6432" spans="1:4">
      <c r="A6432" t="str">
        <f t="shared" si="100"/>
        <v>2374300537介護老人福祉施設</v>
      </c>
      <c r="B6432">
        <v>2374300537</v>
      </c>
      <c r="C6432" t="s">
        <v>1860</v>
      </c>
      <c r="D6432" t="s">
        <v>6019</v>
      </c>
    </row>
    <row r="6433" spans="1:4">
      <c r="A6433" t="str">
        <f t="shared" si="100"/>
        <v>2374300511短期入所生活介護</v>
      </c>
      <c r="B6433">
        <v>2374300511</v>
      </c>
      <c r="C6433" t="s">
        <v>1958</v>
      </c>
      <c r="D6433" t="s">
        <v>6020</v>
      </c>
    </row>
    <row r="6434" spans="1:4">
      <c r="A6434" t="str">
        <f t="shared" si="100"/>
        <v>2374300511介護予防短期入所生活介護</v>
      </c>
      <c r="B6434">
        <v>2374300511</v>
      </c>
      <c r="C6434" t="s">
        <v>1961</v>
      </c>
      <c r="D6434" t="s">
        <v>6019</v>
      </c>
    </row>
    <row r="6435" spans="1:4">
      <c r="A6435" t="str">
        <f t="shared" si="100"/>
        <v>2374300503通所介護</v>
      </c>
      <c r="B6435">
        <v>2374300503</v>
      </c>
      <c r="C6435" t="s">
        <v>1857</v>
      </c>
      <c r="D6435" t="s">
        <v>6021</v>
      </c>
    </row>
    <row r="6436" spans="1:4">
      <c r="A6436" t="str">
        <f t="shared" si="100"/>
        <v>2374300503通所型サービス（独自）</v>
      </c>
      <c r="B6436">
        <v>2374300503</v>
      </c>
      <c r="C6436" t="s">
        <v>2455</v>
      </c>
      <c r="D6436" t="s">
        <v>6021</v>
      </c>
    </row>
    <row r="6437" spans="1:4">
      <c r="A6437" t="str">
        <f t="shared" si="100"/>
        <v>2374300529居宅介護支援</v>
      </c>
      <c r="B6437">
        <v>2374300529</v>
      </c>
      <c r="C6437" t="s">
        <v>2456</v>
      </c>
      <c r="D6437" t="s">
        <v>6022</v>
      </c>
    </row>
    <row r="6438" spans="1:4">
      <c r="A6438" t="str">
        <f t="shared" si="100"/>
        <v>2363890167訪問看護</v>
      </c>
      <c r="B6438">
        <v>2363890167</v>
      </c>
      <c r="C6438" t="s">
        <v>2002</v>
      </c>
      <c r="D6438" t="s">
        <v>6023</v>
      </c>
    </row>
    <row r="6439" spans="1:4">
      <c r="A6439" t="str">
        <f t="shared" si="100"/>
        <v>2393800236看護小規模多機能型居宅介護</v>
      </c>
      <c r="B6439">
        <v>2393800236</v>
      </c>
      <c r="C6439" t="s">
        <v>1859</v>
      </c>
      <c r="D6439" t="s">
        <v>6024</v>
      </c>
    </row>
    <row r="6440" spans="1:4">
      <c r="A6440" t="str">
        <f t="shared" si="100"/>
        <v>2371102092通所介護</v>
      </c>
      <c r="B6440">
        <v>2371102092</v>
      </c>
      <c r="C6440" t="s">
        <v>1857</v>
      </c>
      <c r="D6440" t="s">
        <v>6025</v>
      </c>
    </row>
    <row r="6441" spans="1:4">
      <c r="A6441" t="str">
        <f t="shared" si="100"/>
        <v>2371102092通所型サービス（独自）</v>
      </c>
      <c r="B6441">
        <v>2371102092</v>
      </c>
      <c r="C6441" t="s">
        <v>2455</v>
      </c>
      <c r="D6441" t="s">
        <v>6025</v>
      </c>
    </row>
    <row r="6442" spans="1:4">
      <c r="A6442" t="str">
        <f t="shared" si="100"/>
        <v>2371101938訪問介護</v>
      </c>
      <c r="B6442">
        <v>2371101938</v>
      </c>
      <c r="C6442" t="s">
        <v>1854</v>
      </c>
      <c r="D6442" t="s">
        <v>6026</v>
      </c>
    </row>
    <row r="6443" spans="1:4">
      <c r="A6443" t="str">
        <f t="shared" si="100"/>
        <v>2371101938訪問型サービス（独自）</v>
      </c>
      <c r="B6443">
        <v>2371101938</v>
      </c>
      <c r="C6443" t="s">
        <v>2454</v>
      </c>
      <c r="D6443" t="s">
        <v>6026</v>
      </c>
    </row>
    <row r="6444" spans="1:4">
      <c r="A6444" t="str">
        <f t="shared" si="100"/>
        <v>2361190180訪問看護</v>
      </c>
      <c r="B6444">
        <v>2361190180</v>
      </c>
      <c r="C6444" t="s">
        <v>2002</v>
      </c>
      <c r="D6444" t="s">
        <v>6027</v>
      </c>
    </row>
    <row r="6445" spans="1:4">
      <c r="A6445" t="str">
        <f t="shared" si="100"/>
        <v>2371101946居宅介護支援</v>
      </c>
      <c r="B6445">
        <v>2371101946</v>
      </c>
      <c r="C6445" t="s">
        <v>2456</v>
      </c>
      <c r="D6445" t="s">
        <v>6028</v>
      </c>
    </row>
    <row r="6446" spans="1:4">
      <c r="A6446" t="str">
        <f t="shared" si="100"/>
        <v>2361190180介護予防訪問看護</v>
      </c>
      <c r="B6446">
        <v>2361190180</v>
      </c>
      <c r="C6446" t="s">
        <v>2005</v>
      </c>
      <c r="D6446" t="s">
        <v>6027</v>
      </c>
    </row>
    <row r="6447" spans="1:4">
      <c r="A6447" t="str">
        <f t="shared" si="100"/>
        <v>2370303741通所介護</v>
      </c>
      <c r="B6447">
        <v>2370303741</v>
      </c>
      <c r="C6447" t="s">
        <v>1857</v>
      </c>
      <c r="D6447" t="s">
        <v>6029</v>
      </c>
    </row>
    <row r="6448" spans="1:4">
      <c r="A6448" t="str">
        <f t="shared" si="100"/>
        <v>23A0300401通所型サービス（独自）</v>
      </c>
      <c r="B6448" t="s">
        <v>2352</v>
      </c>
      <c r="C6448" t="s">
        <v>2455</v>
      </c>
      <c r="D6448" t="s">
        <v>6029</v>
      </c>
    </row>
    <row r="6449" spans="1:4">
      <c r="A6449" t="str">
        <f t="shared" si="100"/>
        <v>2370303733訪問介護</v>
      </c>
      <c r="B6449">
        <v>2370303733</v>
      </c>
      <c r="C6449" t="s">
        <v>1854</v>
      </c>
      <c r="D6449" t="s">
        <v>6030</v>
      </c>
    </row>
    <row r="6450" spans="1:4">
      <c r="A6450" t="str">
        <f t="shared" si="100"/>
        <v>23A0300393訪問型サービス（独自）</v>
      </c>
      <c r="B6450" t="s">
        <v>2353</v>
      </c>
      <c r="C6450" t="s">
        <v>2454</v>
      </c>
      <c r="D6450" t="s">
        <v>6030</v>
      </c>
    </row>
    <row r="6451" spans="1:4">
      <c r="A6451" t="str">
        <f t="shared" si="100"/>
        <v>2360390286訪問看護</v>
      </c>
      <c r="B6451">
        <v>2360390286</v>
      </c>
      <c r="C6451" t="s">
        <v>2002</v>
      </c>
      <c r="D6451" t="s">
        <v>6031</v>
      </c>
    </row>
    <row r="6452" spans="1:4">
      <c r="A6452" t="str">
        <f t="shared" si="100"/>
        <v>2360390286介護予防訪問看護</v>
      </c>
      <c r="B6452">
        <v>2360390286</v>
      </c>
      <c r="C6452" t="s">
        <v>2005</v>
      </c>
      <c r="D6452" t="s">
        <v>6031</v>
      </c>
    </row>
    <row r="6453" spans="1:4">
      <c r="A6453" t="str">
        <f t="shared" si="100"/>
        <v>2372504080地域密着型通所介護</v>
      </c>
      <c r="B6453">
        <v>2372504080</v>
      </c>
      <c r="C6453" t="s">
        <v>1858</v>
      </c>
      <c r="D6453" t="s">
        <v>6032</v>
      </c>
    </row>
    <row r="6454" spans="1:4">
      <c r="A6454" t="str">
        <f t="shared" si="100"/>
        <v>2372504080通所型サービス（独自）</v>
      </c>
      <c r="B6454">
        <v>2372504080</v>
      </c>
      <c r="C6454" t="s">
        <v>2455</v>
      </c>
      <c r="D6454" t="s">
        <v>6032</v>
      </c>
    </row>
    <row r="6455" spans="1:4">
      <c r="A6455" t="str">
        <f t="shared" si="100"/>
        <v>2372504080通所型サービス（独自／定率）</v>
      </c>
      <c r="B6455">
        <v>2372504080</v>
      </c>
      <c r="C6455" t="s">
        <v>2460</v>
      </c>
      <c r="D6455" t="s">
        <v>6032</v>
      </c>
    </row>
    <row r="6456" spans="1:4">
      <c r="A6456" t="str">
        <f t="shared" si="100"/>
        <v>23A1400911訪問型サービス（独自）</v>
      </c>
      <c r="B6456" t="s">
        <v>2354</v>
      </c>
      <c r="C6456" t="s">
        <v>2454</v>
      </c>
      <c r="D6456" t="s">
        <v>6033</v>
      </c>
    </row>
    <row r="6457" spans="1:4">
      <c r="A6457" t="str">
        <f t="shared" si="100"/>
        <v>23A1400911訪問型サービス（独自）</v>
      </c>
      <c r="B6457" t="s">
        <v>2354</v>
      </c>
      <c r="C6457" t="s">
        <v>2454</v>
      </c>
      <c r="D6457" t="s">
        <v>6033</v>
      </c>
    </row>
    <row r="6458" spans="1:4">
      <c r="A6458" t="str">
        <f t="shared" si="100"/>
        <v>2371404050訪問介護</v>
      </c>
      <c r="B6458">
        <v>2371404050</v>
      </c>
      <c r="C6458" t="s">
        <v>1854</v>
      </c>
      <c r="D6458" t="s">
        <v>6033</v>
      </c>
    </row>
    <row r="6459" spans="1:4">
      <c r="A6459" t="str">
        <f t="shared" si="100"/>
        <v>2370702728訪問介護</v>
      </c>
      <c r="B6459">
        <v>2370702728</v>
      </c>
      <c r="C6459" t="s">
        <v>1854</v>
      </c>
      <c r="D6459" t="s">
        <v>6034</v>
      </c>
    </row>
    <row r="6460" spans="1:4">
      <c r="A6460" t="str">
        <f t="shared" si="100"/>
        <v>23A0700659訪問型サービス（独自）</v>
      </c>
      <c r="B6460" t="s">
        <v>2355</v>
      </c>
      <c r="C6460" t="s">
        <v>2454</v>
      </c>
      <c r="D6460" t="s">
        <v>6034</v>
      </c>
    </row>
    <row r="6461" spans="1:4">
      <c r="A6461" t="str">
        <f t="shared" si="100"/>
        <v>2375601628訪問型サービス（独自）</v>
      </c>
      <c r="B6461">
        <v>2375601628</v>
      </c>
      <c r="C6461" t="s">
        <v>2454</v>
      </c>
      <c r="D6461" t="s">
        <v>6035</v>
      </c>
    </row>
    <row r="6462" spans="1:4">
      <c r="A6462" t="str">
        <f t="shared" si="100"/>
        <v>2375601628訪問型サービス（独自）</v>
      </c>
      <c r="B6462">
        <v>2375601628</v>
      </c>
      <c r="C6462" t="s">
        <v>2454</v>
      </c>
      <c r="D6462" t="s">
        <v>6035</v>
      </c>
    </row>
    <row r="6463" spans="1:4">
      <c r="A6463" t="str">
        <f t="shared" si="100"/>
        <v>2375601628訪問型サービス（独自／定率）</v>
      </c>
      <c r="B6463">
        <v>2375601628</v>
      </c>
      <c r="C6463" t="s">
        <v>2464</v>
      </c>
      <c r="D6463" t="s">
        <v>6035</v>
      </c>
    </row>
    <row r="6464" spans="1:4">
      <c r="A6464" t="str">
        <f t="shared" si="100"/>
        <v>2375601628訪問型サービス（独自／定率）</v>
      </c>
      <c r="B6464">
        <v>2375601628</v>
      </c>
      <c r="C6464" t="s">
        <v>2464</v>
      </c>
      <c r="D6464" t="s">
        <v>6035</v>
      </c>
    </row>
    <row r="6465" spans="1:4">
      <c r="A6465" t="str">
        <f t="shared" si="100"/>
        <v>2375601826通所型サービス（独自／定率）</v>
      </c>
      <c r="B6465">
        <v>2375601826</v>
      </c>
      <c r="C6465" t="s">
        <v>2460</v>
      </c>
      <c r="D6465" t="s">
        <v>6036</v>
      </c>
    </row>
    <row r="6466" spans="1:4">
      <c r="A6466" t="str">
        <f t="shared" si="100"/>
        <v>2375601826通所型サービス（独自／定率）</v>
      </c>
      <c r="B6466">
        <v>2375601826</v>
      </c>
      <c r="C6466" t="s">
        <v>2460</v>
      </c>
      <c r="D6466" t="s">
        <v>6036</v>
      </c>
    </row>
    <row r="6467" spans="1:4">
      <c r="A6467" t="str">
        <f t="shared" ref="A6467:A6530" si="101">B6467&amp;C6467</f>
        <v>2375601743居宅介護支援</v>
      </c>
      <c r="B6467">
        <v>2375601743</v>
      </c>
      <c r="C6467" t="s">
        <v>2456</v>
      </c>
      <c r="D6467" t="s">
        <v>6037</v>
      </c>
    </row>
    <row r="6468" spans="1:4">
      <c r="A6468" t="str">
        <f t="shared" si="101"/>
        <v>2375601628訪問介護</v>
      </c>
      <c r="B6468">
        <v>2375601628</v>
      </c>
      <c r="C6468" t="s">
        <v>1854</v>
      </c>
      <c r="D6468" t="s">
        <v>6035</v>
      </c>
    </row>
    <row r="6469" spans="1:4">
      <c r="A6469" t="str">
        <f t="shared" si="101"/>
        <v>2371003738地域密着型通所介護</v>
      </c>
      <c r="B6469">
        <v>2371003738</v>
      </c>
      <c r="C6469" t="s">
        <v>1858</v>
      </c>
      <c r="D6469" t="s">
        <v>6038</v>
      </c>
    </row>
    <row r="6470" spans="1:4">
      <c r="A6470" t="str">
        <f t="shared" si="101"/>
        <v>2371003738通所型サービス（独自）</v>
      </c>
      <c r="B6470">
        <v>2371003738</v>
      </c>
      <c r="C6470" t="s">
        <v>2455</v>
      </c>
      <c r="D6470" t="s">
        <v>6038</v>
      </c>
    </row>
    <row r="6471" spans="1:4">
      <c r="A6471" t="str">
        <f t="shared" si="101"/>
        <v>2397600095地域密着型通所介護</v>
      </c>
      <c r="B6471">
        <v>2397600095</v>
      </c>
      <c r="C6471" t="s">
        <v>1858</v>
      </c>
      <c r="D6471" t="s">
        <v>6039</v>
      </c>
    </row>
    <row r="6472" spans="1:4">
      <c r="A6472" t="str">
        <f t="shared" si="101"/>
        <v>2397600095通所型サービス（独自／定率）</v>
      </c>
      <c r="B6472">
        <v>2397600095</v>
      </c>
      <c r="C6472" t="s">
        <v>2460</v>
      </c>
      <c r="D6472" t="s">
        <v>6039</v>
      </c>
    </row>
    <row r="6473" spans="1:4">
      <c r="A6473" t="str">
        <f t="shared" si="101"/>
        <v>2375601826地域密着型通所介護</v>
      </c>
      <c r="B6473">
        <v>2375601826</v>
      </c>
      <c r="C6473" t="s">
        <v>1858</v>
      </c>
      <c r="D6473" t="s">
        <v>6036</v>
      </c>
    </row>
    <row r="6474" spans="1:4">
      <c r="A6474" t="str">
        <f t="shared" si="101"/>
        <v>2375601826通所型サービス（独自）</v>
      </c>
      <c r="B6474">
        <v>2375601826</v>
      </c>
      <c r="C6474" t="s">
        <v>2455</v>
      </c>
      <c r="D6474" t="s">
        <v>6036</v>
      </c>
    </row>
    <row r="6475" spans="1:4">
      <c r="A6475" t="str">
        <f t="shared" si="101"/>
        <v>23A7600043訪問型サービス（独自）</v>
      </c>
      <c r="B6475" t="s">
        <v>2356</v>
      </c>
      <c r="C6475" t="s">
        <v>2454</v>
      </c>
      <c r="D6475" t="s">
        <v>6035</v>
      </c>
    </row>
    <row r="6476" spans="1:4">
      <c r="A6476" t="str">
        <f t="shared" si="101"/>
        <v>2371501822訪問介護</v>
      </c>
      <c r="B6476">
        <v>2371501822</v>
      </c>
      <c r="C6476" t="s">
        <v>1854</v>
      </c>
      <c r="D6476" t="s">
        <v>6040</v>
      </c>
    </row>
    <row r="6477" spans="1:4">
      <c r="A6477" t="str">
        <f t="shared" si="101"/>
        <v>2372003398地域密着型通所介護</v>
      </c>
      <c r="B6477">
        <v>2372003398</v>
      </c>
      <c r="C6477" t="s">
        <v>1858</v>
      </c>
      <c r="D6477" t="s">
        <v>6041</v>
      </c>
    </row>
    <row r="6478" spans="1:4">
      <c r="A6478" t="str">
        <f t="shared" si="101"/>
        <v>2372003398通所型サービス（独自）</v>
      </c>
      <c r="B6478">
        <v>2372003398</v>
      </c>
      <c r="C6478" t="s">
        <v>2455</v>
      </c>
      <c r="D6478" t="s">
        <v>6041</v>
      </c>
    </row>
    <row r="6479" spans="1:4">
      <c r="A6479" t="str">
        <f t="shared" si="101"/>
        <v>2372001285居宅介護支援</v>
      </c>
      <c r="B6479">
        <v>2372001285</v>
      </c>
      <c r="C6479" t="s">
        <v>2456</v>
      </c>
      <c r="D6479" t="s">
        <v>6042</v>
      </c>
    </row>
    <row r="6480" spans="1:4">
      <c r="A6480" t="str">
        <f t="shared" si="101"/>
        <v>2373002654通所介護</v>
      </c>
      <c r="B6480">
        <v>2373002654</v>
      </c>
      <c r="C6480" t="s">
        <v>1857</v>
      </c>
      <c r="D6480" t="s">
        <v>6043</v>
      </c>
    </row>
    <row r="6481" spans="1:4">
      <c r="A6481" t="str">
        <f t="shared" si="101"/>
        <v>2373002654通所型サービス（独自）</v>
      </c>
      <c r="B6481">
        <v>2373002654</v>
      </c>
      <c r="C6481" t="s">
        <v>2455</v>
      </c>
      <c r="D6481" t="s">
        <v>6043</v>
      </c>
    </row>
    <row r="6482" spans="1:4">
      <c r="A6482" t="str">
        <f t="shared" si="101"/>
        <v>2377601469通所介護</v>
      </c>
      <c r="B6482">
        <v>2377601469</v>
      </c>
      <c r="C6482" t="s">
        <v>1857</v>
      </c>
      <c r="D6482" t="s">
        <v>6044</v>
      </c>
    </row>
    <row r="6483" spans="1:4">
      <c r="A6483" t="str">
        <f t="shared" si="101"/>
        <v>2377601469通所型サービス（独自）</v>
      </c>
      <c r="B6483">
        <v>2377601469</v>
      </c>
      <c r="C6483" t="s">
        <v>2455</v>
      </c>
      <c r="D6483" t="s">
        <v>6044</v>
      </c>
    </row>
    <row r="6484" spans="1:4">
      <c r="A6484" t="str">
        <f t="shared" si="101"/>
        <v>2367690126訪問看護</v>
      </c>
      <c r="B6484">
        <v>2367690126</v>
      </c>
      <c r="C6484" t="s">
        <v>2002</v>
      </c>
      <c r="D6484" t="s">
        <v>6045</v>
      </c>
    </row>
    <row r="6485" spans="1:4">
      <c r="A6485" t="str">
        <f t="shared" si="101"/>
        <v>2367690126介護予防訪問看護</v>
      </c>
      <c r="B6485">
        <v>2367690126</v>
      </c>
      <c r="C6485" t="s">
        <v>2005</v>
      </c>
      <c r="D6485" t="s">
        <v>6045</v>
      </c>
    </row>
    <row r="6486" spans="1:4">
      <c r="A6486" t="str">
        <f t="shared" si="101"/>
        <v>2374800882通所介護</v>
      </c>
      <c r="B6486">
        <v>2374800882</v>
      </c>
      <c r="C6486" t="s">
        <v>1857</v>
      </c>
      <c r="D6486" t="s">
        <v>6046</v>
      </c>
    </row>
    <row r="6487" spans="1:4">
      <c r="A6487" t="str">
        <f t="shared" si="101"/>
        <v>2374800882通所型サービス（独自）</v>
      </c>
      <c r="B6487">
        <v>2374800882</v>
      </c>
      <c r="C6487" t="s">
        <v>2455</v>
      </c>
      <c r="D6487" t="s">
        <v>6046</v>
      </c>
    </row>
    <row r="6488" spans="1:4">
      <c r="A6488" t="str">
        <f t="shared" si="101"/>
        <v>2372206454通所介護</v>
      </c>
      <c r="B6488">
        <v>2372206454</v>
      </c>
      <c r="C6488" t="s">
        <v>1857</v>
      </c>
      <c r="D6488" t="s">
        <v>6047</v>
      </c>
    </row>
    <row r="6489" spans="1:4">
      <c r="A6489" t="str">
        <f t="shared" si="101"/>
        <v>2372206454通所型サービス（独自）</v>
      </c>
      <c r="B6489">
        <v>2372206454</v>
      </c>
      <c r="C6489" t="s">
        <v>2455</v>
      </c>
      <c r="D6489" t="s">
        <v>6047</v>
      </c>
    </row>
    <row r="6490" spans="1:4">
      <c r="A6490" t="str">
        <f t="shared" si="101"/>
        <v>2371404902訪問介護</v>
      </c>
      <c r="B6490">
        <v>2371404902</v>
      </c>
      <c r="C6490" t="s">
        <v>1854</v>
      </c>
      <c r="D6490" t="s">
        <v>6048</v>
      </c>
    </row>
    <row r="6491" spans="1:4">
      <c r="A6491" t="str">
        <f t="shared" si="101"/>
        <v>2371404910通所介護</v>
      </c>
      <c r="B6491">
        <v>2371404910</v>
      </c>
      <c r="C6491" t="s">
        <v>1857</v>
      </c>
      <c r="D6491" t="s">
        <v>6049</v>
      </c>
    </row>
    <row r="6492" spans="1:4">
      <c r="A6492" t="str">
        <f t="shared" si="101"/>
        <v>23A1401539訪問型サービス（独自）</v>
      </c>
      <c r="B6492" t="s">
        <v>2357</v>
      </c>
      <c r="C6492" t="s">
        <v>2454</v>
      </c>
      <c r="D6492" t="s">
        <v>6048</v>
      </c>
    </row>
    <row r="6493" spans="1:4">
      <c r="A6493" t="str">
        <f t="shared" si="101"/>
        <v>2372801064通所介護</v>
      </c>
      <c r="B6493">
        <v>2372801064</v>
      </c>
      <c r="C6493" t="s">
        <v>1857</v>
      </c>
      <c r="D6493" t="s">
        <v>6050</v>
      </c>
    </row>
    <row r="6494" spans="1:4">
      <c r="A6494" t="str">
        <f t="shared" si="101"/>
        <v>2372801064通所型サービス（独自）</v>
      </c>
      <c r="B6494">
        <v>2372801064</v>
      </c>
      <c r="C6494" t="s">
        <v>2455</v>
      </c>
      <c r="D6494" t="s">
        <v>6050</v>
      </c>
    </row>
    <row r="6495" spans="1:4">
      <c r="A6495" t="str">
        <f t="shared" si="101"/>
        <v>2392800153定期巡回･随時対応型訪問介護看護</v>
      </c>
      <c r="B6495">
        <v>2392800153</v>
      </c>
      <c r="C6495" t="s">
        <v>1856</v>
      </c>
      <c r="D6495" t="s">
        <v>6051</v>
      </c>
    </row>
    <row r="6496" spans="1:4">
      <c r="A6496" t="str">
        <f t="shared" si="101"/>
        <v>2370402113特定施設入居者生活介護</v>
      </c>
      <c r="B6496">
        <v>2370402113</v>
      </c>
      <c r="C6496" t="s">
        <v>2461</v>
      </c>
      <c r="D6496" t="s">
        <v>6052</v>
      </c>
    </row>
    <row r="6497" spans="1:4">
      <c r="A6497" t="str">
        <f t="shared" si="101"/>
        <v>2370402113介護予防特定施設入居者生活介護</v>
      </c>
      <c r="B6497">
        <v>2370402113</v>
      </c>
      <c r="C6497" t="s">
        <v>2462</v>
      </c>
      <c r="D6497" t="s">
        <v>6052</v>
      </c>
    </row>
    <row r="6498" spans="1:4">
      <c r="A6498" t="str">
        <f t="shared" si="101"/>
        <v>2372302543訪問介護</v>
      </c>
      <c r="B6498">
        <v>2372302543</v>
      </c>
      <c r="C6498" t="s">
        <v>1854</v>
      </c>
      <c r="D6498" t="s">
        <v>6053</v>
      </c>
    </row>
    <row r="6499" spans="1:4">
      <c r="A6499" t="str">
        <f t="shared" si="101"/>
        <v>2372505145訪問介護</v>
      </c>
      <c r="B6499">
        <v>2372505145</v>
      </c>
      <c r="C6499" t="s">
        <v>1854</v>
      </c>
      <c r="D6499" t="s">
        <v>6054</v>
      </c>
    </row>
    <row r="6500" spans="1:4">
      <c r="A6500" t="str">
        <f t="shared" si="101"/>
        <v>2373200936通所介護</v>
      </c>
      <c r="B6500">
        <v>2373200936</v>
      </c>
      <c r="C6500" t="s">
        <v>1857</v>
      </c>
      <c r="D6500" t="s">
        <v>6055</v>
      </c>
    </row>
    <row r="6501" spans="1:4">
      <c r="A6501" t="str">
        <f t="shared" si="101"/>
        <v>2373901848訪問介護</v>
      </c>
      <c r="B6501">
        <v>2373901848</v>
      </c>
      <c r="C6501" t="s">
        <v>1854</v>
      </c>
      <c r="D6501" t="s">
        <v>6056</v>
      </c>
    </row>
    <row r="6502" spans="1:4">
      <c r="A6502" t="str">
        <f t="shared" si="101"/>
        <v>2373901848訪問型サービス（独自）</v>
      </c>
      <c r="B6502">
        <v>2373901848</v>
      </c>
      <c r="C6502" t="s">
        <v>2454</v>
      </c>
      <c r="D6502" t="s">
        <v>6056</v>
      </c>
    </row>
    <row r="6503" spans="1:4">
      <c r="A6503" t="str">
        <f t="shared" si="101"/>
        <v>2392200552地域密着型通所介護</v>
      </c>
      <c r="B6503">
        <v>2392200552</v>
      </c>
      <c r="C6503" t="s">
        <v>1858</v>
      </c>
      <c r="D6503" t="s">
        <v>6057</v>
      </c>
    </row>
    <row r="6504" spans="1:4">
      <c r="A6504" t="str">
        <f t="shared" si="101"/>
        <v>2372205126訪問介護</v>
      </c>
      <c r="B6504">
        <v>2372205126</v>
      </c>
      <c r="C6504" t="s">
        <v>1854</v>
      </c>
      <c r="D6504" t="s">
        <v>6058</v>
      </c>
    </row>
    <row r="6505" spans="1:4">
      <c r="A6505" t="str">
        <f t="shared" si="101"/>
        <v>2372205126訪問型サービス（独自）</v>
      </c>
      <c r="B6505">
        <v>2372205126</v>
      </c>
      <c r="C6505" t="s">
        <v>2454</v>
      </c>
      <c r="D6505" t="s">
        <v>6058</v>
      </c>
    </row>
    <row r="6506" spans="1:4">
      <c r="A6506" t="str">
        <f t="shared" si="101"/>
        <v>2372205134通所介護</v>
      </c>
      <c r="B6506">
        <v>2372205134</v>
      </c>
      <c r="C6506" t="s">
        <v>1857</v>
      </c>
      <c r="D6506" t="s">
        <v>6059</v>
      </c>
    </row>
    <row r="6507" spans="1:4">
      <c r="A6507" t="str">
        <f t="shared" si="101"/>
        <v>2372205134通所型サービス（独自）</v>
      </c>
      <c r="B6507">
        <v>2372205134</v>
      </c>
      <c r="C6507" t="s">
        <v>2455</v>
      </c>
      <c r="D6507" t="s">
        <v>6059</v>
      </c>
    </row>
    <row r="6508" spans="1:4">
      <c r="A6508" t="str">
        <f t="shared" si="101"/>
        <v>2375602436通所介護</v>
      </c>
      <c r="B6508">
        <v>2375602436</v>
      </c>
      <c r="C6508" t="s">
        <v>1857</v>
      </c>
      <c r="D6508" t="s">
        <v>6060</v>
      </c>
    </row>
    <row r="6509" spans="1:4">
      <c r="A6509" t="str">
        <f t="shared" si="101"/>
        <v>2375602436通所型サービス（独自）</v>
      </c>
      <c r="B6509">
        <v>2375602436</v>
      </c>
      <c r="C6509" t="s">
        <v>2455</v>
      </c>
      <c r="D6509" t="s">
        <v>6060</v>
      </c>
    </row>
    <row r="6510" spans="1:4">
      <c r="A6510" t="str">
        <f t="shared" si="101"/>
        <v>2375300825通所介護</v>
      </c>
      <c r="B6510">
        <v>2375300825</v>
      </c>
      <c r="C6510" t="s">
        <v>1857</v>
      </c>
      <c r="D6510" t="s">
        <v>6061</v>
      </c>
    </row>
    <row r="6511" spans="1:4">
      <c r="A6511" t="str">
        <f t="shared" si="101"/>
        <v>2375300825通所型サービス（独自）</v>
      </c>
      <c r="B6511">
        <v>2375300825</v>
      </c>
      <c r="C6511" t="s">
        <v>2455</v>
      </c>
      <c r="D6511" t="s">
        <v>6061</v>
      </c>
    </row>
    <row r="6512" spans="1:4">
      <c r="A6512" t="str">
        <f t="shared" si="101"/>
        <v>2374700637通所介護</v>
      </c>
      <c r="B6512">
        <v>2374700637</v>
      </c>
      <c r="C6512" t="s">
        <v>1857</v>
      </c>
      <c r="D6512" t="s">
        <v>6062</v>
      </c>
    </row>
    <row r="6513" spans="1:4">
      <c r="A6513" t="str">
        <f t="shared" si="101"/>
        <v>2373901996通所介護</v>
      </c>
      <c r="B6513">
        <v>2373901996</v>
      </c>
      <c r="C6513" t="s">
        <v>1857</v>
      </c>
      <c r="D6513" t="s">
        <v>6063</v>
      </c>
    </row>
    <row r="6514" spans="1:4">
      <c r="A6514" t="str">
        <f t="shared" si="101"/>
        <v>2373901996通所型サービス（独自）</v>
      </c>
      <c r="B6514">
        <v>2373901996</v>
      </c>
      <c r="C6514" t="s">
        <v>2455</v>
      </c>
      <c r="D6514" t="s">
        <v>6063</v>
      </c>
    </row>
    <row r="6515" spans="1:4">
      <c r="A6515" t="str">
        <f t="shared" si="101"/>
        <v>2372205332通所介護</v>
      </c>
      <c r="B6515">
        <v>2372205332</v>
      </c>
      <c r="C6515" t="s">
        <v>1857</v>
      </c>
      <c r="D6515" t="s">
        <v>6064</v>
      </c>
    </row>
    <row r="6516" spans="1:4">
      <c r="A6516" t="str">
        <f t="shared" si="101"/>
        <v>2373601356通所介護</v>
      </c>
      <c r="B6516">
        <v>2373601356</v>
      </c>
      <c r="C6516" t="s">
        <v>1857</v>
      </c>
      <c r="D6516" t="s">
        <v>6065</v>
      </c>
    </row>
    <row r="6517" spans="1:4">
      <c r="A6517" t="str">
        <f t="shared" si="101"/>
        <v>2372205910通所介護</v>
      </c>
      <c r="B6517">
        <v>2372205910</v>
      </c>
      <c r="C6517" t="s">
        <v>1857</v>
      </c>
      <c r="D6517" t="s">
        <v>6066</v>
      </c>
    </row>
    <row r="6518" spans="1:4">
      <c r="A6518" t="str">
        <f t="shared" si="101"/>
        <v>2372205910通所型サービス（独自）</v>
      </c>
      <c r="B6518">
        <v>2372205910</v>
      </c>
      <c r="C6518" t="s">
        <v>2455</v>
      </c>
      <c r="D6518" t="s">
        <v>6066</v>
      </c>
    </row>
    <row r="6519" spans="1:4">
      <c r="A6519" t="str">
        <f t="shared" si="101"/>
        <v>2372801015通所介護</v>
      </c>
      <c r="B6519">
        <v>2372801015</v>
      </c>
      <c r="C6519" t="s">
        <v>1857</v>
      </c>
      <c r="D6519" t="s">
        <v>6067</v>
      </c>
    </row>
    <row r="6520" spans="1:4">
      <c r="A6520" t="str">
        <f t="shared" si="101"/>
        <v>23A2800069通所型サービス（独自）</v>
      </c>
      <c r="B6520" t="s">
        <v>2358</v>
      </c>
      <c r="C6520" t="s">
        <v>2455</v>
      </c>
      <c r="D6520" t="s">
        <v>6068</v>
      </c>
    </row>
    <row r="6521" spans="1:4">
      <c r="A6521" t="str">
        <f t="shared" si="101"/>
        <v>2372101192認知症対応型共同生活介護</v>
      </c>
      <c r="B6521">
        <v>2372101192</v>
      </c>
      <c r="C6521" t="s">
        <v>1942</v>
      </c>
      <c r="D6521" t="s">
        <v>6069</v>
      </c>
    </row>
    <row r="6522" spans="1:4">
      <c r="A6522" t="str">
        <f t="shared" si="101"/>
        <v>2372101192介護予防認知症対応型共同生活介護</v>
      </c>
      <c r="B6522">
        <v>2372101192</v>
      </c>
      <c r="C6522" t="s">
        <v>1948</v>
      </c>
      <c r="D6522" t="s">
        <v>6069</v>
      </c>
    </row>
    <row r="6523" spans="1:4">
      <c r="A6523" t="str">
        <f t="shared" si="101"/>
        <v>2393000290認知症対応型共同生活介護</v>
      </c>
      <c r="B6523">
        <v>2393000290</v>
      </c>
      <c r="C6523" t="s">
        <v>1942</v>
      </c>
      <c r="D6523" t="s">
        <v>6070</v>
      </c>
    </row>
    <row r="6524" spans="1:4">
      <c r="A6524" t="str">
        <f t="shared" si="101"/>
        <v>2393000290介護予防認知症対応型共同生活介護</v>
      </c>
      <c r="B6524">
        <v>2393000290</v>
      </c>
      <c r="C6524" t="s">
        <v>1948</v>
      </c>
      <c r="D6524" t="s">
        <v>6070</v>
      </c>
    </row>
    <row r="6525" spans="1:4">
      <c r="A6525" t="str">
        <f t="shared" si="101"/>
        <v>2371300845通所リハビリテーション</v>
      </c>
      <c r="B6525">
        <v>2371300845</v>
      </c>
      <c r="C6525" t="s">
        <v>2457</v>
      </c>
      <c r="D6525" t="s">
        <v>6071</v>
      </c>
    </row>
    <row r="6526" spans="1:4">
      <c r="A6526" t="str">
        <f t="shared" si="101"/>
        <v>2371300845介護予防通所リハビリテーション</v>
      </c>
      <c r="B6526">
        <v>2371300845</v>
      </c>
      <c r="C6526" t="s">
        <v>2458</v>
      </c>
      <c r="D6526" t="s">
        <v>6071</v>
      </c>
    </row>
    <row r="6527" spans="1:4">
      <c r="A6527" t="str">
        <f t="shared" si="101"/>
        <v>2371300837居宅介護支援</v>
      </c>
      <c r="B6527">
        <v>2371300837</v>
      </c>
      <c r="C6527" t="s">
        <v>2456</v>
      </c>
      <c r="D6527" t="s">
        <v>6072</v>
      </c>
    </row>
    <row r="6528" spans="1:4">
      <c r="A6528" t="str">
        <f t="shared" si="101"/>
        <v>2371403771訪問介護</v>
      </c>
      <c r="B6528">
        <v>2371403771</v>
      </c>
      <c r="C6528" t="s">
        <v>1854</v>
      </c>
      <c r="D6528" t="s">
        <v>6073</v>
      </c>
    </row>
    <row r="6529" spans="1:4">
      <c r="A6529" t="str">
        <f t="shared" si="101"/>
        <v>2362990265訪問看護</v>
      </c>
      <c r="B6529">
        <v>2362990265</v>
      </c>
      <c r="C6529" t="s">
        <v>2002</v>
      </c>
      <c r="D6529" t="s">
        <v>6074</v>
      </c>
    </row>
    <row r="6530" spans="1:4">
      <c r="A6530" t="str">
        <f t="shared" si="101"/>
        <v>2362990265介護予防訪問看護</v>
      </c>
      <c r="B6530">
        <v>2362990265</v>
      </c>
      <c r="C6530" t="s">
        <v>2005</v>
      </c>
      <c r="D6530" t="s">
        <v>6074</v>
      </c>
    </row>
    <row r="6531" spans="1:4">
      <c r="A6531" t="str">
        <f t="shared" ref="A6531:A6594" si="102">B6531&amp;C6531</f>
        <v>2360690214訪問看護</v>
      </c>
      <c r="B6531">
        <v>2360690214</v>
      </c>
      <c r="C6531" t="s">
        <v>2002</v>
      </c>
      <c r="D6531" t="s">
        <v>6075</v>
      </c>
    </row>
    <row r="6532" spans="1:4">
      <c r="A6532" t="str">
        <f t="shared" si="102"/>
        <v>2360690214介護予防訪問看護</v>
      </c>
      <c r="B6532">
        <v>2360690214</v>
      </c>
      <c r="C6532" t="s">
        <v>2005</v>
      </c>
      <c r="D6532" t="s">
        <v>6075</v>
      </c>
    </row>
    <row r="6533" spans="1:4">
      <c r="A6533" t="str">
        <f t="shared" si="102"/>
        <v>2372503637地域密着型通所介護</v>
      </c>
      <c r="B6533">
        <v>2372503637</v>
      </c>
      <c r="C6533" t="s">
        <v>1858</v>
      </c>
      <c r="D6533" t="s">
        <v>6076</v>
      </c>
    </row>
    <row r="6534" spans="1:4">
      <c r="A6534" t="str">
        <f t="shared" si="102"/>
        <v>2372503637通所型サービス（独自）</v>
      </c>
      <c r="B6534">
        <v>2372503637</v>
      </c>
      <c r="C6534" t="s">
        <v>2455</v>
      </c>
      <c r="D6534" t="s">
        <v>6077</v>
      </c>
    </row>
    <row r="6535" spans="1:4">
      <c r="A6535" t="str">
        <f t="shared" si="102"/>
        <v>2372503637通所型サービス（独自／定率）</v>
      </c>
      <c r="B6535">
        <v>2372503637</v>
      </c>
      <c r="C6535" t="s">
        <v>2460</v>
      </c>
      <c r="D6535" t="s">
        <v>6077</v>
      </c>
    </row>
    <row r="6536" spans="1:4">
      <c r="A6536" t="str">
        <f t="shared" si="102"/>
        <v>2372504692地域密着型通所介護</v>
      </c>
      <c r="B6536">
        <v>2372504692</v>
      </c>
      <c r="C6536" t="s">
        <v>1858</v>
      </c>
      <c r="D6536" t="s">
        <v>6078</v>
      </c>
    </row>
    <row r="6537" spans="1:4">
      <c r="A6537" t="str">
        <f t="shared" si="102"/>
        <v>2372504692通所型サービス（独自）</v>
      </c>
      <c r="B6537">
        <v>2372504692</v>
      </c>
      <c r="C6537" t="s">
        <v>2455</v>
      </c>
      <c r="D6537" t="s">
        <v>6078</v>
      </c>
    </row>
    <row r="6538" spans="1:4">
      <c r="A6538" t="str">
        <f t="shared" si="102"/>
        <v>2372504692通所型サービス（独自／定率）</v>
      </c>
      <c r="B6538">
        <v>2372504692</v>
      </c>
      <c r="C6538" t="s">
        <v>2460</v>
      </c>
      <c r="D6538" t="s">
        <v>6078</v>
      </c>
    </row>
    <row r="6539" spans="1:4">
      <c r="A6539" t="str">
        <f t="shared" si="102"/>
        <v>2372505665居宅介護支援</v>
      </c>
      <c r="B6539">
        <v>2372505665</v>
      </c>
      <c r="C6539" t="s">
        <v>2456</v>
      </c>
      <c r="D6539" t="s">
        <v>6079</v>
      </c>
    </row>
    <row r="6540" spans="1:4">
      <c r="A6540" t="str">
        <f t="shared" si="102"/>
        <v>2372506192訪問介護</v>
      </c>
      <c r="B6540">
        <v>2372506192</v>
      </c>
      <c r="C6540" t="s">
        <v>1854</v>
      </c>
      <c r="D6540" t="s">
        <v>6080</v>
      </c>
    </row>
    <row r="6541" spans="1:4">
      <c r="A6541" t="str">
        <f t="shared" si="102"/>
        <v>2372506192訪問型サービス（独自）</v>
      </c>
      <c r="B6541">
        <v>2372506192</v>
      </c>
      <c r="C6541" t="s">
        <v>2454</v>
      </c>
      <c r="D6541" t="s">
        <v>6080</v>
      </c>
    </row>
    <row r="6542" spans="1:4">
      <c r="A6542" t="str">
        <f t="shared" si="102"/>
        <v>2372301867訪問介護</v>
      </c>
      <c r="B6542">
        <v>2372301867</v>
      </c>
      <c r="C6542" t="s">
        <v>1854</v>
      </c>
      <c r="D6542" t="s">
        <v>6081</v>
      </c>
    </row>
    <row r="6543" spans="1:4">
      <c r="A6543" t="str">
        <f t="shared" si="102"/>
        <v>2370701910訪問介護</v>
      </c>
      <c r="B6543">
        <v>2370701910</v>
      </c>
      <c r="C6543" t="s">
        <v>1854</v>
      </c>
      <c r="D6543" t="s">
        <v>6082</v>
      </c>
    </row>
    <row r="6544" spans="1:4">
      <c r="A6544" t="str">
        <f t="shared" si="102"/>
        <v>2370701910訪問型サービス（独自）</v>
      </c>
      <c r="B6544">
        <v>2370701910</v>
      </c>
      <c r="C6544" t="s">
        <v>2454</v>
      </c>
      <c r="D6544" t="s">
        <v>6082</v>
      </c>
    </row>
    <row r="6545" spans="1:4">
      <c r="A6545" t="str">
        <f t="shared" si="102"/>
        <v>2370901759訪問介護</v>
      </c>
      <c r="B6545">
        <v>2370901759</v>
      </c>
      <c r="C6545" t="s">
        <v>1854</v>
      </c>
      <c r="D6545" t="s">
        <v>6083</v>
      </c>
    </row>
    <row r="6546" spans="1:4">
      <c r="A6546" t="str">
        <f t="shared" si="102"/>
        <v>23A0900309訪問型サービス（独自）</v>
      </c>
      <c r="B6546" t="s">
        <v>2359</v>
      </c>
      <c r="C6546" t="s">
        <v>2454</v>
      </c>
      <c r="D6546" t="s">
        <v>6083</v>
      </c>
    </row>
    <row r="6547" spans="1:4">
      <c r="A6547" t="str">
        <f t="shared" si="102"/>
        <v>2362390177訪問看護</v>
      </c>
      <c r="B6547">
        <v>2362390177</v>
      </c>
      <c r="C6547" t="s">
        <v>2002</v>
      </c>
      <c r="D6547" t="s">
        <v>6084</v>
      </c>
    </row>
    <row r="6548" spans="1:4">
      <c r="A6548" t="str">
        <f t="shared" si="102"/>
        <v>2360790139訪問看護</v>
      </c>
      <c r="B6548">
        <v>2360790139</v>
      </c>
      <c r="C6548" t="s">
        <v>2002</v>
      </c>
      <c r="D6548" t="s">
        <v>6085</v>
      </c>
    </row>
    <row r="6549" spans="1:4">
      <c r="A6549" t="str">
        <f t="shared" si="102"/>
        <v>2360990192訪問看護</v>
      </c>
      <c r="B6549">
        <v>2360990192</v>
      </c>
      <c r="C6549" t="s">
        <v>2002</v>
      </c>
      <c r="D6549" t="s">
        <v>6086</v>
      </c>
    </row>
    <row r="6550" spans="1:4">
      <c r="A6550" t="str">
        <f t="shared" si="102"/>
        <v>2370702215居宅介護支援</v>
      </c>
      <c r="B6550">
        <v>2370702215</v>
      </c>
      <c r="C6550" t="s">
        <v>2456</v>
      </c>
      <c r="D6550" t="s">
        <v>6087</v>
      </c>
    </row>
    <row r="6551" spans="1:4">
      <c r="A6551" t="str">
        <f t="shared" si="102"/>
        <v>2370201432訪問介護</v>
      </c>
      <c r="B6551">
        <v>2370201432</v>
      </c>
      <c r="C6551" t="s">
        <v>1854</v>
      </c>
      <c r="D6551" t="s">
        <v>6088</v>
      </c>
    </row>
    <row r="6552" spans="1:4">
      <c r="A6552" t="str">
        <f t="shared" si="102"/>
        <v>23A0500331訪問型サービス（独自）</v>
      </c>
      <c r="B6552" t="s">
        <v>2360</v>
      </c>
      <c r="C6552" t="s">
        <v>2454</v>
      </c>
      <c r="D6552" t="s">
        <v>6088</v>
      </c>
    </row>
    <row r="6553" spans="1:4">
      <c r="A6553" t="str">
        <f t="shared" si="102"/>
        <v>2370402394通所介護</v>
      </c>
      <c r="B6553">
        <v>2370402394</v>
      </c>
      <c r="C6553" t="s">
        <v>1857</v>
      </c>
      <c r="D6553" t="s">
        <v>6089</v>
      </c>
    </row>
    <row r="6554" spans="1:4">
      <c r="A6554" t="str">
        <f t="shared" si="102"/>
        <v>2370402394通所型サービス（独自）</v>
      </c>
      <c r="B6554">
        <v>2370402394</v>
      </c>
      <c r="C6554" t="s">
        <v>2455</v>
      </c>
      <c r="D6554" t="s">
        <v>6089</v>
      </c>
    </row>
    <row r="6555" spans="1:4">
      <c r="A6555" t="str">
        <f t="shared" si="102"/>
        <v>2370402915通所介護</v>
      </c>
      <c r="B6555">
        <v>2370402915</v>
      </c>
      <c r="C6555" t="s">
        <v>1857</v>
      </c>
      <c r="D6555" t="s">
        <v>6090</v>
      </c>
    </row>
    <row r="6556" spans="1:4">
      <c r="A6556" t="str">
        <f t="shared" si="102"/>
        <v>23A0400169通所型サービス（独自）</v>
      </c>
      <c r="B6556" t="s">
        <v>2361</v>
      </c>
      <c r="C6556" t="s">
        <v>2455</v>
      </c>
      <c r="D6556" t="s">
        <v>6090</v>
      </c>
    </row>
    <row r="6557" spans="1:4">
      <c r="A6557" t="str">
        <f t="shared" si="102"/>
        <v>2360490284訪問看護</v>
      </c>
      <c r="B6557">
        <v>2360490284</v>
      </c>
      <c r="C6557" t="s">
        <v>2002</v>
      </c>
      <c r="D6557" t="s">
        <v>6091</v>
      </c>
    </row>
    <row r="6558" spans="1:4">
      <c r="A6558" t="str">
        <f t="shared" si="102"/>
        <v>2360490284介護予防訪問看護</v>
      </c>
      <c r="B6558">
        <v>2360490284</v>
      </c>
      <c r="C6558" t="s">
        <v>2005</v>
      </c>
      <c r="D6558" t="s">
        <v>6091</v>
      </c>
    </row>
    <row r="6559" spans="1:4">
      <c r="A6559" t="str">
        <f t="shared" si="102"/>
        <v>2370402402居宅介護支援</v>
      </c>
      <c r="B6559">
        <v>2370402402</v>
      </c>
      <c r="C6559" t="s">
        <v>2456</v>
      </c>
      <c r="D6559" t="s">
        <v>6092</v>
      </c>
    </row>
    <row r="6560" spans="1:4">
      <c r="A6560" t="str">
        <f t="shared" si="102"/>
        <v>2373001482通所介護</v>
      </c>
      <c r="B6560">
        <v>2373001482</v>
      </c>
      <c r="C6560" t="s">
        <v>1857</v>
      </c>
      <c r="D6560" t="s">
        <v>6093</v>
      </c>
    </row>
    <row r="6561" spans="1:4">
      <c r="A6561" t="str">
        <f t="shared" si="102"/>
        <v>2373001482通所型サービス（独自）</v>
      </c>
      <c r="B6561">
        <v>2373001482</v>
      </c>
      <c r="C6561" t="s">
        <v>2455</v>
      </c>
      <c r="D6561" t="s">
        <v>6093</v>
      </c>
    </row>
    <row r="6562" spans="1:4">
      <c r="A6562" t="str">
        <f t="shared" si="102"/>
        <v>2373001490認知症対応型共同生活介護</v>
      </c>
      <c r="B6562">
        <v>2373001490</v>
      </c>
      <c r="C6562" t="s">
        <v>1942</v>
      </c>
      <c r="D6562" t="s">
        <v>6094</v>
      </c>
    </row>
    <row r="6563" spans="1:4">
      <c r="A6563" t="str">
        <f t="shared" si="102"/>
        <v>2373001490介護予防認知症対応型共同生活介護</v>
      </c>
      <c r="B6563">
        <v>2373001490</v>
      </c>
      <c r="C6563" t="s">
        <v>1948</v>
      </c>
      <c r="D6563" t="s">
        <v>6094</v>
      </c>
    </row>
    <row r="6564" spans="1:4">
      <c r="A6564" t="str">
        <f t="shared" si="102"/>
        <v>2371602471訪問介護</v>
      </c>
      <c r="B6564">
        <v>2371602471</v>
      </c>
      <c r="C6564" t="s">
        <v>1854</v>
      </c>
      <c r="D6564" t="s">
        <v>6095</v>
      </c>
    </row>
    <row r="6565" spans="1:4">
      <c r="A6565" t="str">
        <f t="shared" si="102"/>
        <v>2361590264訪問看護</v>
      </c>
      <c r="B6565">
        <v>2361590264</v>
      </c>
      <c r="C6565" t="s">
        <v>2002</v>
      </c>
      <c r="D6565" t="s">
        <v>6096</v>
      </c>
    </row>
    <row r="6566" spans="1:4">
      <c r="A6566" t="str">
        <f t="shared" si="102"/>
        <v>2375602469居宅介護支援</v>
      </c>
      <c r="B6566">
        <v>2375602469</v>
      </c>
      <c r="C6566" t="s">
        <v>2456</v>
      </c>
      <c r="D6566" t="s">
        <v>6097</v>
      </c>
    </row>
    <row r="6567" spans="1:4">
      <c r="A6567" t="str">
        <f t="shared" si="102"/>
        <v>2377601188居宅介護支援</v>
      </c>
      <c r="B6567">
        <v>2377601188</v>
      </c>
      <c r="C6567" t="s">
        <v>2456</v>
      </c>
      <c r="D6567" t="s">
        <v>6098</v>
      </c>
    </row>
    <row r="6568" spans="1:4">
      <c r="A6568" t="str">
        <f t="shared" si="102"/>
        <v>2392000812地域密着型通所介護</v>
      </c>
      <c r="B6568">
        <v>2392000812</v>
      </c>
      <c r="C6568" t="s">
        <v>1858</v>
      </c>
      <c r="D6568" t="s">
        <v>6099</v>
      </c>
    </row>
    <row r="6569" spans="1:4">
      <c r="A6569" t="str">
        <f t="shared" si="102"/>
        <v>2392000812通所型サービス（独自）</v>
      </c>
      <c r="B6569">
        <v>2392000812</v>
      </c>
      <c r="C6569" t="s">
        <v>2455</v>
      </c>
      <c r="D6569" t="s">
        <v>6099</v>
      </c>
    </row>
    <row r="6570" spans="1:4">
      <c r="A6570" t="str">
        <f t="shared" si="102"/>
        <v>2390700322地域密着型通所介護</v>
      </c>
      <c r="B6570">
        <v>2390700322</v>
      </c>
      <c r="C6570" t="s">
        <v>1858</v>
      </c>
      <c r="D6570" t="s">
        <v>6100</v>
      </c>
    </row>
    <row r="6571" spans="1:4">
      <c r="A6571" t="str">
        <f t="shared" si="102"/>
        <v>2360790501訪問看護</v>
      </c>
      <c r="B6571">
        <v>2360790501</v>
      </c>
      <c r="C6571" t="s">
        <v>2002</v>
      </c>
      <c r="D6571" t="s">
        <v>6101</v>
      </c>
    </row>
    <row r="6572" spans="1:4">
      <c r="A6572" t="str">
        <f t="shared" si="102"/>
        <v>23A0700535通所型サービス（独自）</v>
      </c>
      <c r="B6572" t="s">
        <v>2362</v>
      </c>
      <c r="C6572" t="s">
        <v>2455</v>
      </c>
      <c r="D6572" t="s">
        <v>6100</v>
      </c>
    </row>
    <row r="6573" spans="1:4">
      <c r="A6573" t="str">
        <f t="shared" si="102"/>
        <v>2377601246訪問型サービス（独自）</v>
      </c>
      <c r="B6573">
        <v>2377601246</v>
      </c>
      <c r="C6573" t="s">
        <v>2454</v>
      </c>
      <c r="D6573" t="s">
        <v>6102</v>
      </c>
    </row>
    <row r="6574" spans="1:4">
      <c r="A6574" t="str">
        <f t="shared" si="102"/>
        <v>2377601246訪問型サービス（独自）</v>
      </c>
      <c r="B6574">
        <v>2377601246</v>
      </c>
      <c r="C6574" t="s">
        <v>2454</v>
      </c>
      <c r="D6574" t="s">
        <v>6102</v>
      </c>
    </row>
    <row r="6575" spans="1:4">
      <c r="A6575" t="str">
        <f t="shared" si="102"/>
        <v>2377601246訪問型サービス（独自／定率）</v>
      </c>
      <c r="B6575">
        <v>2377601246</v>
      </c>
      <c r="C6575" t="s">
        <v>2464</v>
      </c>
      <c r="D6575" t="s">
        <v>6102</v>
      </c>
    </row>
    <row r="6576" spans="1:4">
      <c r="A6576" t="str">
        <f t="shared" si="102"/>
        <v>2377601246訪問型サービス（独自／定率）</v>
      </c>
      <c r="B6576">
        <v>2377601246</v>
      </c>
      <c r="C6576" t="s">
        <v>2464</v>
      </c>
      <c r="D6576" t="s">
        <v>6102</v>
      </c>
    </row>
    <row r="6577" spans="1:4">
      <c r="A6577" t="str">
        <f t="shared" si="102"/>
        <v>2377601246訪問介護</v>
      </c>
      <c r="B6577">
        <v>2377601246</v>
      </c>
      <c r="C6577" t="s">
        <v>1854</v>
      </c>
      <c r="D6577" t="s">
        <v>6103</v>
      </c>
    </row>
    <row r="6578" spans="1:4">
      <c r="A6578" t="str">
        <f t="shared" si="102"/>
        <v>2370800134訪問介護</v>
      </c>
      <c r="B6578">
        <v>2370800134</v>
      </c>
      <c r="C6578" t="s">
        <v>1854</v>
      </c>
      <c r="D6578" t="s">
        <v>6104</v>
      </c>
    </row>
    <row r="6579" spans="1:4">
      <c r="A6579" t="str">
        <f t="shared" si="102"/>
        <v>2370800134訪問型サービス（独自）</v>
      </c>
      <c r="B6579">
        <v>2370800134</v>
      </c>
      <c r="C6579" t="s">
        <v>2454</v>
      </c>
      <c r="D6579" t="s">
        <v>6104</v>
      </c>
    </row>
    <row r="6580" spans="1:4">
      <c r="A6580" t="str">
        <f t="shared" si="102"/>
        <v>2370801454居宅介護支援</v>
      </c>
      <c r="B6580">
        <v>2370801454</v>
      </c>
      <c r="C6580" t="s">
        <v>2456</v>
      </c>
      <c r="D6580" t="s">
        <v>6105</v>
      </c>
    </row>
    <row r="6581" spans="1:4">
      <c r="A6581" t="str">
        <f t="shared" si="102"/>
        <v>2372401162訪問介護</v>
      </c>
      <c r="B6581">
        <v>2372401162</v>
      </c>
      <c r="C6581" t="s">
        <v>1854</v>
      </c>
      <c r="D6581" t="s">
        <v>6106</v>
      </c>
    </row>
    <row r="6582" spans="1:4">
      <c r="A6582" t="str">
        <f t="shared" si="102"/>
        <v>2372401162訪問型サービス（独自）</v>
      </c>
      <c r="B6582">
        <v>2372401162</v>
      </c>
      <c r="C6582" t="s">
        <v>2454</v>
      </c>
      <c r="D6582" t="s">
        <v>6107</v>
      </c>
    </row>
    <row r="6583" spans="1:4">
      <c r="A6583" t="str">
        <f t="shared" si="102"/>
        <v>2371301264地域密着型通所介護</v>
      </c>
      <c r="B6583">
        <v>2371301264</v>
      </c>
      <c r="C6583" t="s">
        <v>1858</v>
      </c>
      <c r="D6583" t="s">
        <v>6108</v>
      </c>
    </row>
    <row r="6584" spans="1:4">
      <c r="A6584" t="str">
        <f t="shared" si="102"/>
        <v>2371301264通所型サービス（独自）</v>
      </c>
      <c r="B6584">
        <v>2371301264</v>
      </c>
      <c r="C6584" t="s">
        <v>2455</v>
      </c>
      <c r="D6584" t="s">
        <v>6108</v>
      </c>
    </row>
    <row r="6585" spans="1:4">
      <c r="A6585" t="str">
        <f t="shared" si="102"/>
        <v>2391300213小規模多機能型居宅介護</v>
      </c>
      <c r="B6585">
        <v>2391300213</v>
      </c>
      <c r="C6585" t="s">
        <v>1925</v>
      </c>
      <c r="D6585" t="s">
        <v>6109</v>
      </c>
    </row>
    <row r="6586" spans="1:4">
      <c r="A6586" t="str">
        <f t="shared" si="102"/>
        <v>2391300213介護予防小規模多機能型居宅介護</v>
      </c>
      <c r="B6586">
        <v>2391300213</v>
      </c>
      <c r="C6586" t="s">
        <v>2463</v>
      </c>
      <c r="D6586" t="s">
        <v>6109</v>
      </c>
    </row>
    <row r="6587" spans="1:4">
      <c r="A6587" t="str">
        <f t="shared" si="102"/>
        <v>2390300479小規模多機能型居宅介護</v>
      </c>
      <c r="B6587">
        <v>2390300479</v>
      </c>
      <c r="C6587" t="s">
        <v>1925</v>
      </c>
      <c r="D6587" t="s">
        <v>6110</v>
      </c>
    </row>
    <row r="6588" spans="1:4">
      <c r="A6588" t="str">
        <f t="shared" si="102"/>
        <v>2390300479介護予防小規模多機能型居宅介護</v>
      </c>
      <c r="B6588">
        <v>2390300479</v>
      </c>
      <c r="C6588" t="s">
        <v>2463</v>
      </c>
      <c r="D6588" t="s">
        <v>6110</v>
      </c>
    </row>
    <row r="6589" spans="1:4">
      <c r="A6589" t="str">
        <f t="shared" si="102"/>
        <v>2390300487認知症対応型共同生活介護</v>
      </c>
      <c r="B6589">
        <v>2390300487</v>
      </c>
      <c r="C6589" t="s">
        <v>1942</v>
      </c>
      <c r="D6589" t="s">
        <v>6111</v>
      </c>
    </row>
    <row r="6590" spans="1:4">
      <c r="A6590" t="str">
        <f t="shared" si="102"/>
        <v>2390300487介護予防認知症対応型共同生活介護</v>
      </c>
      <c r="B6590">
        <v>2390300487</v>
      </c>
      <c r="C6590" t="s">
        <v>1948</v>
      </c>
      <c r="D6590" t="s">
        <v>6111</v>
      </c>
    </row>
    <row r="6591" spans="1:4">
      <c r="A6591" t="str">
        <f t="shared" si="102"/>
        <v>2370302594訪問介護</v>
      </c>
      <c r="B6591">
        <v>2370302594</v>
      </c>
      <c r="C6591" t="s">
        <v>1854</v>
      </c>
      <c r="D6591" t="s">
        <v>6112</v>
      </c>
    </row>
    <row r="6592" spans="1:4">
      <c r="A6592" t="str">
        <f t="shared" si="102"/>
        <v>2370302594訪問型サービス（独自）</v>
      </c>
      <c r="B6592">
        <v>2370302594</v>
      </c>
      <c r="C6592" t="s">
        <v>2454</v>
      </c>
      <c r="D6592" t="s">
        <v>6112</v>
      </c>
    </row>
    <row r="6593" spans="1:4">
      <c r="A6593" t="str">
        <f t="shared" si="102"/>
        <v>2371301710居宅介護支援</v>
      </c>
      <c r="B6593">
        <v>2371301710</v>
      </c>
      <c r="C6593" t="s">
        <v>2456</v>
      </c>
      <c r="D6593" t="s">
        <v>6113</v>
      </c>
    </row>
    <row r="6594" spans="1:4">
      <c r="A6594" t="str">
        <f t="shared" si="102"/>
        <v>2371100708特定施設入居者生活介護</v>
      </c>
      <c r="B6594">
        <v>2371100708</v>
      </c>
      <c r="C6594" t="s">
        <v>2461</v>
      </c>
      <c r="D6594" t="s">
        <v>6114</v>
      </c>
    </row>
    <row r="6595" spans="1:4">
      <c r="A6595" t="str">
        <f t="shared" ref="A6595:A6658" si="103">B6595&amp;C6595</f>
        <v>2371100708介護予防特定施設入居者生活介護</v>
      </c>
      <c r="B6595">
        <v>2371100708</v>
      </c>
      <c r="C6595" t="s">
        <v>2462</v>
      </c>
      <c r="D6595" t="s">
        <v>6114</v>
      </c>
    </row>
    <row r="6596" spans="1:4">
      <c r="A6596" t="str">
        <f t="shared" si="103"/>
        <v>2391000185認知症対応型共同生活介護</v>
      </c>
      <c r="B6596">
        <v>2391000185</v>
      </c>
      <c r="C6596" t="s">
        <v>1942</v>
      </c>
      <c r="D6596" t="s">
        <v>6115</v>
      </c>
    </row>
    <row r="6597" spans="1:4">
      <c r="A6597" t="str">
        <f t="shared" si="103"/>
        <v>2391000185介護予防認知症対応型共同生活介護</v>
      </c>
      <c r="B6597">
        <v>2391000185</v>
      </c>
      <c r="C6597" t="s">
        <v>1948</v>
      </c>
      <c r="D6597" t="s">
        <v>6115</v>
      </c>
    </row>
    <row r="6598" spans="1:4">
      <c r="A6598" t="str">
        <f t="shared" si="103"/>
        <v>2391000193小規模多機能型居宅介護</v>
      </c>
      <c r="B6598">
        <v>2391000193</v>
      </c>
      <c r="C6598" t="s">
        <v>1925</v>
      </c>
      <c r="D6598" t="s">
        <v>6116</v>
      </c>
    </row>
    <row r="6599" spans="1:4">
      <c r="A6599" t="str">
        <f t="shared" si="103"/>
        <v>2391000193介護予防小規模多機能型居宅介護</v>
      </c>
      <c r="B6599">
        <v>2391000193</v>
      </c>
      <c r="C6599" t="s">
        <v>2463</v>
      </c>
      <c r="D6599" t="s">
        <v>6116</v>
      </c>
    </row>
    <row r="6600" spans="1:4">
      <c r="A6600" t="str">
        <f t="shared" si="103"/>
        <v>2391000276認知症対応型共同生活介護</v>
      </c>
      <c r="B6600">
        <v>2391000276</v>
      </c>
      <c r="C6600" t="s">
        <v>1942</v>
      </c>
      <c r="D6600" t="s">
        <v>6117</v>
      </c>
    </row>
    <row r="6601" spans="1:4">
      <c r="A6601" t="str">
        <f t="shared" si="103"/>
        <v>2391000276介護予防認知症対応型共同生活介護</v>
      </c>
      <c r="B6601">
        <v>2391000276</v>
      </c>
      <c r="C6601" t="s">
        <v>1948</v>
      </c>
      <c r="D6601" t="s">
        <v>6117</v>
      </c>
    </row>
    <row r="6602" spans="1:4">
      <c r="A6602" t="str">
        <f t="shared" si="103"/>
        <v>2371100823居宅介護支援</v>
      </c>
      <c r="B6602">
        <v>2371100823</v>
      </c>
      <c r="C6602" t="s">
        <v>2456</v>
      </c>
      <c r="D6602" t="s">
        <v>6118</v>
      </c>
    </row>
    <row r="6603" spans="1:4">
      <c r="A6603" t="str">
        <f t="shared" si="103"/>
        <v>2371503521訪問介護</v>
      </c>
      <c r="B6603">
        <v>2371503521</v>
      </c>
      <c r="C6603" t="s">
        <v>1854</v>
      </c>
      <c r="D6603" t="s">
        <v>6119</v>
      </c>
    </row>
    <row r="6604" spans="1:4">
      <c r="A6604" t="str">
        <f t="shared" si="103"/>
        <v>23A1500561訪問型サービス（独自）</v>
      </c>
      <c r="B6604" t="s">
        <v>2363</v>
      </c>
      <c r="C6604" t="s">
        <v>2454</v>
      </c>
      <c r="D6604" t="s">
        <v>6119</v>
      </c>
    </row>
    <row r="6605" spans="1:4">
      <c r="A6605" t="str">
        <f t="shared" si="103"/>
        <v>2372004784通所介護</v>
      </c>
      <c r="B6605">
        <v>2372004784</v>
      </c>
      <c r="C6605" t="s">
        <v>1857</v>
      </c>
      <c r="D6605" t="s">
        <v>6120</v>
      </c>
    </row>
    <row r="6606" spans="1:4">
      <c r="A6606" t="str">
        <f t="shared" si="103"/>
        <v>2372004784通所型サービス（独自）</v>
      </c>
      <c r="B6606">
        <v>2372004784</v>
      </c>
      <c r="C6606" t="s">
        <v>2455</v>
      </c>
      <c r="D6606" t="s">
        <v>6120</v>
      </c>
    </row>
    <row r="6607" spans="1:4">
      <c r="A6607" t="str">
        <f t="shared" si="103"/>
        <v>2372003844地域密着型通所介護</v>
      </c>
      <c r="B6607">
        <v>2372003844</v>
      </c>
      <c r="C6607" t="s">
        <v>1858</v>
      </c>
      <c r="D6607" t="s">
        <v>6121</v>
      </c>
    </row>
    <row r="6608" spans="1:4">
      <c r="A6608" t="str">
        <f t="shared" si="103"/>
        <v>2372003844通所型サービス（独自）</v>
      </c>
      <c r="B6608">
        <v>2372003844</v>
      </c>
      <c r="C6608" t="s">
        <v>2455</v>
      </c>
      <c r="D6608" t="s">
        <v>6121</v>
      </c>
    </row>
    <row r="6609" spans="1:4">
      <c r="A6609" t="str">
        <f t="shared" si="103"/>
        <v>2392000663地域密着型通所介護</v>
      </c>
      <c r="B6609">
        <v>2392000663</v>
      </c>
      <c r="C6609" t="s">
        <v>1858</v>
      </c>
      <c r="D6609" t="s">
        <v>6122</v>
      </c>
    </row>
    <row r="6610" spans="1:4">
      <c r="A6610" t="str">
        <f t="shared" si="103"/>
        <v>2392000663通所型サービス（独自）</v>
      </c>
      <c r="B6610">
        <v>2392000663</v>
      </c>
      <c r="C6610" t="s">
        <v>2455</v>
      </c>
      <c r="D6610" t="s">
        <v>6122</v>
      </c>
    </row>
    <row r="6611" spans="1:4">
      <c r="A6611" t="str">
        <f t="shared" si="103"/>
        <v>2392000887地域密着型通所介護</v>
      </c>
      <c r="B6611">
        <v>2392000887</v>
      </c>
      <c r="C6611" t="s">
        <v>1858</v>
      </c>
      <c r="D6611" t="s">
        <v>6123</v>
      </c>
    </row>
    <row r="6612" spans="1:4">
      <c r="A6612" t="str">
        <f t="shared" si="103"/>
        <v>2392000887通所型サービス（独自）</v>
      </c>
      <c r="B6612">
        <v>2392000887</v>
      </c>
      <c r="C6612" t="s">
        <v>2455</v>
      </c>
      <c r="D6612" t="s">
        <v>6123</v>
      </c>
    </row>
    <row r="6613" spans="1:4">
      <c r="A6613" t="str">
        <f t="shared" si="103"/>
        <v>2373901731訪問介護</v>
      </c>
      <c r="B6613">
        <v>2373901731</v>
      </c>
      <c r="C6613" t="s">
        <v>1854</v>
      </c>
      <c r="D6613" t="s">
        <v>6124</v>
      </c>
    </row>
    <row r="6614" spans="1:4">
      <c r="A6614" t="str">
        <f t="shared" si="103"/>
        <v>2373901426地域密着型通所介護</v>
      </c>
      <c r="B6614">
        <v>2373901426</v>
      </c>
      <c r="C6614" t="s">
        <v>1858</v>
      </c>
      <c r="D6614" t="s">
        <v>6125</v>
      </c>
    </row>
    <row r="6615" spans="1:4">
      <c r="A6615" t="str">
        <f t="shared" si="103"/>
        <v>2371403516地域密着型通所介護</v>
      </c>
      <c r="B6615">
        <v>2371403516</v>
      </c>
      <c r="C6615" t="s">
        <v>1858</v>
      </c>
      <c r="D6615" t="s">
        <v>6126</v>
      </c>
    </row>
    <row r="6616" spans="1:4">
      <c r="A6616" t="str">
        <f t="shared" si="103"/>
        <v>23A1400259通所型サービス（独自）</v>
      </c>
      <c r="B6616" t="s">
        <v>2364</v>
      </c>
      <c r="C6616" t="s">
        <v>2455</v>
      </c>
      <c r="D6616" t="s">
        <v>6126</v>
      </c>
    </row>
    <row r="6617" spans="1:4">
      <c r="A6617" t="str">
        <f t="shared" si="103"/>
        <v>2391400419地域密着型通所介護</v>
      </c>
      <c r="B6617">
        <v>2391400419</v>
      </c>
      <c r="C6617" t="s">
        <v>1858</v>
      </c>
      <c r="D6617" t="s">
        <v>6127</v>
      </c>
    </row>
    <row r="6618" spans="1:4">
      <c r="A6618" t="str">
        <f t="shared" si="103"/>
        <v>23A1400853通所型サービス（独自）</v>
      </c>
      <c r="B6618" t="s">
        <v>2365</v>
      </c>
      <c r="C6618" t="s">
        <v>2455</v>
      </c>
      <c r="D6618" t="s">
        <v>6127</v>
      </c>
    </row>
    <row r="6619" spans="1:4">
      <c r="A6619" t="str">
        <f t="shared" si="103"/>
        <v>2391400690地域密着型通所介護</v>
      </c>
      <c r="B6619">
        <v>2391400690</v>
      </c>
      <c r="C6619" t="s">
        <v>1858</v>
      </c>
      <c r="D6619" t="s">
        <v>6128</v>
      </c>
    </row>
    <row r="6620" spans="1:4">
      <c r="A6620" t="str">
        <f t="shared" si="103"/>
        <v>23A1401604通所型サービス（独自）</v>
      </c>
      <c r="B6620" t="s">
        <v>2366</v>
      </c>
      <c r="C6620" t="s">
        <v>2455</v>
      </c>
      <c r="D6620" t="s">
        <v>6128</v>
      </c>
    </row>
    <row r="6621" spans="1:4">
      <c r="A6621" t="str">
        <f t="shared" si="103"/>
        <v>2375200520居宅介護支援</v>
      </c>
      <c r="B6621">
        <v>2375200520</v>
      </c>
      <c r="C6621" t="s">
        <v>2456</v>
      </c>
      <c r="D6621" t="s">
        <v>6129</v>
      </c>
    </row>
    <row r="6622" spans="1:4">
      <c r="A6622" t="str">
        <f t="shared" si="103"/>
        <v>2375200538訪問介護</v>
      </c>
      <c r="B6622">
        <v>2375200538</v>
      </c>
      <c r="C6622" t="s">
        <v>1854</v>
      </c>
      <c r="D6622" t="s">
        <v>6130</v>
      </c>
    </row>
    <row r="6623" spans="1:4">
      <c r="A6623" t="str">
        <f t="shared" si="103"/>
        <v>2375200538訪問型サービス（独自／定率）</v>
      </c>
      <c r="B6623">
        <v>2375200538</v>
      </c>
      <c r="C6623" t="s">
        <v>2464</v>
      </c>
      <c r="D6623" t="s">
        <v>6130</v>
      </c>
    </row>
    <row r="6624" spans="1:4">
      <c r="A6624" t="str">
        <f t="shared" si="103"/>
        <v>2372505103居宅介護支援</v>
      </c>
      <c r="B6624">
        <v>2372505103</v>
      </c>
      <c r="C6624" t="s">
        <v>2456</v>
      </c>
      <c r="D6624" t="s">
        <v>6131</v>
      </c>
    </row>
    <row r="6625" spans="1:4">
      <c r="A6625" t="str">
        <f t="shared" si="103"/>
        <v>2372105656通所型サービス（独自）</v>
      </c>
      <c r="B6625">
        <v>2372105656</v>
      </c>
      <c r="C6625" t="s">
        <v>2455</v>
      </c>
      <c r="D6625" t="s">
        <v>6132</v>
      </c>
    </row>
    <row r="6626" spans="1:4">
      <c r="A6626" t="str">
        <f t="shared" si="103"/>
        <v>2372105656通所型サービス（独自）</v>
      </c>
      <c r="B6626">
        <v>2372105656</v>
      </c>
      <c r="C6626" t="s">
        <v>2455</v>
      </c>
      <c r="D6626" t="s">
        <v>6132</v>
      </c>
    </row>
    <row r="6627" spans="1:4">
      <c r="A6627" t="str">
        <f t="shared" si="103"/>
        <v>23A1601237通所型サービス（独自）</v>
      </c>
      <c r="B6627" t="s">
        <v>2367</v>
      </c>
      <c r="C6627" t="s">
        <v>2455</v>
      </c>
      <c r="D6627" t="s">
        <v>6133</v>
      </c>
    </row>
    <row r="6628" spans="1:4">
      <c r="A6628" t="str">
        <f t="shared" si="103"/>
        <v>23A1601237通所型サービス（独自）</v>
      </c>
      <c r="B6628" t="s">
        <v>2367</v>
      </c>
      <c r="C6628" t="s">
        <v>2455</v>
      </c>
      <c r="D6628" t="s">
        <v>6133</v>
      </c>
    </row>
    <row r="6629" spans="1:4">
      <c r="A6629" t="str">
        <f t="shared" si="103"/>
        <v>2377300815通所型サービス（独自）</v>
      </c>
      <c r="B6629">
        <v>2377300815</v>
      </c>
      <c r="C6629" t="s">
        <v>2455</v>
      </c>
      <c r="D6629" t="s">
        <v>6134</v>
      </c>
    </row>
    <row r="6630" spans="1:4">
      <c r="A6630" t="str">
        <f t="shared" si="103"/>
        <v>2377300815通所型サービス（独自）</v>
      </c>
      <c r="B6630">
        <v>2377300815</v>
      </c>
      <c r="C6630" t="s">
        <v>2455</v>
      </c>
      <c r="D6630" t="s">
        <v>6134</v>
      </c>
    </row>
    <row r="6631" spans="1:4">
      <c r="A6631" t="str">
        <f t="shared" si="103"/>
        <v>2377300377訪問介護</v>
      </c>
      <c r="B6631">
        <v>2377300377</v>
      </c>
      <c r="C6631" t="s">
        <v>1854</v>
      </c>
      <c r="D6631" t="s">
        <v>6135</v>
      </c>
    </row>
    <row r="6632" spans="1:4">
      <c r="A6632" t="str">
        <f t="shared" si="103"/>
        <v>2377300658訪問介護</v>
      </c>
      <c r="B6632">
        <v>2377300658</v>
      </c>
      <c r="C6632" t="s">
        <v>1854</v>
      </c>
      <c r="D6632" t="s">
        <v>6136</v>
      </c>
    </row>
    <row r="6633" spans="1:4">
      <c r="A6633" t="str">
        <f t="shared" si="103"/>
        <v>2377300708訪問介護</v>
      </c>
      <c r="B6633">
        <v>2377300708</v>
      </c>
      <c r="C6633" t="s">
        <v>1854</v>
      </c>
      <c r="D6633" t="s">
        <v>6137</v>
      </c>
    </row>
    <row r="6634" spans="1:4">
      <c r="A6634" t="str">
        <f t="shared" si="103"/>
        <v>2377300781訪問介護</v>
      </c>
      <c r="B6634">
        <v>2377300781</v>
      </c>
      <c r="C6634" t="s">
        <v>1854</v>
      </c>
      <c r="D6634" t="s">
        <v>6138</v>
      </c>
    </row>
    <row r="6635" spans="1:4">
      <c r="A6635" t="str">
        <f t="shared" si="103"/>
        <v>2372205241訪問介護</v>
      </c>
      <c r="B6635">
        <v>2372205241</v>
      </c>
      <c r="C6635" t="s">
        <v>1854</v>
      </c>
      <c r="D6635" t="s">
        <v>6139</v>
      </c>
    </row>
    <row r="6636" spans="1:4">
      <c r="A6636" t="str">
        <f t="shared" si="103"/>
        <v>2372205241訪問型サービス（独自）</v>
      </c>
      <c r="B6636">
        <v>2372205241</v>
      </c>
      <c r="C6636" t="s">
        <v>2454</v>
      </c>
      <c r="D6636" t="s">
        <v>6139</v>
      </c>
    </row>
    <row r="6637" spans="1:4">
      <c r="A6637" t="str">
        <f t="shared" si="103"/>
        <v>2372205498訪問介護</v>
      </c>
      <c r="B6637">
        <v>2372205498</v>
      </c>
      <c r="C6637" t="s">
        <v>1854</v>
      </c>
      <c r="D6637" t="s">
        <v>6140</v>
      </c>
    </row>
    <row r="6638" spans="1:4">
      <c r="A6638" t="str">
        <f t="shared" si="103"/>
        <v>2372205498訪問型サービス（独自）</v>
      </c>
      <c r="B6638">
        <v>2372205498</v>
      </c>
      <c r="C6638" t="s">
        <v>2454</v>
      </c>
      <c r="D6638" t="s">
        <v>6140</v>
      </c>
    </row>
    <row r="6639" spans="1:4">
      <c r="A6639" t="str">
        <f t="shared" si="103"/>
        <v>2372205704訪問介護</v>
      </c>
      <c r="B6639">
        <v>2372205704</v>
      </c>
      <c r="C6639" t="s">
        <v>1854</v>
      </c>
      <c r="D6639" t="s">
        <v>6141</v>
      </c>
    </row>
    <row r="6640" spans="1:4">
      <c r="A6640" t="str">
        <f t="shared" si="103"/>
        <v>2372205704訪問型サービス（独自）</v>
      </c>
      <c r="B6640">
        <v>2372205704</v>
      </c>
      <c r="C6640" t="s">
        <v>2454</v>
      </c>
      <c r="D6640" t="s">
        <v>6141</v>
      </c>
    </row>
    <row r="6641" spans="1:4">
      <c r="A6641" t="str">
        <f t="shared" si="103"/>
        <v>2372105292通所介護</v>
      </c>
      <c r="B6641">
        <v>2372105292</v>
      </c>
      <c r="C6641" t="s">
        <v>1857</v>
      </c>
      <c r="D6641" t="s">
        <v>6142</v>
      </c>
    </row>
    <row r="6642" spans="1:4">
      <c r="A6642" t="str">
        <f t="shared" si="103"/>
        <v>2372105292通所型サービス（独自）</v>
      </c>
      <c r="B6642">
        <v>2372105292</v>
      </c>
      <c r="C6642" t="s">
        <v>2455</v>
      </c>
      <c r="D6642" t="s">
        <v>6143</v>
      </c>
    </row>
    <row r="6643" spans="1:4">
      <c r="A6643" t="str">
        <f t="shared" si="103"/>
        <v>2373004296通所介護</v>
      </c>
      <c r="B6643">
        <v>2373004296</v>
      </c>
      <c r="C6643" t="s">
        <v>1857</v>
      </c>
      <c r="D6643" t="s">
        <v>6144</v>
      </c>
    </row>
    <row r="6644" spans="1:4">
      <c r="A6644" t="str">
        <f t="shared" si="103"/>
        <v>2373004296通所型サービス（独自）</v>
      </c>
      <c r="B6644">
        <v>2373004296</v>
      </c>
      <c r="C6644" t="s">
        <v>2455</v>
      </c>
      <c r="D6644" t="s">
        <v>6144</v>
      </c>
    </row>
    <row r="6645" spans="1:4">
      <c r="A6645" t="str">
        <f t="shared" si="103"/>
        <v>2372105656通所介護</v>
      </c>
      <c r="B6645">
        <v>2372105656</v>
      </c>
      <c r="C6645" t="s">
        <v>1857</v>
      </c>
      <c r="D6645" t="s">
        <v>6132</v>
      </c>
    </row>
    <row r="6646" spans="1:4">
      <c r="A6646" t="str">
        <f t="shared" si="103"/>
        <v>2372205506通所介護</v>
      </c>
      <c r="B6646">
        <v>2372205506</v>
      </c>
      <c r="C6646" t="s">
        <v>1857</v>
      </c>
      <c r="D6646" t="s">
        <v>6145</v>
      </c>
    </row>
    <row r="6647" spans="1:4">
      <c r="A6647" t="str">
        <f t="shared" si="103"/>
        <v>2372205506通所型サービス（独自）</v>
      </c>
      <c r="B6647">
        <v>2372205506</v>
      </c>
      <c r="C6647" t="s">
        <v>2455</v>
      </c>
      <c r="D6647" t="s">
        <v>6145</v>
      </c>
    </row>
    <row r="6648" spans="1:4">
      <c r="A6648" t="str">
        <f t="shared" si="103"/>
        <v>2377300815通所介護</v>
      </c>
      <c r="B6648">
        <v>2377300815</v>
      </c>
      <c r="C6648" t="s">
        <v>1857</v>
      </c>
      <c r="D6648" t="s">
        <v>6134</v>
      </c>
    </row>
    <row r="6649" spans="1:4">
      <c r="A6649" t="str">
        <f t="shared" si="103"/>
        <v>2371005246訪問介護</v>
      </c>
      <c r="B6649">
        <v>2371005246</v>
      </c>
      <c r="C6649" t="s">
        <v>1854</v>
      </c>
      <c r="D6649" t="s">
        <v>6146</v>
      </c>
    </row>
    <row r="6650" spans="1:4">
      <c r="A6650" t="str">
        <f t="shared" si="103"/>
        <v>23A1001206訪問型サービス（独自）</v>
      </c>
      <c r="B6650" t="s">
        <v>2368</v>
      </c>
      <c r="C6650" t="s">
        <v>2454</v>
      </c>
      <c r="D6650" t="s">
        <v>6146</v>
      </c>
    </row>
    <row r="6651" spans="1:4">
      <c r="A6651" t="str">
        <f t="shared" si="103"/>
        <v>2371604337通所介護</v>
      </c>
      <c r="B6651">
        <v>2371604337</v>
      </c>
      <c r="C6651" t="s">
        <v>1857</v>
      </c>
      <c r="D6651" t="s">
        <v>6133</v>
      </c>
    </row>
    <row r="6652" spans="1:4">
      <c r="A6652" t="str">
        <f t="shared" si="103"/>
        <v>2371604337通所型サービス（独自）</v>
      </c>
      <c r="B6652">
        <v>2371604337</v>
      </c>
      <c r="C6652" t="s">
        <v>2455</v>
      </c>
      <c r="D6652" t="s">
        <v>6133</v>
      </c>
    </row>
    <row r="6653" spans="1:4">
      <c r="A6653" t="str">
        <f t="shared" si="103"/>
        <v>2372206678訪問介護</v>
      </c>
      <c r="B6653">
        <v>2372206678</v>
      </c>
      <c r="C6653" t="s">
        <v>1854</v>
      </c>
      <c r="D6653" t="s">
        <v>6147</v>
      </c>
    </row>
    <row r="6654" spans="1:4">
      <c r="A6654" t="str">
        <f t="shared" si="103"/>
        <v>2372206678訪問型サービス（独自）</v>
      </c>
      <c r="B6654">
        <v>2372206678</v>
      </c>
      <c r="C6654" t="s">
        <v>2454</v>
      </c>
      <c r="D6654" t="s">
        <v>6147</v>
      </c>
    </row>
    <row r="6655" spans="1:4">
      <c r="A6655" t="str">
        <f t="shared" si="103"/>
        <v>2370102234地域密着型通所介護</v>
      </c>
      <c r="B6655">
        <v>2370102234</v>
      </c>
      <c r="C6655" t="s">
        <v>1858</v>
      </c>
      <c r="D6655" t="s">
        <v>6148</v>
      </c>
    </row>
    <row r="6656" spans="1:4">
      <c r="A6656" t="str">
        <f t="shared" si="103"/>
        <v>2370102234通所型サービス（独自）</v>
      </c>
      <c r="B6656">
        <v>2370102234</v>
      </c>
      <c r="C6656" t="s">
        <v>2455</v>
      </c>
      <c r="D6656" t="s">
        <v>6149</v>
      </c>
    </row>
    <row r="6657" spans="1:4">
      <c r="A6657" t="str">
        <f t="shared" si="103"/>
        <v>2393000894地域密着型通所介護</v>
      </c>
      <c r="B6657">
        <v>2393000894</v>
      </c>
      <c r="C6657" t="s">
        <v>1858</v>
      </c>
      <c r="D6657" t="s">
        <v>6150</v>
      </c>
    </row>
    <row r="6658" spans="1:4">
      <c r="A6658" t="str">
        <f t="shared" si="103"/>
        <v>2393000894通所型サービス（独自）</v>
      </c>
      <c r="B6658">
        <v>2393000894</v>
      </c>
      <c r="C6658" t="s">
        <v>2455</v>
      </c>
      <c r="D6658" t="s">
        <v>6150</v>
      </c>
    </row>
    <row r="6659" spans="1:4">
      <c r="A6659" t="str">
        <f t="shared" ref="A6659:A6722" si="104">B6659&amp;C6659</f>
        <v>2373003504地域密着型通所介護</v>
      </c>
      <c r="B6659">
        <v>2373003504</v>
      </c>
      <c r="C6659" t="s">
        <v>1858</v>
      </c>
      <c r="D6659" t="s">
        <v>6151</v>
      </c>
    </row>
    <row r="6660" spans="1:4">
      <c r="A6660" t="str">
        <f t="shared" si="104"/>
        <v>2373004445居宅介護支援</v>
      </c>
      <c r="B6660">
        <v>2373004445</v>
      </c>
      <c r="C6660" t="s">
        <v>2456</v>
      </c>
      <c r="D6660" t="s">
        <v>6152</v>
      </c>
    </row>
    <row r="6661" spans="1:4">
      <c r="A6661" t="str">
        <f t="shared" si="104"/>
        <v>2373005038通所介護</v>
      </c>
      <c r="B6661">
        <v>2373005038</v>
      </c>
      <c r="C6661" t="s">
        <v>1857</v>
      </c>
      <c r="D6661" t="s">
        <v>6153</v>
      </c>
    </row>
    <row r="6662" spans="1:4">
      <c r="A6662" t="str">
        <f t="shared" si="104"/>
        <v>2373005038通所型サービス（独自）</v>
      </c>
      <c r="B6662">
        <v>2373005038</v>
      </c>
      <c r="C6662" t="s">
        <v>2455</v>
      </c>
      <c r="D6662" t="s">
        <v>6153</v>
      </c>
    </row>
    <row r="6663" spans="1:4">
      <c r="A6663" t="str">
        <f t="shared" si="104"/>
        <v>2393000704地域密着型通所介護</v>
      </c>
      <c r="B6663">
        <v>2393000704</v>
      </c>
      <c r="C6663" t="s">
        <v>1858</v>
      </c>
      <c r="D6663" t="s">
        <v>6154</v>
      </c>
    </row>
    <row r="6664" spans="1:4">
      <c r="A6664" t="str">
        <f t="shared" si="104"/>
        <v>2393000704通所型サービス（独自）</v>
      </c>
      <c r="B6664">
        <v>2393000704</v>
      </c>
      <c r="C6664" t="s">
        <v>2455</v>
      </c>
      <c r="D6664" t="s">
        <v>6154</v>
      </c>
    </row>
    <row r="6665" spans="1:4">
      <c r="A6665" t="str">
        <f t="shared" si="104"/>
        <v>2373004213訪問介護</v>
      </c>
      <c r="B6665">
        <v>2373004213</v>
      </c>
      <c r="C6665" t="s">
        <v>1854</v>
      </c>
      <c r="D6665" t="s">
        <v>6155</v>
      </c>
    </row>
    <row r="6666" spans="1:4">
      <c r="A6666" t="str">
        <f t="shared" si="104"/>
        <v>2373004213訪問型サービス（独自）</v>
      </c>
      <c r="B6666">
        <v>2373004213</v>
      </c>
      <c r="C6666" t="s">
        <v>2454</v>
      </c>
      <c r="D6666" t="s">
        <v>6155</v>
      </c>
    </row>
    <row r="6667" spans="1:4">
      <c r="A6667" t="str">
        <f t="shared" si="104"/>
        <v>2360890236訪問看護</v>
      </c>
      <c r="B6667">
        <v>2360890236</v>
      </c>
      <c r="C6667" t="s">
        <v>2002</v>
      </c>
      <c r="D6667" t="s">
        <v>6156</v>
      </c>
    </row>
    <row r="6668" spans="1:4">
      <c r="A6668" t="str">
        <f t="shared" si="104"/>
        <v>2360890236介護予防訪問看護</v>
      </c>
      <c r="B6668">
        <v>2360890236</v>
      </c>
      <c r="C6668" t="s">
        <v>2005</v>
      </c>
      <c r="D6668" t="s">
        <v>6156</v>
      </c>
    </row>
    <row r="6669" spans="1:4">
      <c r="A6669" t="str">
        <f t="shared" si="104"/>
        <v>2371502168居宅介護支援</v>
      </c>
      <c r="B6669">
        <v>2371502168</v>
      </c>
      <c r="C6669" t="s">
        <v>2456</v>
      </c>
      <c r="D6669" t="s">
        <v>6157</v>
      </c>
    </row>
    <row r="6670" spans="1:4">
      <c r="A6670" t="str">
        <f t="shared" si="104"/>
        <v>2371502143訪問介護</v>
      </c>
      <c r="B6670">
        <v>2371502143</v>
      </c>
      <c r="C6670" t="s">
        <v>1854</v>
      </c>
      <c r="D6670" t="s">
        <v>6157</v>
      </c>
    </row>
    <row r="6671" spans="1:4">
      <c r="A6671" t="str">
        <f t="shared" si="104"/>
        <v>2371502143訪問型サービス（独自）</v>
      </c>
      <c r="B6671">
        <v>2371502143</v>
      </c>
      <c r="C6671" t="s">
        <v>2454</v>
      </c>
      <c r="D6671" t="s">
        <v>6157</v>
      </c>
    </row>
    <row r="6672" spans="1:4">
      <c r="A6672" t="str">
        <f t="shared" si="104"/>
        <v>2372203899地域密着型通所介護</v>
      </c>
      <c r="B6672">
        <v>2372203899</v>
      </c>
      <c r="C6672" t="s">
        <v>1858</v>
      </c>
      <c r="D6672" t="s">
        <v>6158</v>
      </c>
    </row>
    <row r="6673" spans="1:4">
      <c r="A6673" t="str">
        <f t="shared" si="104"/>
        <v>2372203899通所型サービス（独自）</v>
      </c>
      <c r="B6673">
        <v>2372203899</v>
      </c>
      <c r="C6673" t="s">
        <v>2455</v>
      </c>
      <c r="D6673" t="s">
        <v>6158</v>
      </c>
    </row>
    <row r="6674" spans="1:4">
      <c r="A6674" t="str">
        <f t="shared" si="104"/>
        <v>2313800571通所リハビリテーション</v>
      </c>
      <c r="B6674">
        <v>2313800571</v>
      </c>
      <c r="C6674" t="s">
        <v>2457</v>
      </c>
      <c r="D6674" t="s">
        <v>6159</v>
      </c>
    </row>
    <row r="6675" spans="1:4">
      <c r="A6675" t="str">
        <f t="shared" si="104"/>
        <v>2313800571介護予防通所リハビリテーション</v>
      </c>
      <c r="B6675">
        <v>2313800571</v>
      </c>
      <c r="C6675" t="s">
        <v>2458</v>
      </c>
      <c r="D6675" t="s">
        <v>6159</v>
      </c>
    </row>
    <row r="6676" spans="1:4">
      <c r="A6676" t="str">
        <f t="shared" si="104"/>
        <v>2371503984訪問介護</v>
      </c>
      <c r="B6676">
        <v>2371503984</v>
      </c>
      <c r="C6676" t="s">
        <v>1854</v>
      </c>
      <c r="D6676" t="s">
        <v>6160</v>
      </c>
    </row>
    <row r="6677" spans="1:4">
      <c r="A6677" t="str">
        <f t="shared" si="104"/>
        <v>23A1500959訪問型サービス（独自）</v>
      </c>
      <c r="B6677" t="s">
        <v>2369</v>
      </c>
      <c r="C6677" t="s">
        <v>2454</v>
      </c>
      <c r="D6677" t="s">
        <v>6160</v>
      </c>
    </row>
    <row r="6678" spans="1:4">
      <c r="A6678" t="str">
        <f t="shared" si="104"/>
        <v>2375702137通所介護</v>
      </c>
      <c r="B6678">
        <v>2375702137</v>
      </c>
      <c r="C6678" t="s">
        <v>1857</v>
      </c>
      <c r="D6678" t="s">
        <v>6161</v>
      </c>
    </row>
    <row r="6679" spans="1:4">
      <c r="A6679" t="str">
        <f t="shared" si="104"/>
        <v>2375702137通所型サービス（独自）</v>
      </c>
      <c r="B6679">
        <v>2375702137</v>
      </c>
      <c r="C6679" t="s">
        <v>2455</v>
      </c>
      <c r="D6679" t="s">
        <v>6162</v>
      </c>
    </row>
    <row r="6680" spans="1:4">
      <c r="A6680" t="str">
        <f t="shared" si="104"/>
        <v>2371005279訪問介護</v>
      </c>
      <c r="B6680">
        <v>2371005279</v>
      </c>
      <c r="C6680" t="s">
        <v>1854</v>
      </c>
      <c r="D6680" t="s">
        <v>6163</v>
      </c>
    </row>
    <row r="6681" spans="1:4">
      <c r="A6681" t="str">
        <f t="shared" si="104"/>
        <v>2375702400訪問介護</v>
      </c>
      <c r="B6681">
        <v>2375702400</v>
      </c>
      <c r="C6681" t="s">
        <v>1854</v>
      </c>
      <c r="D6681" t="s">
        <v>6164</v>
      </c>
    </row>
    <row r="6682" spans="1:4">
      <c r="A6682" t="str">
        <f t="shared" si="104"/>
        <v>2372200192居宅介護支援</v>
      </c>
      <c r="B6682">
        <v>2372200192</v>
      </c>
      <c r="C6682" t="s">
        <v>2456</v>
      </c>
      <c r="D6682" t="s">
        <v>6165</v>
      </c>
    </row>
    <row r="6683" spans="1:4">
      <c r="A6683" t="str">
        <f t="shared" si="104"/>
        <v>2362290211訪問看護</v>
      </c>
      <c r="B6683">
        <v>2362290211</v>
      </c>
      <c r="C6683" t="s">
        <v>2002</v>
      </c>
      <c r="D6683" t="s">
        <v>6166</v>
      </c>
    </row>
    <row r="6684" spans="1:4">
      <c r="A6684" t="str">
        <f t="shared" si="104"/>
        <v>2395700384地域密着型通所介護</v>
      </c>
      <c r="B6684">
        <v>2395700384</v>
      </c>
      <c r="C6684" t="s">
        <v>1858</v>
      </c>
      <c r="D6684" t="s">
        <v>6167</v>
      </c>
    </row>
    <row r="6685" spans="1:4">
      <c r="A6685" t="str">
        <f t="shared" si="104"/>
        <v>2395700384通所型サービス（独自）</v>
      </c>
      <c r="B6685">
        <v>2395700384</v>
      </c>
      <c r="C6685" t="s">
        <v>2455</v>
      </c>
      <c r="D6685" t="s">
        <v>6167</v>
      </c>
    </row>
    <row r="6686" spans="1:4">
      <c r="A6686" t="str">
        <f t="shared" si="104"/>
        <v>2371502762地域密着型通所介護</v>
      </c>
      <c r="B6686">
        <v>2371502762</v>
      </c>
      <c r="C6686" t="s">
        <v>1858</v>
      </c>
      <c r="D6686" t="s">
        <v>6168</v>
      </c>
    </row>
    <row r="6687" spans="1:4">
      <c r="A6687" t="str">
        <f t="shared" si="104"/>
        <v>2371502762通所型サービス（独自）</v>
      </c>
      <c r="B6687">
        <v>2371502762</v>
      </c>
      <c r="C6687" t="s">
        <v>2455</v>
      </c>
      <c r="D6687" t="s">
        <v>6168</v>
      </c>
    </row>
    <row r="6688" spans="1:4">
      <c r="A6688" t="str">
        <f t="shared" si="104"/>
        <v>2371502788地域密着型通所介護</v>
      </c>
      <c r="B6688">
        <v>2371502788</v>
      </c>
      <c r="C6688" t="s">
        <v>1858</v>
      </c>
      <c r="D6688" t="s">
        <v>6169</v>
      </c>
    </row>
    <row r="6689" spans="1:4">
      <c r="A6689" t="str">
        <f t="shared" si="104"/>
        <v>2371502788通所型サービス（独自）</v>
      </c>
      <c r="B6689">
        <v>2371502788</v>
      </c>
      <c r="C6689" t="s">
        <v>2455</v>
      </c>
      <c r="D6689" t="s">
        <v>6169</v>
      </c>
    </row>
    <row r="6690" spans="1:4">
      <c r="A6690" t="str">
        <f t="shared" si="104"/>
        <v>2391500622地域密着型通所介護</v>
      </c>
      <c r="B6690">
        <v>2391500622</v>
      </c>
      <c r="C6690" t="s">
        <v>1858</v>
      </c>
      <c r="D6690" t="s">
        <v>6170</v>
      </c>
    </row>
    <row r="6691" spans="1:4">
      <c r="A6691" t="str">
        <f t="shared" si="104"/>
        <v>23A1500934通所型サービス（独自）</v>
      </c>
      <c r="B6691" t="s">
        <v>2370</v>
      </c>
      <c r="C6691" t="s">
        <v>2455</v>
      </c>
      <c r="D6691" t="s">
        <v>6170</v>
      </c>
    </row>
    <row r="6692" spans="1:4">
      <c r="A6692" t="str">
        <f t="shared" si="104"/>
        <v>2371403987通所介護</v>
      </c>
      <c r="B6692">
        <v>2371403987</v>
      </c>
      <c r="C6692" t="s">
        <v>1857</v>
      </c>
      <c r="D6692" t="s">
        <v>6171</v>
      </c>
    </row>
    <row r="6693" spans="1:4">
      <c r="A6693" t="str">
        <f t="shared" si="104"/>
        <v>23A1400861通所型サービス（独自）</v>
      </c>
      <c r="B6693" t="s">
        <v>2371</v>
      </c>
      <c r="C6693" t="s">
        <v>2455</v>
      </c>
      <c r="D6693" t="s">
        <v>6171</v>
      </c>
    </row>
    <row r="6694" spans="1:4">
      <c r="A6694" t="str">
        <f t="shared" si="104"/>
        <v>2371403144地域密着型通所介護</v>
      </c>
      <c r="B6694">
        <v>2371403144</v>
      </c>
      <c r="C6694" t="s">
        <v>1858</v>
      </c>
      <c r="D6694" t="s">
        <v>6172</v>
      </c>
    </row>
    <row r="6695" spans="1:4">
      <c r="A6695" t="str">
        <f t="shared" si="104"/>
        <v>2371403144通所型サービス（独自）</v>
      </c>
      <c r="B6695">
        <v>2371403144</v>
      </c>
      <c r="C6695" t="s">
        <v>2455</v>
      </c>
      <c r="D6695" t="s">
        <v>6172</v>
      </c>
    </row>
    <row r="6696" spans="1:4">
      <c r="A6696" t="str">
        <f t="shared" si="104"/>
        <v>2371403995通所介護</v>
      </c>
      <c r="B6696">
        <v>2371403995</v>
      </c>
      <c r="C6696" t="s">
        <v>1857</v>
      </c>
      <c r="D6696" t="s">
        <v>6173</v>
      </c>
    </row>
    <row r="6697" spans="1:4">
      <c r="A6697" t="str">
        <f t="shared" si="104"/>
        <v>23A1400879通所型サービス（独自）</v>
      </c>
      <c r="B6697" t="s">
        <v>2372</v>
      </c>
      <c r="C6697" t="s">
        <v>2455</v>
      </c>
      <c r="D6697" t="s">
        <v>6173</v>
      </c>
    </row>
    <row r="6698" spans="1:4">
      <c r="A6698" t="str">
        <f t="shared" si="104"/>
        <v>2391300031認知症対応型共同生活介護</v>
      </c>
      <c r="B6698">
        <v>2391300031</v>
      </c>
      <c r="C6698" t="s">
        <v>1942</v>
      </c>
      <c r="D6698" t="s">
        <v>6174</v>
      </c>
    </row>
    <row r="6699" spans="1:4">
      <c r="A6699" t="str">
        <f t="shared" si="104"/>
        <v>2391300031介護予防認知症対応型共同生活介護</v>
      </c>
      <c r="B6699">
        <v>2391300031</v>
      </c>
      <c r="C6699" t="s">
        <v>1948</v>
      </c>
      <c r="D6699" t="s">
        <v>6174</v>
      </c>
    </row>
    <row r="6700" spans="1:4">
      <c r="A6700" t="str">
        <f t="shared" si="104"/>
        <v>2391500101小規模多機能型居宅介護</v>
      </c>
      <c r="B6700">
        <v>2391500101</v>
      </c>
      <c r="C6700" t="s">
        <v>1925</v>
      </c>
      <c r="D6700" t="s">
        <v>6175</v>
      </c>
    </row>
    <row r="6701" spans="1:4">
      <c r="A6701" t="str">
        <f t="shared" si="104"/>
        <v>2391500101介護予防小規模多機能型居宅介護</v>
      </c>
      <c r="B6701">
        <v>2391500101</v>
      </c>
      <c r="C6701" t="s">
        <v>2463</v>
      </c>
      <c r="D6701" t="s">
        <v>6175</v>
      </c>
    </row>
    <row r="6702" spans="1:4">
      <c r="A6702" t="str">
        <f t="shared" si="104"/>
        <v>2391500614小規模多機能型居宅介護</v>
      </c>
      <c r="B6702">
        <v>2391500614</v>
      </c>
      <c r="C6702" t="s">
        <v>1925</v>
      </c>
      <c r="D6702" t="s">
        <v>6176</v>
      </c>
    </row>
    <row r="6703" spans="1:4">
      <c r="A6703" t="str">
        <f t="shared" si="104"/>
        <v>2391500614介護予防小規模多機能型居宅介護</v>
      </c>
      <c r="B6703">
        <v>2391500614</v>
      </c>
      <c r="C6703" t="s">
        <v>2463</v>
      </c>
      <c r="D6703" t="s">
        <v>6176</v>
      </c>
    </row>
    <row r="6704" spans="1:4">
      <c r="A6704" t="str">
        <f t="shared" si="104"/>
        <v>2372502878地域密着型通所介護</v>
      </c>
      <c r="B6704">
        <v>2372502878</v>
      </c>
      <c r="C6704" t="s">
        <v>1858</v>
      </c>
      <c r="D6704" t="s">
        <v>6177</v>
      </c>
    </row>
    <row r="6705" spans="1:4">
      <c r="A6705" t="str">
        <f t="shared" si="104"/>
        <v>2372502878地域密着型通所介護</v>
      </c>
      <c r="B6705">
        <v>2372502878</v>
      </c>
      <c r="C6705" t="s">
        <v>1858</v>
      </c>
      <c r="D6705" t="s">
        <v>6177</v>
      </c>
    </row>
    <row r="6706" spans="1:4">
      <c r="A6706" t="str">
        <f t="shared" si="104"/>
        <v>2372504502訪問型サービス（独自）</v>
      </c>
      <c r="B6706">
        <v>2372504502</v>
      </c>
      <c r="C6706" t="s">
        <v>2454</v>
      </c>
      <c r="D6706" t="s">
        <v>6178</v>
      </c>
    </row>
    <row r="6707" spans="1:4">
      <c r="A6707" t="str">
        <f t="shared" si="104"/>
        <v>2372504502訪問型サービス（独自）</v>
      </c>
      <c r="B6707">
        <v>2372504502</v>
      </c>
      <c r="C6707" t="s">
        <v>2454</v>
      </c>
      <c r="D6707" t="s">
        <v>6178</v>
      </c>
    </row>
    <row r="6708" spans="1:4">
      <c r="A6708" t="str">
        <f t="shared" si="104"/>
        <v>2372504502訪問型サービス（独自）</v>
      </c>
      <c r="B6708">
        <v>2372504502</v>
      </c>
      <c r="C6708" t="s">
        <v>2454</v>
      </c>
      <c r="D6708" t="s">
        <v>6178</v>
      </c>
    </row>
    <row r="6709" spans="1:4">
      <c r="A6709" t="str">
        <f t="shared" si="104"/>
        <v>2372504502訪問介護</v>
      </c>
      <c r="B6709">
        <v>2372504502</v>
      </c>
      <c r="C6709" t="s">
        <v>1854</v>
      </c>
      <c r="D6709" t="s">
        <v>6178</v>
      </c>
    </row>
    <row r="6710" spans="1:4">
      <c r="A6710" t="str">
        <f t="shared" si="104"/>
        <v>2372502878通所型サービス（独自）</v>
      </c>
      <c r="B6710">
        <v>2372502878</v>
      </c>
      <c r="C6710" t="s">
        <v>2455</v>
      </c>
      <c r="D6710" t="s">
        <v>6177</v>
      </c>
    </row>
    <row r="6711" spans="1:4">
      <c r="A6711" t="str">
        <f t="shared" si="104"/>
        <v>2371304557訪問介護</v>
      </c>
      <c r="B6711">
        <v>2371304557</v>
      </c>
      <c r="C6711" t="s">
        <v>1854</v>
      </c>
      <c r="D6711" t="s">
        <v>6179</v>
      </c>
    </row>
    <row r="6712" spans="1:4">
      <c r="A6712" t="str">
        <f t="shared" si="104"/>
        <v>23A1301143訪問型サービス（独自）</v>
      </c>
      <c r="B6712" t="s">
        <v>2373</v>
      </c>
      <c r="C6712" t="s">
        <v>2454</v>
      </c>
      <c r="D6712" t="s">
        <v>6179</v>
      </c>
    </row>
    <row r="6713" spans="1:4">
      <c r="A6713" t="str">
        <f t="shared" si="104"/>
        <v>2371503596訪問介護</v>
      </c>
      <c r="B6713">
        <v>2371503596</v>
      </c>
      <c r="C6713" t="s">
        <v>1854</v>
      </c>
      <c r="D6713" t="s">
        <v>6180</v>
      </c>
    </row>
    <row r="6714" spans="1:4">
      <c r="A6714" t="str">
        <f t="shared" si="104"/>
        <v>23A1500629訪問型サービス（独自）</v>
      </c>
      <c r="B6714" t="s">
        <v>2374</v>
      </c>
      <c r="C6714" t="s">
        <v>2454</v>
      </c>
      <c r="D6714" t="s">
        <v>6180</v>
      </c>
    </row>
    <row r="6715" spans="1:4">
      <c r="A6715" t="str">
        <f t="shared" si="104"/>
        <v>2370102390訪問介護</v>
      </c>
      <c r="B6715">
        <v>2370102390</v>
      </c>
      <c r="C6715" t="s">
        <v>1854</v>
      </c>
      <c r="D6715" t="s">
        <v>6181</v>
      </c>
    </row>
    <row r="6716" spans="1:4">
      <c r="A6716" t="str">
        <f t="shared" si="104"/>
        <v>2370102390訪問型サービス（独自）</v>
      </c>
      <c r="B6716">
        <v>2370102390</v>
      </c>
      <c r="C6716" t="s">
        <v>2454</v>
      </c>
      <c r="D6716" t="s">
        <v>6181</v>
      </c>
    </row>
    <row r="6717" spans="1:4">
      <c r="A6717" t="str">
        <f t="shared" si="104"/>
        <v>2370800878訪問介護</v>
      </c>
      <c r="B6717">
        <v>2370800878</v>
      </c>
      <c r="C6717" t="s">
        <v>1854</v>
      </c>
      <c r="D6717" t="s">
        <v>6182</v>
      </c>
    </row>
    <row r="6718" spans="1:4">
      <c r="A6718" t="str">
        <f t="shared" si="104"/>
        <v>2370800878訪問型サービス（独自）</v>
      </c>
      <c r="B6718">
        <v>2370800878</v>
      </c>
      <c r="C6718" t="s">
        <v>2454</v>
      </c>
      <c r="D6718" t="s">
        <v>6182</v>
      </c>
    </row>
    <row r="6719" spans="1:4">
      <c r="A6719" t="str">
        <f t="shared" si="104"/>
        <v>2371300738認知症対応型共同生活介護</v>
      </c>
      <c r="B6719">
        <v>2371300738</v>
      </c>
      <c r="C6719" t="s">
        <v>1942</v>
      </c>
      <c r="D6719" t="s">
        <v>6183</v>
      </c>
    </row>
    <row r="6720" spans="1:4">
      <c r="A6720" t="str">
        <f t="shared" si="104"/>
        <v>2371301116認知症対応型共同生活介護</v>
      </c>
      <c r="B6720">
        <v>2371301116</v>
      </c>
      <c r="C6720" t="s">
        <v>1942</v>
      </c>
      <c r="D6720" t="s">
        <v>6184</v>
      </c>
    </row>
    <row r="6721" spans="1:4">
      <c r="A6721" t="str">
        <f t="shared" si="104"/>
        <v>2371300738介護予防認知症対応型共同生活介護</v>
      </c>
      <c r="B6721">
        <v>2371300738</v>
      </c>
      <c r="C6721" t="s">
        <v>1948</v>
      </c>
      <c r="D6721" t="s">
        <v>6183</v>
      </c>
    </row>
    <row r="6722" spans="1:4">
      <c r="A6722" t="str">
        <f t="shared" si="104"/>
        <v>2371301116介護予防認知症対応型共同生活介護</v>
      </c>
      <c r="B6722">
        <v>2371301116</v>
      </c>
      <c r="C6722" t="s">
        <v>1948</v>
      </c>
      <c r="D6722" t="s">
        <v>6184</v>
      </c>
    </row>
    <row r="6723" spans="1:4">
      <c r="A6723" t="str">
        <f t="shared" ref="A6723:A6786" si="105">B6723&amp;C6723</f>
        <v>2363190170訪問看護</v>
      </c>
      <c r="B6723">
        <v>2363190170</v>
      </c>
      <c r="C6723" t="s">
        <v>2002</v>
      </c>
      <c r="D6723" t="s">
        <v>6185</v>
      </c>
    </row>
    <row r="6724" spans="1:4">
      <c r="A6724" t="str">
        <f t="shared" si="105"/>
        <v>2371302007訪問介護</v>
      </c>
      <c r="B6724">
        <v>2371302007</v>
      </c>
      <c r="C6724" t="s">
        <v>1854</v>
      </c>
      <c r="D6724" t="s">
        <v>6186</v>
      </c>
    </row>
    <row r="6725" spans="1:4">
      <c r="A6725" t="str">
        <f t="shared" si="105"/>
        <v>2391400609地域密着型通所介護</v>
      </c>
      <c r="B6725">
        <v>2391400609</v>
      </c>
      <c r="C6725" t="s">
        <v>1858</v>
      </c>
      <c r="D6725" t="s">
        <v>6187</v>
      </c>
    </row>
    <row r="6726" spans="1:4">
      <c r="A6726" t="str">
        <f t="shared" si="105"/>
        <v>23A1401406通所型サービス（独自）</v>
      </c>
      <c r="B6726" t="s">
        <v>2375</v>
      </c>
      <c r="C6726" t="s">
        <v>2455</v>
      </c>
      <c r="D6726" t="s">
        <v>6187</v>
      </c>
    </row>
    <row r="6727" spans="1:4">
      <c r="A6727" t="str">
        <f t="shared" si="105"/>
        <v>2372204657居宅介護支援</v>
      </c>
      <c r="B6727">
        <v>2372204657</v>
      </c>
      <c r="C6727" t="s">
        <v>2456</v>
      </c>
      <c r="D6727" t="s">
        <v>6188</v>
      </c>
    </row>
    <row r="6728" spans="1:4">
      <c r="A6728" t="str">
        <f t="shared" si="105"/>
        <v>2372504353地域密着型通所介護</v>
      </c>
      <c r="B6728">
        <v>2372504353</v>
      </c>
      <c r="C6728" t="s">
        <v>1858</v>
      </c>
      <c r="D6728" t="s">
        <v>6189</v>
      </c>
    </row>
    <row r="6729" spans="1:4">
      <c r="A6729" t="str">
        <f t="shared" si="105"/>
        <v>2372504353通所型サービス（独自）</v>
      </c>
      <c r="B6729">
        <v>2372504353</v>
      </c>
      <c r="C6729" t="s">
        <v>2455</v>
      </c>
      <c r="D6729" t="s">
        <v>6189</v>
      </c>
    </row>
    <row r="6730" spans="1:4">
      <c r="A6730" t="str">
        <f t="shared" si="105"/>
        <v>23A2500511通所型サービス（独自／定率）</v>
      </c>
      <c r="B6730" t="s">
        <v>2376</v>
      </c>
      <c r="C6730" t="s">
        <v>2460</v>
      </c>
      <c r="D6730" t="s">
        <v>6190</v>
      </c>
    </row>
    <row r="6731" spans="1:4">
      <c r="A6731" t="str">
        <f t="shared" si="105"/>
        <v>2372700076介護老人福祉施設</v>
      </c>
      <c r="B6731">
        <v>2372700076</v>
      </c>
      <c r="C6731" t="s">
        <v>1860</v>
      </c>
      <c r="D6731" t="s">
        <v>6191</v>
      </c>
    </row>
    <row r="6732" spans="1:4">
      <c r="A6732" t="str">
        <f t="shared" si="105"/>
        <v>2372700183短期入所生活介護</v>
      </c>
      <c r="B6732">
        <v>2372700183</v>
      </c>
      <c r="C6732" t="s">
        <v>1958</v>
      </c>
      <c r="D6732" t="s">
        <v>6192</v>
      </c>
    </row>
    <row r="6733" spans="1:4">
      <c r="A6733" t="str">
        <f t="shared" si="105"/>
        <v>2372700183介護予防短期入所生活介護</v>
      </c>
      <c r="B6733">
        <v>2372700183</v>
      </c>
      <c r="C6733" t="s">
        <v>1961</v>
      </c>
      <c r="D6733" t="s">
        <v>6192</v>
      </c>
    </row>
    <row r="6734" spans="1:4">
      <c r="A6734" t="str">
        <f t="shared" si="105"/>
        <v>2372700175通所介護</v>
      </c>
      <c r="B6734">
        <v>2372700175</v>
      </c>
      <c r="C6734" t="s">
        <v>1857</v>
      </c>
      <c r="D6734" t="s">
        <v>6193</v>
      </c>
    </row>
    <row r="6735" spans="1:4">
      <c r="A6735" t="str">
        <f t="shared" si="105"/>
        <v>2372700167訪問介護</v>
      </c>
      <c r="B6735">
        <v>2372700167</v>
      </c>
      <c r="C6735" t="s">
        <v>1854</v>
      </c>
      <c r="D6735" t="s">
        <v>6194</v>
      </c>
    </row>
    <row r="6736" spans="1:4">
      <c r="A6736" t="str">
        <f t="shared" si="105"/>
        <v>2372700456認知症対応型共同生活介護</v>
      </c>
      <c r="B6736">
        <v>2372700456</v>
      </c>
      <c r="C6736" t="s">
        <v>1942</v>
      </c>
      <c r="D6736" t="s">
        <v>6195</v>
      </c>
    </row>
    <row r="6737" spans="1:4">
      <c r="A6737" t="str">
        <f t="shared" si="105"/>
        <v>2372700456介護予防認知症対応型共同生活介護</v>
      </c>
      <c r="B6737">
        <v>2372700456</v>
      </c>
      <c r="C6737" t="s">
        <v>1948</v>
      </c>
      <c r="D6737" t="s">
        <v>6195</v>
      </c>
    </row>
    <row r="6738" spans="1:4">
      <c r="A6738" t="str">
        <f t="shared" si="105"/>
        <v>2372700019居宅介護支援</v>
      </c>
      <c r="B6738">
        <v>2372700019</v>
      </c>
      <c r="C6738" t="s">
        <v>2456</v>
      </c>
      <c r="D6738" t="s">
        <v>6196</v>
      </c>
    </row>
    <row r="6739" spans="1:4">
      <c r="A6739" t="str">
        <f t="shared" si="105"/>
        <v>2377601048介護老人福祉施設</v>
      </c>
      <c r="B6739">
        <v>2377601048</v>
      </c>
      <c r="C6739" t="s">
        <v>1860</v>
      </c>
      <c r="D6739" t="s">
        <v>6197</v>
      </c>
    </row>
    <row r="6740" spans="1:4">
      <c r="A6740" t="str">
        <f t="shared" si="105"/>
        <v>2377601030短期入所生活介護</v>
      </c>
      <c r="B6740">
        <v>2377601030</v>
      </c>
      <c r="C6740" t="s">
        <v>1958</v>
      </c>
      <c r="D6740" t="s">
        <v>6198</v>
      </c>
    </row>
    <row r="6741" spans="1:4">
      <c r="A6741" t="str">
        <f t="shared" si="105"/>
        <v>2377601030介護予防短期入所生活介護</v>
      </c>
      <c r="B6741">
        <v>2377601030</v>
      </c>
      <c r="C6741" t="s">
        <v>1961</v>
      </c>
      <c r="D6741" t="s">
        <v>6198</v>
      </c>
    </row>
    <row r="6742" spans="1:4">
      <c r="A6742" t="str">
        <f t="shared" si="105"/>
        <v>2375600992介護老人福祉施設</v>
      </c>
      <c r="B6742">
        <v>2375600992</v>
      </c>
      <c r="C6742" t="s">
        <v>1860</v>
      </c>
      <c r="D6742" t="s">
        <v>6199</v>
      </c>
    </row>
    <row r="6743" spans="1:4">
      <c r="A6743" t="str">
        <f t="shared" si="105"/>
        <v>2375601008短期入所生活介護</v>
      </c>
      <c r="B6743">
        <v>2375601008</v>
      </c>
      <c r="C6743" t="s">
        <v>1958</v>
      </c>
      <c r="D6743" t="s">
        <v>6200</v>
      </c>
    </row>
    <row r="6744" spans="1:4">
      <c r="A6744" t="str">
        <f t="shared" si="105"/>
        <v>2375601008介護予防短期入所生活介護</v>
      </c>
      <c r="B6744">
        <v>2375601008</v>
      </c>
      <c r="C6744" t="s">
        <v>1961</v>
      </c>
      <c r="D6744" t="s">
        <v>6200</v>
      </c>
    </row>
    <row r="6745" spans="1:4">
      <c r="A6745" t="str">
        <f t="shared" si="105"/>
        <v>2375601024通所介護</v>
      </c>
      <c r="B6745">
        <v>2375601024</v>
      </c>
      <c r="C6745" t="s">
        <v>1857</v>
      </c>
      <c r="D6745" t="s">
        <v>6201</v>
      </c>
    </row>
    <row r="6746" spans="1:4">
      <c r="A6746" t="str">
        <f t="shared" si="105"/>
        <v>2375601024通所型サービス（独自）</v>
      </c>
      <c r="B6746">
        <v>2375601024</v>
      </c>
      <c r="C6746" t="s">
        <v>2455</v>
      </c>
      <c r="D6746" t="s">
        <v>6201</v>
      </c>
    </row>
    <row r="6747" spans="1:4">
      <c r="A6747" t="str">
        <f t="shared" si="105"/>
        <v>2375601016認知症対応型共同生活介護</v>
      </c>
      <c r="B6747">
        <v>2375601016</v>
      </c>
      <c r="C6747" t="s">
        <v>1942</v>
      </c>
      <c r="D6747" t="s">
        <v>6202</v>
      </c>
    </row>
    <row r="6748" spans="1:4">
      <c r="A6748" t="str">
        <f t="shared" si="105"/>
        <v>2375601016介護予防認知症対応型共同生活介護</v>
      </c>
      <c r="B6748">
        <v>2375601016</v>
      </c>
      <c r="C6748" t="s">
        <v>1948</v>
      </c>
      <c r="D6748" t="s">
        <v>6202</v>
      </c>
    </row>
    <row r="6749" spans="1:4">
      <c r="A6749" t="str">
        <f t="shared" si="105"/>
        <v>2397600012認知症対応型共同生活介護</v>
      </c>
      <c r="B6749">
        <v>2397600012</v>
      </c>
      <c r="C6749" t="s">
        <v>1942</v>
      </c>
      <c r="D6749" t="s">
        <v>6203</v>
      </c>
    </row>
    <row r="6750" spans="1:4">
      <c r="A6750" t="str">
        <f t="shared" si="105"/>
        <v>2397600012介護予防認知症対応型共同生活介護</v>
      </c>
      <c r="B6750">
        <v>2397600012</v>
      </c>
      <c r="C6750" t="s">
        <v>1948</v>
      </c>
      <c r="D6750" t="s">
        <v>6203</v>
      </c>
    </row>
    <row r="6751" spans="1:4">
      <c r="A6751" t="str">
        <f t="shared" si="105"/>
        <v>2375601776居宅介護支援</v>
      </c>
      <c r="B6751">
        <v>2375601776</v>
      </c>
      <c r="C6751" t="s">
        <v>2456</v>
      </c>
      <c r="D6751" t="s">
        <v>6204</v>
      </c>
    </row>
    <row r="6752" spans="1:4">
      <c r="A6752" t="str">
        <f t="shared" si="105"/>
        <v>2363090560訪問看護</v>
      </c>
      <c r="B6752">
        <v>2363090560</v>
      </c>
      <c r="C6752" t="s">
        <v>2002</v>
      </c>
      <c r="D6752" t="s">
        <v>6205</v>
      </c>
    </row>
    <row r="6753" spans="1:4">
      <c r="A6753" t="str">
        <f t="shared" si="105"/>
        <v>2374501357通所型サービス（独自）</v>
      </c>
      <c r="B6753">
        <v>2374501357</v>
      </c>
      <c r="C6753" t="s">
        <v>2455</v>
      </c>
      <c r="D6753" t="s">
        <v>6206</v>
      </c>
    </row>
    <row r="6754" spans="1:4">
      <c r="A6754" t="str">
        <f t="shared" si="105"/>
        <v>2374501357通所型サービス（独自）</v>
      </c>
      <c r="B6754">
        <v>2374501357</v>
      </c>
      <c r="C6754" t="s">
        <v>2455</v>
      </c>
      <c r="D6754" t="s">
        <v>6206</v>
      </c>
    </row>
    <row r="6755" spans="1:4">
      <c r="A6755" t="str">
        <f t="shared" si="105"/>
        <v>2375602568通所型サービス（独自）</v>
      </c>
      <c r="B6755">
        <v>2375602568</v>
      </c>
      <c r="C6755" t="s">
        <v>2455</v>
      </c>
      <c r="D6755" t="s">
        <v>6207</v>
      </c>
    </row>
    <row r="6756" spans="1:4">
      <c r="A6756" t="str">
        <f t="shared" si="105"/>
        <v>2375602568通所型サービス（独自）</v>
      </c>
      <c r="B6756">
        <v>2375602568</v>
      </c>
      <c r="C6756" t="s">
        <v>2455</v>
      </c>
      <c r="D6756" t="s">
        <v>6207</v>
      </c>
    </row>
    <row r="6757" spans="1:4">
      <c r="A6757" t="str">
        <f t="shared" si="105"/>
        <v>2375602568通所型サービス（独自）</v>
      </c>
      <c r="B6757">
        <v>2375602568</v>
      </c>
      <c r="C6757" t="s">
        <v>2455</v>
      </c>
      <c r="D6757" t="s">
        <v>6207</v>
      </c>
    </row>
    <row r="6758" spans="1:4">
      <c r="A6758" t="str">
        <f t="shared" si="105"/>
        <v>2374900971通所型サービス（独自）</v>
      </c>
      <c r="B6758">
        <v>2374900971</v>
      </c>
      <c r="C6758" t="s">
        <v>2455</v>
      </c>
      <c r="D6758" t="s">
        <v>6208</v>
      </c>
    </row>
    <row r="6759" spans="1:4">
      <c r="A6759" t="str">
        <f t="shared" si="105"/>
        <v>2374900971通所型サービス（独自）</v>
      </c>
      <c r="B6759">
        <v>2374900971</v>
      </c>
      <c r="C6759" t="s">
        <v>2455</v>
      </c>
      <c r="D6759" t="s">
        <v>6208</v>
      </c>
    </row>
    <row r="6760" spans="1:4">
      <c r="A6760" t="str">
        <f t="shared" si="105"/>
        <v>2371501616訪問介護</v>
      </c>
      <c r="B6760">
        <v>2371501616</v>
      </c>
      <c r="C6760" t="s">
        <v>1854</v>
      </c>
      <c r="D6760" t="s">
        <v>6209</v>
      </c>
    </row>
    <row r="6761" spans="1:4">
      <c r="A6761" t="str">
        <f t="shared" si="105"/>
        <v>2373002951訪問介護</v>
      </c>
      <c r="B6761">
        <v>2373002951</v>
      </c>
      <c r="C6761" t="s">
        <v>1854</v>
      </c>
      <c r="D6761" t="s">
        <v>6210</v>
      </c>
    </row>
    <row r="6762" spans="1:4">
      <c r="A6762" t="str">
        <f t="shared" si="105"/>
        <v>2372901435訪問介護</v>
      </c>
      <c r="B6762">
        <v>2372901435</v>
      </c>
      <c r="C6762" t="s">
        <v>1854</v>
      </c>
      <c r="D6762" t="s">
        <v>6211</v>
      </c>
    </row>
    <row r="6763" spans="1:4">
      <c r="A6763" t="str">
        <f t="shared" si="105"/>
        <v>2372401493訪問介護</v>
      </c>
      <c r="B6763">
        <v>2372401493</v>
      </c>
      <c r="C6763" t="s">
        <v>1854</v>
      </c>
      <c r="D6763" t="s">
        <v>6212</v>
      </c>
    </row>
    <row r="6764" spans="1:4">
      <c r="A6764" t="str">
        <f t="shared" si="105"/>
        <v>2370403988訪問介護</v>
      </c>
      <c r="B6764">
        <v>2370403988</v>
      </c>
      <c r="C6764" t="s">
        <v>1854</v>
      </c>
      <c r="D6764" t="s">
        <v>6213</v>
      </c>
    </row>
    <row r="6765" spans="1:4">
      <c r="A6765" t="str">
        <f t="shared" si="105"/>
        <v>2374501357通所介護</v>
      </c>
      <c r="B6765">
        <v>2374501357</v>
      </c>
      <c r="C6765" t="s">
        <v>1857</v>
      </c>
      <c r="D6765" t="s">
        <v>6206</v>
      </c>
    </row>
    <row r="6766" spans="1:4">
      <c r="A6766" t="str">
        <f t="shared" si="105"/>
        <v>2374900971通所介護</v>
      </c>
      <c r="B6766">
        <v>2374900971</v>
      </c>
      <c r="C6766" t="s">
        <v>1857</v>
      </c>
      <c r="D6766" t="s">
        <v>6208</v>
      </c>
    </row>
    <row r="6767" spans="1:4">
      <c r="A6767" t="str">
        <f t="shared" si="105"/>
        <v>2372901443通所介護</v>
      </c>
      <c r="B6767">
        <v>2372901443</v>
      </c>
      <c r="C6767" t="s">
        <v>1857</v>
      </c>
      <c r="D6767" t="s">
        <v>6214</v>
      </c>
    </row>
    <row r="6768" spans="1:4">
      <c r="A6768" t="str">
        <f t="shared" si="105"/>
        <v>2372901443通所型サービス（独自）</v>
      </c>
      <c r="B6768">
        <v>2372901443</v>
      </c>
      <c r="C6768" t="s">
        <v>2455</v>
      </c>
      <c r="D6768" t="s">
        <v>6214</v>
      </c>
    </row>
    <row r="6769" spans="1:4">
      <c r="A6769" t="str">
        <f t="shared" si="105"/>
        <v>2375602568通所介護</v>
      </c>
      <c r="B6769">
        <v>2375602568</v>
      </c>
      <c r="C6769" t="s">
        <v>1857</v>
      </c>
      <c r="D6769" t="s">
        <v>6207</v>
      </c>
    </row>
    <row r="6770" spans="1:4">
      <c r="A6770" t="str">
        <f t="shared" si="105"/>
        <v>2372401451通所介護</v>
      </c>
      <c r="B6770">
        <v>2372401451</v>
      </c>
      <c r="C6770" t="s">
        <v>1857</v>
      </c>
      <c r="D6770" t="s">
        <v>6215</v>
      </c>
    </row>
    <row r="6771" spans="1:4">
      <c r="A6771" t="str">
        <f t="shared" si="105"/>
        <v>2372401451通所型サービス（独自）</v>
      </c>
      <c r="B6771">
        <v>2372401451</v>
      </c>
      <c r="C6771" t="s">
        <v>2455</v>
      </c>
      <c r="D6771" t="s">
        <v>6215</v>
      </c>
    </row>
    <row r="6772" spans="1:4">
      <c r="A6772" t="str">
        <f t="shared" si="105"/>
        <v>2372401469短期入所生活介護</v>
      </c>
      <c r="B6772">
        <v>2372401469</v>
      </c>
      <c r="C6772" t="s">
        <v>1958</v>
      </c>
      <c r="D6772" t="s">
        <v>6216</v>
      </c>
    </row>
    <row r="6773" spans="1:4">
      <c r="A6773" t="str">
        <f t="shared" si="105"/>
        <v>2372401469介護予防短期入所生活介護</v>
      </c>
      <c r="B6773">
        <v>2372401469</v>
      </c>
      <c r="C6773" t="s">
        <v>1961</v>
      </c>
      <c r="D6773" t="s">
        <v>6216</v>
      </c>
    </row>
    <row r="6774" spans="1:4">
      <c r="A6774" t="str">
        <f t="shared" si="105"/>
        <v>2392800104認知症対応型共同生活介護</v>
      </c>
      <c r="B6774">
        <v>2392800104</v>
      </c>
      <c r="C6774" t="s">
        <v>1942</v>
      </c>
      <c r="D6774" t="s">
        <v>6217</v>
      </c>
    </row>
    <row r="6775" spans="1:4">
      <c r="A6775" t="str">
        <f t="shared" si="105"/>
        <v>2392800104介護予防認知症対応型共同生活介護</v>
      </c>
      <c r="B6775">
        <v>2392800104</v>
      </c>
      <c r="C6775" t="s">
        <v>1948</v>
      </c>
      <c r="D6775" t="s">
        <v>6217</v>
      </c>
    </row>
    <row r="6776" spans="1:4">
      <c r="A6776" t="str">
        <f t="shared" si="105"/>
        <v>2361590090訪問看護</v>
      </c>
      <c r="B6776">
        <v>2361590090</v>
      </c>
      <c r="C6776" t="s">
        <v>2002</v>
      </c>
      <c r="D6776" t="s">
        <v>6218</v>
      </c>
    </row>
    <row r="6777" spans="1:4">
      <c r="A6777" t="str">
        <f t="shared" si="105"/>
        <v>2361590090介護予防訪問看護</v>
      </c>
      <c r="B6777">
        <v>2361590090</v>
      </c>
      <c r="C6777" t="s">
        <v>2005</v>
      </c>
      <c r="D6777" t="s">
        <v>6218</v>
      </c>
    </row>
    <row r="6778" spans="1:4">
      <c r="A6778" t="str">
        <f t="shared" si="105"/>
        <v>2363090123訪問看護</v>
      </c>
      <c r="B6778">
        <v>2363090123</v>
      </c>
      <c r="C6778" t="s">
        <v>2002</v>
      </c>
      <c r="D6778" t="s">
        <v>6219</v>
      </c>
    </row>
    <row r="6779" spans="1:4">
      <c r="A6779" t="str">
        <f t="shared" si="105"/>
        <v>2363090123介護予防訪問看護</v>
      </c>
      <c r="B6779">
        <v>2363090123</v>
      </c>
      <c r="C6779" t="s">
        <v>2005</v>
      </c>
      <c r="D6779" t="s">
        <v>6219</v>
      </c>
    </row>
    <row r="6780" spans="1:4">
      <c r="A6780" t="str">
        <f t="shared" si="105"/>
        <v>2362490126訪問看護</v>
      </c>
      <c r="B6780">
        <v>2362490126</v>
      </c>
      <c r="C6780" t="s">
        <v>2002</v>
      </c>
      <c r="D6780" t="s">
        <v>6220</v>
      </c>
    </row>
    <row r="6781" spans="1:4">
      <c r="A6781" t="str">
        <f t="shared" si="105"/>
        <v>2362490126介護予防訪問看護</v>
      </c>
      <c r="B6781">
        <v>2362490126</v>
      </c>
      <c r="C6781" t="s">
        <v>2005</v>
      </c>
      <c r="D6781" t="s">
        <v>6220</v>
      </c>
    </row>
    <row r="6782" spans="1:4">
      <c r="A6782" t="str">
        <f t="shared" si="105"/>
        <v>2370900652居宅介護支援</v>
      </c>
      <c r="B6782">
        <v>2370900652</v>
      </c>
      <c r="C6782" t="s">
        <v>2456</v>
      </c>
      <c r="D6782" t="s">
        <v>6221</v>
      </c>
    </row>
    <row r="6783" spans="1:4">
      <c r="A6783" t="str">
        <f t="shared" si="105"/>
        <v>2374901052居宅介護支援</v>
      </c>
      <c r="B6783">
        <v>2374901052</v>
      </c>
      <c r="C6783" t="s">
        <v>2456</v>
      </c>
      <c r="D6783" t="s">
        <v>6222</v>
      </c>
    </row>
    <row r="6784" spans="1:4">
      <c r="A6784" t="str">
        <f t="shared" si="105"/>
        <v>2372401618居宅介護支援</v>
      </c>
      <c r="B6784">
        <v>2372401618</v>
      </c>
      <c r="C6784" t="s">
        <v>2456</v>
      </c>
      <c r="D6784" t="s">
        <v>6223</v>
      </c>
    </row>
    <row r="6785" spans="1:4">
      <c r="A6785" t="str">
        <f t="shared" si="105"/>
        <v>2375000524介護老人福祉施設</v>
      </c>
      <c r="B6785">
        <v>2375000524</v>
      </c>
      <c r="C6785" t="s">
        <v>1860</v>
      </c>
      <c r="D6785" t="s">
        <v>6224</v>
      </c>
    </row>
    <row r="6786" spans="1:4">
      <c r="A6786" t="str">
        <f t="shared" si="105"/>
        <v>2375000524短期入所生活介護</v>
      </c>
      <c r="B6786">
        <v>2375000524</v>
      </c>
      <c r="C6786" t="s">
        <v>1958</v>
      </c>
      <c r="D6786" t="s">
        <v>6224</v>
      </c>
    </row>
    <row r="6787" spans="1:4">
      <c r="A6787" t="str">
        <f t="shared" ref="A6787:A6850" si="106">B6787&amp;C6787</f>
        <v>2375000524介護予防短期入所生活介護</v>
      </c>
      <c r="B6787">
        <v>2375000524</v>
      </c>
      <c r="C6787" t="s">
        <v>1961</v>
      </c>
      <c r="D6787" t="s">
        <v>6224</v>
      </c>
    </row>
    <row r="6788" spans="1:4">
      <c r="A6788" t="str">
        <f t="shared" si="106"/>
        <v>2375000516短期入所生活介護</v>
      </c>
      <c r="B6788">
        <v>2375000516</v>
      </c>
      <c r="C6788" t="s">
        <v>1958</v>
      </c>
      <c r="D6788" t="s">
        <v>6225</v>
      </c>
    </row>
    <row r="6789" spans="1:4">
      <c r="A6789" t="str">
        <f t="shared" si="106"/>
        <v>2375000516介護予防短期入所生活介護</v>
      </c>
      <c r="B6789">
        <v>2375000516</v>
      </c>
      <c r="C6789" t="s">
        <v>1961</v>
      </c>
      <c r="D6789" t="s">
        <v>6225</v>
      </c>
    </row>
    <row r="6790" spans="1:4">
      <c r="A6790" t="str">
        <f t="shared" si="106"/>
        <v>2375000532通所介護</v>
      </c>
      <c r="B6790">
        <v>2375000532</v>
      </c>
      <c r="C6790" t="s">
        <v>1857</v>
      </c>
      <c r="D6790" t="s">
        <v>6226</v>
      </c>
    </row>
    <row r="6791" spans="1:4">
      <c r="A6791" t="str">
        <f t="shared" si="106"/>
        <v>2375000532通所型サービス（独自）</v>
      </c>
      <c r="B6791">
        <v>2375000532</v>
      </c>
      <c r="C6791" t="s">
        <v>2455</v>
      </c>
      <c r="D6791" t="s">
        <v>6226</v>
      </c>
    </row>
    <row r="6792" spans="1:4">
      <c r="A6792" t="str">
        <f t="shared" si="106"/>
        <v>2375000532通所型サービス（独自／定率）</v>
      </c>
      <c r="B6792">
        <v>2375000532</v>
      </c>
      <c r="C6792" t="s">
        <v>2460</v>
      </c>
      <c r="D6792" t="s">
        <v>6226</v>
      </c>
    </row>
    <row r="6793" spans="1:4">
      <c r="A6793" t="str">
        <f t="shared" si="106"/>
        <v>2374900211訪問型サービス（独自）</v>
      </c>
      <c r="B6793">
        <v>2374900211</v>
      </c>
      <c r="C6793" t="s">
        <v>2454</v>
      </c>
      <c r="D6793" t="s">
        <v>6227</v>
      </c>
    </row>
    <row r="6794" spans="1:4">
      <c r="A6794" t="str">
        <f t="shared" si="106"/>
        <v>2374900211訪問型サービス（独自）</v>
      </c>
      <c r="B6794">
        <v>2374900211</v>
      </c>
      <c r="C6794" t="s">
        <v>2454</v>
      </c>
      <c r="D6794" t="s">
        <v>6227</v>
      </c>
    </row>
    <row r="6795" spans="1:4">
      <c r="A6795" t="str">
        <f t="shared" si="106"/>
        <v>2374900211訪問型サービス（独自）</v>
      </c>
      <c r="B6795">
        <v>2374900211</v>
      </c>
      <c r="C6795" t="s">
        <v>2454</v>
      </c>
      <c r="D6795" t="s">
        <v>6227</v>
      </c>
    </row>
    <row r="6796" spans="1:4">
      <c r="A6796" t="str">
        <f t="shared" si="106"/>
        <v>2374900211訪問介護</v>
      </c>
      <c r="B6796">
        <v>2374900211</v>
      </c>
      <c r="C6796" t="s">
        <v>1854</v>
      </c>
      <c r="D6796" t="s">
        <v>6227</v>
      </c>
    </row>
    <row r="6797" spans="1:4">
      <c r="A6797" t="str">
        <f t="shared" si="106"/>
        <v>2372500708訪問介護</v>
      </c>
      <c r="B6797">
        <v>2372500708</v>
      </c>
      <c r="C6797" t="s">
        <v>1854</v>
      </c>
      <c r="D6797" t="s">
        <v>6228</v>
      </c>
    </row>
    <row r="6798" spans="1:4">
      <c r="A6798" t="str">
        <f t="shared" si="106"/>
        <v>2372502100通所介護</v>
      </c>
      <c r="B6798">
        <v>2372502100</v>
      </c>
      <c r="C6798" t="s">
        <v>1857</v>
      </c>
      <c r="D6798" t="s">
        <v>6229</v>
      </c>
    </row>
    <row r="6799" spans="1:4">
      <c r="A6799" t="str">
        <f t="shared" si="106"/>
        <v>2372500708訪問型サービス（独自）</v>
      </c>
      <c r="B6799">
        <v>2372500708</v>
      </c>
      <c r="C6799" t="s">
        <v>2454</v>
      </c>
      <c r="D6799" t="s">
        <v>6228</v>
      </c>
    </row>
    <row r="6800" spans="1:4">
      <c r="A6800" t="str">
        <f t="shared" si="106"/>
        <v>2372502100通所型サービス（独自）</v>
      </c>
      <c r="B6800">
        <v>2372502100</v>
      </c>
      <c r="C6800" t="s">
        <v>2455</v>
      </c>
      <c r="D6800" t="s">
        <v>6229</v>
      </c>
    </row>
    <row r="6801" spans="1:4">
      <c r="A6801" t="str">
        <f t="shared" si="106"/>
        <v>23A2500818通所型サービス（独自）</v>
      </c>
      <c r="B6801" t="s">
        <v>2377</v>
      </c>
      <c r="C6801" t="s">
        <v>2455</v>
      </c>
      <c r="D6801" t="s">
        <v>6230</v>
      </c>
    </row>
    <row r="6802" spans="1:4">
      <c r="A6802" t="str">
        <f t="shared" si="106"/>
        <v>23A2500818通所型サービス（独自）</v>
      </c>
      <c r="B6802" t="s">
        <v>2377</v>
      </c>
      <c r="C6802" t="s">
        <v>2455</v>
      </c>
      <c r="D6802" t="s">
        <v>6230</v>
      </c>
    </row>
    <row r="6803" spans="1:4">
      <c r="A6803" t="str">
        <f t="shared" si="106"/>
        <v>23A2500818通所型サービス（独自）</v>
      </c>
      <c r="B6803" t="s">
        <v>2377</v>
      </c>
      <c r="C6803" t="s">
        <v>2455</v>
      </c>
      <c r="D6803" t="s">
        <v>6230</v>
      </c>
    </row>
    <row r="6804" spans="1:4">
      <c r="A6804" t="str">
        <f t="shared" si="106"/>
        <v>2372505830通所介護</v>
      </c>
      <c r="B6804">
        <v>2372505830</v>
      </c>
      <c r="C6804" t="s">
        <v>1857</v>
      </c>
      <c r="D6804" t="s">
        <v>6230</v>
      </c>
    </row>
    <row r="6805" spans="1:4">
      <c r="A6805" t="str">
        <f t="shared" si="106"/>
        <v>2374501845通所介護</v>
      </c>
      <c r="B6805">
        <v>2374501845</v>
      </c>
      <c r="C6805" t="s">
        <v>1857</v>
      </c>
      <c r="D6805" t="s">
        <v>6231</v>
      </c>
    </row>
    <row r="6806" spans="1:4">
      <c r="A6806" t="str">
        <f t="shared" si="106"/>
        <v>2374501845通所型サービス（独自）</v>
      </c>
      <c r="B6806">
        <v>2374501845</v>
      </c>
      <c r="C6806" t="s">
        <v>2455</v>
      </c>
      <c r="D6806" t="s">
        <v>6231</v>
      </c>
    </row>
    <row r="6807" spans="1:4">
      <c r="A6807" t="str">
        <f t="shared" si="106"/>
        <v>2371303864訪問介護</v>
      </c>
      <c r="B6807">
        <v>2371303864</v>
      </c>
      <c r="C6807" t="s">
        <v>1854</v>
      </c>
      <c r="D6807" t="s">
        <v>6232</v>
      </c>
    </row>
    <row r="6808" spans="1:4">
      <c r="A6808" t="str">
        <f t="shared" si="106"/>
        <v>23A1300681訪問型サービス（独自）</v>
      </c>
      <c r="B6808" t="s">
        <v>2378</v>
      </c>
      <c r="C6808" t="s">
        <v>2454</v>
      </c>
      <c r="D6808" t="s">
        <v>6232</v>
      </c>
    </row>
    <row r="6809" spans="1:4">
      <c r="A6809" t="str">
        <f t="shared" si="106"/>
        <v>2373102504訪問介護</v>
      </c>
      <c r="B6809">
        <v>2373102504</v>
      </c>
      <c r="C6809" t="s">
        <v>1854</v>
      </c>
      <c r="D6809" t="s">
        <v>6233</v>
      </c>
    </row>
    <row r="6810" spans="1:4">
      <c r="A6810" t="str">
        <f t="shared" si="106"/>
        <v>2372400131訪問介護</v>
      </c>
      <c r="B6810">
        <v>2372400131</v>
      </c>
      <c r="C6810" t="s">
        <v>1854</v>
      </c>
      <c r="D6810" t="s">
        <v>6234</v>
      </c>
    </row>
    <row r="6811" spans="1:4">
      <c r="A6811" t="str">
        <f t="shared" si="106"/>
        <v>2372400131訪問型サービス（独自）</v>
      </c>
      <c r="B6811">
        <v>2372400131</v>
      </c>
      <c r="C6811" t="s">
        <v>2454</v>
      </c>
      <c r="D6811" t="s">
        <v>6234</v>
      </c>
    </row>
    <row r="6812" spans="1:4">
      <c r="A6812" t="str">
        <f t="shared" si="106"/>
        <v>2372400867通所介護</v>
      </c>
      <c r="B6812">
        <v>2372400867</v>
      </c>
      <c r="C6812" t="s">
        <v>1857</v>
      </c>
      <c r="D6812" t="s">
        <v>6235</v>
      </c>
    </row>
    <row r="6813" spans="1:4">
      <c r="A6813" t="str">
        <f t="shared" si="106"/>
        <v>2372400867通所型サービス（独自）</v>
      </c>
      <c r="B6813">
        <v>2372400867</v>
      </c>
      <c r="C6813" t="s">
        <v>2455</v>
      </c>
      <c r="D6813" t="s">
        <v>6235</v>
      </c>
    </row>
    <row r="6814" spans="1:4">
      <c r="A6814" t="str">
        <f t="shared" si="106"/>
        <v>2372400131居宅介護支援</v>
      </c>
      <c r="B6814">
        <v>2372400131</v>
      </c>
      <c r="C6814" t="s">
        <v>2456</v>
      </c>
      <c r="D6814" t="s">
        <v>6234</v>
      </c>
    </row>
    <row r="6815" spans="1:4">
      <c r="A6815" t="str">
        <f t="shared" si="106"/>
        <v>2372400131介護予防支援</v>
      </c>
      <c r="B6815">
        <v>2372400131</v>
      </c>
      <c r="C6815" t="s">
        <v>2466</v>
      </c>
      <c r="D6815" t="s">
        <v>6234</v>
      </c>
    </row>
    <row r="6816" spans="1:4">
      <c r="A6816" t="str">
        <f t="shared" si="106"/>
        <v>2372506267居宅介護支援</v>
      </c>
      <c r="B6816">
        <v>2372506267</v>
      </c>
      <c r="C6816" t="s">
        <v>2456</v>
      </c>
      <c r="D6816" t="s">
        <v>6236</v>
      </c>
    </row>
    <row r="6817" spans="1:4">
      <c r="A6817" t="str">
        <f t="shared" si="106"/>
        <v>2313601060介護予防通所リハビリテーション</v>
      </c>
      <c r="B6817">
        <v>2313601060</v>
      </c>
      <c r="C6817" t="s">
        <v>2458</v>
      </c>
      <c r="D6817" t="s">
        <v>6237</v>
      </c>
    </row>
    <row r="6818" spans="1:4">
      <c r="A6818" t="str">
        <f t="shared" si="106"/>
        <v>2313601060訪問リハビリテーション</v>
      </c>
      <c r="B6818">
        <v>2313601060</v>
      </c>
      <c r="C6818" t="s">
        <v>2007</v>
      </c>
      <c r="D6818" t="s">
        <v>6237</v>
      </c>
    </row>
    <row r="6819" spans="1:4">
      <c r="A6819" t="str">
        <f t="shared" si="106"/>
        <v>2373600275通所リハビリテーション</v>
      </c>
      <c r="B6819">
        <v>2373600275</v>
      </c>
      <c r="C6819" t="s">
        <v>2457</v>
      </c>
      <c r="D6819" t="s">
        <v>6237</v>
      </c>
    </row>
    <row r="6820" spans="1:4">
      <c r="A6820" t="str">
        <f t="shared" si="106"/>
        <v>23A4300118訪問型サービス（独自）</v>
      </c>
      <c r="B6820" t="s">
        <v>2379</v>
      </c>
      <c r="C6820" t="s">
        <v>2454</v>
      </c>
      <c r="D6820" t="s">
        <v>6238</v>
      </c>
    </row>
    <row r="6821" spans="1:4">
      <c r="A6821" t="str">
        <f t="shared" si="106"/>
        <v>23A4300118訪問型サービス（独自）</v>
      </c>
      <c r="B6821" t="s">
        <v>2379</v>
      </c>
      <c r="C6821" t="s">
        <v>2454</v>
      </c>
      <c r="D6821" t="s">
        <v>6238</v>
      </c>
    </row>
    <row r="6822" spans="1:4">
      <c r="A6822" t="str">
        <f t="shared" si="106"/>
        <v>2375700297通所型サービス（独自）</v>
      </c>
      <c r="B6822">
        <v>2375700297</v>
      </c>
      <c r="C6822" t="s">
        <v>2455</v>
      </c>
      <c r="D6822" t="s">
        <v>6239</v>
      </c>
    </row>
    <row r="6823" spans="1:4">
      <c r="A6823" t="str">
        <f t="shared" si="106"/>
        <v>2375700297通所型サービス（独自）</v>
      </c>
      <c r="B6823">
        <v>2375700297</v>
      </c>
      <c r="C6823" t="s">
        <v>2455</v>
      </c>
      <c r="D6823" t="s">
        <v>6239</v>
      </c>
    </row>
    <row r="6824" spans="1:4">
      <c r="A6824" t="str">
        <f t="shared" si="106"/>
        <v>2372400529通所型サービス（独自）</v>
      </c>
      <c r="B6824">
        <v>2372400529</v>
      </c>
      <c r="C6824" t="s">
        <v>2455</v>
      </c>
      <c r="D6824" t="s">
        <v>6240</v>
      </c>
    </row>
    <row r="6825" spans="1:4">
      <c r="A6825" t="str">
        <f t="shared" si="106"/>
        <v>2372400529通所型サービス（独自）</v>
      </c>
      <c r="B6825">
        <v>2372400529</v>
      </c>
      <c r="C6825" t="s">
        <v>2455</v>
      </c>
      <c r="D6825" t="s">
        <v>6240</v>
      </c>
    </row>
    <row r="6826" spans="1:4">
      <c r="A6826" t="str">
        <f t="shared" si="106"/>
        <v>2372400529通所型サービス（独自）</v>
      </c>
      <c r="B6826">
        <v>2372400529</v>
      </c>
      <c r="C6826" t="s">
        <v>2455</v>
      </c>
      <c r="D6826" t="s">
        <v>6240</v>
      </c>
    </row>
    <row r="6827" spans="1:4">
      <c r="A6827" t="str">
        <f t="shared" si="106"/>
        <v>2374100697訪問型サービス（独自）</v>
      </c>
      <c r="B6827">
        <v>2374100697</v>
      </c>
      <c r="C6827" t="s">
        <v>2454</v>
      </c>
      <c r="D6827" t="s">
        <v>6241</v>
      </c>
    </row>
    <row r="6828" spans="1:4">
      <c r="A6828" t="str">
        <f t="shared" si="106"/>
        <v>2374100697訪問型サービス（独自）</v>
      </c>
      <c r="B6828">
        <v>2374100697</v>
      </c>
      <c r="C6828" t="s">
        <v>2454</v>
      </c>
      <c r="D6828" t="s">
        <v>6241</v>
      </c>
    </row>
    <row r="6829" spans="1:4">
      <c r="A6829" t="str">
        <f t="shared" si="106"/>
        <v>2375700305通所型サービス（独自）</v>
      </c>
      <c r="B6829">
        <v>2375700305</v>
      </c>
      <c r="C6829" t="s">
        <v>2455</v>
      </c>
      <c r="D6829" t="s">
        <v>6242</v>
      </c>
    </row>
    <row r="6830" spans="1:4">
      <c r="A6830" t="str">
        <f t="shared" si="106"/>
        <v>2375700305通所型サービス（独自）</v>
      </c>
      <c r="B6830">
        <v>2375700305</v>
      </c>
      <c r="C6830" t="s">
        <v>2455</v>
      </c>
      <c r="D6830" t="s">
        <v>6242</v>
      </c>
    </row>
    <row r="6831" spans="1:4">
      <c r="A6831" t="str">
        <f t="shared" si="106"/>
        <v>2375700420訪問型サービス（独自）</v>
      </c>
      <c r="B6831">
        <v>2375700420</v>
      </c>
      <c r="C6831" t="s">
        <v>2454</v>
      </c>
      <c r="D6831" t="s">
        <v>6243</v>
      </c>
    </row>
    <row r="6832" spans="1:4">
      <c r="A6832" t="str">
        <f t="shared" si="106"/>
        <v>2375700420訪問型サービス（独自）</v>
      </c>
      <c r="B6832">
        <v>2375700420</v>
      </c>
      <c r="C6832" t="s">
        <v>2454</v>
      </c>
      <c r="D6832" t="s">
        <v>6243</v>
      </c>
    </row>
    <row r="6833" spans="1:4">
      <c r="A6833" t="str">
        <f t="shared" si="106"/>
        <v>2375700420訪問型サービス（独自）</v>
      </c>
      <c r="B6833">
        <v>2375700420</v>
      </c>
      <c r="C6833" t="s">
        <v>2454</v>
      </c>
      <c r="D6833" t="s">
        <v>6243</v>
      </c>
    </row>
    <row r="6834" spans="1:4">
      <c r="A6834" t="str">
        <f t="shared" si="106"/>
        <v>2375700420訪問型サービス（独自）</v>
      </c>
      <c r="B6834">
        <v>2375700420</v>
      </c>
      <c r="C6834" t="s">
        <v>2454</v>
      </c>
      <c r="D6834" t="s">
        <v>6243</v>
      </c>
    </row>
    <row r="6835" spans="1:4">
      <c r="A6835" t="str">
        <f t="shared" si="106"/>
        <v>2375701386通所型サービス（独自）</v>
      </c>
      <c r="B6835">
        <v>2375701386</v>
      </c>
      <c r="C6835" t="s">
        <v>2455</v>
      </c>
      <c r="D6835" t="s">
        <v>6244</v>
      </c>
    </row>
    <row r="6836" spans="1:4">
      <c r="A6836" t="str">
        <f t="shared" si="106"/>
        <v>2375701386通所型サービス（独自）</v>
      </c>
      <c r="B6836">
        <v>2375701386</v>
      </c>
      <c r="C6836" t="s">
        <v>2455</v>
      </c>
      <c r="D6836" t="s">
        <v>6244</v>
      </c>
    </row>
    <row r="6837" spans="1:4">
      <c r="A6837" t="str">
        <f t="shared" si="106"/>
        <v>2375701386通所型サービス（独自）</v>
      </c>
      <c r="B6837">
        <v>2375701386</v>
      </c>
      <c r="C6837" t="s">
        <v>2455</v>
      </c>
      <c r="D6837" t="s">
        <v>6244</v>
      </c>
    </row>
    <row r="6838" spans="1:4">
      <c r="A6838" t="str">
        <f t="shared" si="106"/>
        <v>2375701386通所型サービス（独自）</v>
      </c>
      <c r="B6838">
        <v>2375701386</v>
      </c>
      <c r="C6838" t="s">
        <v>2455</v>
      </c>
      <c r="D6838" t="s">
        <v>6244</v>
      </c>
    </row>
    <row r="6839" spans="1:4">
      <c r="A6839" t="str">
        <f t="shared" si="106"/>
        <v>2375701386通所型サービス（独自）</v>
      </c>
      <c r="B6839">
        <v>2375701386</v>
      </c>
      <c r="C6839" t="s">
        <v>2455</v>
      </c>
      <c r="D6839" t="s">
        <v>6244</v>
      </c>
    </row>
    <row r="6840" spans="1:4">
      <c r="A6840" t="str">
        <f t="shared" si="106"/>
        <v>2397100047認知症対応型共同生活介護</v>
      </c>
      <c r="B6840">
        <v>2397100047</v>
      </c>
      <c r="C6840" t="s">
        <v>1942</v>
      </c>
      <c r="D6840" t="s">
        <v>6245</v>
      </c>
    </row>
    <row r="6841" spans="1:4">
      <c r="A6841" t="str">
        <f t="shared" si="106"/>
        <v>2397100047認知症対応型共同生活介護</v>
      </c>
      <c r="B6841">
        <v>2397100047</v>
      </c>
      <c r="C6841" t="s">
        <v>1942</v>
      </c>
      <c r="D6841" t="s">
        <v>6245</v>
      </c>
    </row>
    <row r="6842" spans="1:4">
      <c r="A6842" t="str">
        <f t="shared" si="106"/>
        <v>2397100047介護予防認知症対応型共同生活介護</v>
      </c>
      <c r="B6842">
        <v>2397100047</v>
      </c>
      <c r="C6842" t="s">
        <v>1948</v>
      </c>
      <c r="D6842" t="s">
        <v>6245</v>
      </c>
    </row>
    <row r="6843" spans="1:4">
      <c r="A6843" t="str">
        <f t="shared" si="106"/>
        <v>2397100047介護予防認知症対応型共同生活介護</v>
      </c>
      <c r="B6843">
        <v>2397100047</v>
      </c>
      <c r="C6843" t="s">
        <v>1948</v>
      </c>
      <c r="D6843" t="s">
        <v>6245</v>
      </c>
    </row>
    <row r="6844" spans="1:4">
      <c r="A6844" t="str">
        <f t="shared" si="106"/>
        <v>2376600090介護老人福祉施設</v>
      </c>
      <c r="B6844">
        <v>2376600090</v>
      </c>
      <c r="C6844" t="s">
        <v>1860</v>
      </c>
      <c r="D6844" t="s">
        <v>6246</v>
      </c>
    </row>
    <row r="6845" spans="1:4">
      <c r="A6845" t="str">
        <f t="shared" si="106"/>
        <v>2376600116短期入所生活介護</v>
      </c>
      <c r="B6845">
        <v>2376600116</v>
      </c>
      <c r="C6845" t="s">
        <v>1958</v>
      </c>
      <c r="D6845" t="s">
        <v>6247</v>
      </c>
    </row>
    <row r="6846" spans="1:4">
      <c r="A6846" t="str">
        <f t="shared" si="106"/>
        <v>2377100397介護老人福祉施設</v>
      </c>
      <c r="B6846">
        <v>2377100397</v>
      </c>
      <c r="C6846" t="s">
        <v>1860</v>
      </c>
      <c r="D6846" t="s">
        <v>6248</v>
      </c>
    </row>
    <row r="6847" spans="1:4">
      <c r="A6847" t="str">
        <f t="shared" si="106"/>
        <v>2377100405短期入所生活介護</v>
      </c>
      <c r="B6847">
        <v>2377100405</v>
      </c>
      <c r="C6847" t="s">
        <v>1958</v>
      </c>
      <c r="D6847" t="s">
        <v>6249</v>
      </c>
    </row>
    <row r="6848" spans="1:4">
      <c r="A6848" t="str">
        <f t="shared" si="106"/>
        <v>2377100405介護予防短期入所生活介護</v>
      </c>
      <c r="B6848">
        <v>2377100405</v>
      </c>
      <c r="C6848" t="s">
        <v>1961</v>
      </c>
      <c r="D6848" t="s">
        <v>6249</v>
      </c>
    </row>
    <row r="6849" spans="1:4">
      <c r="A6849" t="str">
        <f t="shared" si="106"/>
        <v>2377100181通所介護</v>
      </c>
      <c r="B6849">
        <v>2377100181</v>
      </c>
      <c r="C6849" t="s">
        <v>1857</v>
      </c>
      <c r="D6849" t="s">
        <v>6250</v>
      </c>
    </row>
    <row r="6850" spans="1:4">
      <c r="A6850" t="str">
        <f t="shared" si="106"/>
        <v>2377100181通所型サービス（独自）</v>
      </c>
      <c r="B6850">
        <v>2377100181</v>
      </c>
      <c r="C6850" t="s">
        <v>2455</v>
      </c>
      <c r="D6850" t="s">
        <v>6250</v>
      </c>
    </row>
    <row r="6851" spans="1:4">
      <c r="A6851" t="str">
        <f t="shared" ref="A6851:A6914" si="107">B6851&amp;C6851</f>
        <v>2376600108認知症対応型通所介護</v>
      </c>
      <c r="B6851">
        <v>2376600108</v>
      </c>
      <c r="C6851" t="s">
        <v>2459</v>
      </c>
      <c r="D6851" t="s">
        <v>6250</v>
      </c>
    </row>
    <row r="6852" spans="1:4">
      <c r="A6852" t="str">
        <f t="shared" si="107"/>
        <v>2376600108介護予防認知症対応型通所介護</v>
      </c>
      <c r="B6852">
        <v>2376600108</v>
      </c>
      <c r="C6852" t="s">
        <v>2465</v>
      </c>
      <c r="D6852" t="s">
        <v>6250</v>
      </c>
    </row>
    <row r="6853" spans="1:4">
      <c r="A6853" t="str">
        <f t="shared" si="107"/>
        <v>2376600124訪問介護</v>
      </c>
      <c r="B6853">
        <v>2376600124</v>
      </c>
      <c r="C6853" t="s">
        <v>1854</v>
      </c>
      <c r="D6853" t="s">
        <v>6251</v>
      </c>
    </row>
    <row r="6854" spans="1:4">
      <c r="A6854" t="str">
        <f t="shared" si="107"/>
        <v>2376600124訪問型サービス（独自）</v>
      </c>
      <c r="B6854">
        <v>2376600124</v>
      </c>
      <c r="C6854" t="s">
        <v>2454</v>
      </c>
      <c r="D6854" t="s">
        <v>6251</v>
      </c>
    </row>
    <row r="6855" spans="1:4">
      <c r="A6855" t="str">
        <f t="shared" si="107"/>
        <v>2376600066居宅介護支援</v>
      </c>
      <c r="B6855">
        <v>2376600066</v>
      </c>
      <c r="C6855" t="s">
        <v>2456</v>
      </c>
      <c r="D6855" t="s">
        <v>6252</v>
      </c>
    </row>
    <row r="6856" spans="1:4">
      <c r="A6856" t="str">
        <f t="shared" si="107"/>
        <v>2376600066介護予防支援</v>
      </c>
      <c r="B6856">
        <v>2376600066</v>
      </c>
      <c r="C6856" t="s">
        <v>2466</v>
      </c>
      <c r="D6856" t="s">
        <v>6252</v>
      </c>
    </row>
    <row r="6857" spans="1:4">
      <c r="A6857" t="str">
        <f t="shared" si="107"/>
        <v>2307100038介護予防支援</v>
      </c>
      <c r="B6857">
        <v>2307100038</v>
      </c>
      <c r="C6857" t="s">
        <v>2466</v>
      </c>
      <c r="D6857" t="s">
        <v>6253</v>
      </c>
    </row>
    <row r="6858" spans="1:4">
      <c r="A6858" t="str">
        <f t="shared" si="107"/>
        <v>2397100096地域密着型介護老人福祉施設</v>
      </c>
      <c r="B6858">
        <v>2397100096</v>
      </c>
      <c r="C6858" t="s">
        <v>1861</v>
      </c>
      <c r="D6858" t="s">
        <v>6254</v>
      </c>
    </row>
    <row r="6859" spans="1:4">
      <c r="A6859" t="str">
        <f t="shared" si="107"/>
        <v>2377100413短期入所生活介護</v>
      </c>
      <c r="B6859">
        <v>2377100413</v>
      </c>
      <c r="C6859" t="s">
        <v>1958</v>
      </c>
      <c r="D6859" t="s">
        <v>6255</v>
      </c>
    </row>
    <row r="6860" spans="1:4">
      <c r="A6860" t="str">
        <f t="shared" si="107"/>
        <v>2377100413介護予防短期入所生活介護</v>
      </c>
      <c r="B6860">
        <v>2377100413</v>
      </c>
      <c r="C6860" t="s">
        <v>1961</v>
      </c>
      <c r="D6860" t="s">
        <v>6255</v>
      </c>
    </row>
    <row r="6861" spans="1:4">
      <c r="A6861" t="str">
        <f t="shared" si="107"/>
        <v>2377100421通所介護</v>
      </c>
      <c r="B6861">
        <v>2377100421</v>
      </c>
      <c r="C6861" t="s">
        <v>1857</v>
      </c>
      <c r="D6861" t="s">
        <v>6256</v>
      </c>
    </row>
    <row r="6862" spans="1:4">
      <c r="A6862" t="str">
        <f t="shared" si="107"/>
        <v>2377100421通所型サービス（独自）</v>
      </c>
      <c r="B6862">
        <v>2377100421</v>
      </c>
      <c r="C6862" t="s">
        <v>2455</v>
      </c>
      <c r="D6862" t="s">
        <v>6256</v>
      </c>
    </row>
    <row r="6863" spans="1:4">
      <c r="A6863" t="str">
        <f t="shared" si="107"/>
        <v>2397100088認知症対応型共同生活介護</v>
      </c>
      <c r="B6863">
        <v>2397100088</v>
      </c>
      <c r="C6863" t="s">
        <v>1942</v>
      </c>
      <c r="D6863" t="s">
        <v>6257</v>
      </c>
    </row>
    <row r="6864" spans="1:4">
      <c r="A6864" t="str">
        <f t="shared" si="107"/>
        <v>2397100088介護予防認知症対応型共同生活介護</v>
      </c>
      <c r="B6864">
        <v>2397100088</v>
      </c>
      <c r="C6864" t="s">
        <v>1948</v>
      </c>
      <c r="D6864" t="s">
        <v>6257</v>
      </c>
    </row>
    <row r="6865" spans="1:4">
      <c r="A6865" t="str">
        <f t="shared" si="107"/>
        <v>2376600439特定施設入居者生活介護</v>
      </c>
      <c r="B6865">
        <v>2376600439</v>
      </c>
      <c r="C6865" t="s">
        <v>2461</v>
      </c>
      <c r="D6865" t="s">
        <v>6258</v>
      </c>
    </row>
    <row r="6866" spans="1:4">
      <c r="A6866" t="str">
        <f t="shared" si="107"/>
        <v>2376600439介護予防特定施設入居者生活介護</v>
      </c>
      <c r="B6866">
        <v>2376600439</v>
      </c>
      <c r="C6866" t="s">
        <v>2462</v>
      </c>
      <c r="D6866" t="s">
        <v>6258</v>
      </c>
    </row>
    <row r="6867" spans="1:4">
      <c r="A6867" t="str">
        <f t="shared" si="107"/>
        <v>2376600447短期入所生活介護</v>
      </c>
      <c r="B6867">
        <v>2376600447</v>
      </c>
      <c r="C6867" t="s">
        <v>1958</v>
      </c>
      <c r="D6867" t="s">
        <v>6259</v>
      </c>
    </row>
    <row r="6868" spans="1:4">
      <c r="A6868" t="str">
        <f t="shared" si="107"/>
        <v>2376600447介護予防短期入所生活介護</v>
      </c>
      <c r="B6868">
        <v>2376600447</v>
      </c>
      <c r="C6868" t="s">
        <v>1961</v>
      </c>
      <c r="D6868" t="s">
        <v>6259</v>
      </c>
    </row>
    <row r="6869" spans="1:4">
      <c r="A6869" t="str">
        <f t="shared" si="107"/>
        <v>2377100140通所介護</v>
      </c>
      <c r="B6869">
        <v>2377100140</v>
      </c>
      <c r="C6869" t="s">
        <v>1857</v>
      </c>
      <c r="D6869" t="s">
        <v>6260</v>
      </c>
    </row>
    <row r="6870" spans="1:4">
      <c r="A6870" t="str">
        <f t="shared" si="107"/>
        <v>2377100140通所型サービス（独自）</v>
      </c>
      <c r="B6870">
        <v>2377100140</v>
      </c>
      <c r="C6870" t="s">
        <v>2455</v>
      </c>
      <c r="D6870" t="s">
        <v>6260</v>
      </c>
    </row>
    <row r="6871" spans="1:4">
      <c r="A6871" t="str">
        <f t="shared" si="107"/>
        <v>2376600181訪問入浴介護</v>
      </c>
      <c r="B6871">
        <v>2376600181</v>
      </c>
      <c r="C6871" t="s">
        <v>2472</v>
      </c>
      <c r="D6871" t="s">
        <v>6261</v>
      </c>
    </row>
    <row r="6872" spans="1:4">
      <c r="A6872" t="str">
        <f t="shared" si="107"/>
        <v>2376600181介護予防訪問入浴介護</v>
      </c>
      <c r="B6872">
        <v>2376600181</v>
      </c>
      <c r="C6872" t="s">
        <v>2473</v>
      </c>
      <c r="D6872" t="s">
        <v>6261</v>
      </c>
    </row>
    <row r="6873" spans="1:4">
      <c r="A6873" t="str">
        <f t="shared" si="107"/>
        <v>2376600298介護老人福祉施設</v>
      </c>
      <c r="B6873">
        <v>2376600298</v>
      </c>
      <c r="C6873" t="s">
        <v>1860</v>
      </c>
      <c r="D6873" t="s">
        <v>6262</v>
      </c>
    </row>
    <row r="6874" spans="1:4">
      <c r="A6874" t="str">
        <f t="shared" si="107"/>
        <v>2376600272短期入所生活介護</v>
      </c>
      <c r="B6874">
        <v>2376600272</v>
      </c>
      <c r="C6874" t="s">
        <v>1958</v>
      </c>
      <c r="D6874" t="s">
        <v>6263</v>
      </c>
    </row>
    <row r="6875" spans="1:4">
      <c r="A6875" t="str">
        <f t="shared" si="107"/>
        <v>2376600272介護予防短期入所生活介護</v>
      </c>
      <c r="B6875">
        <v>2376600272</v>
      </c>
      <c r="C6875" t="s">
        <v>1961</v>
      </c>
      <c r="D6875" t="s">
        <v>6263</v>
      </c>
    </row>
    <row r="6876" spans="1:4">
      <c r="A6876" t="str">
        <f t="shared" si="107"/>
        <v>2376600314通所介護</v>
      </c>
      <c r="B6876">
        <v>2376600314</v>
      </c>
      <c r="C6876" t="s">
        <v>1857</v>
      </c>
      <c r="D6876" t="s">
        <v>6264</v>
      </c>
    </row>
    <row r="6877" spans="1:4">
      <c r="A6877" t="str">
        <f t="shared" si="107"/>
        <v>2376600314通所型サービス（独自）</v>
      </c>
      <c r="B6877">
        <v>2376600314</v>
      </c>
      <c r="C6877" t="s">
        <v>2455</v>
      </c>
      <c r="D6877" t="s">
        <v>6264</v>
      </c>
    </row>
    <row r="6878" spans="1:4">
      <c r="A6878" t="str">
        <f t="shared" si="107"/>
        <v>2376600314認知症対応型通所介護</v>
      </c>
      <c r="B6878">
        <v>2376600314</v>
      </c>
      <c r="C6878" t="s">
        <v>2459</v>
      </c>
      <c r="D6878" t="s">
        <v>6264</v>
      </c>
    </row>
    <row r="6879" spans="1:4">
      <c r="A6879" t="str">
        <f t="shared" si="107"/>
        <v>2376600314介護予防認知症対応型通所介護</v>
      </c>
      <c r="B6879">
        <v>2376600314</v>
      </c>
      <c r="C6879" t="s">
        <v>2465</v>
      </c>
      <c r="D6879" t="s">
        <v>6264</v>
      </c>
    </row>
    <row r="6880" spans="1:4">
      <c r="A6880" t="str">
        <f t="shared" si="107"/>
        <v>2377100157通所介護</v>
      </c>
      <c r="B6880">
        <v>2377100157</v>
      </c>
      <c r="C6880" t="s">
        <v>1857</v>
      </c>
      <c r="D6880" t="s">
        <v>6265</v>
      </c>
    </row>
    <row r="6881" spans="1:4">
      <c r="A6881" t="str">
        <f t="shared" si="107"/>
        <v>2377100157通所型サービス（独自）</v>
      </c>
      <c r="B6881">
        <v>2377100157</v>
      </c>
      <c r="C6881" t="s">
        <v>2455</v>
      </c>
      <c r="D6881" t="s">
        <v>6265</v>
      </c>
    </row>
    <row r="6882" spans="1:4">
      <c r="A6882" t="str">
        <f t="shared" si="107"/>
        <v>2376600280居宅介護支援</v>
      </c>
      <c r="B6882">
        <v>2376600280</v>
      </c>
      <c r="C6882" t="s">
        <v>2456</v>
      </c>
      <c r="D6882" t="s">
        <v>6266</v>
      </c>
    </row>
    <row r="6883" spans="1:4">
      <c r="A6883" t="str">
        <f t="shared" si="107"/>
        <v>2376600280介護予防支援</v>
      </c>
      <c r="B6883">
        <v>2376600280</v>
      </c>
      <c r="C6883" t="s">
        <v>2466</v>
      </c>
      <c r="D6883" t="s">
        <v>6266</v>
      </c>
    </row>
    <row r="6884" spans="1:4">
      <c r="A6884" t="str">
        <f t="shared" si="107"/>
        <v>2397100054地域密着型介護老人福祉施設</v>
      </c>
      <c r="B6884">
        <v>2397100054</v>
      </c>
      <c r="C6884" t="s">
        <v>1861</v>
      </c>
      <c r="D6884" t="s">
        <v>6267</v>
      </c>
    </row>
    <row r="6885" spans="1:4">
      <c r="A6885" t="str">
        <f t="shared" si="107"/>
        <v>2377100306短期入所生活介護</v>
      </c>
      <c r="B6885">
        <v>2377100306</v>
      </c>
      <c r="C6885" t="s">
        <v>1958</v>
      </c>
      <c r="D6885" t="s">
        <v>6268</v>
      </c>
    </row>
    <row r="6886" spans="1:4">
      <c r="A6886" t="str">
        <f t="shared" si="107"/>
        <v>2377100306介護予防短期入所生活介護</v>
      </c>
      <c r="B6886">
        <v>2377100306</v>
      </c>
      <c r="C6886" t="s">
        <v>1961</v>
      </c>
      <c r="D6886" t="s">
        <v>6268</v>
      </c>
    </row>
    <row r="6887" spans="1:4">
      <c r="A6887" t="str">
        <f t="shared" si="107"/>
        <v>2377100298通所介護</v>
      </c>
      <c r="B6887">
        <v>2377100298</v>
      </c>
      <c r="C6887" t="s">
        <v>1857</v>
      </c>
      <c r="D6887" t="s">
        <v>6269</v>
      </c>
    </row>
    <row r="6888" spans="1:4">
      <c r="A6888" t="str">
        <f t="shared" si="107"/>
        <v>2377100298通所型サービス（独自）</v>
      </c>
      <c r="B6888">
        <v>2377100298</v>
      </c>
      <c r="C6888" t="s">
        <v>2455</v>
      </c>
      <c r="D6888" t="s">
        <v>6269</v>
      </c>
    </row>
    <row r="6889" spans="1:4">
      <c r="A6889" t="str">
        <f t="shared" si="107"/>
        <v>2376600306訪問介護</v>
      </c>
      <c r="B6889">
        <v>2376600306</v>
      </c>
      <c r="C6889" t="s">
        <v>1854</v>
      </c>
      <c r="D6889" t="s">
        <v>6270</v>
      </c>
    </row>
    <row r="6890" spans="1:4">
      <c r="A6890" t="str">
        <f t="shared" si="107"/>
        <v>2376600306訪問型サービス（独自）</v>
      </c>
      <c r="B6890">
        <v>2376600306</v>
      </c>
      <c r="C6890" t="s">
        <v>2454</v>
      </c>
      <c r="D6890" t="s">
        <v>6270</v>
      </c>
    </row>
    <row r="6891" spans="1:4">
      <c r="A6891" t="str">
        <f t="shared" si="107"/>
        <v>2372002796居宅介護支援</v>
      </c>
      <c r="B6891">
        <v>2372002796</v>
      </c>
      <c r="C6891" t="s">
        <v>2456</v>
      </c>
      <c r="D6891" t="s">
        <v>6271</v>
      </c>
    </row>
    <row r="6892" spans="1:4">
      <c r="A6892" t="str">
        <f t="shared" si="107"/>
        <v>2372002796介護予防支援</v>
      </c>
      <c r="B6892">
        <v>2372002796</v>
      </c>
      <c r="C6892" t="s">
        <v>2466</v>
      </c>
      <c r="D6892" t="s">
        <v>6271</v>
      </c>
    </row>
    <row r="6893" spans="1:4">
      <c r="A6893" t="str">
        <f t="shared" si="107"/>
        <v>2372002804通所介護</v>
      </c>
      <c r="B6893">
        <v>2372002804</v>
      </c>
      <c r="C6893" t="s">
        <v>1857</v>
      </c>
      <c r="D6893" t="s">
        <v>6272</v>
      </c>
    </row>
    <row r="6894" spans="1:4">
      <c r="A6894" t="str">
        <f t="shared" si="107"/>
        <v>2372002804通所型サービス（独自）</v>
      </c>
      <c r="B6894">
        <v>2372002804</v>
      </c>
      <c r="C6894" t="s">
        <v>2455</v>
      </c>
      <c r="D6894" t="s">
        <v>6272</v>
      </c>
    </row>
    <row r="6895" spans="1:4">
      <c r="A6895" t="str">
        <f t="shared" si="107"/>
        <v>2373000229介護老人福祉施設</v>
      </c>
      <c r="B6895">
        <v>2373000229</v>
      </c>
      <c r="C6895" t="s">
        <v>1860</v>
      </c>
      <c r="D6895" t="s">
        <v>6273</v>
      </c>
    </row>
    <row r="6896" spans="1:4">
      <c r="A6896" t="str">
        <f t="shared" si="107"/>
        <v>2373000435短期入所生活介護</v>
      </c>
      <c r="B6896">
        <v>2373000435</v>
      </c>
      <c r="C6896" t="s">
        <v>1958</v>
      </c>
      <c r="D6896" t="s">
        <v>6274</v>
      </c>
    </row>
    <row r="6897" spans="1:4">
      <c r="A6897" t="str">
        <f t="shared" si="107"/>
        <v>2373000435介護予防短期入所生活介護</v>
      </c>
      <c r="B6897">
        <v>2373000435</v>
      </c>
      <c r="C6897" t="s">
        <v>1961</v>
      </c>
      <c r="D6897" t="s">
        <v>6274</v>
      </c>
    </row>
    <row r="6898" spans="1:4">
      <c r="A6898" t="str">
        <f t="shared" si="107"/>
        <v>2373000476通所介護</v>
      </c>
      <c r="B6898">
        <v>2373000476</v>
      </c>
      <c r="C6898" t="s">
        <v>1857</v>
      </c>
      <c r="D6898" t="s">
        <v>6275</v>
      </c>
    </row>
    <row r="6899" spans="1:4">
      <c r="A6899" t="str">
        <f t="shared" si="107"/>
        <v>2373000476通所型サービス（独自）</v>
      </c>
      <c r="B6899">
        <v>2373000476</v>
      </c>
      <c r="C6899" t="s">
        <v>2455</v>
      </c>
      <c r="D6899" t="s">
        <v>6275</v>
      </c>
    </row>
    <row r="6900" spans="1:4">
      <c r="A6900" t="str">
        <f t="shared" si="107"/>
        <v>2373000476認知症対応型通所介護</v>
      </c>
      <c r="B6900">
        <v>2373000476</v>
      </c>
      <c r="C6900" t="s">
        <v>2459</v>
      </c>
      <c r="D6900" t="s">
        <v>6275</v>
      </c>
    </row>
    <row r="6901" spans="1:4">
      <c r="A6901" t="str">
        <f t="shared" si="107"/>
        <v>2373000476介護予防認知症対応型通所介護</v>
      </c>
      <c r="B6901">
        <v>2373000476</v>
      </c>
      <c r="C6901" t="s">
        <v>2465</v>
      </c>
      <c r="D6901" t="s">
        <v>6275</v>
      </c>
    </row>
    <row r="6902" spans="1:4">
      <c r="A6902" t="str">
        <f t="shared" si="107"/>
        <v>2373000815訪問介護</v>
      </c>
      <c r="B6902">
        <v>2373000815</v>
      </c>
      <c r="C6902" t="s">
        <v>1854</v>
      </c>
      <c r="D6902" t="s">
        <v>6276</v>
      </c>
    </row>
    <row r="6903" spans="1:4">
      <c r="A6903" t="str">
        <f t="shared" si="107"/>
        <v>2373000815訪問型サービス（独自）</v>
      </c>
      <c r="B6903">
        <v>2373000815</v>
      </c>
      <c r="C6903" t="s">
        <v>2454</v>
      </c>
      <c r="D6903" t="s">
        <v>6276</v>
      </c>
    </row>
    <row r="6904" spans="1:4">
      <c r="A6904" t="str">
        <f t="shared" si="107"/>
        <v>2373000153居宅介護支援</v>
      </c>
      <c r="B6904">
        <v>2373000153</v>
      </c>
      <c r="C6904" t="s">
        <v>2456</v>
      </c>
      <c r="D6904" t="s">
        <v>6277</v>
      </c>
    </row>
    <row r="6905" spans="1:4">
      <c r="A6905" t="str">
        <f t="shared" si="107"/>
        <v>2373005210介護予防支援</v>
      </c>
      <c r="B6905">
        <v>2373005210</v>
      </c>
      <c r="C6905" t="s">
        <v>2466</v>
      </c>
      <c r="D6905" t="s">
        <v>6277</v>
      </c>
    </row>
    <row r="6906" spans="1:4">
      <c r="A6906" t="str">
        <f t="shared" si="107"/>
        <v>2303000091介護予防支援</v>
      </c>
      <c r="B6906">
        <v>2303000091</v>
      </c>
      <c r="C6906" t="s">
        <v>2466</v>
      </c>
      <c r="D6906" t="s">
        <v>6278</v>
      </c>
    </row>
    <row r="6907" spans="1:4">
      <c r="A6907" t="str">
        <f t="shared" si="107"/>
        <v>2373000245介護老人福祉施設</v>
      </c>
      <c r="B6907">
        <v>2373000245</v>
      </c>
      <c r="C6907" t="s">
        <v>1860</v>
      </c>
      <c r="D6907" t="s">
        <v>6279</v>
      </c>
    </row>
    <row r="6908" spans="1:4">
      <c r="A6908" t="str">
        <f t="shared" si="107"/>
        <v>2373000575短期入所生活介護</v>
      </c>
      <c r="B6908">
        <v>2373000575</v>
      </c>
      <c r="C6908" t="s">
        <v>1958</v>
      </c>
      <c r="D6908" t="s">
        <v>6280</v>
      </c>
    </row>
    <row r="6909" spans="1:4">
      <c r="A6909" t="str">
        <f t="shared" si="107"/>
        <v>2373000575介護予防短期入所生活介護</v>
      </c>
      <c r="B6909">
        <v>2373000575</v>
      </c>
      <c r="C6909" t="s">
        <v>1961</v>
      </c>
      <c r="D6909" t="s">
        <v>6280</v>
      </c>
    </row>
    <row r="6910" spans="1:4">
      <c r="A6910" t="str">
        <f t="shared" si="107"/>
        <v>2373000500通所介護</v>
      </c>
      <c r="B6910">
        <v>2373000500</v>
      </c>
      <c r="C6910" t="s">
        <v>1857</v>
      </c>
      <c r="D6910" t="s">
        <v>6281</v>
      </c>
    </row>
    <row r="6911" spans="1:4">
      <c r="A6911" t="str">
        <f t="shared" si="107"/>
        <v>2373000500通所型サービス（独自）</v>
      </c>
      <c r="B6911">
        <v>2373000500</v>
      </c>
      <c r="C6911" t="s">
        <v>2455</v>
      </c>
      <c r="D6911" t="s">
        <v>6281</v>
      </c>
    </row>
    <row r="6912" spans="1:4">
      <c r="A6912" t="str">
        <f t="shared" si="107"/>
        <v>2373000500認知症対応型通所介護</v>
      </c>
      <c r="B6912">
        <v>2373000500</v>
      </c>
      <c r="C6912" t="s">
        <v>2459</v>
      </c>
      <c r="D6912" t="s">
        <v>6281</v>
      </c>
    </row>
    <row r="6913" spans="1:4">
      <c r="A6913" t="str">
        <f t="shared" si="107"/>
        <v>2373000500介護予防認知症対応型通所介護</v>
      </c>
      <c r="B6913">
        <v>2373000500</v>
      </c>
      <c r="C6913" t="s">
        <v>2465</v>
      </c>
      <c r="D6913" t="s">
        <v>6281</v>
      </c>
    </row>
    <row r="6914" spans="1:4">
      <c r="A6914" t="str">
        <f t="shared" si="107"/>
        <v>2373000161居宅介護支援</v>
      </c>
      <c r="B6914">
        <v>2373000161</v>
      </c>
      <c r="C6914" t="s">
        <v>2456</v>
      </c>
      <c r="D6914" t="s">
        <v>6282</v>
      </c>
    </row>
    <row r="6915" spans="1:4">
      <c r="A6915" t="str">
        <f t="shared" ref="A6915:A6978" si="108">B6915&amp;C6915</f>
        <v>2303000067介護予防支援</v>
      </c>
      <c r="B6915">
        <v>2303000067</v>
      </c>
      <c r="C6915" t="s">
        <v>2466</v>
      </c>
      <c r="D6915" t="s">
        <v>6283</v>
      </c>
    </row>
    <row r="6916" spans="1:4">
      <c r="A6916" t="str">
        <f t="shared" si="108"/>
        <v>2373002100介護老人福祉施設</v>
      </c>
      <c r="B6916">
        <v>2373002100</v>
      </c>
      <c r="C6916" t="s">
        <v>1860</v>
      </c>
      <c r="D6916" t="s">
        <v>6284</v>
      </c>
    </row>
    <row r="6917" spans="1:4">
      <c r="A6917" t="str">
        <f t="shared" si="108"/>
        <v>2373002084短期入所生活介護</v>
      </c>
      <c r="B6917">
        <v>2373002084</v>
      </c>
      <c r="C6917" t="s">
        <v>1958</v>
      </c>
      <c r="D6917" t="s">
        <v>6285</v>
      </c>
    </row>
    <row r="6918" spans="1:4">
      <c r="A6918" t="str">
        <f t="shared" si="108"/>
        <v>2373002084介護予防短期入所生活介護</v>
      </c>
      <c r="B6918">
        <v>2373002084</v>
      </c>
      <c r="C6918" t="s">
        <v>1961</v>
      </c>
      <c r="D6918" t="s">
        <v>6285</v>
      </c>
    </row>
    <row r="6919" spans="1:4">
      <c r="A6919" t="str">
        <f t="shared" si="108"/>
        <v>2373002076通所介護</v>
      </c>
      <c r="B6919">
        <v>2373002076</v>
      </c>
      <c r="C6919" t="s">
        <v>1857</v>
      </c>
      <c r="D6919" t="s">
        <v>6286</v>
      </c>
    </row>
    <row r="6920" spans="1:4">
      <c r="A6920" t="str">
        <f t="shared" si="108"/>
        <v>23A3000263通所型サービス（独自）</v>
      </c>
      <c r="B6920" t="s">
        <v>2380</v>
      </c>
      <c r="C6920" t="s">
        <v>2455</v>
      </c>
      <c r="D6920" t="s">
        <v>6287</v>
      </c>
    </row>
    <row r="6921" spans="1:4">
      <c r="A6921" t="str">
        <f t="shared" si="108"/>
        <v>2393000027認知症対応型通所介護</v>
      </c>
      <c r="B6921">
        <v>2393000027</v>
      </c>
      <c r="C6921" t="s">
        <v>2459</v>
      </c>
      <c r="D6921" t="s">
        <v>6286</v>
      </c>
    </row>
    <row r="6922" spans="1:4">
      <c r="A6922" t="str">
        <f t="shared" si="108"/>
        <v>2393000027介護予防認知症対応型通所介護</v>
      </c>
      <c r="B6922">
        <v>2393000027</v>
      </c>
      <c r="C6922" t="s">
        <v>2465</v>
      </c>
      <c r="D6922" t="s">
        <v>6286</v>
      </c>
    </row>
    <row r="6923" spans="1:4">
      <c r="A6923" t="str">
        <f t="shared" si="108"/>
        <v>2373002613訪問介護</v>
      </c>
      <c r="B6923">
        <v>2373002613</v>
      </c>
      <c r="C6923" t="s">
        <v>1854</v>
      </c>
      <c r="D6923" t="s">
        <v>6288</v>
      </c>
    </row>
    <row r="6924" spans="1:4">
      <c r="A6924" t="str">
        <f t="shared" si="108"/>
        <v>2373002613訪問型サービス（独自）</v>
      </c>
      <c r="B6924">
        <v>2373002613</v>
      </c>
      <c r="C6924" t="s">
        <v>2454</v>
      </c>
      <c r="D6924" t="s">
        <v>6288</v>
      </c>
    </row>
    <row r="6925" spans="1:4">
      <c r="A6925" t="str">
        <f t="shared" si="108"/>
        <v>2373002092居宅介護支援</v>
      </c>
      <c r="B6925">
        <v>2373002092</v>
      </c>
      <c r="C6925" t="s">
        <v>2456</v>
      </c>
      <c r="D6925" t="s">
        <v>6289</v>
      </c>
    </row>
    <row r="6926" spans="1:4">
      <c r="A6926" t="str">
        <f t="shared" si="108"/>
        <v>2373005095介護予防支援</v>
      </c>
      <c r="B6926">
        <v>2373005095</v>
      </c>
      <c r="C6926" t="s">
        <v>2466</v>
      </c>
      <c r="D6926" t="s">
        <v>6289</v>
      </c>
    </row>
    <row r="6927" spans="1:4">
      <c r="A6927" t="str">
        <f t="shared" si="108"/>
        <v>2303000141介護予防支援</v>
      </c>
      <c r="B6927">
        <v>2303000141</v>
      </c>
      <c r="C6927" t="s">
        <v>2466</v>
      </c>
      <c r="D6927" t="s">
        <v>6290</v>
      </c>
    </row>
    <row r="6928" spans="1:4">
      <c r="A6928" t="str">
        <f t="shared" si="108"/>
        <v>2393000241地域密着型介護老人福祉施設</v>
      </c>
      <c r="B6928">
        <v>2393000241</v>
      </c>
      <c r="C6928" t="s">
        <v>1861</v>
      </c>
      <c r="D6928" t="s">
        <v>6291</v>
      </c>
    </row>
    <row r="6929" spans="1:4">
      <c r="A6929" t="str">
        <f t="shared" si="108"/>
        <v>2373002746短期入所生活介護</v>
      </c>
      <c r="B6929">
        <v>2373002746</v>
      </c>
      <c r="C6929" t="s">
        <v>1958</v>
      </c>
      <c r="D6929" t="s">
        <v>6292</v>
      </c>
    </row>
    <row r="6930" spans="1:4">
      <c r="A6930" t="str">
        <f t="shared" si="108"/>
        <v>2373002746介護予防短期入所生活介護</v>
      </c>
      <c r="B6930">
        <v>2373002746</v>
      </c>
      <c r="C6930" t="s">
        <v>1961</v>
      </c>
      <c r="D6930" t="s">
        <v>6292</v>
      </c>
    </row>
    <row r="6931" spans="1:4">
      <c r="A6931" t="str">
        <f t="shared" si="108"/>
        <v>2373002704通所介護</v>
      </c>
      <c r="B6931">
        <v>2373002704</v>
      </c>
      <c r="C6931" t="s">
        <v>1857</v>
      </c>
      <c r="D6931" t="s">
        <v>6293</v>
      </c>
    </row>
    <row r="6932" spans="1:4">
      <c r="A6932" t="str">
        <f t="shared" si="108"/>
        <v>2373002704通所型サービス（独自）</v>
      </c>
      <c r="B6932">
        <v>2373002704</v>
      </c>
      <c r="C6932" t="s">
        <v>2455</v>
      </c>
      <c r="D6932" t="s">
        <v>6293</v>
      </c>
    </row>
    <row r="6933" spans="1:4">
      <c r="A6933" t="str">
        <f t="shared" si="108"/>
        <v>2373000492訪問介護</v>
      </c>
      <c r="B6933">
        <v>2373000492</v>
      </c>
      <c r="C6933" t="s">
        <v>1854</v>
      </c>
      <c r="D6933" t="s">
        <v>6294</v>
      </c>
    </row>
    <row r="6934" spans="1:4">
      <c r="A6934" t="str">
        <f t="shared" si="108"/>
        <v>2373000492訪問型サービス（独自）</v>
      </c>
      <c r="B6934">
        <v>2373000492</v>
      </c>
      <c r="C6934" t="s">
        <v>2454</v>
      </c>
      <c r="D6934" t="s">
        <v>6294</v>
      </c>
    </row>
    <row r="6935" spans="1:4">
      <c r="A6935" t="str">
        <f t="shared" si="108"/>
        <v>2393000258認知症対応型共同生活介護</v>
      </c>
      <c r="B6935">
        <v>2393000258</v>
      </c>
      <c r="C6935" t="s">
        <v>1942</v>
      </c>
      <c r="D6935" t="s">
        <v>6295</v>
      </c>
    </row>
    <row r="6936" spans="1:4">
      <c r="A6936" t="str">
        <f t="shared" si="108"/>
        <v>2393000258介護予防認知症対応型共同生活介護</v>
      </c>
      <c r="B6936">
        <v>2393000258</v>
      </c>
      <c r="C6936" t="s">
        <v>1948</v>
      </c>
      <c r="D6936" t="s">
        <v>6295</v>
      </c>
    </row>
    <row r="6937" spans="1:4">
      <c r="A6937" t="str">
        <f t="shared" si="108"/>
        <v>2373002712居宅介護支援</v>
      </c>
      <c r="B6937">
        <v>2373002712</v>
      </c>
      <c r="C6937" t="s">
        <v>2456</v>
      </c>
      <c r="D6937" t="s">
        <v>6296</v>
      </c>
    </row>
    <row r="6938" spans="1:4">
      <c r="A6938" t="str">
        <f t="shared" si="108"/>
        <v>2373005236介護予防支援</v>
      </c>
      <c r="B6938">
        <v>2373005236</v>
      </c>
      <c r="C6938" t="s">
        <v>2466</v>
      </c>
      <c r="D6938" t="s">
        <v>6296</v>
      </c>
    </row>
    <row r="6939" spans="1:4">
      <c r="A6939" t="str">
        <f t="shared" si="108"/>
        <v>2303000224介護予防支援</v>
      </c>
      <c r="B6939">
        <v>2303000224</v>
      </c>
      <c r="C6939" t="s">
        <v>2466</v>
      </c>
      <c r="D6939" t="s">
        <v>6297</v>
      </c>
    </row>
    <row r="6940" spans="1:4">
      <c r="A6940" t="str">
        <f t="shared" si="108"/>
        <v>2375700214介護老人福祉施設</v>
      </c>
      <c r="B6940">
        <v>2375700214</v>
      </c>
      <c r="C6940" t="s">
        <v>1860</v>
      </c>
      <c r="D6940" t="s">
        <v>6298</v>
      </c>
    </row>
    <row r="6941" spans="1:4">
      <c r="A6941" t="str">
        <f t="shared" si="108"/>
        <v>2375700313短期入所生活介護</v>
      </c>
      <c r="B6941">
        <v>2375700313</v>
      </c>
      <c r="C6941" t="s">
        <v>1958</v>
      </c>
      <c r="D6941" t="s">
        <v>6299</v>
      </c>
    </row>
    <row r="6942" spans="1:4">
      <c r="A6942" t="str">
        <f t="shared" si="108"/>
        <v>2375700313介護予防短期入所生活介護</v>
      </c>
      <c r="B6942">
        <v>2375700313</v>
      </c>
      <c r="C6942" t="s">
        <v>1961</v>
      </c>
      <c r="D6942" t="s">
        <v>6299</v>
      </c>
    </row>
    <row r="6943" spans="1:4">
      <c r="A6943" t="str">
        <f t="shared" si="108"/>
        <v>2375700305通所介護</v>
      </c>
      <c r="B6943">
        <v>2375700305</v>
      </c>
      <c r="C6943" t="s">
        <v>1857</v>
      </c>
      <c r="D6943" t="s">
        <v>6242</v>
      </c>
    </row>
    <row r="6944" spans="1:4">
      <c r="A6944" t="str">
        <f t="shared" si="108"/>
        <v>2375700420訪問介護</v>
      </c>
      <c r="B6944">
        <v>2375700420</v>
      </c>
      <c r="C6944" t="s">
        <v>1854</v>
      </c>
      <c r="D6944" t="s">
        <v>6243</v>
      </c>
    </row>
    <row r="6945" spans="1:4">
      <c r="A6945" t="str">
        <f t="shared" si="108"/>
        <v>2375700222居宅介護支援</v>
      </c>
      <c r="B6945">
        <v>2375700222</v>
      </c>
      <c r="C6945" t="s">
        <v>2456</v>
      </c>
      <c r="D6945" t="s">
        <v>6300</v>
      </c>
    </row>
    <row r="6946" spans="1:4">
      <c r="A6946" t="str">
        <f t="shared" si="108"/>
        <v>2372400529通所介護</v>
      </c>
      <c r="B6946">
        <v>2372400529</v>
      </c>
      <c r="C6946" t="s">
        <v>1857</v>
      </c>
      <c r="D6946" t="s">
        <v>6240</v>
      </c>
    </row>
    <row r="6947" spans="1:4">
      <c r="A6947" t="str">
        <f t="shared" si="108"/>
        <v>2372400560居宅介護支援</v>
      </c>
      <c r="B6947">
        <v>2372400560</v>
      </c>
      <c r="C6947" t="s">
        <v>2456</v>
      </c>
      <c r="D6947" t="s">
        <v>6301</v>
      </c>
    </row>
    <row r="6948" spans="1:4">
      <c r="A6948" t="str">
        <f t="shared" si="108"/>
        <v>2375701360介護老人福祉施設</v>
      </c>
      <c r="B6948">
        <v>2375701360</v>
      </c>
      <c r="C6948" t="s">
        <v>1860</v>
      </c>
      <c r="D6948" t="s">
        <v>6302</v>
      </c>
    </row>
    <row r="6949" spans="1:4">
      <c r="A6949" t="str">
        <f t="shared" si="108"/>
        <v>2375701352短期入所生活介護</v>
      </c>
      <c r="B6949">
        <v>2375701352</v>
      </c>
      <c r="C6949" t="s">
        <v>1958</v>
      </c>
      <c r="D6949" t="s">
        <v>6303</v>
      </c>
    </row>
    <row r="6950" spans="1:4">
      <c r="A6950" t="str">
        <f t="shared" si="108"/>
        <v>2375701352介護予防短期入所生活介護</v>
      </c>
      <c r="B6950">
        <v>2375701352</v>
      </c>
      <c r="C6950" t="s">
        <v>1961</v>
      </c>
      <c r="D6950" t="s">
        <v>6303</v>
      </c>
    </row>
    <row r="6951" spans="1:4">
      <c r="A6951" t="str">
        <f t="shared" si="108"/>
        <v>2375701386通所介護</v>
      </c>
      <c r="B6951">
        <v>2375701386</v>
      </c>
      <c r="C6951" t="s">
        <v>1857</v>
      </c>
      <c r="D6951" t="s">
        <v>6244</v>
      </c>
    </row>
    <row r="6952" spans="1:4">
      <c r="A6952" t="str">
        <f t="shared" si="108"/>
        <v>2375700297通所介護</v>
      </c>
      <c r="B6952">
        <v>2375700297</v>
      </c>
      <c r="C6952" t="s">
        <v>1857</v>
      </c>
      <c r="D6952" t="s">
        <v>6239</v>
      </c>
    </row>
    <row r="6953" spans="1:4">
      <c r="A6953" t="str">
        <f t="shared" si="108"/>
        <v>2374100721介護老人福祉施設</v>
      </c>
      <c r="B6953">
        <v>2374100721</v>
      </c>
      <c r="C6953" t="s">
        <v>1860</v>
      </c>
      <c r="D6953" t="s">
        <v>6304</v>
      </c>
    </row>
    <row r="6954" spans="1:4">
      <c r="A6954" t="str">
        <f t="shared" si="108"/>
        <v>2374100713短期入所生活介護</v>
      </c>
      <c r="B6954">
        <v>2374100713</v>
      </c>
      <c r="C6954" t="s">
        <v>1958</v>
      </c>
      <c r="D6954" t="s">
        <v>6305</v>
      </c>
    </row>
    <row r="6955" spans="1:4">
      <c r="A6955" t="str">
        <f t="shared" si="108"/>
        <v>2374100713介護予防短期入所生活介護</v>
      </c>
      <c r="B6955">
        <v>2374100713</v>
      </c>
      <c r="C6955" t="s">
        <v>1961</v>
      </c>
      <c r="D6955" t="s">
        <v>6305</v>
      </c>
    </row>
    <row r="6956" spans="1:4">
      <c r="A6956" t="str">
        <f t="shared" si="108"/>
        <v>2374100705通所介護</v>
      </c>
      <c r="B6956">
        <v>2374100705</v>
      </c>
      <c r="C6956" t="s">
        <v>1857</v>
      </c>
      <c r="D6956" t="s">
        <v>6306</v>
      </c>
    </row>
    <row r="6957" spans="1:4">
      <c r="A6957" t="str">
        <f t="shared" si="108"/>
        <v>2374100705通所型サービス（独自）</v>
      </c>
      <c r="B6957">
        <v>2374100705</v>
      </c>
      <c r="C6957" t="s">
        <v>2455</v>
      </c>
      <c r="D6957" t="s">
        <v>6306</v>
      </c>
    </row>
    <row r="6958" spans="1:4">
      <c r="A6958" t="str">
        <f t="shared" si="108"/>
        <v>2394100024認知症対応型通所介護</v>
      </c>
      <c r="B6958">
        <v>2394100024</v>
      </c>
      <c r="C6958" t="s">
        <v>2459</v>
      </c>
      <c r="D6958" t="s">
        <v>6307</v>
      </c>
    </row>
    <row r="6959" spans="1:4">
      <c r="A6959" t="str">
        <f t="shared" si="108"/>
        <v>2394100024介護予防認知症対応型通所介護</v>
      </c>
      <c r="B6959">
        <v>2394100024</v>
      </c>
      <c r="C6959" t="s">
        <v>2465</v>
      </c>
      <c r="D6959" t="s">
        <v>6307</v>
      </c>
    </row>
    <row r="6960" spans="1:4">
      <c r="A6960" t="str">
        <f t="shared" si="108"/>
        <v>2374100697訪問介護</v>
      </c>
      <c r="B6960">
        <v>2374100697</v>
      </c>
      <c r="C6960" t="s">
        <v>1854</v>
      </c>
      <c r="D6960" t="s">
        <v>6241</v>
      </c>
    </row>
    <row r="6961" spans="1:4">
      <c r="A6961" t="str">
        <f t="shared" si="108"/>
        <v>2374100671居宅介護支援</v>
      </c>
      <c r="B6961">
        <v>2374100671</v>
      </c>
      <c r="C6961" t="s">
        <v>2456</v>
      </c>
      <c r="D6961" t="s">
        <v>6308</v>
      </c>
    </row>
    <row r="6962" spans="1:4">
      <c r="A6962" t="str">
        <f t="shared" si="108"/>
        <v>2394300129地域密着型介護老人福祉施設</v>
      </c>
      <c r="B6962">
        <v>2394300129</v>
      </c>
      <c r="C6962" t="s">
        <v>1861</v>
      </c>
      <c r="D6962" t="s">
        <v>6309</v>
      </c>
    </row>
    <row r="6963" spans="1:4">
      <c r="A6963" t="str">
        <f t="shared" si="108"/>
        <v>2374301022短期入所生活介護</v>
      </c>
      <c r="B6963">
        <v>2374301022</v>
      </c>
      <c r="C6963" t="s">
        <v>1958</v>
      </c>
      <c r="D6963" t="s">
        <v>6310</v>
      </c>
    </row>
    <row r="6964" spans="1:4">
      <c r="A6964" t="str">
        <f t="shared" si="108"/>
        <v>2374301022介護予防短期入所生活介護</v>
      </c>
      <c r="B6964">
        <v>2374301022</v>
      </c>
      <c r="C6964" t="s">
        <v>1961</v>
      </c>
      <c r="D6964" t="s">
        <v>6310</v>
      </c>
    </row>
    <row r="6965" spans="1:4">
      <c r="A6965" t="str">
        <f t="shared" si="108"/>
        <v>2374301055通所介護</v>
      </c>
      <c r="B6965">
        <v>2374301055</v>
      </c>
      <c r="C6965" t="s">
        <v>1857</v>
      </c>
      <c r="D6965" t="s">
        <v>6311</v>
      </c>
    </row>
    <row r="6966" spans="1:4">
      <c r="A6966" t="str">
        <f t="shared" si="108"/>
        <v>23A4300126通所型サービス（独自）</v>
      </c>
      <c r="B6966" t="s">
        <v>2381</v>
      </c>
      <c r="C6966" t="s">
        <v>2455</v>
      </c>
      <c r="D6966" t="s">
        <v>6311</v>
      </c>
    </row>
    <row r="6967" spans="1:4">
      <c r="A6967" t="str">
        <f t="shared" si="108"/>
        <v>2374301048訪問介護</v>
      </c>
      <c r="B6967">
        <v>2374301048</v>
      </c>
      <c r="C6967" t="s">
        <v>1854</v>
      </c>
      <c r="D6967" t="s">
        <v>6238</v>
      </c>
    </row>
    <row r="6968" spans="1:4">
      <c r="A6968" t="str">
        <f t="shared" si="108"/>
        <v>2394300137認知症対応型共同生活介護</v>
      </c>
      <c r="B6968">
        <v>2394300137</v>
      </c>
      <c r="C6968" t="s">
        <v>1942</v>
      </c>
      <c r="D6968" t="s">
        <v>6312</v>
      </c>
    </row>
    <row r="6969" spans="1:4">
      <c r="A6969" t="str">
        <f t="shared" si="108"/>
        <v>2394300137介護予防認知症対応型共同生活介護</v>
      </c>
      <c r="B6969">
        <v>2394300137</v>
      </c>
      <c r="C6969" t="s">
        <v>1948</v>
      </c>
      <c r="D6969" t="s">
        <v>6312</v>
      </c>
    </row>
    <row r="6970" spans="1:4">
      <c r="A6970" t="str">
        <f t="shared" si="108"/>
        <v>2374301105居宅介護支援</v>
      </c>
      <c r="B6970">
        <v>2374301105</v>
      </c>
      <c r="C6970" t="s">
        <v>2456</v>
      </c>
      <c r="D6970" t="s">
        <v>6313</v>
      </c>
    </row>
    <row r="6971" spans="1:4">
      <c r="A6971" t="str">
        <f t="shared" si="108"/>
        <v>2374101596通所介護</v>
      </c>
      <c r="B6971">
        <v>2374101596</v>
      </c>
      <c r="C6971" t="s">
        <v>1857</v>
      </c>
      <c r="D6971" t="s">
        <v>6314</v>
      </c>
    </row>
    <row r="6972" spans="1:4">
      <c r="A6972" t="str">
        <f t="shared" si="108"/>
        <v>23A4100278通所型サービス（独自）</v>
      </c>
      <c r="B6972" t="s">
        <v>2382</v>
      </c>
      <c r="C6972" t="s">
        <v>2455</v>
      </c>
      <c r="D6972" t="s">
        <v>6314</v>
      </c>
    </row>
    <row r="6973" spans="1:4">
      <c r="A6973" t="str">
        <f t="shared" si="108"/>
        <v>2312104553介護予防通所リハビリテーション</v>
      </c>
      <c r="B6973">
        <v>2312104553</v>
      </c>
      <c r="C6973" t="s">
        <v>2458</v>
      </c>
      <c r="D6973" t="s">
        <v>6315</v>
      </c>
    </row>
    <row r="6974" spans="1:4">
      <c r="A6974" t="str">
        <f t="shared" si="108"/>
        <v>2312104553通所リハビリテーション</v>
      </c>
      <c r="B6974">
        <v>2312104553</v>
      </c>
      <c r="C6974" t="s">
        <v>2457</v>
      </c>
      <c r="D6974" t="s">
        <v>6315</v>
      </c>
    </row>
    <row r="6975" spans="1:4">
      <c r="A6975" t="str">
        <f t="shared" si="108"/>
        <v>2377200833訪問型サービス（独自）</v>
      </c>
      <c r="B6975">
        <v>2377200833</v>
      </c>
      <c r="C6975" t="s">
        <v>2454</v>
      </c>
      <c r="D6975" t="s">
        <v>6316</v>
      </c>
    </row>
    <row r="6976" spans="1:4">
      <c r="A6976" t="str">
        <f t="shared" si="108"/>
        <v>2377200833訪問型サービス（独自）</v>
      </c>
      <c r="B6976">
        <v>2377200833</v>
      </c>
      <c r="C6976" t="s">
        <v>2454</v>
      </c>
      <c r="D6976" t="s">
        <v>6316</v>
      </c>
    </row>
    <row r="6977" spans="1:4">
      <c r="A6977" t="str">
        <f t="shared" si="108"/>
        <v>2377200833訪問型サービス（独自）</v>
      </c>
      <c r="B6977">
        <v>2377200833</v>
      </c>
      <c r="C6977" t="s">
        <v>2454</v>
      </c>
      <c r="D6977" t="s">
        <v>6316</v>
      </c>
    </row>
    <row r="6978" spans="1:4">
      <c r="A6978" t="str">
        <f t="shared" si="108"/>
        <v>2373900899通所型サービス（独自）</v>
      </c>
      <c r="B6978">
        <v>2373900899</v>
      </c>
      <c r="C6978" t="s">
        <v>2455</v>
      </c>
      <c r="D6978" t="s">
        <v>6317</v>
      </c>
    </row>
    <row r="6979" spans="1:4">
      <c r="A6979" t="str">
        <f t="shared" ref="A6979:A7042" si="109">B6979&amp;C6979</f>
        <v>2373900899通所型サービス（独自）</v>
      </c>
      <c r="B6979">
        <v>2373900899</v>
      </c>
      <c r="C6979" t="s">
        <v>2455</v>
      </c>
      <c r="D6979" t="s">
        <v>6317</v>
      </c>
    </row>
    <row r="6980" spans="1:4">
      <c r="A6980" t="str">
        <f t="shared" si="109"/>
        <v>2373900899通所型サービス（独自）</v>
      </c>
      <c r="B6980">
        <v>2373900899</v>
      </c>
      <c r="C6980" t="s">
        <v>2455</v>
      </c>
      <c r="D6980" t="s">
        <v>6317</v>
      </c>
    </row>
    <row r="6981" spans="1:4">
      <c r="A6981" t="str">
        <f t="shared" si="109"/>
        <v>2373901111通所型サービス（独自）</v>
      </c>
      <c r="B6981">
        <v>2373901111</v>
      </c>
      <c r="C6981" t="s">
        <v>2455</v>
      </c>
      <c r="D6981" t="s">
        <v>6318</v>
      </c>
    </row>
    <row r="6982" spans="1:4">
      <c r="A6982" t="str">
        <f t="shared" si="109"/>
        <v>2373901111通所型サービス（独自）</v>
      </c>
      <c r="B6982">
        <v>2373901111</v>
      </c>
      <c r="C6982" t="s">
        <v>2455</v>
      </c>
      <c r="D6982" t="s">
        <v>6318</v>
      </c>
    </row>
    <row r="6983" spans="1:4">
      <c r="A6983" t="str">
        <f t="shared" si="109"/>
        <v>2373901111通所型サービス（独自）</v>
      </c>
      <c r="B6983">
        <v>2373901111</v>
      </c>
      <c r="C6983" t="s">
        <v>2455</v>
      </c>
      <c r="D6983" t="s">
        <v>6318</v>
      </c>
    </row>
    <row r="6984" spans="1:4">
      <c r="A6984" t="str">
        <f t="shared" si="109"/>
        <v>2377601261通所型サービス（独自）</v>
      </c>
      <c r="B6984">
        <v>2377601261</v>
      </c>
      <c r="C6984" t="s">
        <v>2455</v>
      </c>
      <c r="D6984" t="s">
        <v>6319</v>
      </c>
    </row>
    <row r="6985" spans="1:4">
      <c r="A6985" t="str">
        <f t="shared" si="109"/>
        <v>2377601261通所型サービス（独自）</v>
      </c>
      <c r="B6985">
        <v>2377601261</v>
      </c>
      <c r="C6985" t="s">
        <v>2455</v>
      </c>
      <c r="D6985" t="s">
        <v>6319</v>
      </c>
    </row>
    <row r="6986" spans="1:4">
      <c r="A6986" t="str">
        <f t="shared" si="109"/>
        <v>2377601261通所型サービス（独自）</v>
      </c>
      <c r="B6986">
        <v>2377601261</v>
      </c>
      <c r="C6986" t="s">
        <v>2455</v>
      </c>
      <c r="D6986" t="s">
        <v>6319</v>
      </c>
    </row>
    <row r="6987" spans="1:4">
      <c r="A6987" t="str">
        <f t="shared" si="109"/>
        <v>2377601261通所型サービス（独自）</v>
      </c>
      <c r="B6987">
        <v>2377601261</v>
      </c>
      <c r="C6987" t="s">
        <v>2455</v>
      </c>
      <c r="D6987" t="s">
        <v>6319</v>
      </c>
    </row>
    <row r="6988" spans="1:4">
      <c r="A6988" t="str">
        <f t="shared" si="109"/>
        <v>2377200239訪問型サービス（独自）</v>
      </c>
      <c r="B6988">
        <v>2377200239</v>
      </c>
      <c r="C6988" t="s">
        <v>2454</v>
      </c>
      <c r="D6988" t="s">
        <v>6320</v>
      </c>
    </row>
    <row r="6989" spans="1:4">
      <c r="A6989" t="str">
        <f t="shared" si="109"/>
        <v>2377200239訪問型サービス（独自）</v>
      </c>
      <c r="B6989">
        <v>2377200239</v>
      </c>
      <c r="C6989" t="s">
        <v>2454</v>
      </c>
      <c r="D6989" t="s">
        <v>6320</v>
      </c>
    </row>
    <row r="6990" spans="1:4">
      <c r="A6990" t="str">
        <f t="shared" si="109"/>
        <v>2377200239訪問型サービス（独自）</v>
      </c>
      <c r="B6990">
        <v>2377200239</v>
      </c>
      <c r="C6990" t="s">
        <v>2454</v>
      </c>
      <c r="D6990" t="s">
        <v>6320</v>
      </c>
    </row>
    <row r="6991" spans="1:4">
      <c r="A6991" t="str">
        <f t="shared" si="109"/>
        <v>2373901780訪問型サービス（独自）</v>
      </c>
      <c r="B6991">
        <v>2373901780</v>
      </c>
      <c r="C6991" t="s">
        <v>2454</v>
      </c>
      <c r="D6991" t="s">
        <v>6321</v>
      </c>
    </row>
    <row r="6992" spans="1:4">
      <c r="A6992" t="str">
        <f t="shared" si="109"/>
        <v>2373901780訪問型サービス（独自）</v>
      </c>
      <c r="B6992">
        <v>2373901780</v>
      </c>
      <c r="C6992" t="s">
        <v>2454</v>
      </c>
      <c r="D6992" t="s">
        <v>6321</v>
      </c>
    </row>
    <row r="6993" spans="1:4">
      <c r="A6993" t="str">
        <f t="shared" si="109"/>
        <v>2373901780訪問型サービス（独自）</v>
      </c>
      <c r="B6993">
        <v>2373901780</v>
      </c>
      <c r="C6993" t="s">
        <v>2454</v>
      </c>
      <c r="D6993" t="s">
        <v>6321</v>
      </c>
    </row>
    <row r="6994" spans="1:4">
      <c r="A6994" t="str">
        <f t="shared" si="109"/>
        <v>2373901525通所型サービス（独自）</v>
      </c>
      <c r="B6994">
        <v>2373901525</v>
      </c>
      <c r="C6994" t="s">
        <v>2455</v>
      </c>
      <c r="D6994" t="s">
        <v>6322</v>
      </c>
    </row>
    <row r="6995" spans="1:4">
      <c r="A6995" t="str">
        <f t="shared" si="109"/>
        <v>2373901525通所型サービス（独自）</v>
      </c>
      <c r="B6995">
        <v>2373901525</v>
      </c>
      <c r="C6995" t="s">
        <v>2455</v>
      </c>
      <c r="D6995" t="s">
        <v>6322</v>
      </c>
    </row>
    <row r="6996" spans="1:4">
      <c r="A6996" t="str">
        <f t="shared" si="109"/>
        <v>2373901525通所型サービス（独自）</v>
      </c>
      <c r="B6996">
        <v>2373901525</v>
      </c>
      <c r="C6996" t="s">
        <v>2455</v>
      </c>
      <c r="D6996" t="s">
        <v>6322</v>
      </c>
    </row>
    <row r="6997" spans="1:4">
      <c r="A6997" t="str">
        <f t="shared" si="109"/>
        <v>2373902176通所型サービス（独自）</v>
      </c>
      <c r="B6997">
        <v>2373902176</v>
      </c>
      <c r="C6997" t="s">
        <v>2455</v>
      </c>
      <c r="D6997" t="s">
        <v>6323</v>
      </c>
    </row>
    <row r="6998" spans="1:4">
      <c r="A6998" t="str">
        <f t="shared" si="109"/>
        <v>2373902176通所型サービス（独自）</v>
      </c>
      <c r="B6998">
        <v>2373902176</v>
      </c>
      <c r="C6998" t="s">
        <v>2455</v>
      </c>
      <c r="D6998" t="s">
        <v>6323</v>
      </c>
    </row>
    <row r="6999" spans="1:4">
      <c r="A6999" t="str">
        <f t="shared" si="109"/>
        <v>2373902176通所型サービス（独自）</v>
      </c>
      <c r="B6999">
        <v>2373902176</v>
      </c>
      <c r="C6999" t="s">
        <v>2455</v>
      </c>
      <c r="D6999" t="s">
        <v>6323</v>
      </c>
    </row>
    <row r="7000" spans="1:4">
      <c r="A7000" t="str">
        <f t="shared" si="109"/>
        <v>2377200239訪問介護</v>
      </c>
      <c r="B7000">
        <v>2377200239</v>
      </c>
      <c r="C7000" t="s">
        <v>1854</v>
      </c>
      <c r="D7000" t="s">
        <v>6320</v>
      </c>
    </row>
    <row r="7001" spans="1:4">
      <c r="A7001" t="str">
        <f t="shared" si="109"/>
        <v>2373901780訪問介護</v>
      </c>
      <c r="B7001">
        <v>2373901780</v>
      </c>
      <c r="C7001" t="s">
        <v>1854</v>
      </c>
      <c r="D7001" t="s">
        <v>6321</v>
      </c>
    </row>
    <row r="7002" spans="1:4">
      <c r="A7002" t="str">
        <f t="shared" si="109"/>
        <v>2377200833訪問介護</v>
      </c>
      <c r="B7002">
        <v>2377200833</v>
      </c>
      <c r="C7002" t="s">
        <v>1854</v>
      </c>
      <c r="D7002" t="s">
        <v>6316</v>
      </c>
    </row>
    <row r="7003" spans="1:4">
      <c r="A7003" t="str">
        <f t="shared" si="109"/>
        <v>2373902176通所介護</v>
      </c>
      <c r="B7003">
        <v>2373902176</v>
      </c>
      <c r="C7003" t="s">
        <v>1857</v>
      </c>
      <c r="D7003" t="s">
        <v>6323</v>
      </c>
    </row>
    <row r="7004" spans="1:4">
      <c r="A7004" t="str">
        <f t="shared" si="109"/>
        <v>2373900899通所介護</v>
      </c>
      <c r="B7004">
        <v>2373900899</v>
      </c>
      <c r="C7004" t="s">
        <v>1857</v>
      </c>
      <c r="D7004" t="s">
        <v>6317</v>
      </c>
    </row>
    <row r="7005" spans="1:4">
      <c r="A7005" t="str">
        <f t="shared" si="109"/>
        <v>2373901111通所介護</v>
      </c>
      <c r="B7005">
        <v>2373901111</v>
      </c>
      <c r="C7005" t="s">
        <v>1857</v>
      </c>
      <c r="D7005" t="s">
        <v>6318</v>
      </c>
    </row>
    <row r="7006" spans="1:4">
      <c r="A7006" t="str">
        <f t="shared" si="109"/>
        <v>2373901111通所型サービス（独自／定率）</v>
      </c>
      <c r="B7006">
        <v>2373901111</v>
      </c>
      <c r="C7006" t="s">
        <v>2460</v>
      </c>
      <c r="D7006" t="s">
        <v>6318</v>
      </c>
    </row>
    <row r="7007" spans="1:4">
      <c r="A7007" t="str">
        <f t="shared" si="109"/>
        <v>2373901525通所介護</v>
      </c>
      <c r="B7007">
        <v>2373901525</v>
      </c>
      <c r="C7007" t="s">
        <v>1857</v>
      </c>
      <c r="D7007" t="s">
        <v>6322</v>
      </c>
    </row>
    <row r="7008" spans="1:4">
      <c r="A7008" t="str">
        <f t="shared" si="109"/>
        <v>2377601261通所介護</v>
      </c>
      <c r="B7008">
        <v>2377601261</v>
      </c>
      <c r="C7008" t="s">
        <v>1857</v>
      </c>
      <c r="D7008" t="s">
        <v>6319</v>
      </c>
    </row>
    <row r="7009" spans="1:4">
      <c r="A7009" t="str">
        <f t="shared" si="109"/>
        <v>2392400152地域密着型特定施設入居者生活介護</v>
      </c>
      <c r="B7009">
        <v>2392400152</v>
      </c>
      <c r="C7009" t="s">
        <v>2469</v>
      </c>
      <c r="D7009" t="s">
        <v>6324</v>
      </c>
    </row>
    <row r="7010" spans="1:4">
      <c r="A7010" t="str">
        <f t="shared" si="109"/>
        <v>2363990157訪問看護</v>
      </c>
      <c r="B7010">
        <v>2363990157</v>
      </c>
      <c r="C7010" t="s">
        <v>2002</v>
      </c>
      <c r="D7010" t="s">
        <v>6325</v>
      </c>
    </row>
    <row r="7011" spans="1:4">
      <c r="A7011" t="str">
        <f t="shared" si="109"/>
        <v>2363990157介護予防訪問看護</v>
      </c>
      <c r="B7011">
        <v>2363990157</v>
      </c>
      <c r="C7011" t="s">
        <v>2005</v>
      </c>
      <c r="D7011" t="s">
        <v>6325</v>
      </c>
    </row>
    <row r="7012" spans="1:4">
      <c r="A7012" t="str">
        <f t="shared" si="109"/>
        <v>2373900881居宅介護支援</v>
      </c>
      <c r="B7012">
        <v>2373900881</v>
      </c>
      <c r="C7012" t="s">
        <v>2456</v>
      </c>
      <c r="D7012" t="s">
        <v>6326</v>
      </c>
    </row>
    <row r="7013" spans="1:4">
      <c r="A7013" t="str">
        <f t="shared" si="109"/>
        <v>2377200130居宅介護支援</v>
      </c>
      <c r="B7013">
        <v>2377200130</v>
      </c>
      <c r="C7013" t="s">
        <v>2456</v>
      </c>
      <c r="D7013" t="s">
        <v>6327</v>
      </c>
    </row>
    <row r="7014" spans="1:4">
      <c r="A7014" t="str">
        <f t="shared" si="109"/>
        <v>2377601063居宅介護支援</v>
      </c>
      <c r="B7014">
        <v>2377601063</v>
      </c>
      <c r="C7014" t="s">
        <v>2456</v>
      </c>
      <c r="D7014" t="s">
        <v>6328</v>
      </c>
    </row>
    <row r="7015" spans="1:4">
      <c r="A7015" t="str">
        <f t="shared" si="109"/>
        <v>2363990140訪問看護</v>
      </c>
      <c r="B7015">
        <v>2363990140</v>
      </c>
      <c r="C7015" t="s">
        <v>2002</v>
      </c>
      <c r="D7015" t="s">
        <v>6329</v>
      </c>
    </row>
    <row r="7016" spans="1:4">
      <c r="A7016" t="str">
        <f t="shared" si="109"/>
        <v>2373800495訪問型サービス（独自）</v>
      </c>
      <c r="B7016">
        <v>2373800495</v>
      </c>
      <c r="C7016" t="s">
        <v>2454</v>
      </c>
      <c r="D7016" t="s">
        <v>6330</v>
      </c>
    </row>
    <row r="7017" spans="1:4">
      <c r="A7017" t="str">
        <f t="shared" si="109"/>
        <v>2373800495訪問型サービス（独自）</v>
      </c>
      <c r="B7017">
        <v>2373800495</v>
      </c>
      <c r="C7017" t="s">
        <v>2454</v>
      </c>
      <c r="D7017" t="s">
        <v>6330</v>
      </c>
    </row>
    <row r="7018" spans="1:4">
      <c r="A7018" t="str">
        <f t="shared" si="109"/>
        <v>2372503850訪問型サービス（独自）</v>
      </c>
      <c r="B7018">
        <v>2372503850</v>
      </c>
      <c r="C7018" t="s">
        <v>2454</v>
      </c>
      <c r="D7018" t="s">
        <v>6331</v>
      </c>
    </row>
    <row r="7019" spans="1:4">
      <c r="A7019" t="str">
        <f t="shared" si="109"/>
        <v>2372503850訪問型サービス（独自）</v>
      </c>
      <c r="B7019">
        <v>2372503850</v>
      </c>
      <c r="C7019" t="s">
        <v>2454</v>
      </c>
      <c r="D7019" t="s">
        <v>6331</v>
      </c>
    </row>
    <row r="7020" spans="1:4">
      <c r="A7020" t="str">
        <f t="shared" si="109"/>
        <v>2373800495訪問介護</v>
      </c>
      <c r="B7020">
        <v>2373800495</v>
      </c>
      <c r="C7020" t="s">
        <v>1854</v>
      </c>
      <c r="D7020" t="s">
        <v>6330</v>
      </c>
    </row>
    <row r="7021" spans="1:4">
      <c r="A7021" t="str">
        <f t="shared" si="109"/>
        <v>2372503850訪問介護</v>
      </c>
      <c r="B7021">
        <v>2372503850</v>
      </c>
      <c r="C7021" t="s">
        <v>1854</v>
      </c>
      <c r="D7021" t="s">
        <v>6331</v>
      </c>
    </row>
    <row r="7022" spans="1:4">
      <c r="A7022" t="str">
        <f t="shared" si="109"/>
        <v>2371201597訪問介護</v>
      </c>
      <c r="B7022">
        <v>2371201597</v>
      </c>
      <c r="C7022" t="s">
        <v>1854</v>
      </c>
      <c r="D7022" t="s">
        <v>6332</v>
      </c>
    </row>
    <row r="7023" spans="1:4">
      <c r="A7023" t="str">
        <f t="shared" si="109"/>
        <v>2371201597訪問型サービス（独自）</v>
      </c>
      <c r="B7023">
        <v>2371201597</v>
      </c>
      <c r="C7023" t="s">
        <v>2454</v>
      </c>
      <c r="D7023" t="s">
        <v>6332</v>
      </c>
    </row>
    <row r="7024" spans="1:4">
      <c r="A7024" t="str">
        <f t="shared" si="109"/>
        <v>2375602386訪問介護</v>
      </c>
      <c r="B7024">
        <v>2375602386</v>
      </c>
      <c r="C7024" t="s">
        <v>1854</v>
      </c>
      <c r="D7024" t="s">
        <v>6333</v>
      </c>
    </row>
    <row r="7025" spans="1:4">
      <c r="A7025" t="str">
        <f t="shared" si="109"/>
        <v>23A5600094訪問型サービス（独自）</v>
      </c>
      <c r="B7025" t="s">
        <v>2383</v>
      </c>
      <c r="C7025" t="s">
        <v>2454</v>
      </c>
      <c r="D7025" t="s">
        <v>6333</v>
      </c>
    </row>
    <row r="7026" spans="1:4">
      <c r="A7026" t="str">
        <f t="shared" si="109"/>
        <v>2373800768通所介護</v>
      </c>
      <c r="B7026">
        <v>2373800768</v>
      </c>
      <c r="C7026" t="s">
        <v>1857</v>
      </c>
      <c r="D7026" t="s">
        <v>6334</v>
      </c>
    </row>
    <row r="7027" spans="1:4">
      <c r="A7027" t="str">
        <f t="shared" si="109"/>
        <v>2373800768通所型サービス（独自）</v>
      </c>
      <c r="B7027">
        <v>2373800768</v>
      </c>
      <c r="C7027" t="s">
        <v>2455</v>
      </c>
      <c r="D7027" t="s">
        <v>6334</v>
      </c>
    </row>
    <row r="7028" spans="1:4">
      <c r="A7028" t="str">
        <f t="shared" si="109"/>
        <v>2371201605地域密着型通所介護</v>
      </c>
      <c r="B7028">
        <v>2371201605</v>
      </c>
      <c r="C7028" t="s">
        <v>1858</v>
      </c>
      <c r="D7028" t="s">
        <v>6335</v>
      </c>
    </row>
    <row r="7029" spans="1:4">
      <c r="A7029" t="str">
        <f t="shared" si="109"/>
        <v>2371201605通所型サービス（独自）</v>
      </c>
      <c r="B7029">
        <v>2371201605</v>
      </c>
      <c r="C7029" t="s">
        <v>2455</v>
      </c>
      <c r="D7029" t="s">
        <v>6335</v>
      </c>
    </row>
    <row r="7030" spans="1:4">
      <c r="A7030" t="str">
        <f t="shared" si="109"/>
        <v>2372503991地域密着型通所介護</v>
      </c>
      <c r="B7030">
        <v>2372503991</v>
      </c>
      <c r="C7030" t="s">
        <v>1858</v>
      </c>
      <c r="D7030" t="s">
        <v>6336</v>
      </c>
    </row>
    <row r="7031" spans="1:4">
      <c r="A7031" t="str">
        <f t="shared" si="109"/>
        <v>2372503991通所型サービス（独自）</v>
      </c>
      <c r="B7031">
        <v>2372503991</v>
      </c>
      <c r="C7031" t="s">
        <v>2455</v>
      </c>
      <c r="D7031" t="s">
        <v>6336</v>
      </c>
    </row>
    <row r="7032" spans="1:4">
      <c r="A7032" t="str">
        <f t="shared" si="109"/>
        <v>2375602394通所介護</v>
      </c>
      <c r="B7032">
        <v>2375602394</v>
      </c>
      <c r="C7032" t="s">
        <v>1857</v>
      </c>
      <c r="D7032" t="s">
        <v>6337</v>
      </c>
    </row>
    <row r="7033" spans="1:4">
      <c r="A7033" t="str">
        <f t="shared" si="109"/>
        <v>23A5600102通所型サービス（独自）</v>
      </c>
      <c r="B7033" t="s">
        <v>2384</v>
      </c>
      <c r="C7033" t="s">
        <v>2455</v>
      </c>
      <c r="D7033" t="s">
        <v>6337</v>
      </c>
    </row>
    <row r="7034" spans="1:4">
      <c r="A7034" t="str">
        <f t="shared" si="109"/>
        <v>2372502548特定施設入居者生活介護</v>
      </c>
      <c r="B7034">
        <v>2372502548</v>
      </c>
      <c r="C7034" t="s">
        <v>2461</v>
      </c>
      <c r="D7034" t="s">
        <v>6338</v>
      </c>
    </row>
    <row r="7035" spans="1:4">
      <c r="A7035" t="str">
        <f t="shared" si="109"/>
        <v>2372502548介護予防特定施設入居者生活介護</v>
      </c>
      <c r="B7035">
        <v>2372502548</v>
      </c>
      <c r="C7035" t="s">
        <v>2462</v>
      </c>
      <c r="D7035" t="s">
        <v>6338</v>
      </c>
    </row>
    <row r="7036" spans="1:4">
      <c r="A7036" t="str">
        <f t="shared" si="109"/>
        <v>2374700405短期入所生活介護</v>
      </c>
      <c r="B7036">
        <v>2374700405</v>
      </c>
      <c r="C7036" t="s">
        <v>1958</v>
      </c>
      <c r="D7036" t="s">
        <v>6339</v>
      </c>
    </row>
    <row r="7037" spans="1:4">
      <c r="A7037" t="str">
        <f t="shared" si="109"/>
        <v>2374700405介護予防短期入所生活介護</v>
      </c>
      <c r="B7037">
        <v>2374700405</v>
      </c>
      <c r="C7037" t="s">
        <v>1961</v>
      </c>
      <c r="D7037" t="s">
        <v>6339</v>
      </c>
    </row>
    <row r="7038" spans="1:4">
      <c r="A7038" t="str">
        <f t="shared" si="109"/>
        <v>2373801162居宅介護支援</v>
      </c>
      <c r="B7038">
        <v>2373801162</v>
      </c>
      <c r="C7038" t="s">
        <v>2456</v>
      </c>
      <c r="D7038" t="s">
        <v>6340</v>
      </c>
    </row>
    <row r="7039" spans="1:4">
      <c r="A7039" t="str">
        <f t="shared" si="109"/>
        <v>2372504809居宅介護支援</v>
      </c>
      <c r="B7039">
        <v>2372504809</v>
      </c>
      <c r="C7039" t="s">
        <v>2456</v>
      </c>
      <c r="D7039" t="s">
        <v>6341</v>
      </c>
    </row>
    <row r="7040" spans="1:4">
      <c r="A7040" t="str">
        <f t="shared" si="109"/>
        <v>2363890100訪問看護</v>
      </c>
      <c r="B7040">
        <v>2363890100</v>
      </c>
      <c r="C7040" t="s">
        <v>2002</v>
      </c>
      <c r="D7040" t="s">
        <v>6342</v>
      </c>
    </row>
    <row r="7041" spans="1:4">
      <c r="A7041" t="str">
        <f t="shared" si="109"/>
        <v>2361290170訪問看護</v>
      </c>
      <c r="B7041">
        <v>2361290170</v>
      </c>
      <c r="C7041" t="s">
        <v>2002</v>
      </c>
      <c r="D7041" t="s">
        <v>6343</v>
      </c>
    </row>
    <row r="7042" spans="1:4">
      <c r="A7042" t="str">
        <f t="shared" si="109"/>
        <v>2365690128訪問看護</v>
      </c>
      <c r="B7042">
        <v>2365690128</v>
      </c>
      <c r="C7042" t="s">
        <v>2002</v>
      </c>
      <c r="D7042" t="s">
        <v>6344</v>
      </c>
    </row>
    <row r="7043" spans="1:4">
      <c r="A7043" t="str">
        <f t="shared" ref="A7043:A7106" si="110">B7043&amp;C7043</f>
        <v>2374900534訪問介護</v>
      </c>
      <c r="B7043">
        <v>2374900534</v>
      </c>
      <c r="C7043" t="s">
        <v>1854</v>
      </c>
      <c r="D7043" t="s">
        <v>6345</v>
      </c>
    </row>
    <row r="7044" spans="1:4">
      <c r="A7044" t="str">
        <f t="shared" si="110"/>
        <v>2374900534訪問型サービス（独自）</v>
      </c>
      <c r="B7044">
        <v>2374900534</v>
      </c>
      <c r="C7044" t="s">
        <v>2454</v>
      </c>
      <c r="D7044" t="s">
        <v>6345</v>
      </c>
    </row>
    <row r="7045" spans="1:4">
      <c r="A7045" t="str">
        <f t="shared" si="110"/>
        <v>2394900118地域密着型通所介護</v>
      </c>
      <c r="B7045">
        <v>2394900118</v>
      </c>
      <c r="C7045" t="s">
        <v>1858</v>
      </c>
      <c r="D7045" t="s">
        <v>6346</v>
      </c>
    </row>
    <row r="7046" spans="1:4">
      <c r="A7046" t="str">
        <f t="shared" si="110"/>
        <v>2394900118通所型サービス（独自）</v>
      </c>
      <c r="B7046">
        <v>2394900118</v>
      </c>
      <c r="C7046" t="s">
        <v>2455</v>
      </c>
      <c r="D7046" t="s">
        <v>6346</v>
      </c>
    </row>
    <row r="7047" spans="1:4">
      <c r="A7047" t="str">
        <f t="shared" si="110"/>
        <v>2370302263地域密着型通所介護</v>
      </c>
      <c r="B7047">
        <v>2370302263</v>
      </c>
      <c r="C7047" t="s">
        <v>1858</v>
      </c>
      <c r="D7047" t="s">
        <v>6347</v>
      </c>
    </row>
    <row r="7048" spans="1:4">
      <c r="A7048" t="str">
        <f t="shared" si="110"/>
        <v>2370302263通所型サービス（独自）</v>
      </c>
      <c r="B7048">
        <v>2370302263</v>
      </c>
      <c r="C7048" t="s">
        <v>2455</v>
      </c>
      <c r="D7048" t="s">
        <v>6347</v>
      </c>
    </row>
    <row r="7049" spans="1:4">
      <c r="A7049" t="str">
        <f t="shared" si="110"/>
        <v>2373101910通所型サービス（独自）</v>
      </c>
      <c r="B7049">
        <v>2373101910</v>
      </c>
      <c r="C7049" t="s">
        <v>2455</v>
      </c>
      <c r="D7049" t="s">
        <v>6348</v>
      </c>
    </row>
    <row r="7050" spans="1:4">
      <c r="A7050" t="str">
        <f t="shared" si="110"/>
        <v>2373101910通所型サービス（独自）</v>
      </c>
      <c r="B7050">
        <v>2373101910</v>
      </c>
      <c r="C7050" t="s">
        <v>2455</v>
      </c>
      <c r="D7050" t="s">
        <v>6348</v>
      </c>
    </row>
    <row r="7051" spans="1:4">
      <c r="A7051" t="str">
        <f t="shared" si="110"/>
        <v>2373101910通所型サービス（独自）</v>
      </c>
      <c r="B7051">
        <v>2373101910</v>
      </c>
      <c r="C7051" t="s">
        <v>2455</v>
      </c>
      <c r="D7051" t="s">
        <v>6349</v>
      </c>
    </row>
    <row r="7052" spans="1:4">
      <c r="A7052" t="str">
        <f t="shared" si="110"/>
        <v>2372101820特定施設入居者生活介護</v>
      </c>
      <c r="B7052">
        <v>2372101820</v>
      </c>
      <c r="C7052" t="s">
        <v>2461</v>
      </c>
      <c r="D7052" t="s">
        <v>6350</v>
      </c>
    </row>
    <row r="7053" spans="1:4">
      <c r="A7053" t="str">
        <f t="shared" si="110"/>
        <v>2372101820介護予防特定施設入居者生活介護</v>
      </c>
      <c r="B7053">
        <v>2372101820</v>
      </c>
      <c r="C7053" t="s">
        <v>2462</v>
      </c>
      <c r="D7053" t="s">
        <v>6350</v>
      </c>
    </row>
    <row r="7054" spans="1:4">
      <c r="A7054" t="str">
        <f t="shared" si="110"/>
        <v>2372101440認知症対応型共同生活介護</v>
      </c>
      <c r="B7054">
        <v>2372101440</v>
      </c>
      <c r="C7054" t="s">
        <v>1942</v>
      </c>
      <c r="D7054" t="s">
        <v>6351</v>
      </c>
    </row>
    <row r="7055" spans="1:4">
      <c r="A7055" t="str">
        <f t="shared" si="110"/>
        <v>2372101440介護予防認知症対応型共同生活介護</v>
      </c>
      <c r="B7055">
        <v>2372101440</v>
      </c>
      <c r="C7055" t="s">
        <v>1948</v>
      </c>
      <c r="D7055" t="s">
        <v>6351</v>
      </c>
    </row>
    <row r="7056" spans="1:4">
      <c r="A7056" t="str">
        <f t="shared" si="110"/>
        <v>2392100026認知症対応型通所介護</v>
      </c>
      <c r="B7056">
        <v>2392100026</v>
      </c>
      <c r="C7056" t="s">
        <v>2459</v>
      </c>
      <c r="D7056" t="s">
        <v>6351</v>
      </c>
    </row>
    <row r="7057" spans="1:4">
      <c r="A7057" t="str">
        <f t="shared" si="110"/>
        <v>2392100034認知症対応型共同生活介護</v>
      </c>
      <c r="B7057">
        <v>2392100034</v>
      </c>
      <c r="C7057" t="s">
        <v>1942</v>
      </c>
      <c r="D7057" t="s">
        <v>6352</v>
      </c>
    </row>
    <row r="7058" spans="1:4">
      <c r="A7058" t="str">
        <f t="shared" si="110"/>
        <v>2392100034介護予防認知症対応型共同生活介護</v>
      </c>
      <c r="B7058">
        <v>2392100034</v>
      </c>
      <c r="C7058" t="s">
        <v>1948</v>
      </c>
      <c r="D7058" t="s">
        <v>6352</v>
      </c>
    </row>
    <row r="7059" spans="1:4">
      <c r="A7059" t="str">
        <f t="shared" si="110"/>
        <v>2392100414認知症対応型通所介護</v>
      </c>
      <c r="B7059">
        <v>2392100414</v>
      </c>
      <c r="C7059" t="s">
        <v>2459</v>
      </c>
      <c r="D7059" t="s">
        <v>6353</v>
      </c>
    </row>
    <row r="7060" spans="1:4">
      <c r="A7060" t="str">
        <f t="shared" si="110"/>
        <v>2392100414介護予防認知症対応型通所介護</v>
      </c>
      <c r="B7060">
        <v>2392100414</v>
      </c>
      <c r="C7060" t="s">
        <v>2465</v>
      </c>
      <c r="D7060" t="s">
        <v>6353</v>
      </c>
    </row>
    <row r="7061" spans="1:4">
      <c r="A7061" t="str">
        <f t="shared" si="110"/>
        <v>2372101812通所介護</v>
      </c>
      <c r="B7061">
        <v>2372101812</v>
      </c>
      <c r="C7061" t="s">
        <v>1857</v>
      </c>
      <c r="D7061" t="s">
        <v>6354</v>
      </c>
    </row>
    <row r="7062" spans="1:4">
      <c r="A7062" t="str">
        <f t="shared" si="110"/>
        <v>2372101812通所型サービス（独自）</v>
      </c>
      <c r="B7062">
        <v>2372101812</v>
      </c>
      <c r="C7062" t="s">
        <v>2455</v>
      </c>
      <c r="D7062" t="s">
        <v>6354</v>
      </c>
    </row>
    <row r="7063" spans="1:4">
      <c r="A7063" t="str">
        <f t="shared" si="110"/>
        <v>2372104816通所介護</v>
      </c>
      <c r="B7063">
        <v>2372104816</v>
      </c>
      <c r="C7063" t="s">
        <v>1857</v>
      </c>
      <c r="D7063" t="s">
        <v>6355</v>
      </c>
    </row>
    <row r="7064" spans="1:4">
      <c r="A7064" t="str">
        <f t="shared" si="110"/>
        <v>2372104816通所型サービス（独自）</v>
      </c>
      <c r="B7064">
        <v>2372104816</v>
      </c>
      <c r="C7064" t="s">
        <v>2455</v>
      </c>
      <c r="D7064" t="s">
        <v>6355</v>
      </c>
    </row>
    <row r="7065" spans="1:4">
      <c r="A7065" t="str">
        <f t="shared" si="110"/>
        <v>2392100216認知症対応型通所介護</v>
      </c>
      <c r="B7065">
        <v>2392100216</v>
      </c>
      <c r="C7065" t="s">
        <v>2459</v>
      </c>
      <c r="D7065" t="s">
        <v>6356</v>
      </c>
    </row>
    <row r="7066" spans="1:4">
      <c r="A7066" t="str">
        <f t="shared" si="110"/>
        <v>2392100216介護予防認知症対応型通所介護</v>
      </c>
      <c r="B7066">
        <v>2392100216</v>
      </c>
      <c r="C7066" t="s">
        <v>2465</v>
      </c>
      <c r="D7066" t="s">
        <v>6356</v>
      </c>
    </row>
    <row r="7067" spans="1:4">
      <c r="A7067" t="str">
        <f t="shared" si="110"/>
        <v>2392100331認知症対応型通所介護</v>
      </c>
      <c r="B7067">
        <v>2392100331</v>
      </c>
      <c r="C7067" t="s">
        <v>2459</v>
      </c>
      <c r="D7067" t="s">
        <v>6357</v>
      </c>
    </row>
    <row r="7068" spans="1:4">
      <c r="A7068" t="str">
        <f t="shared" si="110"/>
        <v>2392100331介護予防認知症対応型通所介護</v>
      </c>
      <c r="B7068">
        <v>2392100331</v>
      </c>
      <c r="C7068" t="s">
        <v>2465</v>
      </c>
      <c r="D7068" t="s">
        <v>6357</v>
      </c>
    </row>
    <row r="7069" spans="1:4">
      <c r="A7069" t="str">
        <f t="shared" si="110"/>
        <v>2392101040認知症対応型通所介護</v>
      </c>
      <c r="B7069">
        <v>2392101040</v>
      </c>
      <c r="C7069" t="s">
        <v>2459</v>
      </c>
      <c r="D7069" t="s">
        <v>6358</v>
      </c>
    </row>
    <row r="7070" spans="1:4">
      <c r="A7070" t="str">
        <f t="shared" si="110"/>
        <v>2373101910通所介護</v>
      </c>
      <c r="B7070">
        <v>2373101910</v>
      </c>
      <c r="C7070" t="s">
        <v>1857</v>
      </c>
      <c r="D7070" t="s">
        <v>6348</v>
      </c>
    </row>
    <row r="7071" spans="1:4">
      <c r="A7071" t="str">
        <f t="shared" si="110"/>
        <v>2393400128認知症対応型共同生活介護</v>
      </c>
      <c r="B7071">
        <v>2393400128</v>
      </c>
      <c r="C7071" t="s">
        <v>1942</v>
      </c>
      <c r="D7071" t="s">
        <v>6359</v>
      </c>
    </row>
    <row r="7072" spans="1:4">
      <c r="A7072" t="str">
        <f t="shared" si="110"/>
        <v>2393400128介護予防認知症対応型共同生活介護</v>
      </c>
      <c r="B7072">
        <v>2393400128</v>
      </c>
      <c r="C7072" t="s">
        <v>1948</v>
      </c>
      <c r="D7072" t="s">
        <v>6359</v>
      </c>
    </row>
    <row r="7073" spans="1:4">
      <c r="A7073" t="str">
        <f t="shared" si="110"/>
        <v>2313400653通所リハビリテーション</v>
      </c>
      <c r="B7073">
        <v>2313400653</v>
      </c>
      <c r="C7073" t="s">
        <v>2457</v>
      </c>
      <c r="D7073" t="s">
        <v>6360</v>
      </c>
    </row>
    <row r="7074" spans="1:4">
      <c r="A7074" t="str">
        <f t="shared" si="110"/>
        <v>2313400653介護予防通所リハビリテーション</v>
      </c>
      <c r="B7074">
        <v>2313400653</v>
      </c>
      <c r="C7074" t="s">
        <v>2458</v>
      </c>
      <c r="D7074" t="s">
        <v>6360</v>
      </c>
    </row>
    <row r="7075" spans="1:4">
      <c r="A7075" t="str">
        <f t="shared" si="110"/>
        <v>23B3400016介護医療院</v>
      </c>
      <c r="B7075" t="s">
        <v>2385</v>
      </c>
      <c r="C7075" t="s">
        <v>1863</v>
      </c>
      <c r="D7075" t="s">
        <v>6361</v>
      </c>
    </row>
    <row r="7076" spans="1:4">
      <c r="A7076" t="str">
        <f t="shared" si="110"/>
        <v>2313400653訪問看護</v>
      </c>
      <c r="B7076">
        <v>2313400653</v>
      </c>
      <c r="C7076" t="s">
        <v>2002</v>
      </c>
      <c r="D7076" t="s">
        <v>6362</v>
      </c>
    </row>
    <row r="7077" spans="1:4">
      <c r="A7077" t="str">
        <f t="shared" si="110"/>
        <v>2313400653訪問リハビリテーション</v>
      </c>
      <c r="B7077">
        <v>2313400653</v>
      </c>
      <c r="C7077" t="s">
        <v>2007</v>
      </c>
      <c r="D7077" t="s">
        <v>6362</v>
      </c>
    </row>
    <row r="7078" spans="1:4">
      <c r="A7078" t="str">
        <f t="shared" si="110"/>
        <v>2362290609訪問看護</v>
      </c>
      <c r="B7078">
        <v>2362290609</v>
      </c>
      <c r="C7078" t="s">
        <v>2002</v>
      </c>
      <c r="D7078" t="s">
        <v>6363</v>
      </c>
    </row>
    <row r="7079" spans="1:4">
      <c r="A7079" t="str">
        <f t="shared" si="110"/>
        <v>2363090206訪問看護</v>
      </c>
      <c r="B7079">
        <v>2363090206</v>
      </c>
      <c r="C7079" t="s">
        <v>2002</v>
      </c>
      <c r="D7079" t="s">
        <v>6364</v>
      </c>
    </row>
    <row r="7080" spans="1:4">
      <c r="A7080" t="str">
        <f t="shared" si="110"/>
        <v>2363090206介護予防訪問看護</v>
      </c>
      <c r="B7080">
        <v>2363090206</v>
      </c>
      <c r="C7080" t="s">
        <v>2005</v>
      </c>
      <c r="D7080" t="s">
        <v>6364</v>
      </c>
    </row>
    <row r="7081" spans="1:4">
      <c r="A7081" t="str">
        <f t="shared" si="110"/>
        <v>2371200607介護老人福祉施設</v>
      </c>
      <c r="B7081">
        <v>2371200607</v>
      </c>
      <c r="C7081" t="s">
        <v>1860</v>
      </c>
      <c r="D7081" t="s">
        <v>6365</v>
      </c>
    </row>
    <row r="7082" spans="1:4">
      <c r="A7082" t="str">
        <f t="shared" si="110"/>
        <v>2371200607短期入所生活介護</v>
      </c>
      <c r="B7082">
        <v>2371200607</v>
      </c>
      <c r="C7082" t="s">
        <v>1958</v>
      </c>
      <c r="D7082" t="s">
        <v>6365</v>
      </c>
    </row>
    <row r="7083" spans="1:4">
      <c r="A7083" t="str">
        <f t="shared" si="110"/>
        <v>2371200607介護予防短期入所生活介護</v>
      </c>
      <c r="B7083">
        <v>2371200607</v>
      </c>
      <c r="C7083" t="s">
        <v>1961</v>
      </c>
      <c r="D7083" t="s">
        <v>6365</v>
      </c>
    </row>
    <row r="7084" spans="1:4">
      <c r="A7084" t="str">
        <f t="shared" si="110"/>
        <v>2310900085通所リハビリテーション</v>
      </c>
      <c r="B7084">
        <v>2310900085</v>
      </c>
      <c r="C7084" t="s">
        <v>2457</v>
      </c>
      <c r="D7084" t="s">
        <v>6366</v>
      </c>
    </row>
    <row r="7085" spans="1:4">
      <c r="A7085" t="str">
        <f t="shared" si="110"/>
        <v>2391300411認知症対応型共同生活介護</v>
      </c>
      <c r="B7085">
        <v>2391300411</v>
      </c>
      <c r="C7085" t="s">
        <v>1942</v>
      </c>
      <c r="D7085" t="s">
        <v>6367</v>
      </c>
    </row>
    <row r="7086" spans="1:4">
      <c r="A7086" t="str">
        <f t="shared" si="110"/>
        <v>2371303120訪問介護</v>
      </c>
      <c r="B7086">
        <v>2371303120</v>
      </c>
      <c r="C7086" t="s">
        <v>1854</v>
      </c>
      <c r="D7086" t="s">
        <v>6368</v>
      </c>
    </row>
    <row r="7087" spans="1:4">
      <c r="A7087" t="str">
        <f t="shared" si="110"/>
        <v>23A1300178訪問型サービス（独自）</v>
      </c>
      <c r="B7087" t="s">
        <v>2386</v>
      </c>
      <c r="C7087" t="s">
        <v>2454</v>
      </c>
      <c r="D7087" t="s">
        <v>6368</v>
      </c>
    </row>
    <row r="7088" spans="1:4">
      <c r="A7088" t="str">
        <f t="shared" si="110"/>
        <v>23A1300178訪問型サービス（独自／定率）</v>
      </c>
      <c r="B7088" t="s">
        <v>2386</v>
      </c>
      <c r="C7088" t="s">
        <v>2464</v>
      </c>
      <c r="D7088" t="s">
        <v>6368</v>
      </c>
    </row>
    <row r="7089" spans="1:4">
      <c r="A7089" t="str">
        <f t="shared" si="110"/>
        <v>2371101979特定施設入居者生活介護</v>
      </c>
      <c r="B7089">
        <v>2371101979</v>
      </c>
      <c r="C7089" t="s">
        <v>2461</v>
      </c>
      <c r="D7089" t="s">
        <v>6369</v>
      </c>
    </row>
    <row r="7090" spans="1:4">
      <c r="A7090" t="str">
        <f t="shared" si="110"/>
        <v>2371101979介護予防特定施設入居者生活介護</v>
      </c>
      <c r="B7090">
        <v>2371101979</v>
      </c>
      <c r="C7090" t="s">
        <v>2462</v>
      </c>
      <c r="D7090" t="s">
        <v>6369</v>
      </c>
    </row>
    <row r="7091" spans="1:4">
      <c r="A7091" t="str">
        <f t="shared" si="110"/>
        <v>2371101961短期入所生活介護</v>
      </c>
      <c r="B7091">
        <v>2371101961</v>
      </c>
      <c r="C7091" t="s">
        <v>1958</v>
      </c>
      <c r="D7091" t="s">
        <v>6369</v>
      </c>
    </row>
    <row r="7092" spans="1:4">
      <c r="A7092" t="str">
        <f t="shared" si="110"/>
        <v>2371101961介護予防短期入所生活介護</v>
      </c>
      <c r="B7092">
        <v>2371101961</v>
      </c>
      <c r="C7092" t="s">
        <v>1961</v>
      </c>
      <c r="D7092" t="s">
        <v>6369</v>
      </c>
    </row>
    <row r="7093" spans="1:4">
      <c r="A7093" t="str">
        <f t="shared" si="110"/>
        <v>2371202595特定施設入居者生活介護</v>
      </c>
      <c r="B7093">
        <v>2371202595</v>
      </c>
      <c r="C7093" t="s">
        <v>2461</v>
      </c>
      <c r="D7093" t="s">
        <v>6370</v>
      </c>
    </row>
    <row r="7094" spans="1:4">
      <c r="A7094" t="str">
        <f t="shared" si="110"/>
        <v>2373901822特定施設入居者生活介護</v>
      </c>
      <c r="B7094">
        <v>2373901822</v>
      </c>
      <c r="C7094" t="s">
        <v>2461</v>
      </c>
      <c r="D7094" t="s">
        <v>6371</v>
      </c>
    </row>
    <row r="7095" spans="1:4">
      <c r="A7095" t="str">
        <f t="shared" si="110"/>
        <v>2373901822介護予防特定施設入居者生活介護</v>
      </c>
      <c r="B7095">
        <v>2373901822</v>
      </c>
      <c r="C7095" t="s">
        <v>2462</v>
      </c>
      <c r="D7095" t="s">
        <v>6371</v>
      </c>
    </row>
    <row r="7096" spans="1:4">
      <c r="A7096" t="str">
        <f t="shared" si="110"/>
        <v>2373901814短期入所生活介護</v>
      </c>
      <c r="B7096">
        <v>2373901814</v>
      </c>
      <c r="C7096" t="s">
        <v>1958</v>
      </c>
      <c r="D7096" t="s">
        <v>6372</v>
      </c>
    </row>
    <row r="7097" spans="1:4">
      <c r="A7097" t="str">
        <f t="shared" si="110"/>
        <v>2373901814介護予防短期入所生活介護</v>
      </c>
      <c r="B7097">
        <v>2373901814</v>
      </c>
      <c r="C7097" t="s">
        <v>1961</v>
      </c>
      <c r="D7097" t="s">
        <v>6372</v>
      </c>
    </row>
    <row r="7098" spans="1:4">
      <c r="A7098" t="str">
        <f t="shared" si="110"/>
        <v>2377601436特定施設入居者生活介護</v>
      </c>
      <c r="B7098">
        <v>2377601436</v>
      </c>
      <c r="C7098" t="s">
        <v>2461</v>
      </c>
      <c r="D7098" t="s">
        <v>6373</v>
      </c>
    </row>
    <row r="7099" spans="1:4">
      <c r="A7099" t="str">
        <f t="shared" si="110"/>
        <v>2377601436介護予防特定施設入居者生活介護</v>
      </c>
      <c r="B7099">
        <v>2377601436</v>
      </c>
      <c r="C7099" t="s">
        <v>2462</v>
      </c>
      <c r="D7099" t="s">
        <v>6373</v>
      </c>
    </row>
    <row r="7100" spans="1:4">
      <c r="A7100" t="str">
        <f t="shared" si="110"/>
        <v>2373601570特定施設入居者生活介護</v>
      </c>
      <c r="B7100">
        <v>2373601570</v>
      </c>
      <c r="C7100" t="s">
        <v>2461</v>
      </c>
      <c r="D7100" t="s">
        <v>6374</v>
      </c>
    </row>
    <row r="7101" spans="1:4">
      <c r="A7101" t="str">
        <f t="shared" si="110"/>
        <v>2373601570介護予防特定施設入居者生活介護</v>
      </c>
      <c r="B7101">
        <v>2373601570</v>
      </c>
      <c r="C7101" t="s">
        <v>2462</v>
      </c>
      <c r="D7101" t="s">
        <v>6374</v>
      </c>
    </row>
    <row r="7102" spans="1:4">
      <c r="A7102" t="str">
        <f t="shared" si="110"/>
        <v>2372105193特定施設入居者生活介護</v>
      </c>
      <c r="B7102">
        <v>2372105193</v>
      </c>
      <c r="C7102" t="s">
        <v>2461</v>
      </c>
      <c r="D7102" t="s">
        <v>6375</v>
      </c>
    </row>
    <row r="7103" spans="1:4">
      <c r="A7103" t="str">
        <f t="shared" si="110"/>
        <v>2372105193介護予防特定施設入居者生活介護</v>
      </c>
      <c r="B7103">
        <v>2372105193</v>
      </c>
      <c r="C7103" t="s">
        <v>2462</v>
      </c>
      <c r="D7103" t="s">
        <v>6375</v>
      </c>
    </row>
    <row r="7104" spans="1:4">
      <c r="A7104" t="str">
        <f t="shared" si="110"/>
        <v>2372105201短期入所生活介護</v>
      </c>
      <c r="B7104">
        <v>2372105201</v>
      </c>
      <c r="C7104" t="s">
        <v>1958</v>
      </c>
      <c r="D7104" t="s">
        <v>6376</v>
      </c>
    </row>
    <row r="7105" spans="1:4">
      <c r="A7105" t="str">
        <f t="shared" si="110"/>
        <v>2372105201介護予防短期入所生活介護</v>
      </c>
      <c r="B7105">
        <v>2372105201</v>
      </c>
      <c r="C7105" t="s">
        <v>1961</v>
      </c>
      <c r="D7105" t="s">
        <v>6376</v>
      </c>
    </row>
    <row r="7106" spans="1:4">
      <c r="A7106" t="str">
        <f t="shared" si="110"/>
        <v>2373004916特定施設入居者生活介護</v>
      </c>
      <c r="B7106">
        <v>2373004916</v>
      </c>
      <c r="C7106" t="s">
        <v>2461</v>
      </c>
      <c r="D7106" t="s">
        <v>6377</v>
      </c>
    </row>
    <row r="7107" spans="1:4">
      <c r="A7107" t="str">
        <f t="shared" ref="A7107:A7170" si="111">B7107&amp;C7107</f>
        <v>2373004916介護予防特定施設入居者生活介護</v>
      </c>
      <c r="B7107">
        <v>2373004916</v>
      </c>
      <c r="C7107" t="s">
        <v>2462</v>
      </c>
      <c r="D7107" t="s">
        <v>6377</v>
      </c>
    </row>
    <row r="7108" spans="1:4">
      <c r="A7108" t="str">
        <f t="shared" si="111"/>
        <v>2375000136訪問介護</v>
      </c>
      <c r="B7108">
        <v>2375000136</v>
      </c>
      <c r="C7108" t="s">
        <v>1854</v>
      </c>
      <c r="D7108" t="s">
        <v>6378</v>
      </c>
    </row>
    <row r="7109" spans="1:4">
      <c r="A7109" t="str">
        <f t="shared" si="111"/>
        <v>2375000136訪問型サービス（独自）</v>
      </c>
      <c r="B7109">
        <v>2375000136</v>
      </c>
      <c r="C7109" t="s">
        <v>2454</v>
      </c>
      <c r="D7109" t="s">
        <v>6378</v>
      </c>
    </row>
    <row r="7110" spans="1:4">
      <c r="A7110" t="str">
        <f t="shared" si="111"/>
        <v>2375000151通所介護</v>
      </c>
      <c r="B7110">
        <v>2375000151</v>
      </c>
      <c r="C7110" t="s">
        <v>1857</v>
      </c>
      <c r="D7110" t="s">
        <v>6379</v>
      </c>
    </row>
    <row r="7111" spans="1:4">
      <c r="A7111" t="str">
        <f t="shared" si="111"/>
        <v>2375000151通所型サービス（独自）</v>
      </c>
      <c r="B7111">
        <v>2375000151</v>
      </c>
      <c r="C7111" t="s">
        <v>2455</v>
      </c>
      <c r="D7111" t="s">
        <v>6379</v>
      </c>
    </row>
    <row r="7112" spans="1:4">
      <c r="A7112" t="str">
        <f t="shared" si="111"/>
        <v>2375000029居宅介護支援</v>
      </c>
      <c r="B7112">
        <v>2375000029</v>
      </c>
      <c r="C7112" t="s">
        <v>2456</v>
      </c>
      <c r="D7112" t="s">
        <v>6380</v>
      </c>
    </row>
    <row r="7113" spans="1:4">
      <c r="A7113" t="str">
        <f t="shared" si="111"/>
        <v>2375000300認知症対応型共同生活介護</v>
      </c>
      <c r="B7113">
        <v>2375000300</v>
      </c>
      <c r="C7113" t="s">
        <v>1942</v>
      </c>
      <c r="D7113" t="s">
        <v>6381</v>
      </c>
    </row>
    <row r="7114" spans="1:4">
      <c r="A7114" t="str">
        <f t="shared" si="111"/>
        <v>2375000300介護予防認知症対応型共同生活介護</v>
      </c>
      <c r="B7114">
        <v>2375000300</v>
      </c>
      <c r="C7114" t="s">
        <v>1948</v>
      </c>
      <c r="D7114" t="s">
        <v>6381</v>
      </c>
    </row>
    <row r="7115" spans="1:4">
      <c r="A7115" t="str">
        <f t="shared" si="111"/>
        <v>2395000025小規模多機能型居宅介護</v>
      </c>
      <c r="B7115">
        <v>2395000025</v>
      </c>
      <c r="C7115" t="s">
        <v>1925</v>
      </c>
      <c r="D7115" t="s">
        <v>6382</v>
      </c>
    </row>
    <row r="7116" spans="1:4">
      <c r="A7116" t="str">
        <f t="shared" si="111"/>
        <v>2395000025介護予防小規模多機能型居宅介護</v>
      </c>
      <c r="B7116">
        <v>2395000025</v>
      </c>
      <c r="C7116" t="s">
        <v>2463</v>
      </c>
      <c r="D7116" t="s">
        <v>6382</v>
      </c>
    </row>
    <row r="7117" spans="1:4">
      <c r="A7117" t="str">
        <f t="shared" si="111"/>
        <v>2365090048訪問看護</v>
      </c>
      <c r="B7117">
        <v>2365090048</v>
      </c>
      <c r="C7117" t="s">
        <v>2002</v>
      </c>
      <c r="D7117" t="s">
        <v>6383</v>
      </c>
    </row>
    <row r="7118" spans="1:4">
      <c r="A7118" t="str">
        <f t="shared" si="111"/>
        <v>2365090048介護予防訪問看護</v>
      </c>
      <c r="B7118">
        <v>2365090048</v>
      </c>
      <c r="C7118" t="s">
        <v>2005</v>
      </c>
      <c r="D7118" t="s">
        <v>6383</v>
      </c>
    </row>
    <row r="7119" spans="1:4">
      <c r="A7119" t="str">
        <f t="shared" si="111"/>
        <v>2390500425地域密着型通所介護</v>
      </c>
      <c r="B7119">
        <v>2390500425</v>
      </c>
      <c r="C7119" t="s">
        <v>1858</v>
      </c>
      <c r="D7119" t="s">
        <v>6384</v>
      </c>
    </row>
    <row r="7120" spans="1:4">
      <c r="A7120" t="str">
        <f t="shared" si="111"/>
        <v>23A0500851通所型サービス（独自）</v>
      </c>
      <c r="B7120" t="s">
        <v>2387</v>
      </c>
      <c r="C7120" t="s">
        <v>2455</v>
      </c>
      <c r="D7120" t="s">
        <v>6384</v>
      </c>
    </row>
    <row r="7121" spans="1:4">
      <c r="A7121" t="str">
        <f t="shared" si="111"/>
        <v>23B7400012介護医療院</v>
      </c>
      <c r="B7121" t="s">
        <v>2388</v>
      </c>
      <c r="C7121" t="s">
        <v>1863</v>
      </c>
      <c r="D7121" t="s">
        <v>6385</v>
      </c>
    </row>
    <row r="7122" spans="1:4">
      <c r="A7122" t="str">
        <f t="shared" si="111"/>
        <v>2367490071訪問看護</v>
      </c>
      <c r="B7122">
        <v>2367490071</v>
      </c>
      <c r="C7122" t="s">
        <v>2002</v>
      </c>
      <c r="D7122" t="s">
        <v>6386</v>
      </c>
    </row>
    <row r="7123" spans="1:4">
      <c r="A7123" t="str">
        <f t="shared" si="111"/>
        <v>2367490071介護予防訪問看護</v>
      </c>
      <c r="B7123">
        <v>2367490071</v>
      </c>
      <c r="C7123" t="s">
        <v>2005</v>
      </c>
      <c r="D7123" t="s">
        <v>6386</v>
      </c>
    </row>
    <row r="7124" spans="1:4">
      <c r="A7124" t="str">
        <f t="shared" si="111"/>
        <v>2377400672居宅介護支援</v>
      </c>
      <c r="B7124">
        <v>2377400672</v>
      </c>
      <c r="C7124" t="s">
        <v>2456</v>
      </c>
      <c r="D7124" t="s">
        <v>6387</v>
      </c>
    </row>
    <row r="7125" spans="1:4">
      <c r="A7125" t="str">
        <f t="shared" si="111"/>
        <v>2376100075訪問介護</v>
      </c>
      <c r="B7125">
        <v>2376100075</v>
      </c>
      <c r="C7125" t="s">
        <v>1854</v>
      </c>
      <c r="D7125" t="s">
        <v>6388</v>
      </c>
    </row>
    <row r="7126" spans="1:4">
      <c r="A7126" t="str">
        <f t="shared" si="111"/>
        <v>2376100075訪問介護</v>
      </c>
      <c r="B7126">
        <v>2376100075</v>
      </c>
      <c r="C7126" t="s">
        <v>1854</v>
      </c>
      <c r="D7126" t="s">
        <v>6388</v>
      </c>
    </row>
    <row r="7127" spans="1:4">
      <c r="A7127" t="str">
        <f t="shared" si="111"/>
        <v>2374101497訪問介護</v>
      </c>
      <c r="B7127">
        <v>2374101497</v>
      </c>
      <c r="C7127" t="s">
        <v>1854</v>
      </c>
      <c r="D7127" t="s">
        <v>6389</v>
      </c>
    </row>
    <row r="7128" spans="1:4">
      <c r="A7128" t="str">
        <f t="shared" si="111"/>
        <v>2374101497訪問介護</v>
      </c>
      <c r="B7128">
        <v>2374101497</v>
      </c>
      <c r="C7128" t="s">
        <v>1854</v>
      </c>
      <c r="D7128" t="s">
        <v>6389</v>
      </c>
    </row>
    <row r="7129" spans="1:4">
      <c r="A7129" t="str">
        <f t="shared" si="111"/>
        <v>2374501985訪問介護</v>
      </c>
      <c r="B7129">
        <v>2374501985</v>
      </c>
      <c r="C7129" t="s">
        <v>1854</v>
      </c>
      <c r="D7129" t="s">
        <v>6390</v>
      </c>
    </row>
    <row r="7130" spans="1:4">
      <c r="A7130" t="str">
        <f t="shared" si="111"/>
        <v>2374501985訪問型サービス（独自）</v>
      </c>
      <c r="B7130">
        <v>2374501985</v>
      </c>
      <c r="C7130" t="s">
        <v>2454</v>
      </c>
      <c r="D7130" t="s">
        <v>6390</v>
      </c>
    </row>
    <row r="7131" spans="1:4">
      <c r="A7131" t="str">
        <f t="shared" si="111"/>
        <v>2372602793訪問介護</v>
      </c>
      <c r="B7131">
        <v>2372602793</v>
      </c>
      <c r="C7131" t="s">
        <v>1854</v>
      </c>
      <c r="D7131" t="s">
        <v>6391</v>
      </c>
    </row>
    <row r="7132" spans="1:4">
      <c r="A7132" t="str">
        <f t="shared" si="111"/>
        <v>2372602793訪問型サービス（独自）</v>
      </c>
      <c r="B7132">
        <v>2372602793</v>
      </c>
      <c r="C7132" t="s">
        <v>2454</v>
      </c>
      <c r="D7132" t="s">
        <v>6391</v>
      </c>
    </row>
    <row r="7133" spans="1:4">
      <c r="A7133" t="str">
        <f t="shared" si="111"/>
        <v>2373500590地域密着型通所介護</v>
      </c>
      <c r="B7133">
        <v>2373500590</v>
      </c>
      <c r="C7133" t="s">
        <v>1858</v>
      </c>
      <c r="D7133" t="s">
        <v>6392</v>
      </c>
    </row>
    <row r="7134" spans="1:4">
      <c r="A7134" t="str">
        <f t="shared" si="111"/>
        <v>2373500590通所型サービス（独自）</v>
      </c>
      <c r="B7134">
        <v>2373500590</v>
      </c>
      <c r="C7134" t="s">
        <v>2455</v>
      </c>
      <c r="D7134" t="s">
        <v>6392</v>
      </c>
    </row>
    <row r="7135" spans="1:4">
      <c r="A7135" t="str">
        <f t="shared" si="111"/>
        <v>2393500125地域密着型通所介護</v>
      </c>
      <c r="B7135">
        <v>2393500125</v>
      </c>
      <c r="C7135" t="s">
        <v>1858</v>
      </c>
      <c r="D7135" t="s">
        <v>6393</v>
      </c>
    </row>
    <row r="7136" spans="1:4">
      <c r="A7136" t="str">
        <f t="shared" si="111"/>
        <v>2393500125通所型サービス（独自）</v>
      </c>
      <c r="B7136">
        <v>2393500125</v>
      </c>
      <c r="C7136" t="s">
        <v>2455</v>
      </c>
      <c r="D7136" t="s">
        <v>6393</v>
      </c>
    </row>
    <row r="7137" spans="1:4">
      <c r="A7137" t="str">
        <f t="shared" si="111"/>
        <v>2395700327地域密着型通所介護</v>
      </c>
      <c r="B7137">
        <v>2395700327</v>
      </c>
      <c r="C7137" t="s">
        <v>1858</v>
      </c>
      <c r="D7137" t="s">
        <v>6394</v>
      </c>
    </row>
    <row r="7138" spans="1:4">
      <c r="A7138" t="str">
        <f t="shared" si="111"/>
        <v>2395700327通所型サービス（独自）</v>
      </c>
      <c r="B7138">
        <v>2395700327</v>
      </c>
      <c r="C7138" t="s">
        <v>2455</v>
      </c>
      <c r="D7138" t="s">
        <v>6394</v>
      </c>
    </row>
    <row r="7139" spans="1:4">
      <c r="A7139" t="str">
        <f t="shared" si="111"/>
        <v>2374301238通所介護</v>
      </c>
      <c r="B7139">
        <v>2374301238</v>
      </c>
      <c r="C7139" t="s">
        <v>1857</v>
      </c>
      <c r="D7139" t="s">
        <v>6395</v>
      </c>
    </row>
    <row r="7140" spans="1:4">
      <c r="A7140" t="str">
        <f t="shared" si="111"/>
        <v>2374301238通所型サービス（独自）</v>
      </c>
      <c r="B7140">
        <v>2374301238</v>
      </c>
      <c r="C7140" t="s">
        <v>2455</v>
      </c>
      <c r="D7140" t="s">
        <v>6395</v>
      </c>
    </row>
    <row r="7141" spans="1:4">
      <c r="A7141" t="str">
        <f t="shared" si="111"/>
        <v>2377400722通所型サービス（独自）</v>
      </c>
      <c r="B7141">
        <v>2377400722</v>
      </c>
      <c r="C7141" t="s">
        <v>2455</v>
      </c>
      <c r="D7141" t="s">
        <v>6396</v>
      </c>
    </row>
    <row r="7142" spans="1:4">
      <c r="A7142" t="str">
        <f t="shared" si="111"/>
        <v>2377400722通所型サービス（独自）</v>
      </c>
      <c r="B7142">
        <v>2377400722</v>
      </c>
      <c r="C7142" t="s">
        <v>2455</v>
      </c>
      <c r="D7142" t="s">
        <v>6396</v>
      </c>
    </row>
    <row r="7143" spans="1:4">
      <c r="A7143" t="str">
        <f t="shared" si="111"/>
        <v>2377400342訪問型サービス（独自）</v>
      </c>
      <c r="B7143">
        <v>2377400342</v>
      </c>
      <c r="C7143" t="s">
        <v>2454</v>
      </c>
      <c r="D7143" t="s">
        <v>6397</v>
      </c>
    </row>
    <row r="7144" spans="1:4">
      <c r="A7144" t="str">
        <f t="shared" si="111"/>
        <v>2377400342訪問型サービス（独自）</v>
      </c>
      <c r="B7144">
        <v>2377400342</v>
      </c>
      <c r="C7144" t="s">
        <v>2454</v>
      </c>
      <c r="D7144" t="s">
        <v>6397</v>
      </c>
    </row>
    <row r="7145" spans="1:4">
      <c r="A7145" t="str">
        <f t="shared" si="111"/>
        <v>2377400342訪問型サービス（独自）</v>
      </c>
      <c r="B7145">
        <v>2377400342</v>
      </c>
      <c r="C7145" t="s">
        <v>2454</v>
      </c>
      <c r="D7145" t="s">
        <v>6397</v>
      </c>
    </row>
    <row r="7146" spans="1:4">
      <c r="A7146" t="str">
        <f t="shared" si="111"/>
        <v>2377400342訪問型サービス（独自）</v>
      </c>
      <c r="B7146">
        <v>2377400342</v>
      </c>
      <c r="C7146" t="s">
        <v>2454</v>
      </c>
      <c r="D7146" t="s">
        <v>6397</v>
      </c>
    </row>
    <row r="7147" spans="1:4">
      <c r="A7147" t="str">
        <f t="shared" si="111"/>
        <v>2377400367居宅介護支援</v>
      </c>
      <c r="B7147">
        <v>2377400367</v>
      </c>
      <c r="C7147" t="s">
        <v>2456</v>
      </c>
      <c r="D7147" t="s">
        <v>6397</v>
      </c>
    </row>
    <row r="7148" spans="1:4">
      <c r="A7148" t="str">
        <f t="shared" si="111"/>
        <v>2377400342訪問介護</v>
      </c>
      <c r="B7148">
        <v>2377400342</v>
      </c>
      <c r="C7148" t="s">
        <v>1854</v>
      </c>
      <c r="D7148" t="s">
        <v>6397</v>
      </c>
    </row>
    <row r="7149" spans="1:4">
      <c r="A7149" t="str">
        <f t="shared" si="111"/>
        <v>2377400722通所介護</v>
      </c>
      <c r="B7149">
        <v>2377400722</v>
      </c>
      <c r="C7149" t="s">
        <v>1857</v>
      </c>
      <c r="D7149" t="s">
        <v>6396</v>
      </c>
    </row>
    <row r="7150" spans="1:4">
      <c r="A7150" t="str">
        <f t="shared" si="111"/>
        <v>2372700894通所型サービス（独自）</v>
      </c>
      <c r="B7150">
        <v>2372700894</v>
      </c>
      <c r="C7150" t="s">
        <v>2455</v>
      </c>
      <c r="D7150" t="s">
        <v>6398</v>
      </c>
    </row>
    <row r="7151" spans="1:4">
      <c r="A7151" t="str">
        <f t="shared" si="111"/>
        <v>2372700894通所型サービス（独自）</v>
      </c>
      <c r="B7151">
        <v>2372700894</v>
      </c>
      <c r="C7151" t="s">
        <v>2455</v>
      </c>
      <c r="D7151" t="s">
        <v>6398</v>
      </c>
    </row>
    <row r="7152" spans="1:4">
      <c r="A7152" t="str">
        <f t="shared" si="111"/>
        <v>23B2700028介護医療院</v>
      </c>
      <c r="B7152" t="s">
        <v>2389</v>
      </c>
      <c r="C7152" t="s">
        <v>1863</v>
      </c>
      <c r="D7152" t="s">
        <v>6399</v>
      </c>
    </row>
    <row r="7153" spans="1:4">
      <c r="A7153" t="str">
        <f t="shared" si="111"/>
        <v>2312700608通所リハビリテーション</v>
      </c>
      <c r="B7153">
        <v>2312700608</v>
      </c>
      <c r="C7153" t="s">
        <v>2457</v>
      </c>
      <c r="D7153" t="s">
        <v>6400</v>
      </c>
    </row>
    <row r="7154" spans="1:4">
      <c r="A7154" t="str">
        <f t="shared" si="111"/>
        <v>2312700608介護予防通所リハビリテーション</v>
      </c>
      <c r="B7154">
        <v>2312700608</v>
      </c>
      <c r="C7154" t="s">
        <v>2458</v>
      </c>
      <c r="D7154" t="s">
        <v>6400</v>
      </c>
    </row>
    <row r="7155" spans="1:4">
      <c r="A7155" t="str">
        <f t="shared" si="111"/>
        <v>2352780007介護老人保健施設</v>
      </c>
      <c r="B7155">
        <v>2352780007</v>
      </c>
      <c r="C7155" t="s">
        <v>1862</v>
      </c>
      <c r="D7155" t="s">
        <v>6401</v>
      </c>
    </row>
    <row r="7156" spans="1:4">
      <c r="A7156" t="str">
        <f t="shared" si="111"/>
        <v>2352780007短期入所療養介護（老健）</v>
      </c>
      <c r="B7156">
        <v>2352780007</v>
      </c>
      <c r="C7156" t="s">
        <v>1966</v>
      </c>
      <c r="D7156" t="s">
        <v>6401</v>
      </c>
    </row>
    <row r="7157" spans="1:4">
      <c r="A7157" t="str">
        <f t="shared" si="111"/>
        <v>2352780007通所リハビリテーション</v>
      </c>
      <c r="B7157">
        <v>2352780007</v>
      </c>
      <c r="C7157" t="s">
        <v>2457</v>
      </c>
      <c r="D7157" t="s">
        <v>6401</v>
      </c>
    </row>
    <row r="7158" spans="1:4">
      <c r="A7158" t="str">
        <f t="shared" si="111"/>
        <v>2352780007介護予防通所リハビリテーション</v>
      </c>
      <c r="B7158">
        <v>2352780007</v>
      </c>
      <c r="C7158" t="s">
        <v>2458</v>
      </c>
      <c r="D7158" t="s">
        <v>6401</v>
      </c>
    </row>
    <row r="7159" spans="1:4">
      <c r="A7159" t="str">
        <f t="shared" si="111"/>
        <v>2352780031介護老人保健施設</v>
      </c>
      <c r="B7159">
        <v>2352780031</v>
      </c>
      <c r="C7159" t="s">
        <v>1862</v>
      </c>
      <c r="D7159" t="s">
        <v>6402</v>
      </c>
    </row>
    <row r="7160" spans="1:4">
      <c r="A7160" t="str">
        <f t="shared" si="111"/>
        <v>2352780031短期入所療養介護（老健）</v>
      </c>
      <c r="B7160">
        <v>2352780031</v>
      </c>
      <c r="C7160" t="s">
        <v>1966</v>
      </c>
      <c r="D7160" t="s">
        <v>6402</v>
      </c>
    </row>
    <row r="7161" spans="1:4">
      <c r="A7161" t="str">
        <f t="shared" si="111"/>
        <v>2352780031通所リハビリテーション</v>
      </c>
      <c r="B7161">
        <v>2352780031</v>
      </c>
      <c r="C7161" t="s">
        <v>2457</v>
      </c>
      <c r="D7161" t="s">
        <v>6402</v>
      </c>
    </row>
    <row r="7162" spans="1:4">
      <c r="A7162" t="str">
        <f t="shared" si="111"/>
        <v>2352780031介護予防通所リハビリテーション</v>
      </c>
      <c r="B7162">
        <v>2352780031</v>
      </c>
      <c r="C7162" t="s">
        <v>2458</v>
      </c>
      <c r="D7162" t="s">
        <v>6402</v>
      </c>
    </row>
    <row r="7163" spans="1:4">
      <c r="A7163" t="str">
        <f t="shared" si="111"/>
        <v>2372700894通所介護</v>
      </c>
      <c r="B7163">
        <v>2372700894</v>
      </c>
      <c r="C7163" t="s">
        <v>1857</v>
      </c>
      <c r="D7163" t="s">
        <v>6398</v>
      </c>
    </row>
    <row r="7164" spans="1:4">
      <c r="A7164" t="str">
        <f t="shared" si="111"/>
        <v>2392700023認知症対応型共同生活介護</v>
      </c>
      <c r="B7164">
        <v>2392700023</v>
      </c>
      <c r="C7164" t="s">
        <v>1942</v>
      </c>
      <c r="D7164" t="s">
        <v>6403</v>
      </c>
    </row>
    <row r="7165" spans="1:4">
      <c r="A7165" t="str">
        <f t="shared" si="111"/>
        <v>2392700023介護予防認知症対応型共同生活介護</v>
      </c>
      <c r="B7165">
        <v>2392700023</v>
      </c>
      <c r="C7165" t="s">
        <v>1948</v>
      </c>
      <c r="D7165" t="s">
        <v>6403</v>
      </c>
    </row>
    <row r="7166" spans="1:4">
      <c r="A7166" t="str">
        <f t="shared" si="111"/>
        <v>2392700049認知症対応型共同生活介護</v>
      </c>
      <c r="B7166">
        <v>2392700049</v>
      </c>
      <c r="C7166" t="s">
        <v>1942</v>
      </c>
      <c r="D7166" t="s">
        <v>6404</v>
      </c>
    </row>
    <row r="7167" spans="1:4">
      <c r="A7167" t="str">
        <f t="shared" si="111"/>
        <v>2392700049介護予防認知症対応型共同生活介護</v>
      </c>
      <c r="B7167">
        <v>2392700049</v>
      </c>
      <c r="C7167" t="s">
        <v>1948</v>
      </c>
      <c r="D7167" t="s">
        <v>6404</v>
      </c>
    </row>
    <row r="7168" spans="1:4">
      <c r="A7168" t="str">
        <f t="shared" si="111"/>
        <v>2372700043居宅介護支援</v>
      </c>
      <c r="B7168">
        <v>2372700043</v>
      </c>
      <c r="C7168" t="s">
        <v>2456</v>
      </c>
      <c r="D7168" t="s">
        <v>6405</v>
      </c>
    </row>
    <row r="7169" spans="1:4">
      <c r="A7169" t="str">
        <f t="shared" si="111"/>
        <v>2372700043介護予防支援</v>
      </c>
      <c r="B7169">
        <v>2372700043</v>
      </c>
      <c r="C7169" t="s">
        <v>2466</v>
      </c>
      <c r="D7169" t="s">
        <v>6405</v>
      </c>
    </row>
    <row r="7170" spans="1:4">
      <c r="A7170" t="str">
        <f t="shared" si="111"/>
        <v>2372700050居宅介護支援</v>
      </c>
      <c r="B7170">
        <v>2372700050</v>
      </c>
      <c r="C7170" t="s">
        <v>2456</v>
      </c>
      <c r="D7170" t="s">
        <v>6406</v>
      </c>
    </row>
    <row r="7171" spans="1:4">
      <c r="A7171" t="str">
        <f t="shared" ref="A7171:A7234" si="112">B7171&amp;C7171</f>
        <v>2372700050介護予防支援</v>
      </c>
      <c r="B7171">
        <v>2372700050</v>
      </c>
      <c r="C7171" t="s">
        <v>2466</v>
      </c>
      <c r="D7171" t="s">
        <v>6406</v>
      </c>
    </row>
    <row r="7172" spans="1:4">
      <c r="A7172" t="str">
        <f t="shared" si="112"/>
        <v>2373800073介護老人福祉施設</v>
      </c>
      <c r="B7172">
        <v>2373800073</v>
      </c>
      <c r="C7172" t="s">
        <v>1860</v>
      </c>
      <c r="D7172" t="s">
        <v>6407</v>
      </c>
    </row>
    <row r="7173" spans="1:4">
      <c r="A7173" t="str">
        <f t="shared" si="112"/>
        <v>2373800073短期入所生活介護</v>
      </c>
      <c r="B7173">
        <v>2373800073</v>
      </c>
      <c r="C7173" t="s">
        <v>1958</v>
      </c>
      <c r="D7173" t="s">
        <v>6407</v>
      </c>
    </row>
    <row r="7174" spans="1:4">
      <c r="A7174" t="str">
        <f t="shared" si="112"/>
        <v>2373800073介護予防短期入所生活介護</v>
      </c>
      <c r="B7174">
        <v>2373800073</v>
      </c>
      <c r="C7174" t="s">
        <v>1961</v>
      </c>
      <c r="D7174" t="s">
        <v>6407</v>
      </c>
    </row>
    <row r="7175" spans="1:4">
      <c r="A7175" t="str">
        <f t="shared" si="112"/>
        <v>2375000102介護老人福祉施設</v>
      </c>
      <c r="B7175">
        <v>2375000102</v>
      </c>
      <c r="C7175" t="s">
        <v>1860</v>
      </c>
      <c r="D7175" t="s">
        <v>6408</v>
      </c>
    </row>
    <row r="7176" spans="1:4">
      <c r="A7176" t="str">
        <f t="shared" si="112"/>
        <v>2375000102短期入所生活介護</v>
      </c>
      <c r="B7176">
        <v>2375000102</v>
      </c>
      <c r="C7176" t="s">
        <v>1958</v>
      </c>
      <c r="D7176" t="s">
        <v>6408</v>
      </c>
    </row>
    <row r="7177" spans="1:4">
      <c r="A7177" t="str">
        <f t="shared" si="112"/>
        <v>2395000058認知症対応型通所介護</v>
      </c>
      <c r="B7177">
        <v>2395000058</v>
      </c>
      <c r="C7177" t="s">
        <v>2459</v>
      </c>
      <c r="D7177" t="s">
        <v>6408</v>
      </c>
    </row>
    <row r="7178" spans="1:4">
      <c r="A7178" t="str">
        <f t="shared" si="112"/>
        <v>2372600193介護老人福祉施設</v>
      </c>
      <c r="B7178">
        <v>2372600193</v>
      </c>
      <c r="C7178" t="s">
        <v>1860</v>
      </c>
      <c r="D7178" t="s">
        <v>6409</v>
      </c>
    </row>
    <row r="7179" spans="1:4">
      <c r="A7179" t="str">
        <f t="shared" si="112"/>
        <v>2372600193短期入所生活介護</v>
      </c>
      <c r="B7179">
        <v>2372600193</v>
      </c>
      <c r="C7179" t="s">
        <v>1958</v>
      </c>
      <c r="D7179" t="s">
        <v>6409</v>
      </c>
    </row>
    <row r="7180" spans="1:4">
      <c r="A7180" t="str">
        <f t="shared" si="112"/>
        <v>2373200092介護老人福祉施設</v>
      </c>
      <c r="B7180">
        <v>2373200092</v>
      </c>
      <c r="C7180" t="s">
        <v>1860</v>
      </c>
      <c r="D7180" t="s">
        <v>6410</v>
      </c>
    </row>
    <row r="7181" spans="1:4">
      <c r="A7181" t="str">
        <f t="shared" si="112"/>
        <v>2376300394介護老人福祉施設</v>
      </c>
      <c r="B7181">
        <v>2376300394</v>
      </c>
      <c r="C7181" t="s">
        <v>1860</v>
      </c>
      <c r="D7181" t="s">
        <v>6411</v>
      </c>
    </row>
    <row r="7182" spans="1:4">
      <c r="A7182" t="str">
        <f t="shared" si="112"/>
        <v>2376300394短期入所生活介護</v>
      </c>
      <c r="B7182">
        <v>2376300394</v>
      </c>
      <c r="C7182" t="s">
        <v>1958</v>
      </c>
      <c r="D7182" t="s">
        <v>6411</v>
      </c>
    </row>
    <row r="7183" spans="1:4">
      <c r="A7183" t="str">
        <f t="shared" si="112"/>
        <v>2376300394介護予防短期入所生活介護</v>
      </c>
      <c r="B7183">
        <v>2376300394</v>
      </c>
      <c r="C7183" t="s">
        <v>1961</v>
      </c>
      <c r="D7183" t="s">
        <v>6411</v>
      </c>
    </row>
    <row r="7184" spans="1:4">
      <c r="A7184" t="str">
        <f t="shared" si="112"/>
        <v>2372100301介護老人福祉施設</v>
      </c>
      <c r="B7184">
        <v>2372100301</v>
      </c>
      <c r="C7184" t="s">
        <v>1860</v>
      </c>
      <c r="D7184" t="s">
        <v>6412</v>
      </c>
    </row>
    <row r="7185" spans="1:4">
      <c r="A7185" t="str">
        <f t="shared" si="112"/>
        <v>2372100301短期入所生活介護</v>
      </c>
      <c r="B7185">
        <v>2372100301</v>
      </c>
      <c r="C7185" t="s">
        <v>1958</v>
      </c>
      <c r="D7185" t="s">
        <v>6412</v>
      </c>
    </row>
    <row r="7186" spans="1:4">
      <c r="A7186" t="str">
        <f t="shared" si="112"/>
        <v>2372104386介護老人福祉施設</v>
      </c>
      <c r="B7186">
        <v>2372104386</v>
      </c>
      <c r="C7186" t="s">
        <v>1860</v>
      </c>
      <c r="D7186" t="s">
        <v>6413</v>
      </c>
    </row>
    <row r="7187" spans="1:4">
      <c r="A7187" t="str">
        <f t="shared" si="112"/>
        <v>2375600299介護老人福祉施設</v>
      </c>
      <c r="B7187">
        <v>2375600299</v>
      </c>
      <c r="C7187" t="s">
        <v>1860</v>
      </c>
      <c r="D7187" t="s">
        <v>6414</v>
      </c>
    </row>
    <row r="7188" spans="1:4">
      <c r="A7188" t="str">
        <f t="shared" si="112"/>
        <v>2375600299短期入所生活介護</v>
      </c>
      <c r="B7188">
        <v>2375600299</v>
      </c>
      <c r="C7188" t="s">
        <v>1958</v>
      </c>
      <c r="D7188" t="s">
        <v>6414</v>
      </c>
    </row>
    <row r="7189" spans="1:4">
      <c r="A7189" t="str">
        <f t="shared" si="112"/>
        <v>2372300083介護老人福祉施設</v>
      </c>
      <c r="B7189">
        <v>2372300083</v>
      </c>
      <c r="C7189" t="s">
        <v>1860</v>
      </c>
      <c r="D7189" t="s">
        <v>6415</v>
      </c>
    </row>
    <row r="7190" spans="1:4">
      <c r="A7190" t="str">
        <f t="shared" si="112"/>
        <v>2372302709短期入所生活介護</v>
      </c>
      <c r="B7190">
        <v>2372302709</v>
      </c>
      <c r="C7190" t="s">
        <v>1958</v>
      </c>
      <c r="D7190" t="s">
        <v>6415</v>
      </c>
    </row>
    <row r="7191" spans="1:4">
      <c r="A7191" t="str">
        <f t="shared" si="112"/>
        <v>2372302717介護老人福祉施設</v>
      </c>
      <c r="B7191">
        <v>2372302717</v>
      </c>
      <c r="C7191" t="s">
        <v>1860</v>
      </c>
      <c r="D7191" t="s">
        <v>6416</v>
      </c>
    </row>
    <row r="7192" spans="1:4">
      <c r="A7192" t="str">
        <f t="shared" si="112"/>
        <v>2372200218介護老人福祉施設</v>
      </c>
      <c r="B7192">
        <v>2372200218</v>
      </c>
      <c r="C7192" t="s">
        <v>1860</v>
      </c>
      <c r="D7192" t="s">
        <v>6417</v>
      </c>
    </row>
    <row r="7193" spans="1:4">
      <c r="A7193" t="str">
        <f t="shared" si="112"/>
        <v>2372200218短期入所生活介護</v>
      </c>
      <c r="B7193">
        <v>2372200218</v>
      </c>
      <c r="C7193" t="s">
        <v>1958</v>
      </c>
      <c r="D7193" t="s">
        <v>6417</v>
      </c>
    </row>
    <row r="7194" spans="1:4">
      <c r="A7194" t="str">
        <f t="shared" si="112"/>
        <v>2374200133介護老人福祉施設</v>
      </c>
      <c r="B7194">
        <v>2374200133</v>
      </c>
      <c r="C7194" t="s">
        <v>1860</v>
      </c>
      <c r="D7194" t="s">
        <v>6418</v>
      </c>
    </row>
    <row r="7195" spans="1:4">
      <c r="A7195" t="str">
        <f t="shared" si="112"/>
        <v>2374200133短期入所生活介護</v>
      </c>
      <c r="B7195">
        <v>2374200133</v>
      </c>
      <c r="C7195" t="s">
        <v>1958</v>
      </c>
      <c r="D7195" t="s">
        <v>6418</v>
      </c>
    </row>
    <row r="7196" spans="1:4">
      <c r="A7196" t="str">
        <f t="shared" si="112"/>
        <v>2373800057居宅介護支援</v>
      </c>
      <c r="B7196">
        <v>2373800057</v>
      </c>
      <c r="C7196" t="s">
        <v>2456</v>
      </c>
      <c r="D7196" t="s">
        <v>6419</v>
      </c>
    </row>
    <row r="7197" spans="1:4">
      <c r="A7197" t="str">
        <f t="shared" si="112"/>
        <v>2375000094居宅介護支援</v>
      </c>
      <c r="B7197">
        <v>2375000094</v>
      </c>
      <c r="C7197" t="s">
        <v>2456</v>
      </c>
      <c r="D7197" t="s">
        <v>6420</v>
      </c>
    </row>
    <row r="7198" spans="1:4">
      <c r="A7198" t="str">
        <f t="shared" si="112"/>
        <v>2372100269居宅介護支援</v>
      </c>
      <c r="B7198">
        <v>2372100269</v>
      </c>
      <c r="C7198" t="s">
        <v>2456</v>
      </c>
      <c r="D7198" t="s">
        <v>6421</v>
      </c>
    </row>
    <row r="7199" spans="1:4">
      <c r="A7199" t="str">
        <f t="shared" si="112"/>
        <v>2375600141居宅介護支援</v>
      </c>
      <c r="B7199">
        <v>2375600141</v>
      </c>
      <c r="C7199" t="s">
        <v>2456</v>
      </c>
      <c r="D7199" t="s">
        <v>6422</v>
      </c>
    </row>
    <row r="7200" spans="1:4">
      <c r="A7200" t="str">
        <f t="shared" si="112"/>
        <v>2376300097居宅介護支援</v>
      </c>
      <c r="B7200">
        <v>2376300097</v>
      </c>
      <c r="C7200" t="s">
        <v>2456</v>
      </c>
      <c r="D7200" t="s">
        <v>6423</v>
      </c>
    </row>
    <row r="7201" spans="1:4">
      <c r="A7201" t="str">
        <f t="shared" si="112"/>
        <v>2373800057介護予防支援</v>
      </c>
      <c r="B7201">
        <v>2373800057</v>
      </c>
      <c r="C7201" t="s">
        <v>2466</v>
      </c>
      <c r="D7201" t="s">
        <v>6419</v>
      </c>
    </row>
    <row r="7202" spans="1:4">
      <c r="A7202" t="str">
        <f t="shared" si="112"/>
        <v>2375000094介護予防支援</v>
      </c>
      <c r="B7202">
        <v>2375000094</v>
      </c>
      <c r="C7202" t="s">
        <v>2466</v>
      </c>
      <c r="D7202" t="s">
        <v>6420</v>
      </c>
    </row>
    <row r="7203" spans="1:4">
      <c r="A7203" t="str">
        <f t="shared" si="112"/>
        <v>2375600141介護予防支援</v>
      </c>
      <c r="B7203">
        <v>2375600141</v>
      </c>
      <c r="C7203" t="s">
        <v>2466</v>
      </c>
      <c r="D7203" t="s">
        <v>6422</v>
      </c>
    </row>
    <row r="7204" spans="1:4">
      <c r="A7204" t="str">
        <f t="shared" si="112"/>
        <v>2376300428短期入所生活介護</v>
      </c>
      <c r="B7204">
        <v>2376300428</v>
      </c>
      <c r="C7204" t="s">
        <v>1958</v>
      </c>
      <c r="D7204" t="s">
        <v>6411</v>
      </c>
    </row>
    <row r="7205" spans="1:4">
      <c r="A7205" t="str">
        <f t="shared" si="112"/>
        <v>2376300428介護予防短期入所生活介護</v>
      </c>
      <c r="B7205">
        <v>2376300428</v>
      </c>
      <c r="C7205" t="s">
        <v>1961</v>
      </c>
      <c r="D7205" t="s">
        <v>6411</v>
      </c>
    </row>
    <row r="7206" spans="1:4">
      <c r="A7206" t="str">
        <f t="shared" si="112"/>
        <v>23B2000015介護医療院</v>
      </c>
      <c r="B7206" t="s">
        <v>2390</v>
      </c>
      <c r="C7206" t="s">
        <v>1863</v>
      </c>
      <c r="D7206" t="s">
        <v>6424</v>
      </c>
    </row>
    <row r="7207" spans="1:4">
      <c r="A7207" t="str">
        <f t="shared" si="112"/>
        <v>2352080002通所リハビリテーション</v>
      </c>
      <c r="B7207">
        <v>2352080002</v>
      </c>
      <c r="C7207" t="s">
        <v>2457</v>
      </c>
      <c r="D7207" t="s">
        <v>6425</v>
      </c>
    </row>
    <row r="7208" spans="1:4">
      <c r="A7208" t="str">
        <f t="shared" si="112"/>
        <v>2352080002介護予防通所リハビリテーション</v>
      </c>
      <c r="B7208">
        <v>2352080002</v>
      </c>
      <c r="C7208" t="s">
        <v>2458</v>
      </c>
      <c r="D7208" t="s">
        <v>6425</v>
      </c>
    </row>
    <row r="7209" spans="1:4">
      <c r="A7209" t="str">
        <f t="shared" si="112"/>
        <v>2352080002短期入所療養介護（老健）</v>
      </c>
      <c r="B7209">
        <v>2352080002</v>
      </c>
      <c r="C7209" t="s">
        <v>1966</v>
      </c>
      <c r="D7209" t="s">
        <v>6425</v>
      </c>
    </row>
    <row r="7210" spans="1:4">
      <c r="A7210" t="str">
        <f t="shared" si="112"/>
        <v>2352080002介護老人保健施設</v>
      </c>
      <c r="B7210">
        <v>2352080002</v>
      </c>
      <c r="C7210" t="s">
        <v>1862</v>
      </c>
      <c r="D7210" t="s">
        <v>6425</v>
      </c>
    </row>
    <row r="7211" spans="1:4">
      <c r="A7211" t="str">
        <f t="shared" si="112"/>
        <v>2312002732訪問リハビリテーション</v>
      </c>
      <c r="B7211">
        <v>2312002732</v>
      </c>
      <c r="C7211" t="s">
        <v>2007</v>
      </c>
      <c r="D7211" t="s">
        <v>6426</v>
      </c>
    </row>
    <row r="7212" spans="1:4">
      <c r="A7212" t="str">
        <f t="shared" si="112"/>
        <v>2362090264訪問看護</v>
      </c>
      <c r="B7212">
        <v>2362090264</v>
      </c>
      <c r="C7212" t="s">
        <v>2002</v>
      </c>
      <c r="D7212" t="s">
        <v>6427</v>
      </c>
    </row>
    <row r="7213" spans="1:4">
      <c r="A7213" t="str">
        <f t="shared" si="112"/>
        <v>2362090264介護予防訪問看護</v>
      </c>
      <c r="B7213">
        <v>2362090264</v>
      </c>
      <c r="C7213" t="s">
        <v>2005</v>
      </c>
      <c r="D7213" t="s">
        <v>6427</v>
      </c>
    </row>
    <row r="7214" spans="1:4">
      <c r="A7214" t="str">
        <f t="shared" si="112"/>
        <v>2372000212居宅介護支援</v>
      </c>
      <c r="B7214">
        <v>2372000212</v>
      </c>
      <c r="C7214" t="s">
        <v>2456</v>
      </c>
      <c r="D7214" t="s">
        <v>6428</v>
      </c>
    </row>
    <row r="7215" spans="1:4">
      <c r="A7215" t="str">
        <f t="shared" si="112"/>
        <v>2370305241訪問介護</v>
      </c>
      <c r="B7215">
        <v>2370305241</v>
      </c>
      <c r="C7215" t="s">
        <v>1854</v>
      </c>
      <c r="D7215" t="s">
        <v>6429</v>
      </c>
    </row>
    <row r="7216" spans="1:4">
      <c r="A7216" t="str">
        <f t="shared" si="112"/>
        <v>23A0301466訪問型サービス（独自）</v>
      </c>
      <c r="B7216" t="s">
        <v>2391</v>
      </c>
      <c r="C7216" t="s">
        <v>2454</v>
      </c>
      <c r="D7216" t="s">
        <v>6429</v>
      </c>
    </row>
    <row r="7217" spans="1:4">
      <c r="A7217" t="str">
        <f t="shared" si="112"/>
        <v>2373005103居宅介護支援</v>
      </c>
      <c r="B7217">
        <v>2373005103</v>
      </c>
      <c r="C7217" t="s">
        <v>2456</v>
      </c>
      <c r="D7217" t="s">
        <v>6430</v>
      </c>
    </row>
    <row r="7218" spans="1:4">
      <c r="A7218" t="str">
        <f t="shared" si="112"/>
        <v>2373005111介護予防支援</v>
      </c>
      <c r="B7218">
        <v>2373005111</v>
      </c>
      <c r="C7218" t="s">
        <v>2466</v>
      </c>
      <c r="D7218" t="s">
        <v>6430</v>
      </c>
    </row>
    <row r="7219" spans="1:4">
      <c r="A7219" t="str">
        <f t="shared" si="112"/>
        <v>2372300133通所型サービス（独自）</v>
      </c>
      <c r="B7219">
        <v>2372300133</v>
      </c>
      <c r="C7219" t="s">
        <v>2455</v>
      </c>
      <c r="D7219" t="s">
        <v>6431</v>
      </c>
    </row>
    <row r="7220" spans="1:4">
      <c r="A7220" t="str">
        <f t="shared" si="112"/>
        <v>2372300133通所型サービス（独自）</v>
      </c>
      <c r="B7220">
        <v>2372300133</v>
      </c>
      <c r="C7220" t="s">
        <v>2455</v>
      </c>
      <c r="D7220" t="s">
        <v>6431</v>
      </c>
    </row>
    <row r="7221" spans="1:4">
      <c r="A7221" t="str">
        <f t="shared" si="112"/>
        <v>2372300125訪問型サービス（独自）</v>
      </c>
      <c r="B7221">
        <v>2372300125</v>
      </c>
      <c r="C7221" t="s">
        <v>2454</v>
      </c>
      <c r="D7221" t="s">
        <v>6432</v>
      </c>
    </row>
    <row r="7222" spans="1:4">
      <c r="A7222" t="str">
        <f t="shared" si="112"/>
        <v>2372300125訪問型サービス（独自）</v>
      </c>
      <c r="B7222">
        <v>2372300125</v>
      </c>
      <c r="C7222" t="s">
        <v>2454</v>
      </c>
      <c r="D7222" t="s">
        <v>6432</v>
      </c>
    </row>
    <row r="7223" spans="1:4">
      <c r="A7223" t="str">
        <f t="shared" si="112"/>
        <v>2372300034居宅介護支援</v>
      </c>
      <c r="B7223">
        <v>2372300034</v>
      </c>
      <c r="C7223" t="s">
        <v>2456</v>
      </c>
      <c r="D7223" t="s">
        <v>6433</v>
      </c>
    </row>
    <row r="7224" spans="1:4">
      <c r="A7224" t="str">
        <f t="shared" si="112"/>
        <v>2372300091介護老人福祉施設</v>
      </c>
      <c r="B7224">
        <v>2372300091</v>
      </c>
      <c r="C7224" t="s">
        <v>1860</v>
      </c>
      <c r="D7224" t="s">
        <v>6434</v>
      </c>
    </row>
    <row r="7225" spans="1:4">
      <c r="A7225" t="str">
        <f t="shared" si="112"/>
        <v>2372300125訪問介護</v>
      </c>
      <c r="B7225">
        <v>2372300125</v>
      </c>
      <c r="C7225" t="s">
        <v>1854</v>
      </c>
      <c r="D7225" t="s">
        <v>6432</v>
      </c>
    </row>
    <row r="7226" spans="1:4">
      <c r="A7226" t="str">
        <f t="shared" si="112"/>
        <v>2372300133通所介護</v>
      </c>
      <c r="B7226">
        <v>2372300133</v>
      </c>
      <c r="C7226" t="s">
        <v>1857</v>
      </c>
      <c r="D7226" t="s">
        <v>6431</v>
      </c>
    </row>
    <row r="7227" spans="1:4">
      <c r="A7227" t="str">
        <f t="shared" si="112"/>
        <v>2372300141短期入所生活介護</v>
      </c>
      <c r="B7227">
        <v>2372300141</v>
      </c>
      <c r="C7227" t="s">
        <v>1958</v>
      </c>
      <c r="D7227" t="s">
        <v>6435</v>
      </c>
    </row>
    <row r="7228" spans="1:4">
      <c r="A7228" t="str">
        <f t="shared" si="112"/>
        <v>2372300125訪問型サービス（独自／定率）</v>
      </c>
      <c r="B7228">
        <v>2372300125</v>
      </c>
      <c r="C7228" t="s">
        <v>2464</v>
      </c>
      <c r="D7228" t="s">
        <v>6432</v>
      </c>
    </row>
    <row r="7229" spans="1:4">
      <c r="A7229" t="str">
        <f t="shared" si="112"/>
        <v>2372300133認知症対応型通所介護</v>
      </c>
      <c r="B7229">
        <v>2372300133</v>
      </c>
      <c r="C7229" t="s">
        <v>2459</v>
      </c>
      <c r="D7229" t="s">
        <v>6431</v>
      </c>
    </row>
    <row r="7230" spans="1:4">
      <c r="A7230" t="str">
        <f t="shared" si="112"/>
        <v>2371304623訪問介護</v>
      </c>
      <c r="B7230">
        <v>2371304623</v>
      </c>
      <c r="C7230" t="s">
        <v>1854</v>
      </c>
      <c r="D7230" t="s">
        <v>6436</v>
      </c>
    </row>
    <row r="7231" spans="1:4">
      <c r="A7231" t="str">
        <f t="shared" si="112"/>
        <v>23A1301192訪問型サービス（独自）</v>
      </c>
      <c r="B7231" t="s">
        <v>2392</v>
      </c>
      <c r="C7231" t="s">
        <v>2454</v>
      </c>
      <c r="D7231" t="s">
        <v>6436</v>
      </c>
    </row>
    <row r="7232" spans="1:4">
      <c r="A7232" t="str">
        <f t="shared" si="112"/>
        <v>2392100133認知症対応型共同生活介護</v>
      </c>
      <c r="B7232">
        <v>2392100133</v>
      </c>
      <c r="C7232" t="s">
        <v>1942</v>
      </c>
      <c r="D7232" t="s">
        <v>6437</v>
      </c>
    </row>
    <row r="7233" spans="1:4">
      <c r="A7233" t="str">
        <f t="shared" si="112"/>
        <v>2392100133介護予防認知症対応型共同生活介護</v>
      </c>
      <c r="B7233">
        <v>2392100133</v>
      </c>
      <c r="C7233" t="s">
        <v>1948</v>
      </c>
      <c r="D7233" t="s">
        <v>6437</v>
      </c>
    </row>
    <row r="7234" spans="1:4">
      <c r="A7234" t="str">
        <f t="shared" si="112"/>
        <v>2365790035訪問看護</v>
      </c>
      <c r="B7234">
        <v>2365790035</v>
      </c>
      <c r="C7234" t="s">
        <v>2002</v>
      </c>
      <c r="D7234" t="s">
        <v>6438</v>
      </c>
    </row>
    <row r="7235" spans="1:4">
      <c r="A7235" t="str">
        <f t="shared" ref="A7235:A7298" si="113">B7235&amp;C7235</f>
        <v>2365790035介護予防訪問看護</v>
      </c>
      <c r="B7235">
        <v>2365790035</v>
      </c>
      <c r="C7235" t="s">
        <v>2005</v>
      </c>
      <c r="D7235" t="s">
        <v>6438</v>
      </c>
    </row>
    <row r="7236" spans="1:4">
      <c r="A7236" t="str">
        <f t="shared" si="113"/>
        <v>2375700024居宅介護支援</v>
      </c>
      <c r="B7236">
        <v>2375700024</v>
      </c>
      <c r="C7236" t="s">
        <v>2456</v>
      </c>
      <c r="D7236" t="s">
        <v>6439</v>
      </c>
    </row>
    <row r="7237" spans="1:4">
      <c r="A7237" t="str">
        <f t="shared" si="113"/>
        <v>2375700479訪問介護</v>
      </c>
      <c r="B7237">
        <v>2375700479</v>
      </c>
      <c r="C7237" t="s">
        <v>1854</v>
      </c>
      <c r="D7237" t="s">
        <v>6440</v>
      </c>
    </row>
    <row r="7238" spans="1:4">
      <c r="A7238" t="str">
        <f t="shared" si="113"/>
        <v>2375700479訪問型サービス（独自）</v>
      </c>
      <c r="B7238">
        <v>2375700479</v>
      </c>
      <c r="C7238" t="s">
        <v>2454</v>
      </c>
      <c r="D7238" t="s">
        <v>6441</v>
      </c>
    </row>
    <row r="7239" spans="1:4">
      <c r="A7239" t="str">
        <f t="shared" si="113"/>
        <v>2375700826認知症対応型共同生活介護</v>
      </c>
      <c r="B7239">
        <v>2375700826</v>
      </c>
      <c r="C7239" t="s">
        <v>1942</v>
      </c>
      <c r="D7239" t="s">
        <v>6442</v>
      </c>
    </row>
    <row r="7240" spans="1:4">
      <c r="A7240" t="str">
        <f t="shared" si="113"/>
        <v>2375701113認知症対応型共同生活介護</v>
      </c>
      <c r="B7240">
        <v>2375701113</v>
      </c>
      <c r="C7240" t="s">
        <v>1942</v>
      </c>
      <c r="D7240" t="s">
        <v>6443</v>
      </c>
    </row>
    <row r="7241" spans="1:4">
      <c r="A7241" t="str">
        <f t="shared" si="113"/>
        <v>2395700046認知症対応型共同生活介護</v>
      </c>
      <c r="B7241">
        <v>2395700046</v>
      </c>
      <c r="C7241" t="s">
        <v>1942</v>
      </c>
      <c r="D7241" t="s">
        <v>6444</v>
      </c>
    </row>
    <row r="7242" spans="1:4">
      <c r="A7242" t="str">
        <f t="shared" si="113"/>
        <v>2375700487居宅介護支援</v>
      </c>
      <c r="B7242">
        <v>2375700487</v>
      </c>
      <c r="C7242" t="s">
        <v>2456</v>
      </c>
      <c r="D7242" t="s">
        <v>6445</v>
      </c>
    </row>
    <row r="7243" spans="1:4">
      <c r="A7243" t="str">
        <f t="shared" si="113"/>
        <v>2315702288訪問リハビリテーション</v>
      </c>
      <c r="B7243">
        <v>2315702288</v>
      </c>
      <c r="C7243" t="s">
        <v>2007</v>
      </c>
      <c r="D7243" t="s">
        <v>6446</v>
      </c>
    </row>
    <row r="7244" spans="1:4">
      <c r="A7244" t="str">
        <f t="shared" si="113"/>
        <v>2373300744通所リハビリテーション</v>
      </c>
      <c r="B7244">
        <v>2373300744</v>
      </c>
      <c r="C7244" t="s">
        <v>2457</v>
      </c>
      <c r="D7244" t="s">
        <v>6447</v>
      </c>
    </row>
    <row r="7245" spans="1:4">
      <c r="A7245" t="str">
        <f t="shared" si="113"/>
        <v>2373300744介護予防通所リハビリテーション</v>
      </c>
      <c r="B7245">
        <v>2373300744</v>
      </c>
      <c r="C7245" t="s">
        <v>2458</v>
      </c>
      <c r="D7245" t="s">
        <v>6447</v>
      </c>
    </row>
    <row r="7246" spans="1:4">
      <c r="A7246" t="str">
        <f t="shared" si="113"/>
        <v>2374501878居宅介護支援</v>
      </c>
      <c r="B7246">
        <v>2374501878</v>
      </c>
      <c r="C7246" t="s">
        <v>2456</v>
      </c>
      <c r="D7246" t="s">
        <v>6448</v>
      </c>
    </row>
    <row r="7247" spans="1:4">
      <c r="A7247" t="str">
        <f t="shared" si="113"/>
        <v>2364590105訪問看護</v>
      </c>
      <c r="B7247">
        <v>2364590105</v>
      </c>
      <c r="C7247" t="s">
        <v>2002</v>
      </c>
      <c r="D7247" t="s">
        <v>6449</v>
      </c>
    </row>
    <row r="7248" spans="1:4">
      <c r="A7248" t="str">
        <f t="shared" si="113"/>
        <v>2364590105介護予防訪問看護</v>
      </c>
      <c r="B7248">
        <v>2364590105</v>
      </c>
      <c r="C7248" t="s">
        <v>2005</v>
      </c>
      <c r="D7248" t="s">
        <v>6449</v>
      </c>
    </row>
    <row r="7249" spans="1:4">
      <c r="A7249" t="str">
        <f t="shared" si="113"/>
        <v>2371504339居宅介護支援</v>
      </c>
      <c r="B7249">
        <v>2371504339</v>
      </c>
      <c r="C7249" t="s">
        <v>2456</v>
      </c>
      <c r="D7249" t="s">
        <v>6450</v>
      </c>
    </row>
    <row r="7250" spans="1:4">
      <c r="A7250" t="str">
        <f t="shared" si="113"/>
        <v>2371504339介護予防支援</v>
      </c>
      <c r="B7250">
        <v>2371504339</v>
      </c>
      <c r="C7250" t="s">
        <v>2466</v>
      </c>
      <c r="D7250" t="s">
        <v>6450</v>
      </c>
    </row>
    <row r="7251" spans="1:4">
      <c r="A7251" t="str">
        <f t="shared" si="113"/>
        <v>2374101158地域密着型通所介護</v>
      </c>
      <c r="B7251">
        <v>2374101158</v>
      </c>
      <c r="C7251" t="s">
        <v>1858</v>
      </c>
      <c r="D7251" t="s">
        <v>6451</v>
      </c>
    </row>
    <row r="7252" spans="1:4">
      <c r="A7252" t="str">
        <f t="shared" si="113"/>
        <v>2374101158通所型サービス（独自）</v>
      </c>
      <c r="B7252">
        <v>2374101158</v>
      </c>
      <c r="C7252" t="s">
        <v>2455</v>
      </c>
      <c r="D7252" t="s">
        <v>6451</v>
      </c>
    </row>
    <row r="7253" spans="1:4">
      <c r="A7253" t="str">
        <f t="shared" si="113"/>
        <v>2371201514通所介護</v>
      </c>
      <c r="B7253">
        <v>2371201514</v>
      </c>
      <c r="C7253" t="s">
        <v>1857</v>
      </c>
      <c r="D7253" t="s">
        <v>6452</v>
      </c>
    </row>
    <row r="7254" spans="1:4">
      <c r="A7254" t="str">
        <f t="shared" si="113"/>
        <v>2371201514通所型サービス（独自）</v>
      </c>
      <c r="B7254">
        <v>2371201514</v>
      </c>
      <c r="C7254" t="s">
        <v>2455</v>
      </c>
      <c r="D7254" t="s">
        <v>6452</v>
      </c>
    </row>
    <row r="7255" spans="1:4">
      <c r="A7255" t="str">
        <f t="shared" si="113"/>
        <v>2391200033認知症対応型共同生活介護</v>
      </c>
      <c r="B7255">
        <v>2391200033</v>
      </c>
      <c r="C7255" t="s">
        <v>1942</v>
      </c>
      <c r="D7255" t="s">
        <v>6453</v>
      </c>
    </row>
    <row r="7256" spans="1:4">
      <c r="A7256" t="str">
        <f t="shared" si="113"/>
        <v>2391200033介護予防認知症対応型共同生活介護</v>
      </c>
      <c r="B7256">
        <v>2391200033</v>
      </c>
      <c r="C7256" t="s">
        <v>1948</v>
      </c>
      <c r="D7256" t="s">
        <v>6453</v>
      </c>
    </row>
    <row r="7257" spans="1:4">
      <c r="A7257" t="str">
        <f t="shared" si="113"/>
        <v>2371201753居宅介護支援</v>
      </c>
      <c r="B7257">
        <v>2371201753</v>
      </c>
      <c r="C7257" t="s">
        <v>2456</v>
      </c>
      <c r="D7257" t="s">
        <v>6454</v>
      </c>
    </row>
    <row r="7258" spans="1:4">
      <c r="A7258" t="str">
        <f t="shared" si="113"/>
        <v>2371201753介護予防支援</v>
      </c>
      <c r="B7258">
        <v>2371201753</v>
      </c>
      <c r="C7258" t="s">
        <v>2466</v>
      </c>
      <c r="D7258" t="s">
        <v>6454</v>
      </c>
    </row>
    <row r="7259" spans="1:4">
      <c r="A7259" t="str">
        <f t="shared" si="113"/>
        <v>2376300386居宅介護支援</v>
      </c>
      <c r="B7259">
        <v>2376300386</v>
      </c>
      <c r="C7259" t="s">
        <v>2456</v>
      </c>
      <c r="D7259" t="s">
        <v>6455</v>
      </c>
    </row>
    <row r="7260" spans="1:4">
      <c r="A7260" t="str">
        <f t="shared" si="113"/>
        <v>2372601456通所介護</v>
      </c>
      <c r="B7260">
        <v>2372601456</v>
      </c>
      <c r="C7260" t="s">
        <v>1857</v>
      </c>
      <c r="D7260" t="s">
        <v>6456</v>
      </c>
    </row>
    <row r="7261" spans="1:4">
      <c r="A7261" t="str">
        <f t="shared" si="113"/>
        <v>2372601456通所型サービス（独自）</v>
      </c>
      <c r="B7261">
        <v>2372601456</v>
      </c>
      <c r="C7261" t="s">
        <v>2455</v>
      </c>
      <c r="D7261" t="s">
        <v>6456</v>
      </c>
    </row>
    <row r="7262" spans="1:4">
      <c r="A7262" t="str">
        <f t="shared" si="113"/>
        <v>2377100363通所介護</v>
      </c>
      <c r="B7262">
        <v>2377100363</v>
      </c>
      <c r="C7262" t="s">
        <v>1857</v>
      </c>
      <c r="D7262" t="s">
        <v>6457</v>
      </c>
    </row>
    <row r="7263" spans="1:4">
      <c r="A7263" t="str">
        <f t="shared" si="113"/>
        <v>2377100363通所型サービス（独自）</v>
      </c>
      <c r="B7263">
        <v>2377100363</v>
      </c>
      <c r="C7263" t="s">
        <v>2455</v>
      </c>
      <c r="D7263" t="s">
        <v>6457</v>
      </c>
    </row>
    <row r="7264" spans="1:4">
      <c r="A7264" t="str">
        <f t="shared" si="113"/>
        <v>2393300153地域密着型通所介護</v>
      </c>
      <c r="B7264">
        <v>2393300153</v>
      </c>
      <c r="C7264" t="s">
        <v>1858</v>
      </c>
      <c r="D7264" t="s">
        <v>6458</v>
      </c>
    </row>
    <row r="7265" spans="1:4">
      <c r="A7265" t="str">
        <f t="shared" si="113"/>
        <v>2393300153通所型サービス（独自）</v>
      </c>
      <c r="B7265">
        <v>2393300153</v>
      </c>
      <c r="C7265" t="s">
        <v>2455</v>
      </c>
      <c r="D7265" t="s">
        <v>6458</v>
      </c>
    </row>
    <row r="7266" spans="1:4">
      <c r="A7266" t="str">
        <f t="shared" si="113"/>
        <v>2372002846訪問介護</v>
      </c>
      <c r="B7266">
        <v>2372002846</v>
      </c>
      <c r="C7266" t="s">
        <v>1854</v>
      </c>
      <c r="D7266" t="s">
        <v>6459</v>
      </c>
    </row>
    <row r="7267" spans="1:4">
      <c r="A7267" t="str">
        <f t="shared" si="113"/>
        <v>2372002846訪問型サービス（独自）</v>
      </c>
      <c r="B7267">
        <v>2372002846</v>
      </c>
      <c r="C7267" t="s">
        <v>2454</v>
      </c>
      <c r="D7267" t="s">
        <v>6459</v>
      </c>
    </row>
    <row r="7268" spans="1:4">
      <c r="A7268" t="str">
        <f t="shared" si="113"/>
        <v>2372104592通所介護</v>
      </c>
      <c r="B7268">
        <v>2372104592</v>
      </c>
      <c r="C7268" t="s">
        <v>1857</v>
      </c>
      <c r="D7268" t="s">
        <v>6460</v>
      </c>
    </row>
    <row r="7269" spans="1:4">
      <c r="A7269" t="str">
        <f t="shared" si="113"/>
        <v>2372104592通所型サービス（独自）</v>
      </c>
      <c r="B7269">
        <v>2372104592</v>
      </c>
      <c r="C7269" t="s">
        <v>2455</v>
      </c>
      <c r="D7269" t="s">
        <v>6460</v>
      </c>
    </row>
    <row r="7270" spans="1:4">
      <c r="A7270" t="str">
        <f t="shared" si="113"/>
        <v>2372002895居宅介護支援</v>
      </c>
      <c r="B7270">
        <v>2372002895</v>
      </c>
      <c r="C7270" t="s">
        <v>2456</v>
      </c>
      <c r="D7270" t="s">
        <v>6461</v>
      </c>
    </row>
    <row r="7271" spans="1:4">
      <c r="A7271" t="str">
        <f t="shared" si="113"/>
        <v>2373301072居宅介護支援</v>
      </c>
      <c r="B7271">
        <v>2373301072</v>
      </c>
      <c r="C7271" t="s">
        <v>2456</v>
      </c>
      <c r="D7271" t="s">
        <v>6462</v>
      </c>
    </row>
    <row r="7272" spans="1:4">
      <c r="A7272" t="str">
        <f t="shared" si="113"/>
        <v>2372003091通所介護</v>
      </c>
      <c r="B7272">
        <v>2372003091</v>
      </c>
      <c r="C7272" t="s">
        <v>1857</v>
      </c>
      <c r="D7272" t="s">
        <v>6463</v>
      </c>
    </row>
    <row r="7273" spans="1:4">
      <c r="A7273" t="str">
        <f t="shared" si="113"/>
        <v>2372003091通所型サービス（独自）</v>
      </c>
      <c r="B7273">
        <v>2372003091</v>
      </c>
      <c r="C7273" t="s">
        <v>2455</v>
      </c>
      <c r="D7273" t="s">
        <v>6463</v>
      </c>
    </row>
    <row r="7274" spans="1:4">
      <c r="A7274" t="str">
        <f t="shared" si="113"/>
        <v>2372601530居宅介護支援</v>
      </c>
      <c r="B7274">
        <v>2372601530</v>
      </c>
      <c r="C7274" t="s">
        <v>2456</v>
      </c>
      <c r="D7274" t="s">
        <v>6464</v>
      </c>
    </row>
    <row r="7275" spans="1:4">
      <c r="A7275" t="str">
        <f t="shared" si="113"/>
        <v>2372204152訪問介護</v>
      </c>
      <c r="B7275">
        <v>2372204152</v>
      </c>
      <c r="C7275" t="s">
        <v>1854</v>
      </c>
      <c r="D7275" t="s">
        <v>6465</v>
      </c>
    </row>
    <row r="7276" spans="1:4">
      <c r="A7276" t="str">
        <f t="shared" si="113"/>
        <v>2372004081通所介護</v>
      </c>
      <c r="B7276">
        <v>2372004081</v>
      </c>
      <c r="C7276" t="s">
        <v>1857</v>
      </c>
      <c r="D7276" t="s">
        <v>6466</v>
      </c>
    </row>
    <row r="7277" spans="1:4">
      <c r="A7277" t="str">
        <f t="shared" si="113"/>
        <v>2372004081通所型サービス（独自）</v>
      </c>
      <c r="B7277">
        <v>2372004081</v>
      </c>
      <c r="C7277" t="s">
        <v>2455</v>
      </c>
      <c r="D7277" t="s">
        <v>6466</v>
      </c>
    </row>
    <row r="7278" spans="1:4">
      <c r="A7278" t="str">
        <f t="shared" si="113"/>
        <v>2372204988訪問介護</v>
      </c>
      <c r="B7278">
        <v>2372204988</v>
      </c>
      <c r="C7278" t="s">
        <v>1854</v>
      </c>
      <c r="D7278" t="s">
        <v>6467</v>
      </c>
    </row>
    <row r="7279" spans="1:4">
      <c r="A7279" t="str">
        <f t="shared" si="113"/>
        <v>2362290468訪問看護</v>
      </c>
      <c r="B7279">
        <v>2362290468</v>
      </c>
      <c r="C7279" t="s">
        <v>2002</v>
      </c>
      <c r="D7279" t="s">
        <v>6468</v>
      </c>
    </row>
    <row r="7280" spans="1:4">
      <c r="A7280" t="str">
        <f t="shared" si="113"/>
        <v>2372205076居宅介護支援</v>
      </c>
      <c r="B7280">
        <v>2372205076</v>
      </c>
      <c r="C7280" t="s">
        <v>2456</v>
      </c>
      <c r="D7280" t="s">
        <v>6469</v>
      </c>
    </row>
    <row r="7281" spans="1:4">
      <c r="A7281" t="str">
        <f t="shared" si="113"/>
        <v>2372700787通所型サービス（独自／定率）</v>
      </c>
      <c r="B7281">
        <v>2372700787</v>
      </c>
      <c r="C7281" t="s">
        <v>2460</v>
      </c>
      <c r="D7281" t="s">
        <v>6470</v>
      </c>
    </row>
    <row r="7282" spans="1:4">
      <c r="A7282" t="str">
        <f t="shared" si="113"/>
        <v>2372700787通所型サービス（独自／定率）</v>
      </c>
      <c r="B7282">
        <v>2372700787</v>
      </c>
      <c r="C7282" t="s">
        <v>2460</v>
      </c>
      <c r="D7282" t="s">
        <v>6470</v>
      </c>
    </row>
    <row r="7283" spans="1:4">
      <c r="A7283" t="str">
        <f t="shared" si="113"/>
        <v>2372700795介護老人福祉施設</v>
      </c>
      <c r="B7283">
        <v>2372700795</v>
      </c>
      <c r="C7283" t="s">
        <v>1860</v>
      </c>
      <c r="D7283" t="s">
        <v>6471</v>
      </c>
    </row>
    <row r="7284" spans="1:4">
      <c r="A7284" t="str">
        <f t="shared" si="113"/>
        <v>2372700852短期入所生活介護</v>
      </c>
      <c r="B7284">
        <v>2372700852</v>
      </c>
      <c r="C7284" t="s">
        <v>1958</v>
      </c>
      <c r="D7284" t="s">
        <v>6472</v>
      </c>
    </row>
    <row r="7285" spans="1:4">
      <c r="A7285" t="str">
        <f t="shared" si="113"/>
        <v>2372700787通所介護</v>
      </c>
      <c r="B7285">
        <v>2372700787</v>
      </c>
      <c r="C7285" t="s">
        <v>1857</v>
      </c>
      <c r="D7285" t="s">
        <v>6470</v>
      </c>
    </row>
    <row r="7286" spans="1:4">
      <c r="A7286" t="str">
        <f t="shared" si="113"/>
        <v>2372700787通所型サービス（独自）</v>
      </c>
      <c r="B7286">
        <v>2372700787</v>
      </c>
      <c r="C7286" t="s">
        <v>2455</v>
      </c>
      <c r="D7286" t="s">
        <v>6470</v>
      </c>
    </row>
    <row r="7287" spans="1:4">
      <c r="A7287" t="str">
        <f t="shared" si="113"/>
        <v>2371504404訪問介護</v>
      </c>
      <c r="B7287">
        <v>2371504404</v>
      </c>
      <c r="C7287" t="s">
        <v>1854</v>
      </c>
      <c r="D7287" t="s">
        <v>6473</v>
      </c>
    </row>
    <row r="7288" spans="1:4">
      <c r="A7288" t="str">
        <f t="shared" si="113"/>
        <v>2370901072訪問介護</v>
      </c>
      <c r="B7288">
        <v>2370901072</v>
      </c>
      <c r="C7288" t="s">
        <v>1854</v>
      </c>
      <c r="D7288" t="s">
        <v>6474</v>
      </c>
    </row>
    <row r="7289" spans="1:4">
      <c r="A7289" t="str">
        <f t="shared" si="113"/>
        <v>2370901072訪問型サービス（独自）</v>
      </c>
      <c r="B7289">
        <v>2370901072</v>
      </c>
      <c r="C7289" t="s">
        <v>2454</v>
      </c>
      <c r="D7289" t="s">
        <v>6474</v>
      </c>
    </row>
    <row r="7290" spans="1:4">
      <c r="A7290" t="str">
        <f t="shared" si="113"/>
        <v>2373802483訪問型サービス（独自）</v>
      </c>
      <c r="B7290">
        <v>2373802483</v>
      </c>
      <c r="C7290" t="s">
        <v>2454</v>
      </c>
      <c r="D7290" t="s">
        <v>6475</v>
      </c>
    </row>
    <row r="7291" spans="1:4">
      <c r="A7291" t="str">
        <f t="shared" si="113"/>
        <v>2373802483訪問型サービス（独自）</v>
      </c>
      <c r="B7291">
        <v>2373802483</v>
      </c>
      <c r="C7291" t="s">
        <v>2454</v>
      </c>
      <c r="D7291" t="s">
        <v>6475</v>
      </c>
    </row>
    <row r="7292" spans="1:4">
      <c r="A7292" t="str">
        <f t="shared" si="113"/>
        <v>2373802483訪問型サービス（独自）</v>
      </c>
      <c r="B7292">
        <v>2373802483</v>
      </c>
      <c r="C7292" t="s">
        <v>2454</v>
      </c>
      <c r="D7292" t="s">
        <v>6475</v>
      </c>
    </row>
    <row r="7293" spans="1:4">
      <c r="A7293" t="str">
        <f t="shared" si="113"/>
        <v>2373802483訪問型サービス（独自）</v>
      </c>
      <c r="B7293">
        <v>2373802483</v>
      </c>
      <c r="C7293" t="s">
        <v>2454</v>
      </c>
      <c r="D7293" t="s">
        <v>6475</v>
      </c>
    </row>
    <row r="7294" spans="1:4">
      <c r="A7294" t="str">
        <f t="shared" si="113"/>
        <v>2373802483訪問型サービス（独自）</v>
      </c>
      <c r="B7294">
        <v>2373802483</v>
      </c>
      <c r="C7294" t="s">
        <v>2454</v>
      </c>
      <c r="D7294" t="s">
        <v>6475</v>
      </c>
    </row>
    <row r="7295" spans="1:4">
      <c r="A7295" t="str">
        <f t="shared" si="113"/>
        <v>2373802483訪問介護</v>
      </c>
      <c r="B7295">
        <v>2373802483</v>
      </c>
      <c r="C7295" t="s">
        <v>1854</v>
      </c>
      <c r="D7295" t="s">
        <v>6475</v>
      </c>
    </row>
    <row r="7296" spans="1:4">
      <c r="A7296" t="str">
        <f t="shared" si="113"/>
        <v>2371601119居宅介護支援</v>
      </c>
      <c r="B7296">
        <v>2371601119</v>
      </c>
      <c r="C7296" t="s">
        <v>2456</v>
      </c>
      <c r="D7296" t="s">
        <v>6476</v>
      </c>
    </row>
    <row r="7297" spans="1:4">
      <c r="A7297" t="str">
        <f t="shared" si="113"/>
        <v>2362490209訪問看護</v>
      </c>
      <c r="B7297">
        <v>2362490209</v>
      </c>
      <c r="C7297" t="s">
        <v>2002</v>
      </c>
      <c r="D7297" t="s">
        <v>6477</v>
      </c>
    </row>
    <row r="7298" spans="1:4">
      <c r="A7298" t="str">
        <f t="shared" si="113"/>
        <v>2373802277訪問介護</v>
      </c>
      <c r="B7298">
        <v>2373802277</v>
      </c>
      <c r="C7298" t="s">
        <v>1854</v>
      </c>
      <c r="D7298" t="s">
        <v>6478</v>
      </c>
    </row>
    <row r="7299" spans="1:4">
      <c r="A7299" t="str">
        <f t="shared" ref="A7299:A7362" si="114">B7299&amp;C7299</f>
        <v>2363890316訪問看護</v>
      </c>
      <c r="B7299">
        <v>2363890316</v>
      </c>
      <c r="C7299" t="s">
        <v>2002</v>
      </c>
      <c r="D7299" t="s">
        <v>6479</v>
      </c>
    </row>
    <row r="7300" spans="1:4">
      <c r="A7300" t="str">
        <f t="shared" si="114"/>
        <v>2371404720訪問介護</v>
      </c>
      <c r="B7300">
        <v>2371404720</v>
      </c>
      <c r="C7300" t="s">
        <v>1854</v>
      </c>
      <c r="D7300" t="s">
        <v>6480</v>
      </c>
    </row>
    <row r="7301" spans="1:4">
      <c r="A7301" t="str">
        <f t="shared" si="114"/>
        <v>2361490671訪問看護</v>
      </c>
      <c r="B7301">
        <v>2361490671</v>
      </c>
      <c r="C7301" t="s">
        <v>2002</v>
      </c>
      <c r="D7301" t="s">
        <v>6481</v>
      </c>
    </row>
    <row r="7302" spans="1:4">
      <c r="A7302" t="str">
        <f t="shared" si="114"/>
        <v>2375000706訪問介護</v>
      </c>
      <c r="B7302">
        <v>2375000706</v>
      </c>
      <c r="C7302" t="s">
        <v>1854</v>
      </c>
      <c r="D7302" t="s">
        <v>6482</v>
      </c>
    </row>
    <row r="7303" spans="1:4">
      <c r="A7303" t="str">
        <f t="shared" si="114"/>
        <v>2375000714通所介護</v>
      </c>
      <c r="B7303">
        <v>2375000714</v>
      </c>
      <c r="C7303" t="s">
        <v>1857</v>
      </c>
      <c r="D7303" t="s">
        <v>6483</v>
      </c>
    </row>
    <row r="7304" spans="1:4">
      <c r="A7304" t="str">
        <f t="shared" si="114"/>
        <v>2375000722居宅介護支援</v>
      </c>
      <c r="B7304">
        <v>2375000722</v>
      </c>
      <c r="C7304" t="s">
        <v>2456</v>
      </c>
      <c r="D7304" t="s">
        <v>6484</v>
      </c>
    </row>
    <row r="7305" spans="1:4">
      <c r="A7305" t="str">
        <f t="shared" si="114"/>
        <v>2365090030訪問看護</v>
      </c>
      <c r="B7305">
        <v>2365090030</v>
      </c>
      <c r="C7305" t="s">
        <v>2002</v>
      </c>
      <c r="D7305" t="s">
        <v>6485</v>
      </c>
    </row>
    <row r="7306" spans="1:4">
      <c r="A7306" t="str">
        <f t="shared" si="114"/>
        <v>2376100638訪問介護</v>
      </c>
      <c r="B7306">
        <v>2376100638</v>
      </c>
      <c r="C7306" t="s">
        <v>1854</v>
      </c>
      <c r="D7306" t="s">
        <v>6486</v>
      </c>
    </row>
    <row r="7307" spans="1:4">
      <c r="A7307" t="str">
        <f t="shared" si="114"/>
        <v>2366190052訪問看護</v>
      </c>
      <c r="B7307">
        <v>2366190052</v>
      </c>
      <c r="C7307" t="s">
        <v>2002</v>
      </c>
      <c r="D7307" t="s">
        <v>6487</v>
      </c>
    </row>
    <row r="7308" spans="1:4">
      <c r="A7308" t="str">
        <f t="shared" si="114"/>
        <v>2373002423通所介護</v>
      </c>
      <c r="B7308">
        <v>2373002423</v>
      </c>
      <c r="C7308" t="s">
        <v>1857</v>
      </c>
      <c r="D7308" t="s">
        <v>6488</v>
      </c>
    </row>
    <row r="7309" spans="1:4">
      <c r="A7309" t="str">
        <f t="shared" si="114"/>
        <v>2373002423通所型サービス（独自）</v>
      </c>
      <c r="B7309">
        <v>2373002423</v>
      </c>
      <c r="C7309" t="s">
        <v>2455</v>
      </c>
      <c r="D7309" t="s">
        <v>6488</v>
      </c>
    </row>
    <row r="7310" spans="1:4">
      <c r="A7310" t="str">
        <f t="shared" si="114"/>
        <v>2373002415訪問介護</v>
      </c>
      <c r="B7310">
        <v>2373002415</v>
      </c>
      <c r="C7310" t="s">
        <v>1854</v>
      </c>
      <c r="D7310" t="s">
        <v>6489</v>
      </c>
    </row>
    <row r="7311" spans="1:4">
      <c r="A7311" t="str">
        <f t="shared" si="114"/>
        <v>2373002415訪問型サービス（独自）</v>
      </c>
      <c r="B7311">
        <v>2373002415</v>
      </c>
      <c r="C7311" t="s">
        <v>2454</v>
      </c>
      <c r="D7311" t="s">
        <v>6489</v>
      </c>
    </row>
    <row r="7312" spans="1:4">
      <c r="A7312" t="str">
        <f t="shared" si="114"/>
        <v>2356180006介護老人保健施設</v>
      </c>
      <c r="B7312">
        <v>2356180006</v>
      </c>
      <c r="C7312" t="s">
        <v>1862</v>
      </c>
      <c r="D7312" t="s">
        <v>6490</v>
      </c>
    </row>
    <row r="7313" spans="1:4">
      <c r="A7313" t="str">
        <f t="shared" si="114"/>
        <v>2356180006短期入所療養介護（老健）</v>
      </c>
      <c r="B7313">
        <v>2356180006</v>
      </c>
      <c r="C7313" t="s">
        <v>1966</v>
      </c>
      <c r="D7313" t="s">
        <v>6490</v>
      </c>
    </row>
    <row r="7314" spans="1:4">
      <c r="A7314" t="str">
        <f t="shared" si="114"/>
        <v>2356180006通所リハビリテーション</v>
      </c>
      <c r="B7314">
        <v>2356180006</v>
      </c>
      <c r="C7314" t="s">
        <v>2457</v>
      </c>
      <c r="D7314" t="s">
        <v>6490</v>
      </c>
    </row>
    <row r="7315" spans="1:4">
      <c r="A7315" t="str">
        <f t="shared" si="114"/>
        <v>2356180006介護予防通所リハビリテーション</v>
      </c>
      <c r="B7315">
        <v>2356180006</v>
      </c>
      <c r="C7315" t="s">
        <v>2458</v>
      </c>
      <c r="D7315" t="s">
        <v>6490</v>
      </c>
    </row>
    <row r="7316" spans="1:4">
      <c r="A7316" t="str">
        <f t="shared" si="114"/>
        <v>2372100418訪問介護</v>
      </c>
      <c r="B7316">
        <v>2372100418</v>
      </c>
      <c r="C7316" t="s">
        <v>1854</v>
      </c>
      <c r="D7316" t="s">
        <v>6491</v>
      </c>
    </row>
    <row r="7317" spans="1:4">
      <c r="A7317" t="str">
        <f t="shared" si="114"/>
        <v>2372100418訪問型サービス（独自）</v>
      </c>
      <c r="B7317">
        <v>2372100418</v>
      </c>
      <c r="C7317" t="s">
        <v>2454</v>
      </c>
      <c r="D7317" t="s">
        <v>6491</v>
      </c>
    </row>
    <row r="7318" spans="1:4">
      <c r="A7318" t="str">
        <f t="shared" si="114"/>
        <v>2352180042通所リハビリテーション</v>
      </c>
      <c r="B7318">
        <v>2352180042</v>
      </c>
      <c r="C7318" t="s">
        <v>2457</v>
      </c>
      <c r="D7318" t="s">
        <v>6492</v>
      </c>
    </row>
    <row r="7319" spans="1:4">
      <c r="A7319" t="str">
        <f t="shared" si="114"/>
        <v>2352180042介護予防通所リハビリテーション</v>
      </c>
      <c r="B7319">
        <v>2352180042</v>
      </c>
      <c r="C7319" t="s">
        <v>2458</v>
      </c>
      <c r="D7319" t="s">
        <v>6492</v>
      </c>
    </row>
    <row r="7320" spans="1:4">
      <c r="A7320" t="str">
        <f t="shared" si="114"/>
        <v>2352180042介護老人保健施設</v>
      </c>
      <c r="B7320">
        <v>2352180042</v>
      </c>
      <c r="C7320" t="s">
        <v>1862</v>
      </c>
      <c r="D7320" t="s">
        <v>6492</v>
      </c>
    </row>
    <row r="7321" spans="1:4">
      <c r="A7321" t="str">
        <f t="shared" si="114"/>
        <v>2352180042短期入所療養介護（老健）</v>
      </c>
      <c r="B7321">
        <v>2352180042</v>
      </c>
      <c r="C7321" t="s">
        <v>1966</v>
      </c>
      <c r="D7321" t="s">
        <v>6492</v>
      </c>
    </row>
    <row r="7322" spans="1:4">
      <c r="A7322" t="str">
        <f t="shared" si="114"/>
        <v>2352180042介護予防短期入所療養介護（老健）</v>
      </c>
      <c r="B7322">
        <v>2352180042</v>
      </c>
      <c r="C7322" t="s">
        <v>1969</v>
      </c>
      <c r="D7322" t="s">
        <v>6492</v>
      </c>
    </row>
    <row r="7323" spans="1:4">
      <c r="A7323" t="str">
        <f t="shared" si="114"/>
        <v>2372105946訪問リハビリテーション</v>
      </c>
      <c r="B7323">
        <v>2372105946</v>
      </c>
      <c r="C7323" t="s">
        <v>2007</v>
      </c>
      <c r="D7323" t="s">
        <v>6493</v>
      </c>
    </row>
    <row r="7324" spans="1:4">
      <c r="A7324" t="str">
        <f t="shared" si="114"/>
        <v>2372105946介護予防訪問リハビリテーション</v>
      </c>
      <c r="B7324">
        <v>2372105946</v>
      </c>
      <c r="C7324" t="s">
        <v>2009</v>
      </c>
      <c r="D7324" t="s">
        <v>6493</v>
      </c>
    </row>
    <row r="7325" spans="1:4">
      <c r="A7325" t="str">
        <f t="shared" si="114"/>
        <v>2362190031訪問看護</v>
      </c>
      <c r="B7325">
        <v>2362190031</v>
      </c>
      <c r="C7325" t="s">
        <v>2002</v>
      </c>
      <c r="D7325" t="s">
        <v>6494</v>
      </c>
    </row>
    <row r="7326" spans="1:4">
      <c r="A7326" t="str">
        <f t="shared" si="114"/>
        <v>2362190031介護予防訪問看護</v>
      </c>
      <c r="B7326">
        <v>2362190031</v>
      </c>
      <c r="C7326" t="s">
        <v>2005</v>
      </c>
      <c r="D7326" t="s">
        <v>6494</v>
      </c>
    </row>
    <row r="7327" spans="1:4">
      <c r="A7327" t="str">
        <f t="shared" si="114"/>
        <v>2372100194居宅介護支援</v>
      </c>
      <c r="B7327">
        <v>2372100194</v>
      </c>
      <c r="C7327" t="s">
        <v>2456</v>
      </c>
      <c r="D7327" t="s">
        <v>6495</v>
      </c>
    </row>
    <row r="7328" spans="1:4">
      <c r="A7328" t="str">
        <f t="shared" si="114"/>
        <v>2372104659居宅介護支援</v>
      </c>
      <c r="B7328">
        <v>2372104659</v>
      </c>
      <c r="C7328" t="s">
        <v>2456</v>
      </c>
      <c r="D7328" t="s">
        <v>6496</v>
      </c>
    </row>
    <row r="7329" spans="1:4">
      <c r="A7329" t="str">
        <f t="shared" si="114"/>
        <v>2352180059介護老人保健施設</v>
      </c>
      <c r="B7329">
        <v>2352180059</v>
      </c>
      <c r="C7329" t="s">
        <v>1862</v>
      </c>
      <c r="D7329" t="s">
        <v>6497</v>
      </c>
    </row>
    <row r="7330" spans="1:4">
      <c r="A7330" t="str">
        <f t="shared" si="114"/>
        <v>2352180059短期入所療養介護（老健）</v>
      </c>
      <c r="B7330">
        <v>2352180059</v>
      </c>
      <c r="C7330" t="s">
        <v>1966</v>
      </c>
      <c r="D7330" t="s">
        <v>6497</v>
      </c>
    </row>
    <row r="7331" spans="1:4">
      <c r="A7331" t="str">
        <f t="shared" si="114"/>
        <v>2352180059通所リハビリテーション</v>
      </c>
      <c r="B7331">
        <v>2352180059</v>
      </c>
      <c r="C7331" t="s">
        <v>2457</v>
      </c>
      <c r="D7331" t="s">
        <v>6497</v>
      </c>
    </row>
    <row r="7332" spans="1:4">
      <c r="A7332" t="str">
        <f t="shared" si="114"/>
        <v>2352180059介護予防通所リハビリテーション</v>
      </c>
      <c r="B7332">
        <v>2352180059</v>
      </c>
      <c r="C7332" t="s">
        <v>2458</v>
      </c>
      <c r="D7332" t="s">
        <v>6497</v>
      </c>
    </row>
    <row r="7333" spans="1:4">
      <c r="A7333" t="str">
        <f t="shared" si="114"/>
        <v>2352180059訪問リハビリテーション</v>
      </c>
      <c r="B7333">
        <v>2352180059</v>
      </c>
      <c r="C7333" t="s">
        <v>2007</v>
      </c>
      <c r="D7333" t="s">
        <v>6497</v>
      </c>
    </row>
    <row r="7334" spans="1:4">
      <c r="A7334" t="str">
        <f t="shared" si="114"/>
        <v>2352180059介護予防訪問リハビリテーション</v>
      </c>
      <c r="B7334">
        <v>2352180059</v>
      </c>
      <c r="C7334" t="s">
        <v>2009</v>
      </c>
      <c r="D7334" t="s">
        <v>6497</v>
      </c>
    </row>
    <row r="7335" spans="1:4">
      <c r="A7335" t="str">
        <f t="shared" si="114"/>
        <v>2372101937居宅介護支援</v>
      </c>
      <c r="B7335">
        <v>2372101937</v>
      </c>
      <c r="C7335" t="s">
        <v>2456</v>
      </c>
      <c r="D7335" t="s">
        <v>6498</v>
      </c>
    </row>
    <row r="7336" spans="1:4">
      <c r="A7336" t="str">
        <f t="shared" si="114"/>
        <v>2390300503地域密着型通所介護</v>
      </c>
      <c r="B7336">
        <v>2390300503</v>
      </c>
      <c r="C7336" t="s">
        <v>1858</v>
      </c>
      <c r="D7336" t="s">
        <v>6499</v>
      </c>
    </row>
    <row r="7337" spans="1:4">
      <c r="A7337" t="str">
        <f t="shared" si="114"/>
        <v>23A0301276通所型サービス（独自）</v>
      </c>
      <c r="B7337" t="s">
        <v>2393</v>
      </c>
      <c r="C7337" t="s">
        <v>2455</v>
      </c>
      <c r="D7337" t="s">
        <v>6499</v>
      </c>
    </row>
    <row r="7338" spans="1:4">
      <c r="A7338" t="str">
        <f t="shared" si="114"/>
        <v>2371404464訪問介護</v>
      </c>
      <c r="B7338">
        <v>2371404464</v>
      </c>
      <c r="C7338" t="s">
        <v>1854</v>
      </c>
      <c r="D7338" t="s">
        <v>6500</v>
      </c>
    </row>
    <row r="7339" spans="1:4">
      <c r="A7339" t="str">
        <f t="shared" si="114"/>
        <v>2361490598訪問看護</v>
      </c>
      <c r="B7339">
        <v>2361490598</v>
      </c>
      <c r="C7339" t="s">
        <v>2002</v>
      </c>
      <c r="D7339" t="s">
        <v>6501</v>
      </c>
    </row>
    <row r="7340" spans="1:4">
      <c r="A7340" t="str">
        <f t="shared" si="114"/>
        <v>2371100260通所介護</v>
      </c>
      <c r="B7340">
        <v>2371100260</v>
      </c>
      <c r="C7340" t="s">
        <v>1857</v>
      </c>
      <c r="D7340" t="s">
        <v>6502</v>
      </c>
    </row>
    <row r="7341" spans="1:4">
      <c r="A7341" t="str">
        <f t="shared" si="114"/>
        <v>2371100260通所型サービス（独自）</v>
      </c>
      <c r="B7341">
        <v>2371100260</v>
      </c>
      <c r="C7341" t="s">
        <v>2455</v>
      </c>
      <c r="D7341" t="s">
        <v>6503</v>
      </c>
    </row>
    <row r="7342" spans="1:4">
      <c r="A7342" t="str">
        <f t="shared" si="114"/>
        <v>2371102076訪問介護</v>
      </c>
      <c r="B7342">
        <v>2371102076</v>
      </c>
      <c r="C7342" t="s">
        <v>1854</v>
      </c>
      <c r="D7342" t="s">
        <v>6504</v>
      </c>
    </row>
    <row r="7343" spans="1:4">
      <c r="A7343" t="str">
        <f t="shared" si="114"/>
        <v>2371102076訪問型サービス（独自）</v>
      </c>
      <c r="B7343">
        <v>2371102076</v>
      </c>
      <c r="C7343" t="s">
        <v>2454</v>
      </c>
      <c r="D7343" t="s">
        <v>6504</v>
      </c>
    </row>
    <row r="7344" spans="1:4">
      <c r="A7344" t="str">
        <f t="shared" si="114"/>
        <v>2372206090訪問介護</v>
      </c>
      <c r="B7344">
        <v>2372206090</v>
      </c>
      <c r="C7344" t="s">
        <v>1854</v>
      </c>
      <c r="D7344" t="s">
        <v>6505</v>
      </c>
    </row>
    <row r="7345" spans="1:4">
      <c r="A7345" t="str">
        <f t="shared" si="114"/>
        <v>2372206090訪問型サービス（独自）</v>
      </c>
      <c r="B7345">
        <v>2372206090</v>
      </c>
      <c r="C7345" t="s">
        <v>2454</v>
      </c>
      <c r="D7345" t="s">
        <v>6505</v>
      </c>
    </row>
    <row r="7346" spans="1:4">
      <c r="A7346" t="str">
        <f t="shared" si="114"/>
        <v>2362290773訪問看護</v>
      </c>
      <c r="B7346">
        <v>2362290773</v>
      </c>
      <c r="C7346" t="s">
        <v>2002</v>
      </c>
      <c r="D7346" t="s">
        <v>6506</v>
      </c>
    </row>
    <row r="7347" spans="1:4">
      <c r="A7347" t="str">
        <f t="shared" si="114"/>
        <v>2362290773介護予防訪問看護</v>
      </c>
      <c r="B7347">
        <v>2362290773</v>
      </c>
      <c r="C7347" t="s">
        <v>2005</v>
      </c>
      <c r="D7347" t="s">
        <v>6506</v>
      </c>
    </row>
    <row r="7348" spans="1:4">
      <c r="A7348" t="str">
        <f t="shared" si="114"/>
        <v>2372206082居宅介護支援</v>
      </c>
      <c r="B7348">
        <v>2372206082</v>
      </c>
      <c r="C7348" t="s">
        <v>2456</v>
      </c>
      <c r="D7348" t="s">
        <v>6507</v>
      </c>
    </row>
    <row r="7349" spans="1:4">
      <c r="A7349" t="str">
        <f t="shared" si="114"/>
        <v>2392500373地域密着型介護老人福祉施設</v>
      </c>
      <c r="B7349">
        <v>2392500373</v>
      </c>
      <c r="C7349" t="s">
        <v>1861</v>
      </c>
      <c r="D7349" t="s">
        <v>6508</v>
      </c>
    </row>
    <row r="7350" spans="1:4">
      <c r="A7350" t="str">
        <f t="shared" si="114"/>
        <v>2371604345訪問介護</v>
      </c>
      <c r="B7350">
        <v>2371604345</v>
      </c>
      <c r="C7350" t="s">
        <v>1854</v>
      </c>
      <c r="D7350" t="s">
        <v>6509</v>
      </c>
    </row>
    <row r="7351" spans="1:4">
      <c r="A7351" t="str">
        <f t="shared" si="114"/>
        <v>2374200232通所介護</v>
      </c>
      <c r="B7351">
        <v>2374200232</v>
      </c>
      <c r="C7351" t="s">
        <v>1857</v>
      </c>
      <c r="D7351" t="s">
        <v>6510</v>
      </c>
    </row>
    <row r="7352" spans="1:4">
      <c r="A7352" t="str">
        <f t="shared" si="114"/>
        <v>2374200471通所介護</v>
      </c>
      <c r="B7352">
        <v>2374200471</v>
      </c>
      <c r="C7352" t="s">
        <v>1857</v>
      </c>
      <c r="D7352" t="s">
        <v>6511</v>
      </c>
    </row>
    <row r="7353" spans="1:4">
      <c r="A7353" t="str">
        <f t="shared" si="114"/>
        <v>2374200489介護老人福祉施設</v>
      </c>
      <c r="B7353">
        <v>2374200489</v>
      </c>
      <c r="C7353" t="s">
        <v>1860</v>
      </c>
      <c r="D7353" t="s">
        <v>6512</v>
      </c>
    </row>
    <row r="7354" spans="1:4">
      <c r="A7354" t="str">
        <f t="shared" si="114"/>
        <v>2374200240短期入所生活介護</v>
      </c>
      <c r="B7354">
        <v>2374200240</v>
      </c>
      <c r="C7354" t="s">
        <v>1958</v>
      </c>
      <c r="D7354" t="s">
        <v>6513</v>
      </c>
    </row>
    <row r="7355" spans="1:4">
      <c r="A7355" t="str">
        <f t="shared" si="114"/>
        <v>2374200240介護予防短期入所生活介護</v>
      </c>
      <c r="B7355">
        <v>2374200240</v>
      </c>
      <c r="C7355" t="s">
        <v>1961</v>
      </c>
      <c r="D7355" t="s">
        <v>6513</v>
      </c>
    </row>
    <row r="7356" spans="1:4">
      <c r="A7356" t="str">
        <f t="shared" si="114"/>
        <v>2394200139認知症対応型共同生活介護</v>
      </c>
      <c r="B7356">
        <v>2394200139</v>
      </c>
      <c r="C7356" t="s">
        <v>1942</v>
      </c>
      <c r="D7356" t="s">
        <v>6514</v>
      </c>
    </row>
    <row r="7357" spans="1:4">
      <c r="A7357" t="str">
        <f t="shared" si="114"/>
        <v>2394200139介護予防認知症対応型共同生活介護</v>
      </c>
      <c r="B7357">
        <v>2394200139</v>
      </c>
      <c r="C7357" t="s">
        <v>1948</v>
      </c>
      <c r="D7357" t="s">
        <v>6514</v>
      </c>
    </row>
    <row r="7358" spans="1:4">
      <c r="A7358" t="str">
        <f t="shared" si="114"/>
        <v>2374200232通所型サービス（独自）</v>
      </c>
      <c r="B7358">
        <v>2374200232</v>
      </c>
      <c r="C7358" t="s">
        <v>2455</v>
      </c>
      <c r="D7358" t="s">
        <v>6510</v>
      </c>
    </row>
    <row r="7359" spans="1:4">
      <c r="A7359" t="str">
        <f t="shared" si="114"/>
        <v>2374200471通所型サービス（独自）</v>
      </c>
      <c r="B7359">
        <v>2374200471</v>
      </c>
      <c r="C7359" t="s">
        <v>2455</v>
      </c>
      <c r="D7359" t="s">
        <v>6511</v>
      </c>
    </row>
    <row r="7360" spans="1:4">
      <c r="A7360" t="str">
        <f t="shared" si="114"/>
        <v>2374200042居宅介護支援</v>
      </c>
      <c r="B7360">
        <v>2374200042</v>
      </c>
      <c r="C7360" t="s">
        <v>2456</v>
      </c>
      <c r="D7360" t="s">
        <v>6515</v>
      </c>
    </row>
    <row r="7361" spans="1:4">
      <c r="A7361" t="str">
        <f t="shared" si="114"/>
        <v>2371004959訪問介護</v>
      </c>
      <c r="B7361">
        <v>2371004959</v>
      </c>
      <c r="C7361" t="s">
        <v>1854</v>
      </c>
      <c r="D7361" t="s">
        <v>6516</v>
      </c>
    </row>
    <row r="7362" spans="1:4">
      <c r="A7362" t="str">
        <f t="shared" si="114"/>
        <v>23A1001024訪問型サービス（独自）</v>
      </c>
      <c r="B7362" t="s">
        <v>2394</v>
      </c>
      <c r="C7362" t="s">
        <v>2454</v>
      </c>
      <c r="D7362" t="s">
        <v>6516</v>
      </c>
    </row>
    <row r="7363" spans="1:4">
      <c r="A7363" t="str">
        <f t="shared" ref="A7363:A7426" si="115">B7363&amp;C7363</f>
        <v>2371005063訪問入浴介護</v>
      </c>
      <c r="B7363">
        <v>2371005063</v>
      </c>
      <c r="C7363" t="s">
        <v>2472</v>
      </c>
      <c r="D7363" t="s">
        <v>6517</v>
      </c>
    </row>
    <row r="7364" spans="1:4">
      <c r="A7364" t="str">
        <f t="shared" si="115"/>
        <v>2371005063介護予防訪問入浴介護</v>
      </c>
      <c r="B7364">
        <v>2371005063</v>
      </c>
      <c r="C7364" t="s">
        <v>2473</v>
      </c>
      <c r="D7364" t="s">
        <v>6517</v>
      </c>
    </row>
    <row r="7365" spans="1:4">
      <c r="A7365" t="str">
        <f t="shared" si="115"/>
        <v>2361090620訪問看護</v>
      </c>
      <c r="B7365">
        <v>2361090620</v>
      </c>
      <c r="C7365" t="s">
        <v>2002</v>
      </c>
      <c r="D7365" t="s">
        <v>6518</v>
      </c>
    </row>
    <row r="7366" spans="1:4">
      <c r="A7366" t="str">
        <f t="shared" si="115"/>
        <v>2361090620介護予防訪問看護</v>
      </c>
      <c r="B7366">
        <v>2361090620</v>
      </c>
      <c r="C7366" t="s">
        <v>2005</v>
      </c>
      <c r="D7366" t="s">
        <v>6518</v>
      </c>
    </row>
    <row r="7367" spans="1:4">
      <c r="A7367" t="str">
        <f t="shared" si="115"/>
        <v>2370902104訪問入浴介護</v>
      </c>
      <c r="B7367">
        <v>2370902104</v>
      </c>
      <c r="C7367" t="s">
        <v>2472</v>
      </c>
      <c r="D7367" t="s">
        <v>6519</v>
      </c>
    </row>
    <row r="7368" spans="1:4">
      <c r="A7368" t="str">
        <f t="shared" si="115"/>
        <v>2370902104介護予防訪問入浴介護</v>
      </c>
      <c r="B7368">
        <v>2370902104</v>
      </c>
      <c r="C7368" t="s">
        <v>2473</v>
      </c>
      <c r="D7368" t="s">
        <v>6519</v>
      </c>
    </row>
    <row r="7369" spans="1:4">
      <c r="A7369" t="str">
        <f t="shared" si="115"/>
        <v>2353180041介護老人保健施設</v>
      </c>
      <c r="B7369">
        <v>2353180041</v>
      </c>
      <c r="C7369" t="s">
        <v>1862</v>
      </c>
      <c r="D7369" t="s">
        <v>6520</v>
      </c>
    </row>
    <row r="7370" spans="1:4">
      <c r="A7370" t="str">
        <f t="shared" si="115"/>
        <v>2353180041短期入所療養介護（老健）</v>
      </c>
      <c r="B7370">
        <v>2353180041</v>
      </c>
      <c r="C7370" t="s">
        <v>1966</v>
      </c>
      <c r="D7370" t="s">
        <v>6520</v>
      </c>
    </row>
    <row r="7371" spans="1:4">
      <c r="A7371" t="str">
        <f t="shared" si="115"/>
        <v>2353180041介護予防短期入所療養介護（老健）</v>
      </c>
      <c r="B7371">
        <v>2353180041</v>
      </c>
      <c r="C7371" t="s">
        <v>1969</v>
      </c>
      <c r="D7371" t="s">
        <v>6520</v>
      </c>
    </row>
    <row r="7372" spans="1:4">
      <c r="A7372" t="str">
        <f t="shared" si="115"/>
        <v>2353180041通所リハビリテーション</v>
      </c>
      <c r="B7372">
        <v>2353180041</v>
      </c>
      <c r="C7372" t="s">
        <v>2457</v>
      </c>
      <c r="D7372" t="s">
        <v>6521</v>
      </c>
    </row>
    <row r="7373" spans="1:4">
      <c r="A7373" t="str">
        <f t="shared" si="115"/>
        <v>2353180041介護予防通所リハビリテーション</v>
      </c>
      <c r="B7373">
        <v>2353180041</v>
      </c>
      <c r="C7373" t="s">
        <v>2458</v>
      </c>
      <c r="D7373" t="s">
        <v>6522</v>
      </c>
    </row>
    <row r="7374" spans="1:4">
      <c r="A7374" t="str">
        <f t="shared" si="115"/>
        <v>2353180058介護老人保健施設</v>
      </c>
      <c r="B7374">
        <v>2353180058</v>
      </c>
      <c r="C7374" t="s">
        <v>1862</v>
      </c>
      <c r="D7374" t="s">
        <v>6523</v>
      </c>
    </row>
    <row r="7375" spans="1:4">
      <c r="A7375" t="str">
        <f t="shared" si="115"/>
        <v>2353180058短期入所療養介護（老健）</v>
      </c>
      <c r="B7375">
        <v>2353180058</v>
      </c>
      <c r="C7375" t="s">
        <v>1966</v>
      </c>
      <c r="D7375" t="s">
        <v>6523</v>
      </c>
    </row>
    <row r="7376" spans="1:4">
      <c r="A7376" t="str">
        <f t="shared" si="115"/>
        <v>2353180058介護予防短期入所療養介護（老健）</v>
      </c>
      <c r="B7376">
        <v>2353180058</v>
      </c>
      <c r="C7376" t="s">
        <v>1969</v>
      </c>
      <c r="D7376" t="s">
        <v>6523</v>
      </c>
    </row>
    <row r="7377" spans="1:4">
      <c r="A7377" t="str">
        <f t="shared" si="115"/>
        <v>2373102116訪問リハビリテーション</v>
      </c>
      <c r="B7377">
        <v>2373102116</v>
      </c>
      <c r="C7377" t="s">
        <v>2007</v>
      </c>
      <c r="D7377" t="s">
        <v>6524</v>
      </c>
    </row>
    <row r="7378" spans="1:4">
      <c r="A7378" t="str">
        <f t="shared" si="115"/>
        <v>2373102116介護予防訪問リハビリテーション</v>
      </c>
      <c r="B7378">
        <v>2373102116</v>
      </c>
      <c r="C7378" t="s">
        <v>2009</v>
      </c>
      <c r="D7378" t="s">
        <v>6524</v>
      </c>
    </row>
    <row r="7379" spans="1:4">
      <c r="A7379" t="str">
        <f t="shared" si="115"/>
        <v>2373102157居宅介護支援</v>
      </c>
      <c r="B7379">
        <v>2373102157</v>
      </c>
      <c r="C7379" t="s">
        <v>2456</v>
      </c>
      <c r="D7379" t="s">
        <v>6525</v>
      </c>
    </row>
    <row r="7380" spans="1:4">
      <c r="A7380" t="str">
        <f t="shared" si="115"/>
        <v>2373100078訪問介護</v>
      </c>
      <c r="B7380">
        <v>2373100078</v>
      </c>
      <c r="C7380" t="s">
        <v>1854</v>
      </c>
      <c r="D7380" t="s">
        <v>6526</v>
      </c>
    </row>
    <row r="7381" spans="1:4">
      <c r="A7381" t="str">
        <f t="shared" si="115"/>
        <v>2373100078訪問型サービス（独自）</v>
      </c>
      <c r="B7381">
        <v>2373100078</v>
      </c>
      <c r="C7381" t="s">
        <v>2454</v>
      </c>
      <c r="D7381" t="s">
        <v>6526</v>
      </c>
    </row>
    <row r="7382" spans="1:4">
      <c r="A7382" t="str">
        <f t="shared" si="115"/>
        <v>2373101951通所介護</v>
      </c>
      <c r="B7382">
        <v>2373101951</v>
      </c>
      <c r="C7382" t="s">
        <v>1857</v>
      </c>
      <c r="D7382" t="s">
        <v>6527</v>
      </c>
    </row>
    <row r="7383" spans="1:4">
      <c r="A7383" t="str">
        <f t="shared" si="115"/>
        <v>2373101951通所型サービス（独自）</v>
      </c>
      <c r="B7383">
        <v>2373101951</v>
      </c>
      <c r="C7383" t="s">
        <v>2455</v>
      </c>
      <c r="D7383" t="s">
        <v>6527</v>
      </c>
    </row>
    <row r="7384" spans="1:4">
      <c r="A7384" t="str">
        <f t="shared" si="115"/>
        <v>2313100832訪問リハビリテーション</v>
      </c>
      <c r="B7384">
        <v>2313100832</v>
      </c>
      <c r="C7384" t="s">
        <v>2007</v>
      </c>
      <c r="D7384" t="s">
        <v>6528</v>
      </c>
    </row>
    <row r="7385" spans="1:4">
      <c r="A7385" t="str">
        <f t="shared" si="115"/>
        <v>2313100832介護予防訪問リハビリテーション</v>
      </c>
      <c r="B7385">
        <v>2313100832</v>
      </c>
      <c r="C7385" t="s">
        <v>2009</v>
      </c>
      <c r="D7385" t="s">
        <v>6528</v>
      </c>
    </row>
    <row r="7386" spans="1:4">
      <c r="A7386" t="str">
        <f t="shared" si="115"/>
        <v>2363190022訪問看護</v>
      </c>
      <c r="B7386">
        <v>2363190022</v>
      </c>
      <c r="C7386" t="s">
        <v>2002</v>
      </c>
      <c r="D7386" t="s">
        <v>6529</v>
      </c>
    </row>
    <row r="7387" spans="1:4">
      <c r="A7387" t="str">
        <f t="shared" si="115"/>
        <v>2363190022介護予防訪問看護</v>
      </c>
      <c r="B7387">
        <v>2363190022</v>
      </c>
      <c r="C7387" t="s">
        <v>2005</v>
      </c>
      <c r="D7387" t="s">
        <v>6529</v>
      </c>
    </row>
    <row r="7388" spans="1:4">
      <c r="A7388" t="str">
        <f t="shared" si="115"/>
        <v>2373100029居宅介護支援</v>
      </c>
      <c r="B7388">
        <v>2373100029</v>
      </c>
      <c r="C7388" t="s">
        <v>2456</v>
      </c>
      <c r="D7388" t="s">
        <v>6530</v>
      </c>
    </row>
    <row r="7389" spans="1:4">
      <c r="A7389" t="str">
        <f t="shared" si="115"/>
        <v>2313100832通所リハビリテーション</v>
      </c>
      <c r="B7389">
        <v>2313100832</v>
      </c>
      <c r="C7389" t="s">
        <v>2457</v>
      </c>
      <c r="D7389" t="s">
        <v>6531</v>
      </c>
    </row>
    <row r="7390" spans="1:4">
      <c r="A7390" t="str">
        <f t="shared" si="115"/>
        <v>2313100832介護予防通所リハビリテーション</v>
      </c>
      <c r="B7390">
        <v>2313100832</v>
      </c>
      <c r="C7390" t="s">
        <v>2458</v>
      </c>
      <c r="D7390" t="s">
        <v>6531</v>
      </c>
    </row>
    <row r="7391" spans="1:4">
      <c r="A7391" t="str">
        <f t="shared" si="115"/>
        <v>2371502218訪問介護</v>
      </c>
      <c r="B7391">
        <v>2371502218</v>
      </c>
      <c r="C7391" t="s">
        <v>1854</v>
      </c>
      <c r="D7391" t="s">
        <v>6532</v>
      </c>
    </row>
    <row r="7392" spans="1:4">
      <c r="A7392" t="str">
        <f t="shared" si="115"/>
        <v>2361590132訪問看護</v>
      </c>
      <c r="B7392">
        <v>2361590132</v>
      </c>
      <c r="C7392" t="s">
        <v>2002</v>
      </c>
      <c r="D7392" t="s">
        <v>6533</v>
      </c>
    </row>
    <row r="7393" spans="1:4">
      <c r="A7393" t="str">
        <f t="shared" si="115"/>
        <v>2361590132介護予防訪問看護</v>
      </c>
      <c r="B7393">
        <v>2361590132</v>
      </c>
      <c r="C7393" t="s">
        <v>2005</v>
      </c>
      <c r="D7393" t="s">
        <v>6533</v>
      </c>
    </row>
    <row r="7394" spans="1:4">
      <c r="A7394" t="str">
        <f t="shared" si="115"/>
        <v>2371504123居宅介護支援</v>
      </c>
      <c r="B7394">
        <v>2371504123</v>
      </c>
      <c r="C7394" t="s">
        <v>2456</v>
      </c>
      <c r="D7394" t="s">
        <v>6534</v>
      </c>
    </row>
    <row r="7395" spans="1:4">
      <c r="A7395" t="str">
        <f t="shared" si="115"/>
        <v>2373200969通所介護</v>
      </c>
      <c r="B7395">
        <v>2373200969</v>
      </c>
      <c r="C7395" t="s">
        <v>1857</v>
      </c>
      <c r="D7395" t="s">
        <v>6535</v>
      </c>
    </row>
    <row r="7396" spans="1:4">
      <c r="A7396" t="str">
        <f t="shared" si="115"/>
        <v>2373200969通所型サービス（独自）</v>
      </c>
      <c r="B7396">
        <v>2373200969</v>
      </c>
      <c r="C7396" t="s">
        <v>2455</v>
      </c>
      <c r="D7396" t="s">
        <v>6535</v>
      </c>
    </row>
    <row r="7397" spans="1:4">
      <c r="A7397" t="str">
        <f t="shared" si="115"/>
        <v>2370400075介護老人福祉施設</v>
      </c>
      <c r="B7397">
        <v>2370400075</v>
      </c>
      <c r="C7397" t="s">
        <v>1860</v>
      </c>
      <c r="D7397" t="s">
        <v>6536</v>
      </c>
    </row>
    <row r="7398" spans="1:4">
      <c r="A7398" t="str">
        <f t="shared" si="115"/>
        <v>2370400356短期入所生活介護</v>
      </c>
      <c r="B7398">
        <v>2370400356</v>
      </c>
      <c r="C7398" t="s">
        <v>1958</v>
      </c>
      <c r="D7398" t="s">
        <v>6537</v>
      </c>
    </row>
    <row r="7399" spans="1:4">
      <c r="A7399" t="str">
        <f t="shared" si="115"/>
        <v>2370400356介護予防短期入所生活介護</v>
      </c>
      <c r="B7399">
        <v>2370400356</v>
      </c>
      <c r="C7399" t="s">
        <v>1961</v>
      </c>
      <c r="D7399" t="s">
        <v>6537</v>
      </c>
    </row>
    <row r="7400" spans="1:4">
      <c r="A7400" t="str">
        <f t="shared" si="115"/>
        <v>2370400349通所介護</v>
      </c>
      <c r="B7400">
        <v>2370400349</v>
      </c>
      <c r="C7400" t="s">
        <v>1857</v>
      </c>
      <c r="D7400" t="s">
        <v>6538</v>
      </c>
    </row>
    <row r="7401" spans="1:4">
      <c r="A7401" t="str">
        <f t="shared" si="115"/>
        <v>2370400349通所型サービス（独自）</v>
      </c>
      <c r="B7401">
        <v>2370400349</v>
      </c>
      <c r="C7401" t="s">
        <v>2455</v>
      </c>
      <c r="D7401" t="s">
        <v>6538</v>
      </c>
    </row>
    <row r="7402" spans="1:4">
      <c r="A7402" t="str">
        <f t="shared" si="115"/>
        <v>2391300080地域密着型介護老人福祉施設</v>
      </c>
      <c r="B7402">
        <v>2391300080</v>
      </c>
      <c r="C7402" t="s">
        <v>1861</v>
      </c>
      <c r="D7402" t="s">
        <v>6539</v>
      </c>
    </row>
    <row r="7403" spans="1:4">
      <c r="A7403" t="str">
        <f t="shared" si="115"/>
        <v>2371302692短期入所生活介護</v>
      </c>
      <c r="B7403">
        <v>2371302692</v>
      </c>
      <c r="C7403" t="s">
        <v>1958</v>
      </c>
      <c r="D7403" t="s">
        <v>6540</v>
      </c>
    </row>
    <row r="7404" spans="1:4">
      <c r="A7404" t="str">
        <f t="shared" si="115"/>
        <v>2371302692介護予防短期入所生活介護</v>
      </c>
      <c r="B7404">
        <v>2371302692</v>
      </c>
      <c r="C7404" t="s">
        <v>1961</v>
      </c>
      <c r="D7404" t="s">
        <v>6540</v>
      </c>
    </row>
    <row r="7405" spans="1:4">
      <c r="A7405" t="str">
        <f t="shared" si="115"/>
        <v>2374000327通所介護</v>
      </c>
      <c r="B7405">
        <v>2374000327</v>
      </c>
      <c r="C7405" t="s">
        <v>1857</v>
      </c>
      <c r="D7405" t="s">
        <v>6541</v>
      </c>
    </row>
    <row r="7406" spans="1:4">
      <c r="A7406" t="str">
        <f t="shared" si="115"/>
        <v>2374000327通所型サービス（独自）</v>
      </c>
      <c r="B7406">
        <v>2374000327</v>
      </c>
      <c r="C7406" t="s">
        <v>2455</v>
      </c>
      <c r="D7406" t="s">
        <v>6541</v>
      </c>
    </row>
    <row r="7407" spans="1:4">
      <c r="A7407" t="str">
        <f t="shared" si="115"/>
        <v>2374000343居宅介護支援</v>
      </c>
      <c r="B7407">
        <v>2374000343</v>
      </c>
      <c r="C7407" t="s">
        <v>2456</v>
      </c>
      <c r="D7407" t="s">
        <v>6542</v>
      </c>
    </row>
    <row r="7408" spans="1:4">
      <c r="A7408" t="str">
        <f t="shared" si="115"/>
        <v>2384000010短期入所生活介護</v>
      </c>
      <c r="B7408">
        <v>2384000010</v>
      </c>
      <c r="C7408" t="s">
        <v>1958</v>
      </c>
      <c r="D7408" t="s">
        <v>6543</v>
      </c>
    </row>
    <row r="7409" spans="1:4">
      <c r="A7409" t="str">
        <f t="shared" si="115"/>
        <v>2384000010介護予防短期入所生活介護</v>
      </c>
      <c r="B7409">
        <v>2384000010</v>
      </c>
      <c r="C7409" t="s">
        <v>1961</v>
      </c>
      <c r="D7409" t="s">
        <v>6543</v>
      </c>
    </row>
    <row r="7410" spans="1:4">
      <c r="A7410" t="str">
        <f t="shared" si="115"/>
        <v>2374000020居宅介護支援</v>
      </c>
      <c r="B7410">
        <v>2374000020</v>
      </c>
      <c r="C7410" t="s">
        <v>2456</v>
      </c>
      <c r="D7410" t="s">
        <v>6544</v>
      </c>
    </row>
    <row r="7411" spans="1:4">
      <c r="A7411" t="str">
        <f t="shared" si="115"/>
        <v>2374000111訪問介護</v>
      </c>
      <c r="B7411">
        <v>2374000111</v>
      </c>
      <c r="C7411" t="s">
        <v>1854</v>
      </c>
      <c r="D7411" t="s">
        <v>6545</v>
      </c>
    </row>
    <row r="7412" spans="1:4">
      <c r="A7412" t="str">
        <f t="shared" si="115"/>
        <v>2374000111訪問型サービス（独自）</v>
      </c>
      <c r="B7412">
        <v>2374000111</v>
      </c>
      <c r="C7412" t="s">
        <v>2454</v>
      </c>
      <c r="D7412" t="s">
        <v>6545</v>
      </c>
    </row>
    <row r="7413" spans="1:4">
      <c r="A7413" t="str">
        <f t="shared" si="115"/>
        <v>2374101224居宅介護支援</v>
      </c>
      <c r="B7413">
        <v>2374101224</v>
      </c>
      <c r="C7413" t="s">
        <v>2456</v>
      </c>
      <c r="D7413" t="s">
        <v>6546</v>
      </c>
    </row>
    <row r="7414" spans="1:4">
      <c r="A7414" t="str">
        <f t="shared" si="115"/>
        <v>2374101653通所介護</v>
      </c>
      <c r="B7414">
        <v>2374101653</v>
      </c>
      <c r="C7414" t="s">
        <v>1857</v>
      </c>
      <c r="D7414" t="s">
        <v>6547</v>
      </c>
    </row>
    <row r="7415" spans="1:4">
      <c r="A7415" t="str">
        <f t="shared" si="115"/>
        <v>2374101430通所介護</v>
      </c>
      <c r="B7415">
        <v>2374101430</v>
      </c>
      <c r="C7415" t="s">
        <v>1857</v>
      </c>
      <c r="D7415" t="s">
        <v>6548</v>
      </c>
    </row>
    <row r="7416" spans="1:4">
      <c r="A7416" t="str">
        <f t="shared" si="115"/>
        <v>2374101513訪問介護</v>
      </c>
      <c r="B7416">
        <v>2374101513</v>
      </c>
      <c r="C7416" t="s">
        <v>1854</v>
      </c>
      <c r="D7416" t="s">
        <v>6549</v>
      </c>
    </row>
    <row r="7417" spans="1:4">
      <c r="A7417" t="str">
        <f t="shared" si="115"/>
        <v>23A4100203通所型サービス（独自）</v>
      </c>
      <c r="B7417" t="s">
        <v>2395</v>
      </c>
      <c r="C7417" t="s">
        <v>2455</v>
      </c>
      <c r="D7417" t="s">
        <v>6548</v>
      </c>
    </row>
    <row r="7418" spans="1:4">
      <c r="A7418" t="str">
        <f t="shared" si="115"/>
        <v>23A4100245訪問型サービス（独自）</v>
      </c>
      <c r="B7418" t="s">
        <v>2396</v>
      </c>
      <c r="C7418" t="s">
        <v>2454</v>
      </c>
      <c r="D7418" t="s">
        <v>6549</v>
      </c>
    </row>
    <row r="7419" spans="1:4">
      <c r="A7419" t="str">
        <f t="shared" si="115"/>
        <v>23A7600027訪問型サービス（独自）</v>
      </c>
      <c r="B7419" t="s">
        <v>2397</v>
      </c>
      <c r="C7419" t="s">
        <v>2454</v>
      </c>
      <c r="D7419" t="s">
        <v>6550</v>
      </c>
    </row>
    <row r="7420" spans="1:4">
      <c r="A7420" t="str">
        <f t="shared" si="115"/>
        <v>23A7600027訪問型サービス（独自）</v>
      </c>
      <c r="B7420" t="s">
        <v>2397</v>
      </c>
      <c r="C7420" t="s">
        <v>2454</v>
      </c>
      <c r="D7420" t="s">
        <v>6550</v>
      </c>
    </row>
    <row r="7421" spans="1:4">
      <c r="A7421" t="str">
        <f t="shared" si="115"/>
        <v>23A7600027訪問型サービス（独自）</v>
      </c>
      <c r="B7421" t="s">
        <v>2397</v>
      </c>
      <c r="C7421" t="s">
        <v>2454</v>
      </c>
      <c r="D7421" t="s">
        <v>6550</v>
      </c>
    </row>
    <row r="7422" spans="1:4">
      <c r="A7422" t="str">
        <f t="shared" si="115"/>
        <v>2377600768通所型サービス（独自）</v>
      </c>
      <c r="B7422">
        <v>2377600768</v>
      </c>
      <c r="C7422" t="s">
        <v>2455</v>
      </c>
      <c r="D7422" t="s">
        <v>6551</v>
      </c>
    </row>
    <row r="7423" spans="1:4">
      <c r="A7423" t="str">
        <f t="shared" si="115"/>
        <v>2377600768通所型サービス（独自）</v>
      </c>
      <c r="B7423">
        <v>2377600768</v>
      </c>
      <c r="C7423" t="s">
        <v>2455</v>
      </c>
      <c r="D7423" t="s">
        <v>6551</v>
      </c>
    </row>
    <row r="7424" spans="1:4">
      <c r="A7424" t="str">
        <f t="shared" si="115"/>
        <v>23A7600019通所型サービス（独自）</v>
      </c>
      <c r="B7424" t="s">
        <v>2398</v>
      </c>
      <c r="C7424" t="s">
        <v>2455</v>
      </c>
      <c r="D7424" t="s">
        <v>6552</v>
      </c>
    </row>
    <row r="7425" spans="1:4">
      <c r="A7425" t="str">
        <f t="shared" si="115"/>
        <v>23A7600019通所型サービス（独自）</v>
      </c>
      <c r="B7425" t="s">
        <v>2398</v>
      </c>
      <c r="C7425" t="s">
        <v>2455</v>
      </c>
      <c r="D7425" t="s">
        <v>6552</v>
      </c>
    </row>
    <row r="7426" spans="1:4">
      <c r="A7426" t="str">
        <f t="shared" si="115"/>
        <v>23A7600019通所型サービス（独自）</v>
      </c>
      <c r="B7426" t="s">
        <v>2398</v>
      </c>
      <c r="C7426" t="s">
        <v>2455</v>
      </c>
      <c r="D7426" t="s">
        <v>6552</v>
      </c>
    </row>
    <row r="7427" spans="1:4">
      <c r="A7427" t="str">
        <f t="shared" ref="A7427:A7490" si="116">B7427&amp;C7427</f>
        <v>23A7600019通所型サービス（独自）</v>
      </c>
      <c r="B7427" t="s">
        <v>2398</v>
      </c>
      <c r="C7427" t="s">
        <v>2455</v>
      </c>
      <c r="D7427" t="s">
        <v>6552</v>
      </c>
    </row>
    <row r="7428" spans="1:4">
      <c r="A7428" t="str">
        <f t="shared" si="116"/>
        <v>23A7600019通所型サービス（独自）</v>
      </c>
      <c r="B7428" t="s">
        <v>2398</v>
      </c>
      <c r="C7428" t="s">
        <v>2455</v>
      </c>
      <c r="D7428" t="s">
        <v>6552</v>
      </c>
    </row>
    <row r="7429" spans="1:4">
      <c r="A7429" t="str">
        <f t="shared" si="116"/>
        <v>23A7600126通所型サービス（独自）</v>
      </c>
      <c r="B7429" t="s">
        <v>2399</v>
      </c>
      <c r="C7429" t="s">
        <v>2455</v>
      </c>
      <c r="D7429" t="s">
        <v>6553</v>
      </c>
    </row>
    <row r="7430" spans="1:4">
      <c r="A7430" t="str">
        <f t="shared" si="116"/>
        <v>23A7600126通所型サービス（独自）</v>
      </c>
      <c r="B7430" t="s">
        <v>2399</v>
      </c>
      <c r="C7430" t="s">
        <v>2455</v>
      </c>
      <c r="D7430" t="s">
        <v>6553</v>
      </c>
    </row>
    <row r="7431" spans="1:4">
      <c r="A7431" t="str">
        <f t="shared" si="116"/>
        <v>23A7600126通所型サービス（独自）</v>
      </c>
      <c r="B7431" t="s">
        <v>2399</v>
      </c>
      <c r="C7431" t="s">
        <v>2455</v>
      </c>
      <c r="D7431" t="s">
        <v>6553</v>
      </c>
    </row>
    <row r="7432" spans="1:4">
      <c r="A7432" t="str">
        <f t="shared" si="116"/>
        <v>23A7600126通所型サービス（独自）</v>
      </c>
      <c r="B7432" t="s">
        <v>2399</v>
      </c>
      <c r="C7432" t="s">
        <v>2455</v>
      </c>
      <c r="D7432" t="s">
        <v>6553</v>
      </c>
    </row>
    <row r="7433" spans="1:4">
      <c r="A7433" t="str">
        <f t="shared" si="116"/>
        <v>23A7600126通所型サービス（独自）</v>
      </c>
      <c r="B7433" t="s">
        <v>2399</v>
      </c>
      <c r="C7433" t="s">
        <v>2455</v>
      </c>
      <c r="D7433" t="s">
        <v>6553</v>
      </c>
    </row>
    <row r="7434" spans="1:4">
      <c r="A7434" t="str">
        <f t="shared" si="116"/>
        <v>23A7600027訪問型サービス（独自／定率）</v>
      </c>
      <c r="B7434" t="s">
        <v>2397</v>
      </c>
      <c r="C7434" t="s">
        <v>2464</v>
      </c>
      <c r="D7434" t="s">
        <v>6550</v>
      </c>
    </row>
    <row r="7435" spans="1:4">
      <c r="A7435" t="str">
        <f t="shared" si="116"/>
        <v>23A7600027訪問型サービス（独自／定率）</v>
      </c>
      <c r="B7435" t="s">
        <v>2397</v>
      </c>
      <c r="C7435" t="s">
        <v>2464</v>
      </c>
      <c r="D7435" t="s">
        <v>6550</v>
      </c>
    </row>
    <row r="7436" spans="1:4">
      <c r="A7436" t="str">
        <f t="shared" si="116"/>
        <v>23A7600027訪問型サービス（独自／定率）</v>
      </c>
      <c r="B7436" t="s">
        <v>2397</v>
      </c>
      <c r="C7436" t="s">
        <v>2464</v>
      </c>
      <c r="D7436" t="s">
        <v>6550</v>
      </c>
    </row>
    <row r="7437" spans="1:4">
      <c r="A7437" t="str">
        <f t="shared" si="116"/>
        <v>2377601113通所介護</v>
      </c>
      <c r="B7437">
        <v>2377601113</v>
      </c>
      <c r="C7437" t="s">
        <v>1857</v>
      </c>
      <c r="D7437" t="s">
        <v>6552</v>
      </c>
    </row>
    <row r="7438" spans="1:4">
      <c r="A7438" t="str">
        <f t="shared" si="116"/>
        <v>2377601154通所介護</v>
      </c>
      <c r="B7438">
        <v>2377601154</v>
      </c>
      <c r="C7438" t="s">
        <v>1857</v>
      </c>
      <c r="D7438" t="s">
        <v>6551</v>
      </c>
    </row>
    <row r="7439" spans="1:4">
      <c r="A7439" t="str">
        <f t="shared" si="116"/>
        <v>2377600768通所型サービス（独自／定率）</v>
      </c>
      <c r="B7439">
        <v>2377600768</v>
      </c>
      <c r="C7439" t="s">
        <v>2460</v>
      </c>
      <c r="D7439" t="s">
        <v>6551</v>
      </c>
    </row>
    <row r="7440" spans="1:4">
      <c r="A7440" t="str">
        <f t="shared" si="116"/>
        <v>2377601592通所介護</v>
      </c>
      <c r="B7440">
        <v>2377601592</v>
      </c>
      <c r="C7440" t="s">
        <v>1857</v>
      </c>
      <c r="D7440" t="s">
        <v>6553</v>
      </c>
    </row>
    <row r="7441" spans="1:4">
      <c r="A7441" t="str">
        <f t="shared" si="116"/>
        <v>2377600966訪問介護</v>
      </c>
      <c r="B7441">
        <v>2377600966</v>
      </c>
      <c r="C7441" t="s">
        <v>1854</v>
      </c>
      <c r="D7441" t="s">
        <v>6550</v>
      </c>
    </row>
    <row r="7442" spans="1:4">
      <c r="A7442" t="str">
        <f t="shared" si="116"/>
        <v>2375601479居宅介護支援</v>
      </c>
      <c r="B7442">
        <v>2375601479</v>
      </c>
      <c r="C7442" t="s">
        <v>2456</v>
      </c>
      <c r="D7442" t="s">
        <v>6554</v>
      </c>
    </row>
    <row r="7443" spans="1:4">
      <c r="A7443" t="str">
        <f t="shared" si="116"/>
        <v>23A1300897通所型サービス（独自）</v>
      </c>
      <c r="B7443" t="s">
        <v>2400</v>
      </c>
      <c r="C7443" t="s">
        <v>2455</v>
      </c>
      <c r="D7443" t="s">
        <v>6555</v>
      </c>
    </row>
    <row r="7444" spans="1:4">
      <c r="A7444" t="str">
        <f t="shared" si="116"/>
        <v>23A1300897通所型サービス（独自）</v>
      </c>
      <c r="B7444" t="s">
        <v>2400</v>
      </c>
      <c r="C7444" t="s">
        <v>2455</v>
      </c>
      <c r="D7444" t="s">
        <v>6555</v>
      </c>
    </row>
    <row r="7445" spans="1:4">
      <c r="A7445" t="str">
        <f t="shared" si="116"/>
        <v>2374501597通所型サービス（独自）</v>
      </c>
      <c r="B7445">
        <v>2374501597</v>
      </c>
      <c r="C7445" t="s">
        <v>2455</v>
      </c>
      <c r="D7445" t="s">
        <v>6556</v>
      </c>
    </row>
    <row r="7446" spans="1:4">
      <c r="A7446" t="str">
        <f t="shared" si="116"/>
        <v>2374501597通所型サービス（独自）</v>
      </c>
      <c r="B7446">
        <v>2374501597</v>
      </c>
      <c r="C7446" t="s">
        <v>2455</v>
      </c>
      <c r="D7446" t="s">
        <v>6556</v>
      </c>
    </row>
    <row r="7447" spans="1:4">
      <c r="A7447" t="str">
        <f t="shared" si="116"/>
        <v>2374501597通所型サービス（独自）</v>
      </c>
      <c r="B7447">
        <v>2374501597</v>
      </c>
      <c r="C7447" t="s">
        <v>2455</v>
      </c>
      <c r="D7447" t="s">
        <v>6556</v>
      </c>
    </row>
    <row r="7448" spans="1:4">
      <c r="A7448" t="str">
        <f t="shared" si="116"/>
        <v>2375001332通所型サービス（独自）</v>
      </c>
      <c r="B7448">
        <v>2375001332</v>
      </c>
      <c r="C7448" t="s">
        <v>2455</v>
      </c>
      <c r="D7448" t="s">
        <v>6557</v>
      </c>
    </row>
    <row r="7449" spans="1:4">
      <c r="A7449" t="str">
        <f t="shared" si="116"/>
        <v>2375001332通所型サービス（独自）</v>
      </c>
      <c r="B7449">
        <v>2375001332</v>
      </c>
      <c r="C7449" t="s">
        <v>2455</v>
      </c>
      <c r="D7449" t="s">
        <v>6557</v>
      </c>
    </row>
    <row r="7450" spans="1:4">
      <c r="A7450" t="str">
        <f t="shared" si="116"/>
        <v>2375001332通所型サービス（独自）</v>
      </c>
      <c r="B7450">
        <v>2375001332</v>
      </c>
      <c r="C7450" t="s">
        <v>2455</v>
      </c>
      <c r="D7450" t="s">
        <v>6557</v>
      </c>
    </row>
    <row r="7451" spans="1:4">
      <c r="A7451" t="str">
        <f t="shared" si="116"/>
        <v>2374501597通所介護</v>
      </c>
      <c r="B7451">
        <v>2374501597</v>
      </c>
      <c r="C7451" t="s">
        <v>1857</v>
      </c>
      <c r="D7451" t="s">
        <v>6556</v>
      </c>
    </row>
    <row r="7452" spans="1:4">
      <c r="A7452" t="str">
        <f t="shared" si="116"/>
        <v>2375001332通所介護</v>
      </c>
      <c r="B7452">
        <v>2375001332</v>
      </c>
      <c r="C7452" t="s">
        <v>1857</v>
      </c>
      <c r="D7452" t="s">
        <v>6557</v>
      </c>
    </row>
    <row r="7453" spans="1:4">
      <c r="A7453" t="str">
        <f t="shared" si="116"/>
        <v>2391300395地域密着型通所介護</v>
      </c>
      <c r="B7453">
        <v>2391300395</v>
      </c>
      <c r="C7453" t="s">
        <v>1858</v>
      </c>
      <c r="D7453" t="s">
        <v>6558</v>
      </c>
    </row>
    <row r="7454" spans="1:4">
      <c r="A7454" t="str">
        <f t="shared" si="116"/>
        <v>23A1300947通所型サービス（独自）</v>
      </c>
      <c r="B7454" t="s">
        <v>2401</v>
      </c>
      <c r="C7454" t="s">
        <v>2455</v>
      </c>
      <c r="D7454" t="s">
        <v>6558</v>
      </c>
    </row>
    <row r="7455" spans="1:4">
      <c r="A7455" t="str">
        <f t="shared" si="116"/>
        <v>2371304169通所介護</v>
      </c>
      <c r="B7455">
        <v>2371304169</v>
      </c>
      <c r="C7455" t="s">
        <v>1857</v>
      </c>
      <c r="D7455" t="s">
        <v>6555</v>
      </c>
    </row>
    <row r="7456" spans="1:4">
      <c r="A7456" t="str">
        <f t="shared" si="116"/>
        <v>2364590089訪問看護</v>
      </c>
      <c r="B7456">
        <v>2364590089</v>
      </c>
      <c r="C7456" t="s">
        <v>2002</v>
      </c>
      <c r="D7456" t="s">
        <v>6559</v>
      </c>
    </row>
    <row r="7457" spans="1:4">
      <c r="A7457" t="str">
        <f t="shared" si="116"/>
        <v>2361390525訪問看護</v>
      </c>
      <c r="B7457">
        <v>2361390525</v>
      </c>
      <c r="C7457" t="s">
        <v>2002</v>
      </c>
      <c r="D7457" t="s">
        <v>6560</v>
      </c>
    </row>
    <row r="7458" spans="1:4">
      <c r="A7458" t="str">
        <f t="shared" si="116"/>
        <v>2371305174居宅介護支援</v>
      </c>
      <c r="B7458">
        <v>2371305174</v>
      </c>
      <c r="C7458" t="s">
        <v>2456</v>
      </c>
      <c r="D7458" t="s">
        <v>6561</v>
      </c>
    </row>
    <row r="7459" spans="1:4">
      <c r="A7459" t="str">
        <f t="shared" si="116"/>
        <v>2373300777居宅介護支援</v>
      </c>
      <c r="B7459">
        <v>2373300777</v>
      </c>
      <c r="C7459" t="s">
        <v>2456</v>
      </c>
      <c r="D7459" t="s">
        <v>6562</v>
      </c>
    </row>
    <row r="7460" spans="1:4">
      <c r="A7460" t="str">
        <f t="shared" si="116"/>
        <v>2370901429地域密着型通所介護</v>
      </c>
      <c r="B7460">
        <v>2370901429</v>
      </c>
      <c r="C7460" t="s">
        <v>1858</v>
      </c>
      <c r="D7460" t="s">
        <v>6563</v>
      </c>
    </row>
    <row r="7461" spans="1:4">
      <c r="A7461" t="str">
        <f t="shared" si="116"/>
        <v>23A0900127通所型サービス（独自）</v>
      </c>
      <c r="B7461" t="s">
        <v>2402</v>
      </c>
      <c r="C7461" t="s">
        <v>2455</v>
      </c>
      <c r="D7461" t="s">
        <v>6563</v>
      </c>
    </row>
    <row r="7462" spans="1:4">
      <c r="A7462" t="str">
        <f t="shared" si="116"/>
        <v>2372206421訪問介護</v>
      </c>
      <c r="B7462">
        <v>2372206421</v>
      </c>
      <c r="C7462" t="s">
        <v>1854</v>
      </c>
      <c r="D7462" t="s">
        <v>6564</v>
      </c>
    </row>
    <row r="7463" spans="1:4">
      <c r="A7463" t="str">
        <f t="shared" si="116"/>
        <v>2372206421訪問型サービス（独自）</v>
      </c>
      <c r="B7463">
        <v>2372206421</v>
      </c>
      <c r="C7463" t="s">
        <v>2454</v>
      </c>
      <c r="D7463" t="s">
        <v>6564</v>
      </c>
    </row>
    <row r="7464" spans="1:4">
      <c r="A7464" t="str">
        <f t="shared" si="116"/>
        <v>2372504346通所介護</v>
      </c>
      <c r="B7464">
        <v>2372504346</v>
      </c>
      <c r="C7464" t="s">
        <v>1857</v>
      </c>
      <c r="D7464" t="s">
        <v>6565</v>
      </c>
    </row>
    <row r="7465" spans="1:4">
      <c r="A7465" t="str">
        <f t="shared" si="116"/>
        <v>2372201265通所介護</v>
      </c>
      <c r="B7465">
        <v>2372201265</v>
      </c>
      <c r="C7465" t="s">
        <v>1857</v>
      </c>
      <c r="D7465" t="s">
        <v>6566</v>
      </c>
    </row>
    <row r="7466" spans="1:4">
      <c r="A7466" t="str">
        <f t="shared" si="116"/>
        <v>2372201265通所型サービス（独自）</v>
      </c>
      <c r="B7466">
        <v>2372201265</v>
      </c>
      <c r="C7466" t="s">
        <v>2455</v>
      </c>
      <c r="D7466" t="s">
        <v>6566</v>
      </c>
    </row>
    <row r="7467" spans="1:4">
      <c r="A7467" t="str">
        <f t="shared" si="116"/>
        <v>2372201562居宅介護支援</v>
      </c>
      <c r="B7467">
        <v>2372201562</v>
      </c>
      <c r="C7467" t="s">
        <v>2456</v>
      </c>
      <c r="D7467" t="s">
        <v>6567</v>
      </c>
    </row>
    <row r="7468" spans="1:4">
      <c r="A7468" t="str">
        <f t="shared" si="116"/>
        <v>2362291144訪問看護</v>
      </c>
      <c r="B7468">
        <v>2362291144</v>
      </c>
      <c r="C7468" t="s">
        <v>2002</v>
      </c>
      <c r="D7468" t="s">
        <v>6568</v>
      </c>
    </row>
    <row r="7469" spans="1:4">
      <c r="A7469" t="str">
        <f t="shared" si="116"/>
        <v>2373300462通所介護</v>
      </c>
      <c r="B7469">
        <v>2373300462</v>
      </c>
      <c r="C7469" t="s">
        <v>1857</v>
      </c>
      <c r="D7469" t="s">
        <v>6569</v>
      </c>
    </row>
    <row r="7470" spans="1:4">
      <c r="A7470" t="str">
        <f t="shared" si="116"/>
        <v>2373300462通所型サービス（独自）</v>
      </c>
      <c r="B7470">
        <v>2373300462</v>
      </c>
      <c r="C7470" t="s">
        <v>2455</v>
      </c>
      <c r="D7470" t="s">
        <v>6569</v>
      </c>
    </row>
    <row r="7471" spans="1:4">
      <c r="A7471" t="str">
        <f t="shared" si="116"/>
        <v>2372400701通所介護</v>
      </c>
      <c r="B7471">
        <v>2372400701</v>
      </c>
      <c r="C7471" t="s">
        <v>1857</v>
      </c>
      <c r="D7471" t="s">
        <v>6570</v>
      </c>
    </row>
    <row r="7472" spans="1:4">
      <c r="A7472" t="str">
        <f t="shared" si="116"/>
        <v>2372400701通所型サービス（独自）</v>
      </c>
      <c r="B7472">
        <v>2372400701</v>
      </c>
      <c r="C7472" t="s">
        <v>2455</v>
      </c>
      <c r="D7472" t="s">
        <v>6570</v>
      </c>
    </row>
    <row r="7473" spans="1:4">
      <c r="A7473" t="str">
        <f t="shared" si="116"/>
        <v>2372400701通所型サービス（独自／定率）</v>
      </c>
      <c r="B7473">
        <v>2372400701</v>
      </c>
      <c r="C7473" t="s">
        <v>2460</v>
      </c>
      <c r="D7473" t="s">
        <v>6570</v>
      </c>
    </row>
    <row r="7474" spans="1:4">
      <c r="A7474" t="str">
        <f t="shared" si="116"/>
        <v>2395300037認知症対応型共同生活介護</v>
      </c>
      <c r="B7474">
        <v>2395300037</v>
      </c>
      <c r="C7474" t="s">
        <v>1942</v>
      </c>
      <c r="D7474" t="s">
        <v>6571</v>
      </c>
    </row>
    <row r="7475" spans="1:4">
      <c r="A7475" t="str">
        <f t="shared" si="116"/>
        <v>2395300045認知症対応型通所介護</v>
      </c>
      <c r="B7475">
        <v>2395300045</v>
      </c>
      <c r="C7475" t="s">
        <v>2459</v>
      </c>
      <c r="D7475" t="s">
        <v>6571</v>
      </c>
    </row>
    <row r="7476" spans="1:4">
      <c r="A7476" t="str">
        <f t="shared" si="116"/>
        <v>2395300045介護予防認知症対応型通所介護</v>
      </c>
      <c r="B7476">
        <v>2395300045</v>
      </c>
      <c r="C7476" t="s">
        <v>2465</v>
      </c>
      <c r="D7476" t="s">
        <v>6571</v>
      </c>
    </row>
    <row r="7477" spans="1:4">
      <c r="A7477" t="str">
        <f t="shared" si="116"/>
        <v>2372202925地域密着型通所介護</v>
      </c>
      <c r="B7477">
        <v>2372202925</v>
      </c>
      <c r="C7477" t="s">
        <v>1858</v>
      </c>
      <c r="D7477" t="s">
        <v>6572</v>
      </c>
    </row>
    <row r="7478" spans="1:4">
      <c r="A7478" t="str">
        <f t="shared" si="116"/>
        <v>2373600788地域密着型通所介護</v>
      </c>
      <c r="B7478">
        <v>2373600788</v>
      </c>
      <c r="C7478" t="s">
        <v>1858</v>
      </c>
      <c r="D7478" t="s">
        <v>6573</v>
      </c>
    </row>
    <row r="7479" spans="1:4">
      <c r="A7479" t="str">
        <f t="shared" si="116"/>
        <v>2373300447認知症対応型共同生活介護</v>
      </c>
      <c r="B7479">
        <v>2373300447</v>
      </c>
      <c r="C7479" t="s">
        <v>1942</v>
      </c>
      <c r="D7479" t="s">
        <v>6574</v>
      </c>
    </row>
    <row r="7480" spans="1:4">
      <c r="A7480" t="str">
        <f t="shared" si="116"/>
        <v>2373300447介護予防認知症対応型共同生活介護</v>
      </c>
      <c r="B7480">
        <v>2373300447</v>
      </c>
      <c r="C7480" t="s">
        <v>1948</v>
      </c>
      <c r="D7480" t="s">
        <v>6574</v>
      </c>
    </row>
    <row r="7481" spans="1:4">
      <c r="A7481" t="str">
        <f t="shared" si="116"/>
        <v>2373300660認知症対応型共同生活介護</v>
      </c>
      <c r="B7481">
        <v>2373300660</v>
      </c>
      <c r="C7481" t="s">
        <v>1942</v>
      </c>
      <c r="D7481" t="s">
        <v>6575</v>
      </c>
    </row>
    <row r="7482" spans="1:4">
      <c r="A7482" t="str">
        <f t="shared" si="116"/>
        <v>2373300660介護予防認知症対応型共同生活介護</v>
      </c>
      <c r="B7482">
        <v>2373300660</v>
      </c>
      <c r="C7482" t="s">
        <v>1948</v>
      </c>
      <c r="D7482" t="s">
        <v>6575</v>
      </c>
    </row>
    <row r="7483" spans="1:4">
      <c r="A7483" t="str">
        <f t="shared" si="116"/>
        <v>2373300678通所介護</v>
      </c>
      <c r="B7483">
        <v>2373300678</v>
      </c>
      <c r="C7483" t="s">
        <v>1857</v>
      </c>
      <c r="D7483" t="s">
        <v>6576</v>
      </c>
    </row>
    <row r="7484" spans="1:4">
      <c r="A7484" t="str">
        <f t="shared" si="116"/>
        <v>2373300678通所型サービス（独自）</v>
      </c>
      <c r="B7484">
        <v>2373300678</v>
      </c>
      <c r="C7484" t="s">
        <v>2455</v>
      </c>
      <c r="D7484" t="s">
        <v>6576</v>
      </c>
    </row>
    <row r="7485" spans="1:4">
      <c r="A7485" t="str">
        <f t="shared" si="116"/>
        <v>2373301197通所介護</v>
      </c>
      <c r="B7485">
        <v>2373301197</v>
      </c>
      <c r="C7485" t="s">
        <v>1857</v>
      </c>
      <c r="D7485" t="s">
        <v>6577</v>
      </c>
    </row>
    <row r="7486" spans="1:4">
      <c r="A7486" t="str">
        <f t="shared" si="116"/>
        <v>2373301197通所型サービス（独自）</v>
      </c>
      <c r="B7486">
        <v>2373301197</v>
      </c>
      <c r="C7486" t="s">
        <v>2455</v>
      </c>
      <c r="D7486" t="s">
        <v>6577</v>
      </c>
    </row>
    <row r="7487" spans="1:4">
      <c r="A7487" t="str">
        <f t="shared" si="116"/>
        <v>2373301361通所介護</v>
      </c>
      <c r="B7487">
        <v>2373301361</v>
      </c>
      <c r="C7487" t="s">
        <v>1857</v>
      </c>
      <c r="D7487" t="s">
        <v>6578</v>
      </c>
    </row>
    <row r="7488" spans="1:4">
      <c r="A7488" t="str">
        <f t="shared" si="116"/>
        <v>2373301361通所型サービス（独自）</v>
      </c>
      <c r="B7488">
        <v>2373301361</v>
      </c>
      <c r="C7488" t="s">
        <v>2455</v>
      </c>
      <c r="D7488" t="s">
        <v>6578</v>
      </c>
    </row>
    <row r="7489" spans="1:4">
      <c r="A7489" t="str">
        <f t="shared" si="116"/>
        <v>2372003414通所介護</v>
      </c>
      <c r="B7489">
        <v>2372003414</v>
      </c>
      <c r="C7489" t="s">
        <v>1857</v>
      </c>
      <c r="D7489" t="s">
        <v>6579</v>
      </c>
    </row>
    <row r="7490" spans="1:4">
      <c r="A7490" t="str">
        <f t="shared" si="116"/>
        <v>2372003414通所型サービス（独自）</v>
      </c>
      <c r="B7490">
        <v>2372003414</v>
      </c>
      <c r="C7490" t="s">
        <v>2455</v>
      </c>
      <c r="D7490" t="s">
        <v>6579</v>
      </c>
    </row>
    <row r="7491" spans="1:4">
      <c r="A7491" t="str">
        <f t="shared" ref="A7491:A7554" si="117">B7491&amp;C7491</f>
        <v>2371400496居宅介護支援</v>
      </c>
      <c r="B7491">
        <v>2371400496</v>
      </c>
      <c r="C7491" t="s">
        <v>2456</v>
      </c>
      <c r="D7491" t="s">
        <v>6580</v>
      </c>
    </row>
    <row r="7492" spans="1:4">
      <c r="A7492" t="str">
        <f t="shared" si="117"/>
        <v>2371400488訪問介護</v>
      </c>
      <c r="B7492">
        <v>2371400488</v>
      </c>
      <c r="C7492" t="s">
        <v>1854</v>
      </c>
      <c r="D7492" t="s">
        <v>6581</v>
      </c>
    </row>
    <row r="7493" spans="1:4">
      <c r="A7493" t="str">
        <f t="shared" si="117"/>
        <v>2371400488訪問型サービス（独自）</v>
      </c>
      <c r="B7493">
        <v>2371400488</v>
      </c>
      <c r="C7493" t="s">
        <v>2454</v>
      </c>
      <c r="D7493" t="s">
        <v>6581</v>
      </c>
    </row>
    <row r="7494" spans="1:4">
      <c r="A7494" t="str">
        <f t="shared" si="117"/>
        <v>2371402245地域密着型通所介護</v>
      </c>
      <c r="B7494">
        <v>2371402245</v>
      </c>
      <c r="C7494" t="s">
        <v>1858</v>
      </c>
      <c r="D7494" t="s">
        <v>6582</v>
      </c>
    </row>
    <row r="7495" spans="1:4">
      <c r="A7495" t="str">
        <f t="shared" si="117"/>
        <v>2371402245通所型サービス（独自）</v>
      </c>
      <c r="B7495">
        <v>2371402245</v>
      </c>
      <c r="C7495" t="s">
        <v>2455</v>
      </c>
      <c r="D7495" t="s">
        <v>6582</v>
      </c>
    </row>
    <row r="7496" spans="1:4">
      <c r="A7496" t="str">
        <f t="shared" si="117"/>
        <v>2371103108居宅介護支援</v>
      </c>
      <c r="B7496">
        <v>2371103108</v>
      </c>
      <c r="C7496" t="s">
        <v>2456</v>
      </c>
      <c r="D7496">
        <v>2371103108</v>
      </c>
    </row>
    <row r="7497" spans="1:4">
      <c r="A7497" t="str">
        <f t="shared" si="117"/>
        <v>2373900287認知症対応型共同生活介護</v>
      </c>
      <c r="B7497">
        <v>2373900287</v>
      </c>
      <c r="C7497" t="s">
        <v>1942</v>
      </c>
      <c r="D7497" t="s">
        <v>6583</v>
      </c>
    </row>
    <row r="7498" spans="1:4">
      <c r="A7498" t="str">
        <f t="shared" si="117"/>
        <v>2373900287介護予防認知症対応型共同生活介護</v>
      </c>
      <c r="B7498">
        <v>2373900287</v>
      </c>
      <c r="C7498" t="s">
        <v>1948</v>
      </c>
      <c r="D7498" t="s">
        <v>6583</v>
      </c>
    </row>
    <row r="7499" spans="1:4">
      <c r="A7499" t="str">
        <f t="shared" si="117"/>
        <v>2372505467訪問介護</v>
      </c>
      <c r="B7499">
        <v>2372505467</v>
      </c>
      <c r="C7499" t="s">
        <v>1854</v>
      </c>
      <c r="D7499" t="s">
        <v>6584</v>
      </c>
    </row>
    <row r="7500" spans="1:4">
      <c r="A7500" t="str">
        <f t="shared" si="117"/>
        <v>2313801355訪問リハビリテーション</v>
      </c>
      <c r="B7500">
        <v>2313801355</v>
      </c>
      <c r="C7500" t="s">
        <v>2007</v>
      </c>
      <c r="D7500" t="s">
        <v>6585</v>
      </c>
    </row>
    <row r="7501" spans="1:4">
      <c r="A7501" t="str">
        <f t="shared" si="117"/>
        <v>2313801355介護予防訪問リハビリテーション</v>
      </c>
      <c r="B7501">
        <v>2313801355</v>
      </c>
      <c r="C7501" t="s">
        <v>2009</v>
      </c>
      <c r="D7501" t="s">
        <v>6585</v>
      </c>
    </row>
    <row r="7502" spans="1:4">
      <c r="A7502" t="str">
        <f t="shared" si="117"/>
        <v>2373500509訪問介護</v>
      </c>
      <c r="B7502">
        <v>2373500509</v>
      </c>
      <c r="C7502" t="s">
        <v>1854</v>
      </c>
      <c r="D7502" t="s">
        <v>6586</v>
      </c>
    </row>
    <row r="7503" spans="1:4">
      <c r="A7503" t="str">
        <f t="shared" si="117"/>
        <v>2373500517地域密着型通所介護</v>
      </c>
      <c r="B7503">
        <v>2373500517</v>
      </c>
      <c r="C7503" t="s">
        <v>1858</v>
      </c>
      <c r="D7503" t="s">
        <v>6587</v>
      </c>
    </row>
    <row r="7504" spans="1:4">
      <c r="A7504" t="str">
        <f t="shared" si="117"/>
        <v>2373500574通所介護</v>
      </c>
      <c r="B7504">
        <v>2373500574</v>
      </c>
      <c r="C7504" t="s">
        <v>1857</v>
      </c>
      <c r="D7504" t="s">
        <v>6588</v>
      </c>
    </row>
    <row r="7505" spans="1:4">
      <c r="A7505" t="str">
        <f t="shared" si="117"/>
        <v>2373500574通所型サービス（独自）</v>
      </c>
      <c r="B7505">
        <v>2373500574</v>
      </c>
      <c r="C7505" t="s">
        <v>2455</v>
      </c>
      <c r="D7505" t="s">
        <v>6588</v>
      </c>
    </row>
    <row r="7506" spans="1:4">
      <c r="A7506" t="str">
        <f t="shared" si="117"/>
        <v>2373401237訪問介護</v>
      </c>
      <c r="B7506">
        <v>2373401237</v>
      </c>
      <c r="C7506" t="s">
        <v>1854</v>
      </c>
      <c r="D7506" t="s">
        <v>6589</v>
      </c>
    </row>
    <row r="7507" spans="1:4">
      <c r="A7507" t="str">
        <f t="shared" si="117"/>
        <v>2373401245通所介護</v>
      </c>
      <c r="B7507">
        <v>2373401245</v>
      </c>
      <c r="C7507" t="s">
        <v>1857</v>
      </c>
      <c r="D7507" t="s">
        <v>6590</v>
      </c>
    </row>
    <row r="7508" spans="1:4">
      <c r="A7508" t="str">
        <f t="shared" si="117"/>
        <v>2372400339訪問介護</v>
      </c>
      <c r="B7508">
        <v>2372400339</v>
      </c>
      <c r="C7508" t="s">
        <v>1854</v>
      </c>
      <c r="D7508" t="s">
        <v>6591</v>
      </c>
    </row>
    <row r="7509" spans="1:4">
      <c r="A7509" t="str">
        <f t="shared" si="117"/>
        <v>2372400339訪問型サービス（独自）</v>
      </c>
      <c r="B7509">
        <v>2372400339</v>
      </c>
      <c r="C7509" t="s">
        <v>2454</v>
      </c>
      <c r="D7509" t="s">
        <v>6591</v>
      </c>
    </row>
    <row r="7510" spans="1:4">
      <c r="A7510" t="str">
        <f t="shared" si="117"/>
        <v>2372400818通所介護</v>
      </c>
      <c r="B7510">
        <v>2372400818</v>
      </c>
      <c r="C7510" t="s">
        <v>1857</v>
      </c>
      <c r="D7510" t="s">
        <v>6592</v>
      </c>
    </row>
    <row r="7511" spans="1:4">
      <c r="A7511" t="str">
        <f t="shared" si="117"/>
        <v>2372400123居宅介護支援</v>
      </c>
      <c r="B7511">
        <v>2372400123</v>
      </c>
      <c r="C7511" t="s">
        <v>2456</v>
      </c>
      <c r="D7511" t="s">
        <v>6593</v>
      </c>
    </row>
    <row r="7512" spans="1:4">
      <c r="A7512" t="str">
        <f t="shared" si="117"/>
        <v>2376100406通所型サービス（独自）</v>
      </c>
      <c r="B7512">
        <v>2376100406</v>
      </c>
      <c r="C7512" t="s">
        <v>2455</v>
      </c>
      <c r="D7512" t="s">
        <v>6594</v>
      </c>
    </row>
    <row r="7513" spans="1:4">
      <c r="A7513" t="str">
        <f t="shared" si="117"/>
        <v>2376100406通所型サービス（独自）</v>
      </c>
      <c r="B7513">
        <v>2376100406</v>
      </c>
      <c r="C7513" t="s">
        <v>2455</v>
      </c>
      <c r="D7513" t="s">
        <v>6594</v>
      </c>
    </row>
    <row r="7514" spans="1:4">
      <c r="A7514" t="str">
        <f t="shared" si="117"/>
        <v>2376100406通所介護</v>
      </c>
      <c r="B7514">
        <v>2376100406</v>
      </c>
      <c r="C7514" t="s">
        <v>1857</v>
      </c>
      <c r="D7514" t="s">
        <v>6594</v>
      </c>
    </row>
    <row r="7515" spans="1:4">
      <c r="A7515" t="str">
        <f t="shared" si="117"/>
        <v>2371303450訪問介護</v>
      </c>
      <c r="B7515">
        <v>2371303450</v>
      </c>
      <c r="C7515" t="s">
        <v>1854</v>
      </c>
      <c r="D7515" t="s">
        <v>6595</v>
      </c>
    </row>
    <row r="7516" spans="1:4">
      <c r="A7516" t="str">
        <f t="shared" si="117"/>
        <v>2370302529訪問介護</v>
      </c>
      <c r="B7516">
        <v>2370302529</v>
      </c>
      <c r="C7516" t="s">
        <v>1854</v>
      </c>
      <c r="D7516" t="s">
        <v>6596</v>
      </c>
    </row>
    <row r="7517" spans="1:4">
      <c r="A7517" t="str">
        <f t="shared" si="117"/>
        <v>2371502630訪問介護</v>
      </c>
      <c r="B7517">
        <v>2371502630</v>
      </c>
      <c r="C7517" t="s">
        <v>1854</v>
      </c>
      <c r="D7517" t="s">
        <v>6597</v>
      </c>
    </row>
    <row r="7518" spans="1:4">
      <c r="A7518" t="str">
        <f t="shared" si="117"/>
        <v>2370304889訪問介護</v>
      </c>
      <c r="B7518">
        <v>2370304889</v>
      </c>
      <c r="C7518" t="s">
        <v>1854</v>
      </c>
      <c r="D7518" t="s">
        <v>6598</v>
      </c>
    </row>
    <row r="7519" spans="1:4">
      <c r="A7519" t="str">
        <f t="shared" si="117"/>
        <v>2375201148訪問介護</v>
      </c>
      <c r="B7519">
        <v>2375201148</v>
      </c>
      <c r="C7519" t="s">
        <v>1854</v>
      </c>
      <c r="D7519" t="s">
        <v>6599</v>
      </c>
    </row>
    <row r="7520" spans="1:4">
      <c r="A7520" t="str">
        <f t="shared" si="117"/>
        <v>2373102520訪問介護</v>
      </c>
      <c r="B7520">
        <v>2373102520</v>
      </c>
      <c r="C7520" t="s">
        <v>1854</v>
      </c>
      <c r="D7520" t="s">
        <v>6600</v>
      </c>
    </row>
    <row r="7521" spans="1:4">
      <c r="A7521" t="str">
        <f t="shared" si="117"/>
        <v>2370102093地域密着型通所介護</v>
      </c>
      <c r="B7521">
        <v>2370102093</v>
      </c>
      <c r="C7521" t="s">
        <v>1858</v>
      </c>
      <c r="D7521" t="s">
        <v>6601</v>
      </c>
    </row>
    <row r="7522" spans="1:4">
      <c r="A7522" t="str">
        <f t="shared" si="117"/>
        <v>2370102093通所型サービス（独自）</v>
      </c>
      <c r="B7522">
        <v>2370102093</v>
      </c>
      <c r="C7522" t="s">
        <v>2455</v>
      </c>
      <c r="D7522" t="s">
        <v>6601</v>
      </c>
    </row>
    <row r="7523" spans="1:4">
      <c r="A7523" t="str">
        <f t="shared" si="117"/>
        <v>2370102358地域密着型通所介護</v>
      </c>
      <c r="B7523">
        <v>2370102358</v>
      </c>
      <c r="C7523" t="s">
        <v>1858</v>
      </c>
      <c r="D7523" t="s">
        <v>6602</v>
      </c>
    </row>
    <row r="7524" spans="1:4">
      <c r="A7524" t="str">
        <f t="shared" si="117"/>
        <v>2370102358通所型サービス（独自）</v>
      </c>
      <c r="B7524">
        <v>2370102358</v>
      </c>
      <c r="C7524" t="s">
        <v>2455</v>
      </c>
      <c r="D7524" t="s">
        <v>6602</v>
      </c>
    </row>
    <row r="7525" spans="1:4">
      <c r="A7525" t="str">
        <f t="shared" si="117"/>
        <v>2370102689通所介護</v>
      </c>
      <c r="B7525">
        <v>2370102689</v>
      </c>
      <c r="C7525" t="s">
        <v>1857</v>
      </c>
      <c r="D7525" t="s">
        <v>6603</v>
      </c>
    </row>
    <row r="7526" spans="1:4">
      <c r="A7526" t="str">
        <f t="shared" si="117"/>
        <v>2370102689通所型サービス（独自）</v>
      </c>
      <c r="B7526">
        <v>2370102689</v>
      </c>
      <c r="C7526" t="s">
        <v>2455</v>
      </c>
      <c r="D7526" t="s">
        <v>6603</v>
      </c>
    </row>
    <row r="7527" spans="1:4">
      <c r="A7527" t="str">
        <f t="shared" si="117"/>
        <v>2371303849通所介護</v>
      </c>
      <c r="B7527">
        <v>2371303849</v>
      </c>
      <c r="C7527" t="s">
        <v>1857</v>
      </c>
      <c r="D7527" t="s">
        <v>6604</v>
      </c>
    </row>
    <row r="7528" spans="1:4">
      <c r="A7528" t="str">
        <f t="shared" si="117"/>
        <v>23A1300673通所型サービス（独自）</v>
      </c>
      <c r="B7528" t="s">
        <v>2403</v>
      </c>
      <c r="C7528" t="s">
        <v>2455</v>
      </c>
      <c r="D7528" t="s">
        <v>6604</v>
      </c>
    </row>
    <row r="7529" spans="1:4">
      <c r="A7529" t="str">
        <f t="shared" si="117"/>
        <v>2374400907通所介護</v>
      </c>
      <c r="B7529">
        <v>2374400907</v>
      </c>
      <c r="C7529" t="s">
        <v>1857</v>
      </c>
      <c r="D7529" t="s">
        <v>6605</v>
      </c>
    </row>
    <row r="7530" spans="1:4">
      <c r="A7530" t="str">
        <f t="shared" si="117"/>
        <v>23A4400033通所型サービス（独自）</v>
      </c>
      <c r="B7530" t="s">
        <v>2404</v>
      </c>
      <c r="C7530" t="s">
        <v>2455</v>
      </c>
      <c r="D7530" t="s">
        <v>6605</v>
      </c>
    </row>
    <row r="7531" spans="1:4">
      <c r="A7531" t="str">
        <f t="shared" si="117"/>
        <v>2370103018居宅介護支援</v>
      </c>
      <c r="B7531">
        <v>2370103018</v>
      </c>
      <c r="C7531" t="s">
        <v>2456</v>
      </c>
      <c r="D7531" t="s">
        <v>6606</v>
      </c>
    </row>
    <row r="7532" spans="1:4">
      <c r="A7532" t="str">
        <f t="shared" si="117"/>
        <v>2374400899居宅介護支援</v>
      </c>
      <c r="B7532">
        <v>2374400899</v>
      </c>
      <c r="C7532" t="s">
        <v>2456</v>
      </c>
      <c r="D7532" t="s">
        <v>6607</v>
      </c>
    </row>
    <row r="7533" spans="1:4">
      <c r="A7533" t="str">
        <f t="shared" si="117"/>
        <v>2370103646訪問介護</v>
      </c>
      <c r="B7533">
        <v>2370103646</v>
      </c>
      <c r="C7533" t="s">
        <v>1854</v>
      </c>
      <c r="D7533" t="s">
        <v>6608</v>
      </c>
    </row>
    <row r="7534" spans="1:4">
      <c r="A7534" t="str">
        <f t="shared" si="117"/>
        <v>2361590488訪問看護</v>
      </c>
      <c r="B7534">
        <v>2361590488</v>
      </c>
      <c r="C7534" t="s">
        <v>2002</v>
      </c>
      <c r="D7534" t="s">
        <v>6609</v>
      </c>
    </row>
    <row r="7535" spans="1:4">
      <c r="A7535" t="str">
        <f t="shared" si="117"/>
        <v>2364490140訪問看護</v>
      </c>
      <c r="B7535">
        <v>2364490140</v>
      </c>
      <c r="C7535" t="s">
        <v>2002</v>
      </c>
      <c r="D7535" t="s">
        <v>6610</v>
      </c>
    </row>
    <row r="7536" spans="1:4">
      <c r="A7536" t="str">
        <f t="shared" si="117"/>
        <v>2372602819訪問介護</v>
      </c>
      <c r="B7536">
        <v>2372602819</v>
      </c>
      <c r="C7536" t="s">
        <v>1854</v>
      </c>
      <c r="D7536" t="s">
        <v>6611</v>
      </c>
    </row>
    <row r="7537" spans="1:4">
      <c r="A7537" t="str">
        <f t="shared" si="117"/>
        <v>2375300379訪問介護</v>
      </c>
      <c r="B7537">
        <v>2375300379</v>
      </c>
      <c r="C7537" t="s">
        <v>1854</v>
      </c>
      <c r="D7537" t="s">
        <v>6612</v>
      </c>
    </row>
    <row r="7538" spans="1:4">
      <c r="A7538" t="str">
        <f t="shared" si="117"/>
        <v>2375300379訪問型サービス（独自）</v>
      </c>
      <c r="B7538">
        <v>2375300379</v>
      </c>
      <c r="C7538" t="s">
        <v>2454</v>
      </c>
      <c r="D7538" t="s">
        <v>6612</v>
      </c>
    </row>
    <row r="7539" spans="1:4">
      <c r="A7539" t="str">
        <f t="shared" si="117"/>
        <v>2373004262訪問介護</v>
      </c>
      <c r="B7539">
        <v>2373004262</v>
      </c>
      <c r="C7539" t="s">
        <v>1854</v>
      </c>
      <c r="D7539" t="s">
        <v>6613</v>
      </c>
    </row>
    <row r="7540" spans="1:4">
      <c r="A7540" t="str">
        <f t="shared" si="117"/>
        <v>23A1100651訪問型サービス（独自）</v>
      </c>
      <c r="B7540" t="s">
        <v>2405</v>
      </c>
      <c r="C7540" t="s">
        <v>2454</v>
      </c>
      <c r="D7540" t="s">
        <v>6614</v>
      </c>
    </row>
    <row r="7541" spans="1:4">
      <c r="A7541" t="str">
        <f t="shared" si="117"/>
        <v>2371102837訪問介護</v>
      </c>
      <c r="B7541">
        <v>2371102837</v>
      </c>
      <c r="C7541" t="s">
        <v>1854</v>
      </c>
      <c r="D7541" t="s">
        <v>6614</v>
      </c>
    </row>
    <row r="7542" spans="1:4">
      <c r="A7542" t="str">
        <f t="shared" si="117"/>
        <v>2372302311訪問型サービス（独自）</v>
      </c>
      <c r="B7542">
        <v>2372302311</v>
      </c>
      <c r="C7542" t="s">
        <v>2454</v>
      </c>
      <c r="D7542" t="s">
        <v>6615</v>
      </c>
    </row>
    <row r="7543" spans="1:4">
      <c r="A7543" t="str">
        <f t="shared" si="117"/>
        <v>2372302311訪問型サービス（独自）</v>
      </c>
      <c r="B7543">
        <v>2372302311</v>
      </c>
      <c r="C7543" t="s">
        <v>2454</v>
      </c>
      <c r="D7543" t="s">
        <v>6615</v>
      </c>
    </row>
    <row r="7544" spans="1:4">
      <c r="A7544" t="str">
        <f t="shared" si="117"/>
        <v>2372302311訪問型サービス（独自）</v>
      </c>
      <c r="B7544">
        <v>2372302311</v>
      </c>
      <c r="C7544" t="s">
        <v>2454</v>
      </c>
      <c r="D7544" t="s">
        <v>6615</v>
      </c>
    </row>
    <row r="7545" spans="1:4">
      <c r="A7545" t="str">
        <f t="shared" si="117"/>
        <v>2372302345通所型サービス（独自）</v>
      </c>
      <c r="B7545">
        <v>2372302345</v>
      </c>
      <c r="C7545" t="s">
        <v>2455</v>
      </c>
      <c r="D7545" t="s">
        <v>6616</v>
      </c>
    </row>
    <row r="7546" spans="1:4">
      <c r="A7546" t="str">
        <f t="shared" si="117"/>
        <v>2372302345通所型サービス（独自）</v>
      </c>
      <c r="B7546">
        <v>2372302345</v>
      </c>
      <c r="C7546" t="s">
        <v>2455</v>
      </c>
      <c r="D7546" t="s">
        <v>6616</v>
      </c>
    </row>
    <row r="7547" spans="1:4">
      <c r="A7547" t="str">
        <f t="shared" si="117"/>
        <v>2372302345通所型サービス（独自）</v>
      </c>
      <c r="B7547">
        <v>2372302345</v>
      </c>
      <c r="C7547" t="s">
        <v>2455</v>
      </c>
      <c r="D7547" t="s">
        <v>6616</v>
      </c>
    </row>
    <row r="7548" spans="1:4">
      <c r="A7548" t="str">
        <f t="shared" si="117"/>
        <v>2372302345通所介護</v>
      </c>
      <c r="B7548">
        <v>2372302345</v>
      </c>
      <c r="C7548" t="s">
        <v>1857</v>
      </c>
      <c r="D7548" t="s">
        <v>6616</v>
      </c>
    </row>
    <row r="7549" spans="1:4">
      <c r="A7549" t="str">
        <f t="shared" si="117"/>
        <v>2372302311訪問介護</v>
      </c>
      <c r="B7549">
        <v>2372302311</v>
      </c>
      <c r="C7549" t="s">
        <v>1854</v>
      </c>
      <c r="D7549" t="s">
        <v>6615</v>
      </c>
    </row>
    <row r="7550" spans="1:4">
      <c r="A7550" t="str">
        <f t="shared" si="117"/>
        <v>2370304558訪問介護</v>
      </c>
      <c r="B7550">
        <v>2370304558</v>
      </c>
      <c r="C7550" t="s">
        <v>1854</v>
      </c>
      <c r="D7550" t="s">
        <v>6617</v>
      </c>
    </row>
    <row r="7551" spans="1:4">
      <c r="A7551" t="str">
        <f t="shared" si="117"/>
        <v>23A0300922訪問型サービス（独自）</v>
      </c>
      <c r="B7551" t="s">
        <v>2406</v>
      </c>
      <c r="C7551" t="s">
        <v>2454</v>
      </c>
      <c r="D7551" t="s">
        <v>6617</v>
      </c>
    </row>
    <row r="7552" spans="1:4">
      <c r="A7552" t="str">
        <f t="shared" si="117"/>
        <v>2371504180訪問介護</v>
      </c>
      <c r="B7552">
        <v>2371504180</v>
      </c>
      <c r="C7552" t="s">
        <v>1854</v>
      </c>
      <c r="D7552" t="s">
        <v>6618</v>
      </c>
    </row>
    <row r="7553" spans="1:4">
      <c r="A7553" t="str">
        <f t="shared" si="117"/>
        <v>2370902112訪問介護</v>
      </c>
      <c r="B7553">
        <v>2370902112</v>
      </c>
      <c r="C7553" t="s">
        <v>1854</v>
      </c>
      <c r="D7553" t="s">
        <v>6619</v>
      </c>
    </row>
    <row r="7554" spans="1:4">
      <c r="A7554" t="str">
        <f t="shared" si="117"/>
        <v>2370702892訪問介護</v>
      </c>
      <c r="B7554">
        <v>2370702892</v>
      </c>
      <c r="C7554" t="s">
        <v>1854</v>
      </c>
      <c r="D7554" t="s">
        <v>6620</v>
      </c>
    </row>
    <row r="7555" spans="1:4">
      <c r="A7555" t="str">
        <f t="shared" ref="A7555:A7618" si="118">B7555&amp;C7555</f>
        <v>2371303278訪問介護</v>
      </c>
      <c r="B7555">
        <v>2371303278</v>
      </c>
      <c r="C7555" t="s">
        <v>1854</v>
      </c>
      <c r="D7555" t="s">
        <v>6621</v>
      </c>
    </row>
    <row r="7556" spans="1:4">
      <c r="A7556" t="str">
        <f t="shared" si="118"/>
        <v>2370401925訪問介護</v>
      </c>
      <c r="B7556">
        <v>2370401925</v>
      </c>
      <c r="C7556" t="s">
        <v>1854</v>
      </c>
      <c r="D7556" t="s">
        <v>6622</v>
      </c>
    </row>
    <row r="7557" spans="1:4">
      <c r="A7557" t="str">
        <f t="shared" si="118"/>
        <v>2370401925訪問型サービス（独自）</v>
      </c>
      <c r="B7557">
        <v>2370401925</v>
      </c>
      <c r="C7557" t="s">
        <v>2454</v>
      </c>
      <c r="D7557" t="s">
        <v>6622</v>
      </c>
    </row>
    <row r="7558" spans="1:4">
      <c r="A7558" t="str">
        <f t="shared" si="118"/>
        <v>2370403582訪問介護</v>
      </c>
      <c r="B7558">
        <v>2370403582</v>
      </c>
      <c r="C7558" t="s">
        <v>1854</v>
      </c>
      <c r="D7558" t="s">
        <v>6623</v>
      </c>
    </row>
    <row r="7559" spans="1:4">
      <c r="A7559" t="str">
        <f t="shared" si="118"/>
        <v>23A0400839訪問型サービス（独自）</v>
      </c>
      <c r="B7559" t="s">
        <v>2407</v>
      </c>
      <c r="C7559" t="s">
        <v>2454</v>
      </c>
      <c r="D7559" t="s">
        <v>6623</v>
      </c>
    </row>
    <row r="7560" spans="1:4">
      <c r="A7560" t="str">
        <f t="shared" si="118"/>
        <v>2371305141訪問介護</v>
      </c>
      <c r="B7560">
        <v>2371305141</v>
      </c>
      <c r="C7560" t="s">
        <v>1854</v>
      </c>
      <c r="D7560" t="s">
        <v>6624</v>
      </c>
    </row>
    <row r="7561" spans="1:4">
      <c r="A7561" t="str">
        <f t="shared" si="118"/>
        <v>23A1301523訪問型サービス（独自）</v>
      </c>
      <c r="B7561" t="s">
        <v>2408</v>
      </c>
      <c r="C7561" t="s">
        <v>2454</v>
      </c>
      <c r="D7561" t="s">
        <v>6624</v>
      </c>
    </row>
    <row r="7562" spans="1:4">
      <c r="A7562" t="str">
        <f t="shared" si="118"/>
        <v>2360490268訪問看護</v>
      </c>
      <c r="B7562">
        <v>2360490268</v>
      </c>
      <c r="C7562" t="s">
        <v>2002</v>
      </c>
      <c r="D7562" t="s">
        <v>6625</v>
      </c>
    </row>
    <row r="7563" spans="1:4">
      <c r="A7563" t="str">
        <f t="shared" si="118"/>
        <v>2375702442訪問介護</v>
      </c>
      <c r="B7563">
        <v>2375702442</v>
      </c>
      <c r="C7563" t="s">
        <v>1854</v>
      </c>
      <c r="D7563" t="s">
        <v>6626</v>
      </c>
    </row>
    <row r="7564" spans="1:4">
      <c r="A7564" t="str">
        <f t="shared" si="118"/>
        <v>2365790225訪問看護</v>
      </c>
      <c r="B7564">
        <v>2365790225</v>
      </c>
      <c r="C7564" t="s">
        <v>2002</v>
      </c>
      <c r="D7564" t="s">
        <v>6627</v>
      </c>
    </row>
    <row r="7565" spans="1:4">
      <c r="A7565" t="str">
        <f t="shared" si="118"/>
        <v>2394200048認知症対応型共同生活介護</v>
      </c>
      <c r="B7565">
        <v>2394200048</v>
      </c>
      <c r="C7565" t="s">
        <v>1942</v>
      </c>
      <c r="D7565" t="s">
        <v>6628</v>
      </c>
    </row>
    <row r="7566" spans="1:4">
      <c r="A7566" t="str">
        <f t="shared" si="118"/>
        <v>2394200048介護予防認知症対応型共同生活介護</v>
      </c>
      <c r="B7566">
        <v>2394200048</v>
      </c>
      <c r="C7566" t="s">
        <v>1948</v>
      </c>
      <c r="D7566" t="s">
        <v>6628</v>
      </c>
    </row>
    <row r="7567" spans="1:4">
      <c r="A7567" t="str">
        <f t="shared" si="118"/>
        <v>2394100206認知症対応型共同生活介護</v>
      </c>
      <c r="B7567">
        <v>2394100206</v>
      </c>
      <c r="C7567" t="s">
        <v>1942</v>
      </c>
      <c r="D7567" t="s">
        <v>6629</v>
      </c>
    </row>
    <row r="7568" spans="1:4">
      <c r="A7568" t="str">
        <f t="shared" si="118"/>
        <v>2394100206介護予防認知症対応型共同生活介護</v>
      </c>
      <c r="B7568">
        <v>2394100206</v>
      </c>
      <c r="C7568" t="s">
        <v>1948</v>
      </c>
      <c r="D7568" t="s">
        <v>6629</v>
      </c>
    </row>
    <row r="7569" spans="1:4">
      <c r="A7569" t="str">
        <f t="shared" si="118"/>
        <v>2375300205訪問型サービス（独自）</v>
      </c>
      <c r="B7569">
        <v>2375300205</v>
      </c>
      <c r="C7569" t="s">
        <v>2454</v>
      </c>
      <c r="D7569" t="s">
        <v>6630</v>
      </c>
    </row>
    <row r="7570" spans="1:4">
      <c r="A7570" t="str">
        <f t="shared" si="118"/>
        <v>2375300205訪問型サービス（独自）</v>
      </c>
      <c r="B7570">
        <v>2375300205</v>
      </c>
      <c r="C7570" t="s">
        <v>2454</v>
      </c>
      <c r="D7570" t="s">
        <v>6630</v>
      </c>
    </row>
    <row r="7571" spans="1:4">
      <c r="A7571" t="str">
        <f t="shared" si="118"/>
        <v>2375300205訪問型サービス（独自）</v>
      </c>
      <c r="B7571">
        <v>2375300205</v>
      </c>
      <c r="C7571" t="s">
        <v>2454</v>
      </c>
      <c r="D7571" t="s">
        <v>6630</v>
      </c>
    </row>
    <row r="7572" spans="1:4">
      <c r="A7572" t="str">
        <f t="shared" si="118"/>
        <v>2375300205訪問型サービス（独自）</v>
      </c>
      <c r="B7572">
        <v>2375300205</v>
      </c>
      <c r="C7572" t="s">
        <v>2454</v>
      </c>
      <c r="D7572" t="s">
        <v>6630</v>
      </c>
    </row>
    <row r="7573" spans="1:4">
      <c r="A7573" t="str">
        <f t="shared" si="118"/>
        <v>2355380011介護老人保健施設</v>
      </c>
      <c r="B7573">
        <v>2355380011</v>
      </c>
      <c r="C7573" t="s">
        <v>1862</v>
      </c>
      <c r="D7573" t="s">
        <v>6631</v>
      </c>
    </row>
    <row r="7574" spans="1:4">
      <c r="A7574" t="str">
        <f t="shared" si="118"/>
        <v>2355380011短期入所療養介護（老健）</v>
      </c>
      <c r="B7574">
        <v>2355380011</v>
      </c>
      <c r="C7574" t="s">
        <v>1966</v>
      </c>
      <c r="D7574" t="s">
        <v>6631</v>
      </c>
    </row>
    <row r="7575" spans="1:4">
      <c r="A7575" t="str">
        <f t="shared" si="118"/>
        <v>2355380011通所リハビリテーション</v>
      </c>
      <c r="B7575">
        <v>2355380011</v>
      </c>
      <c r="C7575" t="s">
        <v>2457</v>
      </c>
      <c r="D7575" t="s">
        <v>6631</v>
      </c>
    </row>
    <row r="7576" spans="1:4">
      <c r="A7576" t="str">
        <f t="shared" si="118"/>
        <v>2355380011介護予防通所リハビリテーション</v>
      </c>
      <c r="B7576">
        <v>2355380011</v>
      </c>
      <c r="C7576" t="s">
        <v>2458</v>
      </c>
      <c r="D7576" t="s">
        <v>6631</v>
      </c>
    </row>
    <row r="7577" spans="1:4">
      <c r="A7577" t="str">
        <f t="shared" si="118"/>
        <v>2375300205訪問介護</v>
      </c>
      <c r="B7577">
        <v>2375300205</v>
      </c>
      <c r="C7577" t="s">
        <v>1854</v>
      </c>
      <c r="D7577" t="s">
        <v>6630</v>
      </c>
    </row>
    <row r="7578" spans="1:4">
      <c r="A7578" t="str">
        <f t="shared" si="118"/>
        <v>2375300643短期入所生活介護</v>
      </c>
      <c r="B7578">
        <v>2375300643</v>
      </c>
      <c r="C7578" t="s">
        <v>1958</v>
      </c>
      <c r="D7578" t="s">
        <v>6632</v>
      </c>
    </row>
    <row r="7579" spans="1:4">
      <c r="A7579" t="str">
        <f t="shared" si="118"/>
        <v>2375300452介護予防通所リハビリテーション</v>
      </c>
      <c r="B7579">
        <v>2375300452</v>
      </c>
      <c r="C7579" t="s">
        <v>2458</v>
      </c>
      <c r="D7579" t="s">
        <v>6633</v>
      </c>
    </row>
    <row r="7580" spans="1:4">
      <c r="A7580" t="str">
        <f t="shared" si="118"/>
        <v>2375300452通所リハビリテーション</v>
      </c>
      <c r="B7580">
        <v>2375300452</v>
      </c>
      <c r="C7580" t="s">
        <v>2457</v>
      </c>
      <c r="D7580" t="s">
        <v>6633</v>
      </c>
    </row>
    <row r="7581" spans="1:4">
      <c r="A7581" t="str">
        <f t="shared" si="118"/>
        <v>2375300106居宅介護支援</v>
      </c>
      <c r="B7581">
        <v>2375300106</v>
      </c>
      <c r="C7581" t="s">
        <v>2456</v>
      </c>
      <c r="D7581" t="s">
        <v>6634</v>
      </c>
    </row>
    <row r="7582" spans="1:4">
      <c r="A7582" t="str">
        <f t="shared" si="118"/>
        <v>2315300372訪問リハビリテーション</v>
      </c>
      <c r="B7582">
        <v>2315300372</v>
      </c>
      <c r="C7582" t="s">
        <v>2007</v>
      </c>
      <c r="D7582" t="s">
        <v>6635</v>
      </c>
    </row>
    <row r="7583" spans="1:4">
      <c r="A7583" t="str">
        <f t="shared" si="118"/>
        <v>2315300372介護予防訪問リハビリテーション</v>
      </c>
      <c r="B7583">
        <v>2315300372</v>
      </c>
      <c r="C7583" t="s">
        <v>2009</v>
      </c>
      <c r="D7583" t="s">
        <v>6635</v>
      </c>
    </row>
    <row r="7584" spans="1:4">
      <c r="A7584" t="str">
        <f t="shared" si="118"/>
        <v>2372401865訪問介護</v>
      </c>
      <c r="B7584">
        <v>2372401865</v>
      </c>
      <c r="C7584" t="s">
        <v>1854</v>
      </c>
      <c r="D7584" t="s">
        <v>6636</v>
      </c>
    </row>
    <row r="7585" spans="1:4">
      <c r="A7585" t="str">
        <f t="shared" si="118"/>
        <v>2371400959認知症対応型共同生活介護</v>
      </c>
      <c r="B7585">
        <v>2371400959</v>
      </c>
      <c r="C7585" t="s">
        <v>1942</v>
      </c>
      <c r="D7585" t="s">
        <v>6637</v>
      </c>
    </row>
    <row r="7586" spans="1:4">
      <c r="A7586" t="str">
        <f t="shared" si="118"/>
        <v>2371400959介護予防認知症対応型共同生活介護</v>
      </c>
      <c r="B7586">
        <v>2371400959</v>
      </c>
      <c r="C7586" t="s">
        <v>1948</v>
      </c>
      <c r="D7586" t="s">
        <v>6637</v>
      </c>
    </row>
    <row r="7587" spans="1:4">
      <c r="A7587" t="str">
        <f t="shared" si="118"/>
        <v>2391400096認知症対応型共同生活介護</v>
      </c>
      <c r="B7587">
        <v>2391400096</v>
      </c>
      <c r="C7587" t="s">
        <v>1942</v>
      </c>
      <c r="D7587" t="s">
        <v>6638</v>
      </c>
    </row>
    <row r="7588" spans="1:4">
      <c r="A7588" t="str">
        <f t="shared" si="118"/>
        <v>2391400096介護予防認知症対応型共同生活介護</v>
      </c>
      <c r="B7588">
        <v>2391400096</v>
      </c>
      <c r="C7588" t="s">
        <v>1948</v>
      </c>
      <c r="D7588" t="s">
        <v>6638</v>
      </c>
    </row>
    <row r="7589" spans="1:4">
      <c r="A7589" t="str">
        <f t="shared" si="118"/>
        <v>2372206389居宅介護支援</v>
      </c>
      <c r="B7589">
        <v>2372206389</v>
      </c>
      <c r="C7589" t="s">
        <v>2456</v>
      </c>
      <c r="D7589" t="s">
        <v>6639</v>
      </c>
    </row>
    <row r="7590" spans="1:4">
      <c r="A7590" t="str">
        <f t="shared" si="118"/>
        <v>2312205079通所リハビリテーション</v>
      </c>
      <c r="B7590">
        <v>2312205079</v>
      </c>
      <c r="C7590" t="s">
        <v>2457</v>
      </c>
      <c r="D7590" t="s">
        <v>6640</v>
      </c>
    </row>
    <row r="7591" spans="1:4">
      <c r="A7591" t="str">
        <f t="shared" si="118"/>
        <v>2312205079介護予防通所リハビリテーション</v>
      </c>
      <c r="B7591">
        <v>2312205079</v>
      </c>
      <c r="C7591" t="s">
        <v>2458</v>
      </c>
      <c r="D7591" t="s">
        <v>6640</v>
      </c>
    </row>
    <row r="7592" spans="1:4">
      <c r="A7592" t="str">
        <f t="shared" si="118"/>
        <v>2374400733介護老人福祉施設</v>
      </c>
      <c r="B7592">
        <v>2374400733</v>
      </c>
      <c r="C7592" t="s">
        <v>1860</v>
      </c>
      <c r="D7592" t="s">
        <v>6641</v>
      </c>
    </row>
    <row r="7593" spans="1:4">
      <c r="A7593" t="str">
        <f t="shared" si="118"/>
        <v>2374400766短期入所生活介護</v>
      </c>
      <c r="B7593">
        <v>2374400766</v>
      </c>
      <c r="C7593" t="s">
        <v>1958</v>
      </c>
      <c r="D7593" t="s">
        <v>6642</v>
      </c>
    </row>
    <row r="7594" spans="1:4">
      <c r="A7594" t="str">
        <f t="shared" si="118"/>
        <v>2374400766介護予防短期入所生活介護</v>
      </c>
      <c r="B7594">
        <v>2374400766</v>
      </c>
      <c r="C7594" t="s">
        <v>1961</v>
      </c>
      <c r="D7594" t="s">
        <v>6642</v>
      </c>
    </row>
    <row r="7595" spans="1:4">
      <c r="A7595" t="str">
        <f t="shared" si="118"/>
        <v>2372100749通所介護</v>
      </c>
      <c r="B7595">
        <v>2372100749</v>
      </c>
      <c r="C7595" t="s">
        <v>1857</v>
      </c>
      <c r="D7595" t="s">
        <v>6643</v>
      </c>
    </row>
    <row r="7596" spans="1:4">
      <c r="A7596" t="str">
        <f t="shared" si="118"/>
        <v>2372100749通所型サービス（独自）</v>
      </c>
      <c r="B7596">
        <v>2372100749</v>
      </c>
      <c r="C7596" t="s">
        <v>2455</v>
      </c>
      <c r="D7596" t="s">
        <v>6643</v>
      </c>
    </row>
    <row r="7597" spans="1:4">
      <c r="A7597" t="str">
        <f t="shared" si="118"/>
        <v>2374900302認知症対応型共同生活介護</v>
      </c>
      <c r="B7597">
        <v>2374900302</v>
      </c>
      <c r="C7597" t="s">
        <v>1942</v>
      </c>
      <c r="D7597" t="s">
        <v>6644</v>
      </c>
    </row>
    <row r="7598" spans="1:4">
      <c r="A7598" t="str">
        <f t="shared" si="118"/>
        <v>2394900027小規模多機能型居宅介護</v>
      </c>
      <c r="B7598">
        <v>2394900027</v>
      </c>
      <c r="C7598" t="s">
        <v>1925</v>
      </c>
      <c r="D7598" t="s">
        <v>6645</v>
      </c>
    </row>
    <row r="7599" spans="1:4">
      <c r="A7599" t="str">
        <f t="shared" si="118"/>
        <v>2394900027介護予防小規模多機能型居宅介護</v>
      </c>
      <c r="B7599">
        <v>2394900027</v>
      </c>
      <c r="C7599" t="s">
        <v>2463</v>
      </c>
      <c r="D7599" t="s">
        <v>6645</v>
      </c>
    </row>
    <row r="7600" spans="1:4">
      <c r="A7600" t="str">
        <f t="shared" si="118"/>
        <v>23A1301200通所型サービス（独自）</v>
      </c>
      <c r="B7600" t="s">
        <v>2409</v>
      </c>
      <c r="C7600" t="s">
        <v>2455</v>
      </c>
      <c r="D7600" t="s">
        <v>6646</v>
      </c>
    </row>
    <row r="7601" spans="1:4">
      <c r="A7601" t="str">
        <f t="shared" si="118"/>
        <v>23A1301200通所型サービス（独自）</v>
      </c>
      <c r="B7601" t="s">
        <v>2409</v>
      </c>
      <c r="C7601" t="s">
        <v>2455</v>
      </c>
      <c r="D7601" t="s">
        <v>6646</v>
      </c>
    </row>
    <row r="7602" spans="1:4">
      <c r="A7602" t="str">
        <f t="shared" si="118"/>
        <v>23A1301200通所型サービス（独自）</v>
      </c>
      <c r="B7602" t="s">
        <v>2409</v>
      </c>
      <c r="C7602" t="s">
        <v>2455</v>
      </c>
      <c r="D7602" t="s">
        <v>6646</v>
      </c>
    </row>
    <row r="7603" spans="1:4">
      <c r="A7603" t="str">
        <f t="shared" si="118"/>
        <v>2370504074通所介護</v>
      </c>
      <c r="B7603">
        <v>2370504074</v>
      </c>
      <c r="C7603" t="s">
        <v>1857</v>
      </c>
      <c r="D7603" t="s">
        <v>6647</v>
      </c>
    </row>
    <row r="7604" spans="1:4">
      <c r="A7604" t="str">
        <f t="shared" si="118"/>
        <v>23A0500877通所型サービス（独自）</v>
      </c>
      <c r="B7604" t="s">
        <v>2410</v>
      </c>
      <c r="C7604" t="s">
        <v>2455</v>
      </c>
      <c r="D7604" t="s">
        <v>6647</v>
      </c>
    </row>
    <row r="7605" spans="1:4">
      <c r="A7605" t="str">
        <f t="shared" si="118"/>
        <v>2370702710通所介護</v>
      </c>
      <c r="B7605">
        <v>2370702710</v>
      </c>
      <c r="C7605" t="s">
        <v>1857</v>
      </c>
      <c r="D7605" t="s">
        <v>6648</v>
      </c>
    </row>
    <row r="7606" spans="1:4">
      <c r="A7606" t="str">
        <f t="shared" si="118"/>
        <v>23A0700584通所型サービス（独自）</v>
      </c>
      <c r="B7606" t="s">
        <v>2411</v>
      </c>
      <c r="C7606" t="s">
        <v>2455</v>
      </c>
      <c r="D7606" t="s">
        <v>6648</v>
      </c>
    </row>
    <row r="7607" spans="1:4">
      <c r="A7607" t="str">
        <f t="shared" si="118"/>
        <v>2371304631通所介護</v>
      </c>
      <c r="B7607">
        <v>2371304631</v>
      </c>
      <c r="C7607" t="s">
        <v>1857</v>
      </c>
      <c r="D7607" t="s">
        <v>6646</v>
      </c>
    </row>
    <row r="7608" spans="1:4">
      <c r="A7608" t="str">
        <f t="shared" si="118"/>
        <v>2371304631通所型サービス（独自）</v>
      </c>
      <c r="B7608">
        <v>2371304631</v>
      </c>
      <c r="C7608" t="s">
        <v>2455</v>
      </c>
      <c r="D7608" t="s">
        <v>6646</v>
      </c>
    </row>
    <row r="7609" spans="1:4">
      <c r="A7609" t="str">
        <f t="shared" si="118"/>
        <v>2371304995特定施設入居者生活介護</v>
      </c>
      <c r="B7609">
        <v>2371304995</v>
      </c>
      <c r="C7609" t="s">
        <v>2461</v>
      </c>
      <c r="D7609" t="s">
        <v>6649</v>
      </c>
    </row>
    <row r="7610" spans="1:4">
      <c r="A7610" t="str">
        <f t="shared" si="118"/>
        <v>2371304995介護予防特定施設入居者生活介護</v>
      </c>
      <c r="B7610">
        <v>2371304995</v>
      </c>
      <c r="C7610" t="s">
        <v>2462</v>
      </c>
      <c r="D7610" t="s">
        <v>6650</v>
      </c>
    </row>
    <row r="7611" spans="1:4">
      <c r="A7611" t="str">
        <f t="shared" si="118"/>
        <v>2391300262認知症対応型共同生活介護</v>
      </c>
      <c r="B7611">
        <v>2391300262</v>
      </c>
      <c r="C7611" t="s">
        <v>1942</v>
      </c>
      <c r="D7611" t="s">
        <v>6651</v>
      </c>
    </row>
    <row r="7612" spans="1:4">
      <c r="A7612" t="str">
        <f t="shared" si="118"/>
        <v>2391300262介護予防認知症対応型共同生活介護</v>
      </c>
      <c r="B7612">
        <v>2391300262</v>
      </c>
      <c r="C7612" t="s">
        <v>1948</v>
      </c>
      <c r="D7612" t="s">
        <v>6651</v>
      </c>
    </row>
    <row r="7613" spans="1:4">
      <c r="A7613" t="str">
        <f t="shared" si="118"/>
        <v>2372105698訪問介護</v>
      </c>
      <c r="B7613">
        <v>2372105698</v>
      </c>
      <c r="C7613" t="s">
        <v>1854</v>
      </c>
      <c r="D7613" t="s">
        <v>6652</v>
      </c>
    </row>
    <row r="7614" spans="1:4">
      <c r="A7614" t="str">
        <f t="shared" si="118"/>
        <v>2372105698訪問型サービス（独自）</v>
      </c>
      <c r="B7614">
        <v>2372105698</v>
      </c>
      <c r="C7614" t="s">
        <v>2454</v>
      </c>
      <c r="D7614" t="s">
        <v>6652</v>
      </c>
    </row>
    <row r="7615" spans="1:4">
      <c r="A7615" t="str">
        <f t="shared" si="118"/>
        <v>2375600604通所型サービス（独自）</v>
      </c>
      <c r="B7615">
        <v>2375600604</v>
      </c>
      <c r="C7615" t="s">
        <v>2455</v>
      </c>
      <c r="D7615" t="s">
        <v>6653</v>
      </c>
    </row>
    <row r="7616" spans="1:4">
      <c r="A7616" t="str">
        <f t="shared" si="118"/>
        <v>2375600604通所型サービス（独自）</v>
      </c>
      <c r="B7616">
        <v>2375600604</v>
      </c>
      <c r="C7616" t="s">
        <v>2455</v>
      </c>
      <c r="D7616" t="s">
        <v>6653</v>
      </c>
    </row>
    <row r="7617" spans="1:4">
      <c r="A7617" t="str">
        <f t="shared" si="118"/>
        <v>2375500150通所型サービス（独自）</v>
      </c>
      <c r="B7617">
        <v>2375500150</v>
      </c>
      <c r="C7617" t="s">
        <v>2455</v>
      </c>
      <c r="D7617" t="s">
        <v>6654</v>
      </c>
    </row>
    <row r="7618" spans="1:4">
      <c r="A7618" t="str">
        <f t="shared" si="118"/>
        <v>2375500150通所型サービス（独自）</v>
      </c>
      <c r="B7618">
        <v>2375500150</v>
      </c>
      <c r="C7618" t="s">
        <v>2455</v>
      </c>
      <c r="D7618" t="s">
        <v>6654</v>
      </c>
    </row>
    <row r="7619" spans="1:4">
      <c r="A7619" t="str">
        <f t="shared" ref="A7619:A7682" si="119">B7619&amp;C7619</f>
        <v>2375500093介護老人福祉施設</v>
      </c>
      <c r="B7619">
        <v>2375500093</v>
      </c>
      <c r="C7619" t="s">
        <v>1860</v>
      </c>
      <c r="D7619" t="s">
        <v>6655</v>
      </c>
    </row>
    <row r="7620" spans="1:4">
      <c r="A7620" t="str">
        <f t="shared" si="119"/>
        <v>2373902192介護老人福祉施設</v>
      </c>
      <c r="B7620">
        <v>2373902192</v>
      </c>
      <c r="C7620" t="s">
        <v>1860</v>
      </c>
      <c r="D7620" t="s">
        <v>6656</v>
      </c>
    </row>
    <row r="7621" spans="1:4">
      <c r="A7621" t="str">
        <f t="shared" si="119"/>
        <v>2373902192短期入所生活介護</v>
      </c>
      <c r="B7621">
        <v>2373902192</v>
      </c>
      <c r="C7621" t="s">
        <v>1958</v>
      </c>
      <c r="D7621" t="s">
        <v>6656</v>
      </c>
    </row>
    <row r="7622" spans="1:4">
      <c r="A7622" t="str">
        <f t="shared" si="119"/>
        <v>2373902192介護予防短期入所生活介護</v>
      </c>
      <c r="B7622">
        <v>2373902192</v>
      </c>
      <c r="C7622" t="s">
        <v>1961</v>
      </c>
      <c r="D7622" t="s">
        <v>6656</v>
      </c>
    </row>
    <row r="7623" spans="1:4">
      <c r="A7623" t="str">
        <f t="shared" si="119"/>
        <v>2375500150通所介護</v>
      </c>
      <c r="B7623">
        <v>2375500150</v>
      </c>
      <c r="C7623" t="s">
        <v>1857</v>
      </c>
      <c r="D7623" t="s">
        <v>6654</v>
      </c>
    </row>
    <row r="7624" spans="1:4">
      <c r="A7624" t="str">
        <f t="shared" si="119"/>
        <v>2375600323介護老人福祉施設</v>
      </c>
      <c r="B7624">
        <v>2375600323</v>
      </c>
      <c r="C7624" t="s">
        <v>1860</v>
      </c>
      <c r="D7624" t="s">
        <v>6657</v>
      </c>
    </row>
    <row r="7625" spans="1:4">
      <c r="A7625" t="str">
        <f t="shared" si="119"/>
        <v>2375600323短期入所生活介護</v>
      </c>
      <c r="B7625">
        <v>2375600323</v>
      </c>
      <c r="C7625" t="s">
        <v>1958</v>
      </c>
      <c r="D7625" t="s">
        <v>6657</v>
      </c>
    </row>
    <row r="7626" spans="1:4">
      <c r="A7626" t="str">
        <f t="shared" si="119"/>
        <v>2375600323介護予防短期入所生活介護</v>
      </c>
      <c r="B7626">
        <v>2375600323</v>
      </c>
      <c r="C7626" t="s">
        <v>1961</v>
      </c>
      <c r="D7626" t="s">
        <v>6657</v>
      </c>
    </row>
    <row r="7627" spans="1:4">
      <c r="A7627" t="str">
        <f t="shared" si="119"/>
        <v>2375600604通所介護</v>
      </c>
      <c r="B7627">
        <v>2375600604</v>
      </c>
      <c r="C7627" t="s">
        <v>1857</v>
      </c>
      <c r="D7627" t="s">
        <v>6653</v>
      </c>
    </row>
    <row r="7628" spans="1:4">
      <c r="A7628" t="str">
        <f t="shared" si="119"/>
        <v>2373901137居宅介護支援</v>
      </c>
      <c r="B7628">
        <v>2373901137</v>
      </c>
      <c r="C7628" t="s">
        <v>2456</v>
      </c>
      <c r="D7628" t="s">
        <v>6658</v>
      </c>
    </row>
    <row r="7629" spans="1:4">
      <c r="A7629" t="str">
        <f t="shared" si="119"/>
        <v>2375300049訪問介護</v>
      </c>
      <c r="B7629">
        <v>2375300049</v>
      </c>
      <c r="C7629" t="s">
        <v>1854</v>
      </c>
      <c r="D7629" t="s">
        <v>6659</v>
      </c>
    </row>
    <row r="7630" spans="1:4">
      <c r="A7630" t="str">
        <f t="shared" si="119"/>
        <v>2375300049訪問型サービス（独自）</v>
      </c>
      <c r="B7630">
        <v>2375300049</v>
      </c>
      <c r="C7630" t="s">
        <v>2454</v>
      </c>
      <c r="D7630" t="s">
        <v>6659</v>
      </c>
    </row>
    <row r="7631" spans="1:4">
      <c r="A7631" t="str">
        <f t="shared" si="119"/>
        <v>2365390034訪問看護</v>
      </c>
      <c r="B7631">
        <v>2365390034</v>
      </c>
      <c r="C7631" t="s">
        <v>2002</v>
      </c>
      <c r="D7631" t="s">
        <v>6660</v>
      </c>
    </row>
    <row r="7632" spans="1:4">
      <c r="A7632" t="str">
        <f t="shared" si="119"/>
        <v>2365390034介護予防訪問看護</v>
      </c>
      <c r="B7632">
        <v>2365390034</v>
      </c>
      <c r="C7632" t="s">
        <v>2005</v>
      </c>
      <c r="D7632" t="s">
        <v>6660</v>
      </c>
    </row>
    <row r="7633" spans="1:4">
      <c r="A7633" t="str">
        <f t="shared" si="119"/>
        <v>2362590016訪問看護</v>
      </c>
      <c r="B7633">
        <v>2362590016</v>
      </c>
      <c r="C7633" t="s">
        <v>2002</v>
      </c>
      <c r="D7633" t="s">
        <v>6661</v>
      </c>
    </row>
    <row r="7634" spans="1:4">
      <c r="A7634" t="str">
        <f t="shared" si="119"/>
        <v>2362590016介護予防訪問看護</v>
      </c>
      <c r="B7634">
        <v>2362590016</v>
      </c>
      <c r="C7634" t="s">
        <v>2005</v>
      </c>
      <c r="D7634" t="s">
        <v>6661</v>
      </c>
    </row>
    <row r="7635" spans="1:4">
      <c r="A7635" t="str">
        <f t="shared" si="119"/>
        <v>23A1301242通所型サービス（独自）</v>
      </c>
      <c r="B7635" t="s">
        <v>2412</v>
      </c>
      <c r="C7635" t="s">
        <v>2455</v>
      </c>
      <c r="D7635" t="s">
        <v>6662</v>
      </c>
    </row>
    <row r="7636" spans="1:4">
      <c r="A7636" t="str">
        <f t="shared" si="119"/>
        <v>23A1301242通所型サービス（独自）</v>
      </c>
      <c r="B7636" t="s">
        <v>2412</v>
      </c>
      <c r="C7636" t="s">
        <v>2455</v>
      </c>
      <c r="D7636" t="s">
        <v>6662</v>
      </c>
    </row>
    <row r="7637" spans="1:4">
      <c r="A7637" t="str">
        <f t="shared" si="119"/>
        <v>23A1301242通所型サービス（独自）</v>
      </c>
      <c r="B7637" t="s">
        <v>2412</v>
      </c>
      <c r="C7637" t="s">
        <v>2455</v>
      </c>
      <c r="D7637" t="s">
        <v>6662</v>
      </c>
    </row>
    <row r="7638" spans="1:4">
      <c r="A7638" t="str">
        <f t="shared" si="119"/>
        <v>2391300486地域密着型通所介護</v>
      </c>
      <c r="B7638">
        <v>2391300486</v>
      </c>
      <c r="C7638" t="s">
        <v>1858</v>
      </c>
      <c r="D7638" t="s">
        <v>6662</v>
      </c>
    </row>
    <row r="7639" spans="1:4">
      <c r="A7639" t="str">
        <f t="shared" si="119"/>
        <v>23A1501205通所型サービス（独自）</v>
      </c>
      <c r="B7639" t="s">
        <v>2413</v>
      </c>
      <c r="C7639" t="s">
        <v>2455</v>
      </c>
      <c r="D7639" t="s">
        <v>6663</v>
      </c>
    </row>
    <row r="7640" spans="1:4">
      <c r="A7640" t="str">
        <f t="shared" si="119"/>
        <v>23A1501205通所型サービス（独自／定率）</v>
      </c>
      <c r="B7640" t="s">
        <v>2413</v>
      </c>
      <c r="C7640" t="s">
        <v>2460</v>
      </c>
      <c r="D7640" t="s">
        <v>6663</v>
      </c>
    </row>
    <row r="7641" spans="1:4">
      <c r="A7641" t="str">
        <f t="shared" si="119"/>
        <v>2391500713地域密着型通所介護</v>
      </c>
      <c r="B7641">
        <v>2391500713</v>
      </c>
      <c r="C7641" t="s">
        <v>1858</v>
      </c>
      <c r="D7641" t="s">
        <v>6663</v>
      </c>
    </row>
    <row r="7642" spans="1:4">
      <c r="A7642" t="str">
        <f t="shared" si="119"/>
        <v>2372204848通所介護</v>
      </c>
      <c r="B7642">
        <v>2372204848</v>
      </c>
      <c r="C7642" t="s">
        <v>1857</v>
      </c>
      <c r="D7642" t="s">
        <v>6664</v>
      </c>
    </row>
    <row r="7643" spans="1:4">
      <c r="A7643" t="str">
        <f t="shared" si="119"/>
        <v>2372204848通所型サービス（独自）</v>
      </c>
      <c r="B7643">
        <v>2372204848</v>
      </c>
      <c r="C7643" t="s">
        <v>2455</v>
      </c>
      <c r="D7643" t="s">
        <v>6664</v>
      </c>
    </row>
    <row r="7644" spans="1:4">
      <c r="A7644" t="str">
        <f t="shared" si="119"/>
        <v>2390300115地域密着型介護老人福祉施設</v>
      </c>
      <c r="B7644">
        <v>2390300115</v>
      </c>
      <c r="C7644" t="s">
        <v>1861</v>
      </c>
      <c r="D7644" t="s">
        <v>6665</v>
      </c>
    </row>
    <row r="7645" spans="1:4">
      <c r="A7645" t="str">
        <f t="shared" si="119"/>
        <v>2370302719短期入所生活介護</v>
      </c>
      <c r="B7645">
        <v>2370302719</v>
      </c>
      <c r="C7645" t="s">
        <v>1958</v>
      </c>
      <c r="D7645" t="s">
        <v>6666</v>
      </c>
    </row>
    <row r="7646" spans="1:4">
      <c r="A7646" t="str">
        <f t="shared" si="119"/>
        <v>2370302719介護予防短期入所生活介護</v>
      </c>
      <c r="B7646">
        <v>2370302719</v>
      </c>
      <c r="C7646" t="s">
        <v>1961</v>
      </c>
      <c r="D7646" t="s">
        <v>6666</v>
      </c>
    </row>
    <row r="7647" spans="1:4">
      <c r="A7647" t="str">
        <f t="shared" si="119"/>
        <v>2390300198地域密着型介護老人福祉施設</v>
      </c>
      <c r="B7647">
        <v>2390300198</v>
      </c>
      <c r="C7647" t="s">
        <v>1861</v>
      </c>
      <c r="D7647" t="s">
        <v>6667</v>
      </c>
    </row>
    <row r="7648" spans="1:4">
      <c r="A7648" t="str">
        <f t="shared" si="119"/>
        <v>2370303279短期入所生活介護</v>
      </c>
      <c r="B7648">
        <v>2370303279</v>
      </c>
      <c r="C7648" t="s">
        <v>1958</v>
      </c>
      <c r="D7648" t="s">
        <v>6668</v>
      </c>
    </row>
    <row r="7649" spans="1:4">
      <c r="A7649" t="str">
        <f t="shared" si="119"/>
        <v>2370303279介護予防短期入所生活介護</v>
      </c>
      <c r="B7649">
        <v>2370303279</v>
      </c>
      <c r="C7649" t="s">
        <v>1961</v>
      </c>
      <c r="D7649" t="s">
        <v>6668</v>
      </c>
    </row>
    <row r="7650" spans="1:4">
      <c r="A7650" t="str">
        <f t="shared" si="119"/>
        <v>2390300206認知症対応型共同生活介護</v>
      </c>
      <c r="B7650">
        <v>2390300206</v>
      </c>
      <c r="C7650" t="s">
        <v>1942</v>
      </c>
      <c r="D7650" t="s">
        <v>6669</v>
      </c>
    </row>
    <row r="7651" spans="1:4">
      <c r="A7651" t="str">
        <f t="shared" si="119"/>
        <v>2390300206介護予防認知症対応型共同生活介護</v>
      </c>
      <c r="B7651">
        <v>2390300206</v>
      </c>
      <c r="C7651" t="s">
        <v>1948</v>
      </c>
      <c r="D7651" t="s">
        <v>6669</v>
      </c>
    </row>
    <row r="7652" spans="1:4">
      <c r="A7652" t="str">
        <f t="shared" si="119"/>
        <v>2370303261通所介護</v>
      </c>
      <c r="B7652">
        <v>2370303261</v>
      </c>
      <c r="C7652" t="s">
        <v>1857</v>
      </c>
      <c r="D7652" t="s">
        <v>6670</v>
      </c>
    </row>
    <row r="7653" spans="1:4">
      <c r="A7653" t="str">
        <f t="shared" si="119"/>
        <v>2370303261通所型サービス（独自）</v>
      </c>
      <c r="B7653">
        <v>2370303261</v>
      </c>
      <c r="C7653" t="s">
        <v>2455</v>
      </c>
      <c r="D7653" t="s">
        <v>6670</v>
      </c>
    </row>
    <row r="7654" spans="1:4">
      <c r="A7654" t="str">
        <f t="shared" si="119"/>
        <v>2370303253居宅介護支援</v>
      </c>
      <c r="B7654">
        <v>2370303253</v>
      </c>
      <c r="C7654" t="s">
        <v>2456</v>
      </c>
      <c r="D7654" t="s">
        <v>6671</v>
      </c>
    </row>
    <row r="7655" spans="1:4">
      <c r="A7655" t="str">
        <f t="shared" si="119"/>
        <v>2370304079訪問介護</v>
      </c>
      <c r="B7655">
        <v>2370304079</v>
      </c>
      <c r="C7655" t="s">
        <v>1854</v>
      </c>
      <c r="D7655" t="s">
        <v>6672</v>
      </c>
    </row>
    <row r="7656" spans="1:4">
      <c r="A7656" t="str">
        <f t="shared" si="119"/>
        <v>2370304079訪問介護</v>
      </c>
      <c r="B7656">
        <v>2370304079</v>
      </c>
      <c r="C7656" t="s">
        <v>1854</v>
      </c>
      <c r="D7656" t="s">
        <v>6672</v>
      </c>
    </row>
    <row r="7657" spans="1:4">
      <c r="A7657" t="str">
        <f t="shared" si="119"/>
        <v>2371500014訪問介護</v>
      </c>
      <c r="B7657">
        <v>2371500014</v>
      </c>
      <c r="C7657" t="s">
        <v>1854</v>
      </c>
      <c r="D7657" t="s">
        <v>6673</v>
      </c>
    </row>
    <row r="7658" spans="1:4">
      <c r="A7658" t="str">
        <f t="shared" si="119"/>
        <v>2371500014訪問型サービス（独自）</v>
      </c>
      <c r="B7658">
        <v>2371500014</v>
      </c>
      <c r="C7658" t="s">
        <v>2454</v>
      </c>
      <c r="D7658" t="s">
        <v>6673</v>
      </c>
    </row>
    <row r="7659" spans="1:4">
      <c r="A7659" t="str">
        <f t="shared" si="119"/>
        <v>2371500014居宅介護支援</v>
      </c>
      <c r="B7659">
        <v>2371500014</v>
      </c>
      <c r="C7659" t="s">
        <v>2456</v>
      </c>
      <c r="D7659" t="s">
        <v>6673</v>
      </c>
    </row>
    <row r="7660" spans="1:4">
      <c r="A7660" t="str">
        <f t="shared" si="119"/>
        <v>2370300465訪問介護</v>
      </c>
      <c r="B7660">
        <v>2370300465</v>
      </c>
      <c r="C7660" t="s">
        <v>1854</v>
      </c>
      <c r="D7660" t="s">
        <v>6674</v>
      </c>
    </row>
    <row r="7661" spans="1:4">
      <c r="A7661" t="str">
        <f t="shared" si="119"/>
        <v>2370300465訪問型サービス（独自）</v>
      </c>
      <c r="B7661">
        <v>2370300465</v>
      </c>
      <c r="C7661" t="s">
        <v>2454</v>
      </c>
      <c r="D7661" t="s">
        <v>6674</v>
      </c>
    </row>
    <row r="7662" spans="1:4">
      <c r="A7662" t="str">
        <f t="shared" si="119"/>
        <v>2360390385介護予防訪問看護</v>
      </c>
      <c r="B7662">
        <v>2360390385</v>
      </c>
      <c r="C7662" t="s">
        <v>2005</v>
      </c>
      <c r="D7662" t="s">
        <v>6675</v>
      </c>
    </row>
    <row r="7663" spans="1:4">
      <c r="A7663" t="str">
        <f t="shared" si="119"/>
        <v>2371504107訪問介護</v>
      </c>
      <c r="B7663">
        <v>2371504107</v>
      </c>
      <c r="C7663" t="s">
        <v>1854</v>
      </c>
      <c r="D7663" t="s">
        <v>6676</v>
      </c>
    </row>
    <row r="7664" spans="1:4">
      <c r="A7664" t="str">
        <f t="shared" si="119"/>
        <v>23A1501049訪問型サービス（独自）</v>
      </c>
      <c r="B7664" t="s">
        <v>2414</v>
      </c>
      <c r="C7664" t="s">
        <v>2454</v>
      </c>
      <c r="D7664" t="s">
        <v>6676</v>
      </c>
    </row>
    <row r="7665" spans="1:4">
      <c r="A7665" t="str">
        <f t="shared" si="119"/>
        <v>2361590678訪問看護</v>
      </c>
      <c r="B7665">
        <v>2361590678</v>
      </c>
      <c r="C7665" t="s">
        <v>2002</v>
      </c>
      <c r="D7665" t="s">
        <v>6677</v>
      </c>
    </row>
    <row r="7666" spans="1:4">
      <c r="A7666" t="str">
        <f t="shared" si="119"/>
        <v>2371402492居宅介護支援</v>
      </c>
      <c r="B7666">
        <v>2371402492</v>
      </c>
      <c r="C7666" t="s">
        <v>2456</v>
      </c>
      <c r="D7666" t="s">
        <v>6678</v>
      </c>
    </row>
    <row r="7667" spans="1:4">
      <c r="A7667" t="str">
        <f t="shared" si="119"/>
        <v>2391100118地域密着型介護老人福祉施設</v>
      </c>
      <c r="B7667">
        <v>2391100118</v>
      </c>
      <c r="C7667" t="s">
        <v>1861</v>
      </c>
      <c r="D7667" t="s">
        <v>6679</v>
      </c>
    </row>
    <row r="7668" spans="1:4">
      <c r="A7668" t="str">
        <f t="shared" si="119"/>
        <v>2371101730短期入所生活介護</v>
      </c>
      <c r="B7668">
        <v>2371101730</v>
      </c>
      <c r="C7668" t="s">
        <v>1958</v>
      </c>
      <c r="D7668" t="s">
        <v>6679</v>
      </c>
    </row>
    <row r="7669" spans="1:4">
      <c r="A7669" t="str">
        <f t="shared" si="119"/>
        <v>2371101730介護予防短期入所生活介護</v>
      </c>
      <c r="B7669">
        <v>2371101730</v>
      </c>
      <c r="C7669" t="s">
        <v>1961</v>
      </c>
      <c r="D7669" t="s">
        <v>6679</v>
      </c>
    </row>
    <row r="7670" spans="1:4">
      <c r="A7670" t="str">
        <f t="shared" si="119"/>
        <v>2370302990訪問介護</v>
      </c>
      <c r="B7670">
        <v>2370302990</v>
      </c>
      <c r="C7670" t="s">
        <v>1854</v>
      </c>
      <c r="D7670" t="s">
        <v>6680</v>
      </c>
    </row>
    <row r="7671" spans="1:4">
      <c r="A7671" t="str">
        <f t="shared" si="119"/>
        <v>2370302990訪問型サービス（独自）</v>
      </c>
      <c r="B7671">
        <v>2370302990</v>
      </c>
      <c r="C7671" t="s">
        <v>2454</v>
      </c>
      <c r="D7671" t="s">
        <v>6680</v>
      </c>
    </row>
    <row r="7672" spans="1:4">
      <c r="A7672" t="str">
        <f t="shared" si="119"/>
        <v>2370303006地域密着型通所介護</v>
      </c>
      <c r="B7672">
        <v>2370303006</v>
      </c>
      <c r="C7672" t="s">
        <v>1858</v>
      </c>
      <c r="D7672" t="s">
        <v>6681</v>
      </c>
    </row>
    <row r="7673" spans="1:4">
      <c r="A7673" t="str">
        <f t="shared" si="119"/>
        <v>2370303006通所型サービス（独自）</v>
      </c>
      <c r="B7673">
        <v>2370303006</v>
      </c>
      <c r="C7673" t="s">
        <v>2455</v>
      </c>
      <c r="D7673" t="s">
        <v>6681</v>
      </c>
    </row>
    <row r="7674" spans="1:4">
      <c r="A7674" t="str">
        <f t="shared" si="119"/>
        <v>2370303998居宅介護支援</v>
      </c>
      <c r="B7674">
        <v>2370303998</v>
      </c>
      <c r="C7674" t="s">
        <v>2456</v>
      </c>
      <c r="D7674" t="s">
        <v>6682</v>
      </c>
    </row>
    <row r="7675" spans="1:4">
      <c r="A7675" t="str">
        <f t="shared" si="119"/>
        <v>2370303998介護予防支援</v>
      </c>
      <c r="B7675">
        <v>2370303998</v>
      </c>
      <c r="C7675" t="s">
        <v>2466</v>
      </c>
      <c r="D7675" t="s">
        <v>6682</v>
      </c>
    </row>
    <row r="7676" spans="1:4">
      <c r="A7676" t="str">
        <f t="shared" si="119"/>
        <v>2375701659地域密着型通所介護</v>
      </c>
      <c r="B7676">
        <v>2375701659</v>
      </c>
      <c r="C7676" t="s">
        <v>1858</v>
      </c>
      <c r="D7676" t="s">
        <v>6683</v>
      </c>
    </row>
    <row r="7677" spans="1:4">
      <c r="A7677" t="str">
        <f t="shared" si="119"/>
        <v>2375701659通所型サービス（独自）</v>
      </c>
      <c r="B7677">
        <v>2375701659</v>
      </c>
      <c r="C7677" t="s">
        <v>2455</v>
      </c>
      <c r="D7677" t="s">
        <v>6683</v>
      </c>
    </row>
    <row r="7678" spans="1:4">
      <c r="A7678" t="str">
        <f t="shared" si="119"/>
        <v>2375701774居宅介護支援</v>
      </c>
      <c r="B7678">
        <v>2375701774</v>
      </c>
      <c r="C7678" t="s">
        <v>2456</v>
      </c>
      <c r="D7678" t="s">
        <v>6684</v>
      </c>
    </row>
    <row r="7679" spans="1:4">
      <c r="A7679" t="str">
        <f t="shared" si="119"/>
        <v>2372101424通所介護</v>
      </c>
      <c r="B7679">
        <v>2372101424</v>
      </c>
      <c r="C7679" t="s">
        <v>1857</v>
      </c>
      <c r="D7679" t="s">
        <v>6685</v>
      </c>
    </row>
    <row r="7680" spans="1:4">
      <c r="A7680" t="str">
        <f t="shared" si="119"/>
        <v>2372101424通所型サービス（独自）</v>
      </c>
      <c r="B7680">
        <v>2372101424</v>
      </c>
      <c r="C7680" t="s">
        <v>2455</v>
      </c>
      <c r="D7680" t="s">
        <v>6685</v>
      </c>
    </row>
    <row r="7681" spans="1:4">
      <c r="A7681" t="str">
        <f t="shared" si="119"/>
        <v>2372101432特定施設入居者生活介護</v>
      </c>
      <c r="B7681">
        <v>2372101432</v>
      </c>
      <c r="C7681" t="s">
        <v>2461</v>
      </c>
      <c r="D7681" t="s">
        <v>6686</v>
      </c>
    </row>
    <row r="7682" spans="1:4">
      <c r="A7682" t="str">
        <f t="shared" si="119"/>
        <v>2372101432介護予防特定施設入居者生活介護</v>
      </c>
      <c r="B7682">
        <v>2372101432</v>
      </c>
      <c r="C7682" t="s">
        <v>2462</v>
      </c>
      <c r="D7682" t="s">
        <v>6686</v>
      </c>
    </row>
    <row r="7683" spans="1:4">
      <c r="A7683" t="str">
        <f t="shared" ref="A7683:A7746" si="120">B7683&amp;C7683</f>
        <v>2372102695通所介護</v>
      </c>
      <c r="B7683">
        <v>2372102695</v>
      </c>
      <c r="C7683" t="s">
        <v>1857</v>
      </c>
      <c r="D7683" t="s">
        <v>6687</v>
      </c>
    </row>
    <row r="7684" spans="1:4">
      <c r="A7684" t="str">
        <f t="shared" si="120"/>
        <v>2372102695通所型サービス（独自）</v>
      </c>
      <c r="B7684">
        <v>2372102695</v>
      </c>
      <c r="C7684" t="s">
        <v>2455</v>
      </c>
      <c r="D7684" t="s">
        <v>6687</v>
      </c>
    </row>
    <row r="7685" spans="1:4">
      <c r="A7685" t="str">
        <f t="shared" si="120"/>
        <v>2372102174居宅介護支援</v>
      </c>
      <c r="B7685">
        <v>2372102174</v>
      </c>
      <c r="C7685" t="s">
        <v>2456</v>
      </c>
      <c r="D7685" t="s">
        <v>6688</v>
      </c>
    </row>
    <row r="7686" spans="1:4">
      <c r="A7686" t="str">
        <f t="shared" si="120"/>
        <v>2375200306地域密着型通所介護</v>
      </c>
      <c r="B7686">
        <v>2375200306</v>
      </c>
      <c r="C7686" t="s">
        <v>1858</v>
      </c>
      <c r="D7686" t="s">
        <v>6689</v>
      </c>
    </row>
    <row r="7687" spans="1:4">
      <c r="A7687" t="str">
        <f t="shared" si="120"/>
        <v>2375200306通所型サービス（独自）</v>
      </c>
      <c r="B7687">
        <v>2375200306</v>
      </c>
      <c r="C7687" t="s">
        <v>2455</v>
      </c>
      <c r="D7687" t="s">
        <v>6689</v>
      </c>
    </row>
    <row r="7688" spans="1:4">
      <c r="A7688" t="str">
        <f t="shared" si="120"/>
        <v>2375200298訪問介護</v>
      </c>
      <c r="B7688">
        <v>2375200298</v>
      </c>
      <c r="C7688" t="s">
        <v>1854</v>
      </c>
      <c r="D7688" t="s">
        <v>6690</v>
      </c>
    </row>
    <row r="7689" spans="1:4">
      <c r="A7689" t="str">
        <f t="shared" si="120"/>
        <v>2375200298訪問型サービス（独自）</v>
      </c>
      <c r="B7689">
        <v>2375200298</v>
      </c>
      <c r="C7689" t="s">
        <v>2454</v>
      </c>
      <c r="D7689" t="s">
        <v>6690</v>
      </c>
    </row>
    <row r="7690" spans="1:4">
      <c r="A7690" t="str">
        <f t="shared" si="120"/>
        <v>2370403913訪問介護</v>
      </c>
      <c r="B7690">
        <v>2370403913</v>
      </c>
      <c r="C7690" t="s">
        <v>1854</v>
      </c>
      <c r="D7690" t="s">
        <v>6691</v>
      </c>
    </row>
    <row r="7691" spans="1:4">
      <c r="A7691" t="str">
        <f t="shared" si="120"/>
        <v>23A0401084訪問型サービス（独自）</v>
      </c>
      <c r="B7691" t="s">
        <v>2415</v>
      </c>
      <c r="C7691" t="s">
        <v>2454</v>
      </c>
      <c r="D7691" t="s">
        <v>6691</v>
      </c>
    </row>
    <row r="7692" spans="1:4">
      <c r="A7692" t="str">
        <f t="shared" si="120"/>
        <v>2375001431通所型サービス（独自）</v>
      </c>
      <c r="B7692">
        <v>2375001431</v>
      </c>
      <c r="C7692" t="s">
        <v>2455</v>
      </c>
      <c r="D7692" t="s">
        <v>6692</v>
      </c>
    </row>
    <row r="7693" spans="1:4">
      <c r="A7693" t="str">
        <f t="shared" si="120"/>
        <v>2375001431通所型サービス（独自）</v>
      </c>
      <c r="B7693">
        <v>2375001431</v>
      </c>
      <c r="C7693" t="s">
        <v>2455</v>
      </c>
      <c r="D7693" t="s">
        <v>6692</v>
      </c>
    </row>
    <row r="7694" spans="1:4">
      <c r="A7694" t="str">
        <f t="shared" si="120"/>
        <v>2375001431通所介護</v>
      </c>
      <c r="B7694">
        <v>2375001431</v>
      </c>
      <c r="C7694" t="s">
        <v>1857</v>
      </c>
      <c r="D7694" t="s">
        <v>6692</v>
      </c>
    </row>
    <row r="7695" spans="1:4">
      <c r="A7695" t="str">
        <f t="shared" si="120"/>
        <v>23A5000154通所型サービス（独自）</v>
      </c>
      <c r="B7695" t="s">
        <v>2416</v>
      </c>
      <c r="C7695" t="s">
        <v>2455</v>
      </c>
      <c r="D7695" t="s">
        <v>6692</v>
      </c>
    </row>
    <row r="7696" spans="1:4">
      <c r="A7696" t="str">
        <f t="shared" si="120"/>
        <v>2370700656訪問介護</v>
      </c>
      <c r="B7696">
        <v>2370700656</v>
      </c>
      <c r="C7696" t="s">
        <v>1854</v>
      </c>
      <c r="D7696" t="s">
        <v>6693</v>
      </c>
    </row>
    <row r="7697" spans="1:4">
      <c r="A7697" t="str">
        <f t="shared" si="120"/>
        <v>2370700656訪問型サービス（独自）</v>
      </c>
      <c r="B7697">
        <v>2370700656</v>
      </c>
      <c r="C7697" t="s">
        <v>2454</v>
      </c>
      <c r="D7697" t="s">
        <v>6693</v>
      </c>
    </row>
    <row r="7698" spans="1:4">
      <c r="A7698" t="str">
        <f t="shared" si="120"/>
        <v>2370101400居宅介護支援</v>
      </c>
      <c r="B7698">
        <v>2370101400</v>
      </c>
      <c r="C7698" t="s">
        <v>2456</v>
      </c>
      <c r="D7698" t="s">
        <v>6694</v>
      </c>
    </row>
    <row r="7699" spans="1:4">
      <c r="A7699" t="str">
        <f t="shared" si="120"/>
        <v>2370101384訪問介護</v>
      </c>
      <c r="B7699">
        <v>2370101384</v>
      </c>
      <c r="C7699" t="s">
        <v>1854</v>
      </c>
      <c r="D7699" t="s">
        <v>6694</v>
      </c>
    </row>
    <row r="7700" spans="1:4">
      <c r="A7700" t="str">
        <f t="shared" si="120"/>
        <v>2370101384訪問型サービス（独自）</v>
      </c>
      <c r="B7700">
        <v>2370101384</v>
      </c>
      <c r="C7700" t="s">
        <v>2454</v>
      </c>
      <c r="D7700" t="s">
        <v>6694</v>
      </c>
    </row>
    <row r="7701" spans="1:4">
      <c r="A7701" t="str">
        <f t="shared" si="120"/>
        <v>2360190199訪問看護</v>
      </c>
      <c r="B7701">
        <v>2360190199</v>
      </c>
      <c r="C7701" t="s">
        <v>2002</v>
      </c>
      <c r="D7701" t="s">
        <v>6695</v>
      </c>
    </row>
    <row r="7702" spans="1:4">
      <c r="A7702" t="str">
        <f t="shared" si="120"/>
        <v>2360190199介護予防訪問看護</v>
      </c>
      <c r="B7702">
        <v>2360190199</v>
      </c>
      <c r="C7702" t="s">
        <v>2005</v>
      </c>
      <c r="D7702" t="s">
        <v>6695</v>
      </c>
    </row>
    <row r="7703" spans="1:4">
      <c r="A7703" t="str">
        <f t="shared" si="120"/>
        <v>2390800270認知症対応型共同生活介護</v>
      </c>
      <c r="B7703">
        <v>2390800270</v>
      </c>
      <c r="C7703" t="s">
        <v>1942</v>
      </c>
      <c r="D7703" t="s">
        <v>6696</v>
      </c>
    </row>
    <row r="7704" spans="1:4">
      <c r="A7704" t="str">
        <f t="shared" si="120"/>
        <v>2390800270介護予防認知症対応型共同生活介護</v>
      </c>
      <c r="B7704">
        <v>2390800270</v>
      </c>
      <c r="C7704" t="s">
        <v>1948</v>
      </c>
      <c r="D7704" t="s">
        <v>6696</v>
      </c>
    </row>
    <row r="7705" spans="1:4">
      <c r="A7705" t="str">
        <f t="shared" si="120"/>
        <v>2371303393訪問介護</v>
      </c>
      <c r="B7705">
        <v>2371303393</v>
      </c>
      <c r="C7705" t="s">
        <v>1854</v>
      </c>
      <c r="D7705" t="s">
        <v>6697</v>
      </c>
    </row>
    <row r="7706" spans="1:4">
      <c r="A7706" t="str">
        <f t="shared" si="120"/>
        <v>2371402252訪問介護</v>
      </c>
      <c r="B7706">
        <v>2371402252</v>
      </c>
      <c r="C7706" t="s">
        <v>1854</v>
      </c>
      <c r="D7706" t="s">
        <v>6698</v>
      </c>
    </row>
    <row r="7707" spans="1:4">
      <c r="A7707" t="str">
        <f t="shared" si="120"/>
        <v>2371403235地域密着型通所介護</v>
      </c>
      <c r="B7707">
        <v>2371403235</v>
      </c>
      <c r="C7707" t="s">
        <v>1858</v>
      </c>
      <c r="D7707" t="s">
        <v>6699</v>
      </c>
    </row>
    <row r="7708" spans="1:4">
      <c r="A7708" t="str">
        <f t="shared" si="120"/>
        <v>2371402252訪問型サービス（独自）</v>
      </c>
      <c r="B7708">
        <v>2371402252</v>
      </c>
      <c r="C7708" t="s">
        <v>2454</v>
      </c>
      <c r="D7708" t="s">
        <v>6698</v>
      </c>
    </row>
    <row r="7709" spans="1:4">
      <c r="A7709" t="str">
        <f t="shared" si="120"/>
        <v>2371403235通所型サービス（独自）</v>
      </c>
      <c r="B7709">
        <v>2371403235</v>
      </c>
      <c r="C7709" t="s">
        <v>2455</v>
      </c>
      <c r="D7709" t="s">
        <v>6699</v>
      </c>
    </row>
    <row r="7710" spans="1:4">
      <c r="A7710" t="str">
        <f t="shared" si="120"/>
        <v>2374800684訪問介護</v>
      </c>
      <c r="B7710">
        <v>2374800684</v>
      </c>
      <c r="C7710" t="s">
        <v>1854</v>
      </c>
      <c r="D7710" t="s">
        <v>6700</v>
      </c>
    </row>
    <row r="7711" spans="1:4">
      <c r="A7711" t="str">
        <f t="shared" si="120"/>
        <v>2374800684訪問型サービス（独自）</v>
      </c>
      <c r="B7711">
        <v>2374800684</v>
      </c>
      <c r="C7711" t="s">
        <v>2454</v>
      </c>
      <c r="D7711" t="s">
        <v>6700</v>
      </c>
    </row>
    <row r="7712" spans="1:4">
      <c r="A7712" t="str">
        <f t="shared" si="120"/>
        <v>2370301489訪問介護</v>
      </c>
      <c r="B7712">
        <v>2370301489</v>
      </c>
      <c r="C7712" t="s">
        <v>1854</v>
      </c>
      <c r="D7712" t="s">
        <v>6701</v>
      </c>
    </row>
    <row r="7713" spans="1:4">
      <c r="A7713" t="str">
        <f t="shared" si="120"/>
        <v>2370301489訪問型サービス（独自）</v>
      </c>
      <c r="B7713">
        <v>2370301489</v>
      </c>
      <c r="C7713" t="s">
        <v>2454</v>
      </c>
      <c r="D7713" t="s">
        <v>6701</v>
      </c>
    </row>
    <row r="7714" spans="1:4">
      <c r="A7714" t="str">
        <f t="shared" si="120"/>
        <v>2370400539地域密着型通所介護</v>
      </c>
      <c r="B7714">
        <v>2370400539</v>
      </c>
      <c r="C7714" t="s">
        <v>1858</v>
      </c>
      <c r="D7714" t="s">
        <v>6702</v>
      </c>
    </row>
    <row r="7715" spans="1:4">
      <c r="A7715" t="str">
        <f t="shared" si="120"/>
        <v>2390400113小規模多機能型居宅介護</v>
      </c>
      <c r="B7715">
        <v>2390400113</v>
      </c>
      <c r="C7715" t="s">
        <v>1925</v>
      </c>
      <c r="D7715" t="s">
        <v>6703</v>
      </c>
    </row>
    <row r="7716" spans="1:4">
      <c r="A7716" t="str">
        <f t="shared" si="120"/>
        <v>2392600264認知症対応型共同生活介護</v>
      </c>
      <c r="B7716">
        <v>2392600264</v>
      </c>
      <c r="C7716" t="s">
        <v>1942</v>
      </c>
      <c r="D7716" t="s">
        <v>6704</v>
      </c>
    </row>
    <row r="7717" spans="1:4">
      <c r="A7717" t="str">
        <f t="shared" si="120"/>
        <v>2392600264介護予防認知症対応型共同生活介護</v>
      </c>
      <c r="B7717">
        <v>2392600264</v>
      </c>
      <c r="C7717" t="s">
        <v>1948</v>
      </c>
      <c r="D7717" t="s">
        <v>6704</v>
      </c>
    </row>
    <row r="7718" spans="1:4">
      <c r="A7718" t="str">
        <f t="shared" si="120"/>
        <v>2390100366定期巡回･随時対応型訪問介護看護</v>
      </c>
      <c r="B7718">
        <v>2390100366</v>
      </c>
      <c r="C7718" t="s">
        <v>1856</v>
      </c>
      <c r="D7718" t="s">
        <v>6705</v>
      </c>
    </row>
    <row r="7719" spans="1:4">
      <c r="A7719" t="str">
        <f t="shared" si="120"/>
        <v>2390100135認知症対応型共同生活介護</v>
      </c>
      <c r="B7719">
        <v>2390100135</v>
      </c>
      <c r="C7719" t="s">
        <v>1942</v>
      </c>
      <c r="D7719" t="s">
        <v>6706</v>
      </c>
    </row>
    <row r="7720" spans="1:4">
      <c r="A7720" t="str">
        <f t="shared" si="120"/>
        <v>2390100135介護予防認知症対応型共同生活介護</v>
      </c>
      <c r="B7720">
        <v>2390100135</v>
      </c>
      <c r="C7720" t="s">
        <v>1948</v>
      </c>
      <c r="D7720" t="s">
        <v>6706</v>
      </c>
    </row>
    <row r="7721" spans="1:4">
      <c r="A7721" t="str">
        <f t="shared" si="120"/>
        <v>2370602118訪問介護</v>
      </c>
      <c r="B7721">
        <v>2370602118</v>
      </c>
      <c r="C7721" t="s">
        <v>1854</v>
      </c>
      <c r="D7721" t="s">
        <v>6707</v>
      </c>
    </row>
    <row r="7722" spans="1:4">
      <c r="A7722" t="str">
        <f t="shared" si="120"/>
        <v>23A0600065訪問型サービス（独自）</v>
      </c>
      <c r="B7722" t="s">
        <v>2417</v>
      </c>
      <c r="C7722" t="s">
        <v>2454</v>
      </c>
      <c r="D7722" t="s">
        <v>6707</v>
      </c>
    </row>
    <row r="7723" spans="1:4">
      <c r="A7723" t="str">
        <f t="shared" si="120"/>
        <v>2390600191地域密着型通所介護</v>
      </c>
      <c r="B7723">
        <v>2390600191</v>
      </c>
      <c r="C7723" t="s">
        <v>1858</v>
      </c>
      <c r="D7723" t="s">
        <v>6708</v>
      </c>
    </row>
    <row r="7724" spans="1:4">
      <c r="A7724" t="str">
        <f t="shared" si="120"/>
        <v>23A0600461通所型サービス（独自）</v>
      </c>
      <c r="B7724" t="s">
        <v>2418</v>
      </c>
      <c r="C7724" t="s">
        <v>2455</v>
      </c>
      <c r="D7724" t="s">
        <v>6708</v>
      </c>
    </row>
    <row r="7725" spans="1:4">
      <c r="A7725" t="str">
        <f t="shared" si="120"/>
        <v>2372206355訪問介護</v>
      </c>
      <c r="B7725">
        <v>2372206355</v>
      </c>
      <c r="C7725" t="s">
        <v>1854</v>
      </c>
      <c r="D7725" t="s">
        <v>6709</v>
      </c>
    </row>
    <row r="7726" spans="1:4">
      <c r="A7726" t="str">
        <f t="shared" si="120"/>
        <v>2362290880訪問看護</v>
      </c>
      <c r="B7726">
        <v>2362290880</v>
      </c>
      <c r="C7726" t="s">
        <v>2002</v>
      </c>
      <c r="D7726" t="s">
        <v>6710</v>
      </c>
    </row>
    <row r="7727" spans="1:4">
      <c r="A7727" t="str">
        <f t="shared" si="120"/>
        <v>2393900085認知症対応型共同生活介護</v>
      </c>
      <c r="B7727">
        <v>2393900085</v>
      </c>
      <c r="C7727" t="s">
        <v>1942</v>
      </c>
      <c r="D7727" t="s">
        <v>6711</v>
      </c>
    </row>
    <row r="7728" spans="1:4">
      <c r="A7728" t="str">
        <f t="shared" si="120"/>
        <v>2393900150認知症対応型共同生活介護</v>
      </c>
      <c r="B7728">
        <v>2393900150</v>
      </c>
      <c r="C7728" t="s">
        <v>1942</v>
      </c>
      <c r="D7728" t="s">
        <v>6712</v>
      </c>
    </row>
    <row r="7729" spans="1:4">
      <c r="A7729" t="str">
        <f t="shared" si="120"/>
        <v>2374200810特定施設入居者生活介護</v>
      </c>
      <c r="B7729">
        <v>2374200810</v>
      </c>
      <c r="C7729" t="s">
        <v>2461</v>
      </c>
      <c r="D7729" t="s">
        <v>6713</v>
      </c>
    </row>
    <row r="7730" spans="1:4">
      <c r="A7730" t="str">
        <f t="shared" si="120"/>
        <v>2393100264地域密着型特定施設入居者生活介護</v>
      </c>
      <c r="B7730">
        <v>2393100264</v>
      </c>
      <c r="C7730" t="s">
        <v>2469</v>
      </c>
      <c r="D7730" t="s">
        <v>6714</v>
      </c>
    </row>
    <row r="7731" spans="1:4">
      <c r="A7731" t="str">
        <f t="shared" si="120"/>
        <v>2393100272認知症対応型共同生活介護</v>
      </c>
      <c r="B7731">
        <v>2393100272</v>
      </c>
      <c r="C7731" t="s">
        <v>1942</v>
      </c>
      <c r="D7731" t="s">
        <v>6715</v>
      </c>
    </row>
    <row r="7732" spans="1:4">
      <c r="A7732" t="str">
        <f t="shared" si="120"/>
        <v>2373100912認知症対応型共同生活介護</v>
      </c>
      <c r="B7732">
        <v>2373100912</v>
      </c>
      <c r="C7732" t="s">
        <v>1942</v>
      </c>
      <c r="D7732" t="s">
        <v>6716</v>
      </c>
    </row>
    <row r="7733" spans="1:4">
      <c r="A7733" t="str">
        <f t="shared" si="120"/>
        <v>2392900029認知症対応型共同生活介護</v>
      </c>
      <c r="B7733">
        <v>2392900029</v>
      </c>
      <c r="C7733" t="s">
        <v>1942</v>
      </c>
      <c r="D7733" t="s">
        <v>6717</v>
      </c>
    </row>
    <row r="7734" spans="1:4">
      <c r="A7734" t="str">
        <f t="shared" si="120"/>
        <v>2371304458訪問介護</v>
      </c>
      <c r="B7734">
        <v>2371304458</v>
      </c>
      <c r="C7734" t="s">
        <v>1854</v>
      </c>
      <c r="D7734" t="s">
        <v>6718</v>
      </c>
    </row>
    <row r="7735" spans="1:4">
      <c r="A7735" t="str">
        <f t="shared" si="120"/>
        <v>2371602877地域密着型通所介護</v>
      </c>
      <c r="B7735">
        <v>2371602877</v>
      </c>
      <c r="C7735" t="s">
        <v>1858</v>
      </c>
      <c r="D7735" t="s">
        <v>6719</v>
      </c>
    </row>
    <row r="7736" spans="1:4">
      <c r="A7736" t="str">
        <f t="shared" si="120"/>
        <v>2371602877通所型サービス（独自）</v>
      </c>
      <c r="B7736">
        <v>2371602877</v>
      </c>
      <c r="C7736" t="s">
        <v>2455</v>
      </c>
      <c r="D7736" t="s">
        <v>6719</v>
      </c>
    </row>
    <row r="7737" spans="1:4">
      <c r="A7737" t="str">
        <f t="shared" si="120"/>
        <v>2361690072訪問看護</v>
      </c>
      <c r="B7737">
        <v>2361690072</v>
      </c>
      <c r="C7737" t="s">
        <v>2002</v>
      </c>
      <c r="D7737" t="s">
        <v>6720</v>
      </c>
    </row>
    <row r="7738" spans="1:4">
      <c r="A7738" t="str">
        <f t="shared" si="120"/>
        <v>2361690072介護予防訪問看護</v>
      </c>
      <c r="B7738">
        <v>2361690072</v>
      </c>
      <c r="C7738" t="s">
        <v>2005</v>
      </c>
      <c r="D7738" t="s">
        <v>6720</v>
      </c>
    </row>
    <row r="7739" spans="1:4">
      <c r="A7739" t="str">
        <f t="shared" si="120"/>
        <v>2371600863居宅介護支援</v>
      </c>
      <c r="B7739">
        <v>2371600863</v>
      </c>
      <c r="C7739" t="s">
        <v>2456</v>
      </c>
      <c r="D7739" t="s">
        <v>6721</v>
      </c>
    </row>
    <row r="7740" spans="1:4">
      <c r="A7740" t="str">
        <f t="shared" si="120"/>
        <v>2371602430通所型サービス（独自）</v>
      </c>
      <c r="B7740">
        <v>2371602430</v>
      </c>
      <c r="C7740" t="s">
        <v>2455</v>
      </c>
      <c r="D7740" t="s">
        <v>6722</v>
      </c>
    </row>
    <row r="7741" spans="1:4">
      <c r="A7741" t="str">
        <f t="shared" si="120"/>
        <v>2371602430通所型サービス（独自）</v>
      </c>
      <c r="B7741">
        <v>2371602430</v>
      </c>
      <c r="C7741" t="s">
        <v>2455</v>
      </c>
      <c r="D7741" t="s">
        <v>6722</v>
      </c>
    </row>
    <row r="7742" spans="1:4">
      <c r="A7742" t="str">
        <f t="shared" si="120"/>
        <v>2371602430通所型サービス（独自）</v>
      </c>
      <c r="B7742">
        <v>2371602430</v>
      </c>
      <c r="C7742" t="s">
        <v>2455</v>
      </c>
      <c r="D7742" t="s">
        <v>6722</v>
      </c>
    </row>
    <row r="7743" spans="1:4">
      <c r="A7743" t="str">
        <f t="shared" si="120"/>
        <v>2371602430通所介護</v>
      </c>
      <c r="B7743">
        <v>2371602430</v>
      </c>
      <c r="C7743" t="s">
        <v>1857</v>
      </c>
      <c r="D7743" t="s">
        <v>6722</v>
      </c>
    </row>
    <row r="7744" spans="1:4">
      <c r="A7744" t="str">
        <f t="shared" si="120"/>
        <v>2391600216地域密着型介護老人福祉施設</v>
      </c>
      <c r="B7744">
        <v>2391600216</v>
      </c>
      <c r="C7744" t="s">
        <v>1861</v>
      </c>
      <c r="D7744" t="s">
        <v>6723</v>
      </c>
    </row>
    <row r="7745" spans="1:4">
      <c r="A7745" t="str">
        <f t="shared" si="120"/>
        <v>2371602737短期入所生活介護</v>
      </c>
      <c r="B7745">
        <v>2371602737</v>
      </c>
      <c r="C7745" t="s">
        <v>1958</v>
      </c>
      <c r="D7745" t="s">
        <v>5038</v>
      </c>
    </row>
    <row r="7746" spans="1:4">
      <c r="A7746" t="str">
        <f t="shared" si="120"/>
        <v>2371602737介護予防短期入所生活介護</v>
      </c>
      <c r="B7746">
        <v>2371602737</v>
      </c>
      <c r="C7746" t="s">
        <v>1961</v>
      </c>
      <c r="D7746" t="s">
        <v>5038</v>
      </c>
    </row>
    <row r="7747" spans="1:4">
      <c r="A7747" t="str">
        <f t="shared" ref="A7747:A7810" si="121">B7747&amp;C7747</f>
        <v>2361690254訪問看護</v>
      </c>
      <c r="B7747">
        <v>2361690254</v>
      </c>
      <c r="C7747" t="s">
        <v>2002</v>
      </c>
      <c r="D7747" t="s">
        <v>6724</v>
      </c>
    </row>
    <row r="7748" spans="1:4">
      <c r="A7748" t="str">
        <f t="shared" si="121"/>
        <v>2372901906訪問介護</v>
      </c>
      <c r="B7748">
        <v>2372901906</v>
      </c>
      <c r="C7748" t="s">
        <v>1854</v>
      </c>
      <c r="D7748" t="s">
        <v>6725</v>
      </c>
    </row>
    <row r="7749" spans="1:4">
      <c r="A7749" t="str">
        <f t="shared" si="121"/>
        <v>2362990133訪問看護</v>
      </c>
      <c r="B7749">
        <v>2362990133</v>
      </c>
      <c r="C7749" t="s">
        <v>2002</v>
      </c>
      <c r="D7749" t="s">
        <v>6726</v>
      </c>
    </row>
    <row r="7750" spans="1:4">
      <c r="A7750" t="str">
        <f t="shared" si="121"/>
        <v>2374201339訪問介護</v>
      </c>
      <c r="B7750">
        <v>2374201339</v>
      </c>
      <c r="C7750" t="s">
        <v>1854</v>
      </c>
      <c r="D7750" t="s">
        <v>6727</v>
      </c>
    </row>
    <row r="7751" spans="1:4">
      <c r="A7751" t="str">
        <f t="shared" si="121"/>
        <v>2374201313居宅介護支援</v>
      </c>
      <c r="B7751">
        <v>2374201313</v>
      </c>
      <c r="C7751" t="s">
        <v>2456</v>
      </c>
      <c r="D7751" t="s">
        <v>6728</v>
      </c>
    </row>
    <row r="7752" spans="1:4">
      <c r="A7752" t="str">
        <f t="shared" si="121"/>
        <v>2374201347通所介護</v>
      </c>
      <c r="B7752">
        <v>2374201347</v>
      </c>
      <c r="C7752" t="s">
        <v>1857</v>
      </c>
      <c r="D7752" t="s">
        <v>6729</v>
      </c>
    </row>
    <row r="7753" spans="1:4">
      <c r="A7753" t="str">
        <f t="shared" si="121"/>
        <v>23A4200243通所型サービス（独自）</v>
      </c>
      <c r="B7753" t="s">
        <v>2419</v>
      </c>
      <c r="C7753" t="s">
        <v>2455</v>
      </c>
      <c r="D7753" t="s">
        <v>6729</v>
      </c>
    </row>
    <row r="7754" spans="1:4">
      <c r="A7754" t="str">
        <f t="shared" si="121"/>
        <v>2376000887訪問介護</v>
      </c>
      <c r="B7754">
        <v>2376000887</v>
      </c>
      <c r="C7754" t="s">
        <v>1854</v>
      </c>
      <c r="D7754" t="s">
        <v>6730</v>
      </c>
    </row>
    <row r="7755" spans="1:4">
      <c r="A7755" t="str">
        <f t="shared" si="121"/>
        <v>2366090138訪問看護</v>
      </c>
      <c r="B7755">
        <v>2366090138</v>
      </c>
      <c r="C7755" t="s">
        <v>2002</v>
      </c>
      <c r="D7755" t="s">
        <v>6731</v>
      </c>
    </row>
    <row r="7756" spans="1:4">
      <c r="A7756" t="str">
        <f t="shared" si="121"/>
        <v>2362190510訪問看護</v>
      </c>
      <c r="B7756">
        <v>2362190510</v>
      </c>
      <c r="C7756" t="s">
        <v>2002</v>
      </c>
      <c r="D7756" t="s">
        <v>6732</v>
      </c>
    </row>
    <row r="7757" spans="1:4">
      <c r="A7757" t="str">
        <f t="shared" si="121"/>
        <v>2391600539地域密着型通所介護</v>
      </c>
      <c r="B7757">
        <v>2391600539</v>
      </c>
      <c r="C7757" t="s">
        <v>1858</v>
      </c>
      <c r="D7757" t="s">
        <v>6733</v>
      </c>
    </row>
    <row r="7758" spans="1:4">
      <c r="A7758" t="str">
        <f t="shared" si="121"/>
        <v>2363590114訪問看護</v>
      </c>
      <c r="B7758">
        <v>2363590114</v>
      </c>
      <c r="C7758" t="s">
        <v>2002</v>
      </c>
      <c r="D7758" t="s">
        <v>6734</v>
      </c>
    </row>
    <row r="7759" spans="1:4">
      <c r="A7759" t="str">
        <f t="shared" si="121"/>
        <v>2375600349訪問介護</v>
      </c>
      <c r="B7759">
        <v>2375600349</v>
      </c>
      <c r="C7759" t="s">
        <v>1854</v>
      </c>
      <c r="D7759" t="s">
        <v>6735</v>
      </c>
    </row>
    <row r="7760" spans="1:4">
      <c r="A7760" t="str">
        <f t="shared" si="121"/>
        <v>2375600349訪問型サービス（独自）</v>
      </c>
      <c r="B7760">
        <v>2375600349</v>
      </c>
      <c r="C7760" t="s">
        <v>2454</v>
      </c>
      <c r="D7760" t="s">
        <v>6735</v>
      </c>
    </row>
    <row r="7761" spans="1:4">
      <c r="A7761" t="str">
        <f t="shared" si="121"/>
        <v>2372302758通所介護</v>
      </c>
      <c r="B7761">
        <v>2372302758</v>
      </c>
      <c r="C7761" t="s">
        <v>1857</v>
      </c>
      <c r="D7761" t="s">
        <v>6736</v>
      </c>
    </row>
    <row r="7762" spans="1:4">
      <c r="A7762" t="str">
        <f t="shared" si="121"/>
        <v>2372301875通所介護</v>
      </c>
      <c r="B7762">
        <v>2372301875</v>
      </c>
      <c r="C7762" t="s">
        <v>1857</v>
      </c>
      <c r="D7762" t="s">
        <v>6737</v>
      </c>
    </row>
    <row r="7763" spans="1:4">
      <c r="A7763" t="str">
        <f t="shared" si="121"/>
        <v>2373002662通所介護</v>
      </c>
      <c r="B7763">
        <v>2373002662</v>
      </c>
      <c r="C7763" t="s">
        <v>1857</v>
      </c>
      <c r="D7763" t="s">
        <v>6738</v>
      </c>
    </row>
    <row r="7764" spans="1:4">
      <c r="A7764" t="str">
        <f t="shared" si="121"/>
        <v>2373002662通所型サービス（独自）</v>
      </c>
      <c r="B7764">
        <v>2373002662</v>
      </c>
      <c r="C7764" t="s">
        <v>2455</v>
      </c>
      <c r="D7764" t="s">
        <v>6738</v>
      </c>
    </row>
    <row r="7765" spans="1:4">
      <c r="A7765" t="str">
        <f t="shared" si="121"/>
        <v>2373002563居宅介護支援</v>
      </c>
      <c r="B7765">
        <v>2373002563</v>
      </c>
      <c r="C7765" t="s">
        <v>2456</v>
      </c>
      <c r="D7765" t="s">
        <v>6739</v>
      </c>
    </row>
    <row r="7766" spans="1:4">
      <c r="A7766" t="str">
        <f t="shared" si="121"/>
        <v>2373005178介護予防支援</v>
      </c>
      <c r="B7766">
        <v>2373005178</v>
      </c>
      <c r="C7766" t="s">
        <v>2466</v>
      </c>
      <c r="D7766" t="s">
        <v>6739</v>
      </c>
    </row>
    <row r="7767" spans="1:4">
      <c r="A7767" t="str">
        <f t="shared" si="121"/>
        <v>2372206363通所介護</v>
      </c>
      <c r="B7767">
        <v>2372206363</v>
      </c>
      <c r="C7767" t="s">
        <v>1857</v>
      </c>
      <c r="D7767" t="s">
        <v>6740</v>
      </c>
    </row>
    <row r="7768" spans="1:4">
      <c r="A7768" t="str">
        <f t="shared" si="121"/>
        <v>2372206363通所型サービス（独自）</v>
      </c>
      <c r="B7768">
        <v>2372206363</v>
      </c>
      <c r="C7768" t="s">
        <v>2455</v>
      </c>
      <c r="D7768" t="s">
        <v>6740</v>
      </c>
    </row>
    <row r="7769" spans="1:4">
      <c r="A7769" t="str">
        <f t="shared" si="121"/>
        <v>2370600179介護老人福祉施設</v>
      </c>
      <c r="B7769">
        <v>2370600179</v>
      </c>
      <c r="C7769" t="s">
        <v>1860</v>
      </c>
      <c r="D7769" t="s">
        <v>6741</v>
      </c>
    </row>
    <row r="7770" spans="1:4">
      <c r="A7770" t="str">
        <f t="shared" si="121"/>
        <v>2370600310短期入所生活介護</v>
      </c>
      <c r="B7770">
        <v>2370600310</v>
      </c>
      <c r="C7770" t="s">
        <v>1958</v>
      </c>
      <c r="D7770" t="s">
        <v>6742</v>
      </c>
    </row>
    <row r="7771" spans="1:4">
      <c r="A7771" t="str">
        <f t="shared" si="121"/>
        <v>2370600310介護予防短期入所生活介護</v>
      </c>
      <c r="B7771">
        <v>2370600310</v>
      </c>
      <c r="C7771" t="s">
        <v>1961</v>
      </c>
      <c r="D7771" t="s">
        <v>6742</v>
      </c>
    </row>
    <row r="7772" spans="1:4">
      <c r="A7772" t="str">
        <f t="shared" si="121"/>
        <v>2370600302通所介護</v>
      </c>
      <c r="B7772">
        <v>2370600302</v>
      </c>
      <c r="C7772" t="s">
        <v>1857</v>
      </c>
      <c r="D7772" t="s">
        <v>6743</v>
      </c>
    </row>
    <row r="7773" spans="1:4">
      <c r="A7773" t="str">
        <f t="shared" si="121"/>
        <v>2370600302通所型サービス（独自）</v>
      </c>
      <c r="B7773">
        <v>2370600302</v>
      </c>
      <c r="C7773" t="s">
        <v>2455</v>
      </c>
      <c r="D7773" t="s">
        <v>6743</v>
      </c>
    </row>
    <row r="7774" spans="1:4">
      <c r="A7774" t="str">
        <f t="shared" si="121"/>
        <v>2370600260居宅介護支援</v>
      </c>
      <c r="B7774">
        <v>2370600260</v>
      </c>
      <c r="C7774" t="s">
        <v>2456</v>
      </c>
      <c r="D7774" t="s">
        <v>6744</v>
      </c>
    </row>
    <row r="7775" spans="1:4">
      <c r="A7775" t="str">
        <f t="shared" si="121"/>
        <v>2371300134介護老人福祉施設</v>
      </c>
      <c r="B7775">
        <v>2371300134</v>
      </c>
      <c r="C7775" t="s">
        <v>1860</v>
      </c>
      <c r="D7775" t="s">
        <v>6745</v>
      </c>
    </row>
    <row r="7776" spans="1:4">
      <c r="A7776" t="str">
        <f t="shared" si="121"/>
        <v>2371300258短期入所生活介護</v>
      </c>
      <c r="B7776">
        <v>2371300258</v>
      </c>
      <c r="C7776" t="s">
        <v>1958</v>
      </c>
      <c r="D7776" t="s">
        <v>6746</v>
      </c>
    </row>
    <row r="7777" spans="1:4">
      <c r="A7777" t="str">
        <f t="shared" si="121"/>
        <v>2371300258介護予防短期入所生活介護</v>
      </c>
      <c r="B7777">
        <v>2371300258</v>
      </c>
      <c r="C7777" t="s">
        <v>1961</v>
      </c>
      <c r="D7777" t="s">
        <v>6746</v>
      </c>
    </row>
    <row r="7778" spans="1:4">
      <c r="A7778" t="str">
        <f t="shared" si="121"/>
        <v>2371302858介護老人福祉施設</v>
      </c>
      <c r="B7778">
        <v>2371302858</v>
      </c>
      <c r="C7778" t="s">
        <v>1860</v>
      </c>
      <c r="D7778" t="s">
        <v>6747</v>
      </c>
    </row>
    <row r="7779" spans="1:4">
      <c r="A7779" t="str">
        <f t="shared" si="121"/>
        <v>2371300241通所介護</v>
      </c>
      <c r="B7779">
        <v>2371300241</v>
      </c>
      <c r="C7779" t="s">
        <v>1857</v>
      </c>
      <c r="D7779" t="s">
        <v>6748</v>
      </c>
    </row>
    <row r="7780" spans="1:4">
      <c r="A7780" t="str">
        <f t="shared" si="121"/>
        <v>2371300241通所型サービス（独自）</v>
      </c>
      <c r="B7780">
        <v>2371300241</v>
      </c>
      <c r="C7780" t="s">
        <v>2455</v>
      </c>
      <c r="D7780" t="s">
        <v>6748</v>
      </c>
    </row>
    <row r="7781" spans="1:4">
      <c r="A7781" t="str">
        <f t="shared" si="121"/>
        <v>2371301785通所介護</v>
      </c>
      <c r="B7781">
        <v>2371301785</v>
      </c>
      <c r="C7781" t="s">
        <v>1857</v>
      </c>
      <c r="D7781" t="s">
        <v>6749</v>
      </c>
    </row>
    <row r="7782" spans="1:4">
      <c r="A7782" t="str">
        <f t="shared" si="121"/>
        <v>2371301785通所型サービス（独自）</v>
      </c>
      <c r="B7782">
        <v>2371301785</v>
      </c>
      <c r="C7782" t="s">
        <v>2455</v>
      </c>
      <c r="D7782" t="s">
        <v>6749</v>
      </c>
    </row>
    <row r="7783" spans="1:4">
      <c r="A7783" t="str">
        <f t="shared" si="121"/>
        <v>2371303245訪問介護</v>
      </c>
      <c r="B7783">
        <v>2371303245</v>
      </c>
      <c r="C7783" t="s">
        <v>1854</v>
      </c>
      <c r="D7783" t="s">
        <v>6750</v>
      </c>
    </row>
    <row r="7784" spans="1:4">
      <c r="A7784" t="str">
        <f t="shared" si="121"/>
        <v>23A1300186訪問型サービス（独自）</v>
      </c>
      <c r="B7784" t="s">
        <v>2420</v>
      </c>
      <c r="C7784" t="s">
        <v>2454</v>
      </c>
      <c r="D7784" t="s">
        <v>6750</v>
      </c>
    </row>
    <row r="7785" spans="1:4">
      <c r="A7785" t="str">
        <f t="shared" si="121"/>
        <v>2371300266居宅介護支援</v>
      </c>
      <c r="B7785">
        <v>2371300266</v>
      </c>
      <c r="C7785" t="s">
        <v>2456</v>
      </c>
      <c r="D7785" t="s">
        <v>6751</v>
      </c>
    </row>
    <row r="7786" spans="1:4">
      <c r="A7786" t="str">
        <f t="shared" si="121"/>
        <v>2373900634認知症対応型共同生活介護</v>
      </c>
      <c r="B7786">
        <v>2373900634</v>
      </c>
      <c r="C7786" t="s">
        <v>1942</v>
      </c>
      <c r="D7786" t="s">
        <v>6752</v>
      </c>
    </row>
    <row r="7787" spans="1:4">
      <c r="A7787" t="str">
        <f t="shared" si="121"/>
        <v>23A0301011通所型サービス（独自／定率）</v>
      </c>
      <c r="B7787" t="s">
        <v>2421</v>
      </c>
      <c r="C7787" t="s">
        <v>2460</v>
      </c>
      <c r="D7787" t="s">
        <v>6753</v>
      </c>
    </row>
    <row r="7788" spans="1:4">
      <c r="A7788" t="str">
        <f t="shared" si="121"/>
        <v>2390300495地域密着型通所介護</v>
      </c>
      <c r="B7788">
        <v>2390300495</v>
      </c>
      <c r="C7788" t="s">
        <v>1858</v>
      </c>
      <c r="D7788" t="s">
        <v>6754</v>
      </c>
    </row>
    <row r="7789" spans="1:4">
      <c r="A7789" t="str">
        <f t="shared" si="121"/>
        <v>23A0301227通所型サービス（独自）</v>
      </c>
      <c r="B7789" t="s">
        <v>2422</v>
      </c>
      <c r="C7789" t="s">
        <v>2455</v>
      </c>
      <c r="D7789" t="s">
        <v>6754</v>
      </c>
    </row>
    <row r="7790" spans="1:4">
      <c r="A7790" t="str">
        <f t="shared" si="121"/>
        <v>2375702657訪問介護</v>
      </c>
      <c r="B7790">
        <v>2375702657</v>
      </c>
      <c r="C7790" t="s">
        <v>1854</v>
      </c>
      <c r="D7790" t="s">
        <v>6755</v>
      </c>
    </row>
    <row r="7791" spans="1:4">
      <c r="A7791" t="str">
        <f t="shared" si="121"/>
        <v>2373003082地域密着型通所介護</v>
      </c>
      <c r="B7791">
        <v>2373003082</v>
      </c>
      <c r="C7791" t="s">
        <v>1858</v>
      </c>
      <c r="D7791" t="s">
        <v>6756</v>
      </c>
    </row>
    <row r="7792" spans="1:4">
      <c r="A7792" t="str">
        <f t="shared" si="121"/>
        <v>2373003082通所型サービス（独自）</v>
      </c>
      <c r="B7792">
        <v>2373003082</v>
      </c>
      <c r="C7792" t="s">
        <v>2455</v>
      </c>
      <c r="D7792" t="s">
        <v>6756</v>
      </c>
    </row>
    <row r="7793" spans="1:4">
      <c r="A7793" t="str">
        <f t="shared" si="121"/>
        <v>2393000910地域密着型通所介護</v>
      </c>
      <c r="B7793">
        <v>2393000910</v>
      </c>
      <c r="C7793" t="s">
        <v>1858</v>
      </c>
      <c r="D7793" t="s">
        <v>6757</v>
      </c>
    </row>
    <row r="7794" spans="1:4">
      <c r="A7794" t="str">
        <f t="shared" si="121"/>
        <v>2393000910通所型サービス（独自）</v>
      </c>
      <c r="B7794">
        <v>2393000910</v>
      </c>
      <c r="C7794" t="s">
        <v>2455</v>
      </c>
      <c r="D7794" t="s">
        <v>6757</v>
      </c>
    </row>
    <row r="7795" spans="1:4">
      <c r="A7795" t="str">
        <f t="shared" si="121"/>
        <v>2313000602訪問リハビリテーション</v>
      </c>
      <c r="B7795">
        <v>2313000602</v>
      </c>
      <c r="C7795" t="s">
        <v>2007</v>
      </c>
      <c r="D7795" t="s">
        <v>6758</v>
      </c>
    </row>
    <row r="7796" spans="1:4">
      <c r="A7796" t="str">
        <f t="shared" si="121"/>
        <v>2313000602介護予防訪問リハビリテーション</v>
      </c>
      <c r="B7796">
        <v>2313000602</v>
      </c>
      <c r="C7796" t="s">
        <v>2009</v>
      </c>
      <c r="D7796" t="s">
        <v>6758</v>
      </c>
    </row>
    <row r="7797" spans="1:4">
      <c r="A7797" t="str">
        <f t="shared" si="121"/>
        <v>2363090180訪問看護</v>
      </c>
      <c r="B7797">
        <v>2363090180</v>
      </c>
      <c r="C7797" t="s">
        <v>2002</v>
      </c>
      <c r="D7797" t="s">
        <v>6759</v>
      </c>
    </row>
    <row r="7798" spans="1:4">
      <c r="A7798" t="str">
        <f t="shared" si="121"/>
        <v>2363090180介護予防訪問看護</v>
      </c>
      <c r="B7798">
        <v>2363090180</v>
      </c>
      <c r="C7798" t="s">
        <v>2005</v>
      </c>
      <c r="D7798" t="s">
        <v>6759</v>
      </c>
    </row>
    <row r="7799" spans="1:4">
      <c r="A7799" t="str">
        <f t="shared" si="121"/>
        <v>2373000120居宅介護支援</v>
      </c>
      <c r="B7799">
        <v>2373000120</v>
      </c>
      <c r="C7799" t="s">
        <v>2456</v>
      </c>
      <c r="D7799" t="s">
        <v>6760</v>
      </c>
    </row>
    <row r="7800" spans="1:4">
      <c r="A7800" t="str">
        <f t="shared" si="121"/>
        <v>2313004752訪問リハビリテーション</v>
      </c>
      <c r="B7800">
        <v>2313004752</v>
      </c>
      <c r="C7800" t="s">
        <v>2007</v>
      </c>
      <c r="D7800" t="s">
        <v>6761</v>
      </c>
    </row>
    <row r="7801" spans="1:4">
      <c r="A7801" t="str">
        <f t="shared" si="121"/>
        <v>2313004752介護予防訪問リハビリテーション</v>
      </c>
      <c r="B7801">
        <v>2313004752</v>
      </c>
      <c r="C7801" t="s">
        <v>2009</v>
      </c>
      <c r="D7801" t="s">
        <v>6761</v>
      </c>
    </row>
    <row r="7802" spans="1:4">
      <c r="A7802" t="str">
        <f t="shared" si="121"/>
        <v>2371103025訪問介護</v>
      </c>
      <c r="B7802">
        <v>2371103025</v>
      </c>
      <c r="C7802" t="s">
        <v>1854</v>
      </c>
      <c r="D7802" t="s">
        <v>6762</v>
      </c>
    </row>
    <row r="7803" spans="1:4">
      <c r="A7803" t="str">
        <f t="shared" si="121"/>
        <v>2371501798地域密着型通所介護</v>
      </c>
      <c r="B7803">
        <v>2371501798</v>
      </c>
      <c r="C7803" t="s">
        <v>1858</v>
      </c>
      <c r="D7803" t="s">
        <v>6763</v>
      </c>
    </row>
    <row r="7804" spans="1:4">
      <c r="A7804" t="str">
        <f t="shared" si="121"/>
        <v>2371501798通所型サービス（独自）</v>
      </c>
      <c r="B7804">
        <v>2371501798</v>
      </c>
      <c r="C7804" t="s">
        <v>2455</v>
      </c>
      <c r="D7804" t="s">
        <v>6763</v>
      </c>
    </row>
    <row r="7805" spans="1:4">
      <c r="A7805" t="str">
        <f t="shared" si="121"/>
        <v>2370302461地域密着型通所介護</v>
      </c>
      <c r="B7805">
        <v>2370302461</v>
      </c>
      <c r="C7805" t="s">
        <v>1858</v>
      </c>
      <c r="D7805" t="s">
        <v>6764</v>
      </c>
    </row>
    <row r="7806" spans="1:4">
      <c r="A7806" t="str">
        <f t="shared" si="121"/>
        <v>2370302461通所型サービス（独自）</v>
      </c>
      <c r="B7806">
        <v>2370302461</v>
      </c>
      <c r="C7806" t="s">
        <v>2455</v>
      </c>
      <c r="D7806" t="s">
        <v>6764</v>
      </c>
    </row>
    <row r="7807" spans="1:4">
      <c r="A7807" t="str">
        <f t="shared" si="121"/>
        <v>2370902070訪問介護</v>
      </c>
      <c r="B7807">
        <v>2370902070</v>
      </c>
      <c r="C7807" t="s">
        <v>1854</v>
      </c>
      <c r="D7807" t="s">
        <v>6765</v>
      </c>
    </row>
    <row r="7808" spans="1:4">
      <c r="A7808" t="str">
        <f t="shared" si="121"/>
        <v>23A0900507訪問型サービス（独自）</v>
      </c>
      <c r="B7808" t="s">
        <v>2423</v>
      </c>
      <c r="C7808" t="s">
        <v>2454</v>
      </c>
      <c r="D7808" t="s">
        <v>6765</v>
      </c>
    </row>
    <row r="7809" spans="1:4">
      <c r="A7809" t="str">
        <f t="shared" si="121"/>
        <v>23A0900507訪問型サービス（独自／定率）</v>
      </c>
      <c r="B7809" t="s">
        <v>2423</v>
      </c>
      <c r="C7809" t="s">
        <v>2464</v>
      </c>
      <c r="D7809" t="s">
        <v>6765</v>
      </c>
    </row>
    <row r="7810" spans="1:4">
      <c r="A7810" t="str">
        <f t="shared" si="121"/>
        <v>2372205258訪問介護</v>
      </c>
      <c r="B7810">
        <v>2372205258</v>
      </c>
      <c r="C7810" t="s">
        <v>1854</v>
      </c>
      <c r="D7810" t="s">
        <v>6766</v>
      </c>
    </row>
    <row r="7811" spans="1:4">
      <c r="A7811" t="str">
        <f t="shared" ref="A7811:A7874" si="122">B7811&amp;C7811</f>
        <v>2372205258訪問型サービス（独自）</v>
      </c>
      <c r="B7811">
        <v>2372205258</v>
      </c>
      <c r="C7811" t="s">
        <v>2454</v>
      </c>
      <c r="D7811" t="s">
        <v>6766</v>
      </c>
    </row>
    <row r="7812" spans="1:4">
      <c r="A7812" t="str">
        <f t="shared" si="122"/>
        <v>2362290559訪問看護</v>
      </c>
      <c r="B7812">
        <v>2362290559</v>
      </c>
      <c r="C7812" t="s">
        <v>2002</v>
      </c>
      <c r="D7812" t="s">
        <v>6767</v>
      </c>
    </row>
    <row r="7813" spans="1:4">
      <c r="A7813" t="str">
        <f t="shared" si="122"/>
        <v>2372200093居宅介護支援</v>
      </c>
      <c r="B7813">
        <v>2372200093</v>
      </c>
      <c r="C7813" t="s">
        <v>2456</v>
      </c>
      <c r="D7813" t="s">
        <v>6768</v>
      </c>
    </row>
    <row r="7814" spans="1:4">
      <c r="A7814" t="str">
        <f t="shared" si="122"/>
        <v>2375300908通所型サービス（独自）</v>
      </c>
      <c r="B7814">
        <v>2375300908</v>
      </c>
      <c r="C7814" t="s">
        <v>2455</v>
      </c>
      <c r="D7814" t="s">
        <v>6769</v>
      </c>
    </row>
    <row r="7815" spans="1:4">
      <c r="A7815" t="str">
        <f t="shared" si="122"/>
        <v>2375300908通所型サービス（独自）</v>
      </c>
      <c r="B7815">
        <v>2375300908</v>
      </c>
      <c r="C7815" t="s">
        <v>2455</v>
      </c>
      <c r="D7815" t="s">
        <v>6769</v>
      </c>
    </row>
    <row r="7816" spans="1:4">
      <c r="A7816" t="str">
        <f t="shared" si="122"/>
        <v>2373600614通所型サービス（独自）</v>
      </c>
      <c r="B7816">
        <v>2373600614</v>
      </c>
      <c r="C7816" t="s">
        <v>2455</v>
      </c>
      <c r="D7816" t="s">
        <v>6770</v>
      </c>
    </row>
    <row r="7817" spans="1:4">
      <c r="A7817" t="str">
        <f t="shared" si="122"/>
        <v>2373600614通所型サービス（独自）</v>
      </c>
      <c r="B7817">
        <v>2373600614</v>
      </c>
      <c r="C7817" t="s">
        <v>2455</v>
      </c>
      <c r="D7817" t="s">
        <v>6770</v>
      </c>
    </row>
    <row r="7818" spans="1:4">
      <c r="A7818" t="str">
        <f t="shared" si="122"/>
        <v>2373601216通所型サービス（独自）</v>
      </c>
      <c r="B7818">
        <v>2373601216</v>
      </c>
      <c r="C7818" t="s">
        <v>2455</v>
      </c>
      <c r="D7818" t="s">
        <v>6771</v>
      </c>
    </row>
    <row r="7819" spans="1:4">
      <c r="A7819" t="str">
        <f t="shared" si="122"/>
        <v>2373601216通所型サービス（独自）</v>
      </c>
      <c r="B7819">
        <v>2373601216</v>
      </c>
      <c r="C7819" t="s">
        <v>2455</v>
      </c>
      <c r="D7819" t="s">
        <v>6771</v>
      </c>
    </row>
    <row r="7820" spans="1:4">
      <c r="A7820" t="str">
        <f t="shared" si="122"/>
        <v>2373600614通所介護</v>
      </c>
      <c r="B7820">
        <v>2373600614</v>
      </c>
      <c r="C7820" t="s">
        <v>1857</v>
      </c>
      <c r="D7820" t="s">
        <v>6770</v>
      </c>
    </row>
    <row r="7821" spans="1:4">
      <c r="A7821" t="str">
        <f t="shared" si="122"/>
        <v>2373601216通所介護</v>
      </c>
      <c r="B7821">
        <v>2373601216</v>
      </c>
      <c r="C7821" t="s">
        <v>1857</v>
      </c>
      <c r="D7821" t="s">
        <v>6771</v>
      </c>
    </row>
    <row r="7822" spans="1:4">
      <c r="A7822" t="str">
        <f t="shared" si="122"/>
        <v>2375300908通所介護</v>
      </c>
      <c r="B7822">
        <v>2375300908</v>
      </c>
      <c r="C7822" t="s">
        <v>1857</v>
      </c>
      <c r="D7822" t="s">
        <v>6769</v>
      </c>
    </row>
    <row r="7823" spans="1:4">
      <c r="A7823" t="str">
        <f t="shared" si="122"/>
        <v>2370302198訪問入浴介護</v>
      </c>
      <c r="B7823">
        <v>2370302198</v>
      </c>
      <c r="C7823" t="s">
        <v>2472</v>
      </c>
      <c r="D7823" t="s">
        <v>6772</v>
      </c>
    </row>
    <row r="7824" spans="1:4">
      <c r="A7824" t="str">
        <f t="shared" si="122"/>
        <v>2370302198介護予防訪問入浴介護</v>
      </c>
      <c r="B7824">
        <v>2370302198</v>
      </c>
      <c r="C7824" t="s">
        <v>2473</v>
      </c>
      <c r="D7824" t="s">
        <v>6772</v>
      </c>
    </row>
    <row r="7825" spans="1:4">
      <c r="A7825" t="str">
        <f t="shared" si="122"/>
        <v>2370700045居宅介護支援</v>
      </c>
      <c r="B7825">
        <v>2370700045</v>
      </c>
      <c r="C7825" t="s">
        <v>2456</v>
      </c>
      <c r="D7825" t="s">
        <v>6773</v>
      </c>
    </row>
    <row r="7826" spans="1:4">
      <c r="A7826" t="str">
        <f t="shared" si="122"/>
        <v>2370700102訪問介護</v>
      </c>
      <c r="B7826">
        <v>2370700102</v>
      </c>
      <c r="C7826" t="s">
        <v>1854</v>
      </c>
      <c r="D7826" t="s">
        <v>6773</v>
      </c>
    </row>
    <row r="7827" spans="1:4">
      <c r="A7827" t="str">
        <f t="shared" si="122"/>
        <v>2370700102訪問型サービス（独自）</v>
      </c>
      <c r="B7827">
        <v>2370700102</v>
      </c>
      <c r="C7827" t="s">
        <v>2454</v>
      </c>
      <c r="D7827" t="s">
        <v>6773</v>
      </c>
    </row>
    <row r="7828" spans="1:4">
      <c r="A7828" t="str">
        <f t="shared" si="122"/>
        <v>2370700102訪問入浴介護</v>
      </c>
      <c r="B7828">
        <v>2370700102</v>
      </c>
      <c r="C7828" t="s">
        <v>2472</v>
      </c>
      <c r="D7828" t="s">
        <v>6773</v>
      </c>
    </row>
    <row r="7829" spans="1:4">
      <c r="A7829" t="str">
        <f t="shared" si="122"/>
        <v>2370700102介護予防訪問入浴介護</v>
      </c>
      <c r="B7829">
        <v>2370700102</v>
      </c>
      <c r="C7829" t="s">
        <v>2473</v>
      </c>
      <c r="D7829" t="s">
        <v>6773</v>
      </c>
    </row>
    <row r="7830" spans="1:4">
      <c r="A7830" t="str">
        <f t="shared" si="122"/>
        <v>23A0700386訪問型サービス（独自／定率）</v>
      </c>
      <c r="B7830" t="s">
        <v>2424</v>
      </c>
      <c r="C7830" t="s">
        <v>2464</v>
      </c>
      <c r="D7830" t="s">
        <v>6773</v>
      </c>
    </row>
    <row r="7831" spans="1:4">
      <c r="A7831" t="str">
        <f t="shared" si="122"/>
        <v>2391000490地域密着型通所介護</v>
      </c>
      <c r="B7831">
        <v>2391000490</v>
      </c>
      <c r="C7831" t="s">
        <v>1858</v>
      </c>
      <c r="D7831" t="s">
        <v>6774</v>
      </c>
    </row>
    <row r="7832" spans="1:4">
      <c r="A7832" t="str">
        <f t="shared" si="122"/>
        <v>23A1000935通所型サービス（独自）</v>
      </c>
      <c r="B7832" t="s">
        <v>2425</v>
      </c>
      <c r="C7832" t="s">
        <v>2455</v>
      </c>
      <c r="D7832" t="s">
        <v>6774</v>
      </c>
    </row>
    <row r="7833" spans="1:4">
      <c r="A7833" t="str">
        <f t="shared" si="122"/>
        <v>2371203494通所介護</v>
      </c>
      <c r="B7833">
        <v>2371203494</v>
      </c>
      <c r="C7833" t="s">
        <v>1857</v>
      </c>
      <c r="D7833" t="s">
        <v>6775</v>
      </c>
    </row>
    <row r="7834" spans="1:4">
      <c r="A7834" t="str">
        <f t="shared" si="122"/>
        <v>23A1201053通所型サービス（独自）</v>
      </c>
      <c r="B7834" t="s">
        <v>2426</v>
      </c>
      <c r="C7834" t="s">
        <v>2455</v>
      </c>
      <c r="D7834" t="s">
        <v>6775</v>
      </c>
    </row>
    <row r="7835" spans="1:4">
      <c r="A7835" t="str">
        <f t="shared" si="122"/>
        <v>2371400769訪問入浴介護</v>
      </c>
      <c r="B7835">
        <v>2371400769</v>
      </c>
      <c r="C7835" t="s">
        <v>2472</v>
      </c>
      <c r="D7835" t="s">
        <v>6776</v>
      </c>
    </row>
    <row r="7836" spans="1:4">
      <c r="A7836" t="str">
        <f t="shared" si="122"/>
        <v>2371400769介護予防訪問入浴介護</v>
      </c>
      <c r="B7836">
        <v>2371400769</v>
      </c>
      <c r="C7836" t="s">
        <v>2473</v>
      </c>
      <c r="D7836" t="s">
        <v>6776</v>
      </c>
    </row>
    <row r="7837" spans="1:4">
      <c r="A7837" t="str">
        <f t="shared" si="122"/>
        <v>2371401668訪問介護</v>
      </c>
      <c r="B7837">
        <v>2371401668</v>
      </c>
      <c r="C7837" t="s">
        <v>1854</v>
      </c>
      <c r="D7837" t="s">
        <v>6776</v>
      </c>
    </row>
    <row r="7838" spans="1:4">
      <c r="A7838" t="str">
        <f t="shared" si="122"/>
        <v>2371401668訪問型サービス（独自）</v>
      </c>
      <c r="B7838">
        <v>2371401668</v>
      </c>
      <c r="C7838" t="s">
        <v>2454</v>
      </c>
      <c r="D7838" t="s">
        <v>6776</v>
      </c>
    </row>
    <row r="7839" spans="1:4">
      <c r="A7839" t="str">
        <f t="shared" si="122"/>
        <v>2371401767居宅介護支援</v>
      </c>
      <c r="B7839">
        <v>2371401767</v>
      </c>
      <c r="C7839" t="s">
        <v>2456</v>
      </c>
      <c r="D7839" t="s">
        <v>6776</v>
      </c>
    </row>
    <row r="7840" spans="1:4">
      <c r="A7840" t="str">
        <f t="shared" si="122"/>
        <v>23A1400820訪問型サービス（独自／定率）</v>
      </c>
      <c r="B7840" t="s">
        <v>2427</v>
      </c>
      <c r="C7840" t="s">
        <v>2464</v>
      </c>
      <c r="D7840" t="s">
        <v>6776</v>
      </c>
    </row>
    <row r="7841" spans="1:4">
      <c r="A7841" t="str">
        <f t="shared" si="122"/>
        <v>2372002150訪問介護</v>
      </c>
      <c r="B7841">
        <v>2372002150</v>
      </c>
      <c r="C7841" t="s">
        <v>1854</v>
      </c>
      <c r="D7841" t="s">
        <v>6777</v>
      </c>
    </row>
    <row r="7842" spans="1:4">
      <c r="A7842" t="str">
        <f t="shared" si="122"/>
        <v>2372002150訪問型サービス（独自）</v>
      </c>
      <c r="B7842">
        <v>2372002150</v>
      </c>
      <c r="C7842" t="s">
        <v>2454</v>
      </c>
      <c r="D7842" t="s">
        <v>6777</v>
      </c>
    </row>
    <row r="7843" spans="1:4">
      <c r="A7843" t="str">
        <f t="shared" si="122"/>
        <v>2372002150訪問入浴介護</v>
      </c>
      <c r="B7843">
        <v>2372002150</v>
      </c>
      <c r="C7843" t="s">
        <v>2472</v>
      </c>
      <c r="D7843" t="s">
        <v>6777</v>
      </c>
    </row>
    <row r="7844" spans="1:4">
      <c r="A7844" t="str">
        <f t="shared" si="122"/>
        <v>2372002150介護予防訪問入浴介護</v>
      </c>
      <c r="B7844">
        <v>2372002150</v>
      </c>
      <c r="C7844" t="s">
        <v>2473</v>
      </c>
      <c r="D7844" t="s">
        <v>6777</v>
      </c>
    </row>
    <row r="7845" spans="1:4">
      <c r="A7845" t="str">
        <f t="shared" si="122"/>
        <v>2392000762地域密着型通所介護</v>
      </c>
      <c r="B7845">
        <v>2392000762</v>
      </c>
      <c r="C7845" t="s">
        <v>1858</v>
      </c>
      <c r="D7845" t="s">
        <v>6777</v>
      </c>
    </row>
    <row r="7846" spans="1:4">
      <c r="A7846" t="str">
        <f t="shared" si="122"/>
        <v>2392000762通所型サービス（独自）</v>
      </c>
      <c r="B7846">
        <v>2392000762</v>
      </c>
      <c r="C7846" t="s">
        <v>2455</v>
      </c>
      <c r="D7846" t="s">
        <v>6777</v>
      </c>
    </row>
    <row r="7847" spans="1:4">
      <c r="A7847" t="str">
        <f t="shared" si="122"/>
        <v>2372103073訪問入浴介護</v>
      </c>
      <c r="B7847">
        <v>2372103073</v>
      </c>
      <c r="C7847" t="s">
        <v>2472</v>
      </c>
      <c r="D7847" t="s">
        <v>6778</v>
      </c>
    </row>
    <row r="7848" spans="1:4">
      <c r="A7848" t="str">
        <f t="shared" si="122"/>
        <v>2372103073介護予防訪問入浴介護</v>
      </c>
      <c r="B7848">
        <v>2372103073</v>
      </c>
      <c r="C7848" t="s">
        <v>2473</v>
      </c>
      <c r="D7848" t="s">
        <v>6778</v>
      </c>
    </row>
    <row r="7849" spans="1:4">
      <c r="A7849" t="str">
        <f t="shared" si="122"/>
        <v>2372200846訪問介護</v>
      </c>
      <c r="B7849">
        <v>2372200846</v>
      </c>
      <c r="C7849" t="s">
        <v>1854</v>
      </c>
      <c r="D7849" t="s">
        <v>6779</v>
      </c>
    </row>
    <row r="7850" spans="1:4">
      <c r="A7850" t="str">
        <f t="shared" si="122"/>
        <v>2372200846訪問型サービス（独自）</v>
      </c>
      <c r="B7850">
        <v>2372200846</v>
      </c>
      <c r="C7850" t="s">
        <v>2454</v>
      </c>
      <c r="D7850" t="s">
        <v>6779</v>
      </c>
    </row>
    <row r="7851" spans="1:4">
      <c r="A7851" t="str">
        <f t="shared" si="122"/>
        <v>2372200846訪問入浴介護</v>
      </c>
      <c r="B7851">
        <v>2372200846</v>
      </c>
      <c r="C7851" t="s">
        <v>2472</v>
      </c>
      <c r="D7851" t="s">
        <v>6779</v>
      </c>
    </row>
    <row r="7852" spans="1:4">
      <c r="A7852" t="str">
        <f t="shared" si="122"/>
        <v>2372200846介護予防訪問入浴介護</v>
      </c>
      <c r="B7852">
        <v>2372200846</v>
      </c>
      <c r="C7852" t="s">
        <v>2473</v>
      </c>
      <c r="D7852" t="s">
        <v>6779</v>
      </c>
    </row>
    <row r="7853" spans="1:4">
      <c r="A7853" t="str">
        <f t="shared" si="122"/>
        <v>2372202966居宅介護支援</v>
      </c>
      <c r="B7853">
        <v>2372202966</v>
      </c>
      <c r="C7853" t="s">
        <v>2456</v>
      </c>
      <c r="D7853" t="s">
        <v>6779</v>
      </c>
    </row>
    <row r="7854" spans="1:4">
      <c r="A7854" t="str">
        <f t="shared" si="122"/>
        <v>2372401071訪問入浴介護</v>
      </c>
      <c r="B7854">
        <v>2372401071</v>
      </c>
      <c r="C7854" t="s">
        <v>2472</v>
      </c>
      <c r="D7854" t="s">
        <v>6780</v>
      </c>
    </row>
    <row r="7855" spans="1:4">
      <c r="A7855" t="str">
        <f t="shared" si="122"/>
        <v>2372401071介護予防訪問入浴介護</v>
      </c>
      <c r="B7855">
        <v>2372401071</v>
      </c>
      <c r="C7855" t="s">
        <v>2473</v>
      </c>
      <c r="D7855" t="s">
        <v>6780</v>
      </c>
    </row>
    <row r="7856" spans="1:4">
      <c r="A7856" t="str">
        <f t="shared" si="122"/>
        <v>2372401147訪問介護</v>
      </c>
      <c r="B7856">
        <v>2372401147</v>
      </c>
      <c r="C7856" t="s">
        <v>1854</v>
      </c>
      <c r="D7856" t="s">
        <v>6780</v>
      </c>
    </row>
    <row r="7857" spans="1:4">
      <c r="A7857" t="str">
        <f t="shared" si="122"/>
        <v>2372401147訪問型サービス（独自）</v>
      </c>
      <c r="B7857">
        <v>2372401147</v>
      </c>
      <c r="C7857" t="s">
        <v>2454</v>
      </c>
      <c r="D7857" t="s">
        <v>6780</v>
      </c>
    </row>
    <row r="7858" spans="1:4">
      <c r="A7858" t="str">
        <f t="shared" si="122"/>
        <v>2372601639訪問入浴介護</v>
      </c>
      <c r="B7858">
        <v>2372601639</v>
      </c>
      <c r="C7858" t="s">
        <v>2472</v>
      </c>
      <c r="D7858" t="s">
        <v>6781</v>
      </c>
    </row>
    <row r="7859" spans="1:4">
      <c r="A7859" t="str">
        <f t="shared" si="122"/>
        <v>2372601639介護予防訪問入浴介護</v>
      </c>
      <c r="B7859">
        <v>2372601639</v>
      </c>
      <c r="C7859" t="s">
        <v>2473</v>
      </c>
      <c r="D7859" t="s">
        <v>6781</v>
      </c>
    </row>
    <row r="7860" spans="1:4">
      <c r="A7860" t="str">
        <f t="shared" si="122"/>
        <v>2372901732訪問入浴介護</v>
      </c>
      <c r="B7860">
        <v>2372901732</v>
      </c>
      <c r="C7860" t="s">
        <v>2472</v>
      </c>
      <c r="D7860" t="s">
        <v>6782</v>
      </c>
    </row>
    <row r="7861" spans="1:4">
      <c r="A7861" t="str">
        <f t="shared" si="122"/>
        <v>2372901732介護予防訪問入浴介護</v>
      </c>
      <c r="B7861">
        <v>2372901732</v>
      </c>
      <c r="C7861" t="s">
        <v>2473</v>
      </c>
      <c r="D7861" t="s">
        <v>6782</v>
      </c>
    </row>
    <row r="7862" spans="1:4">
      <c r="A7862" t="str">
        <f t="shared" si="122"/>
        <v>2373001086訪問介護</v>
      </c>
      <c r="B7862">
        <v>2373001086</v>
      </c>
      <c r="C7862" t="s">
        <v>1854</v>
      </c>
      <c r="D7862" t="s">
        <v>6783</v>
      </c>
    </row>
    <row r="7863" spans="1:4">
      <c r="A7863" t="str">
        <f t="shared" si="122"/>
        <v>2373001086訪問型サービス（独自）</v>
      </c>
      <c r="B7863">
        <v>2373001086</v>
      </c>
      <c r="C7863" t="s">
        <v>2454</v>
      </c>
      <c r="D7863" t="s">
        <v>6783</v>
      </c>
    </row>
    <row r="7864" spans="1:4">
      <c r="A7864" t="str">
        <f t="shared" si="122"/>
        <v>2373001086訪問入浴介護</v>
      </c>
      <c r="B7864">
        <v>2373001086</v>
      </c>
      <c r="C7864" t="s">
        <v>2472</v>
      </c>
      <c r="D7864" t="s">
        <v>6783</v>
      </c>
    </row>
    <row r="7865" spans="1:4">
      <c r="A7865" t="str">
        <f t="shared" si="122"/>
        <v>2373001086介護予防訪問入浴介護</v>
      </c>
      <c r="B7865">
        <v>2373001086</v>
      </c>
      <c r="C7865" t="s">
        <v>2473</v>
      </c>
      <c r="D7865" t="s">
        <v>6783</v>
      </c>
    </row>
    <row r="7866" spans="1:4">
      <c r="A7866" t="str">
        <f t="shared" si="122"/>
        <v>2352280008介護老人保健施設</v>
      </c>
      <c r="B7866">
        <v>2352280008</v>
      </c>
      <c r="C7866" t="s">
        <v>1862</v>
      </c>
      <c r="D7866" t="s">
        <v>6784</v>
      </c>
    </row>
    <row r="7867" spans="1:4">
      <c r="A7867" t="str">
        <f t="shared" si="122"/>
        <v>2352280008短期入所療養介護（老健）</v>
      </c>
      <c r="B7867">
        <v>2352280008</v>
      </c>
      <c r="C7867" t="s">
        <v>1966</v>
      </c>
      <c r="D7867" t="s">
        <v>6784</v>
      </c>
    </row>
    <row r="7868" spans="1:4">
      <c r="A7868" t="str">
        <f t="shared" si="122"/>
        <v>2352280008介護予防短期入所療養介護（老健）</v>
      </c>
      <c r="B7868">
        <v>2352280008</v>
      </c>
      <c r="C7868" t="s">
        <v>1969</v>
      </c>
      <c r="D7868" t="s">
        <v>6784</v>
      </c>
    </row>
    <row r="7869" spans="1:4">
      <c r="A7869" t="str">
        <f t="shared" si="122"/>
        <v>2352280008通所リハビリテーション</v>
      </c>
      <c r="B7869">
        <v>2352280008</v>
      </c>
      <c r="C7869" t="s">
        <v>2457</v>
      </c>
      <c r="D7869" t="s">
        <v>6784</v>
      </c>
    </row>
    <row r="7870" spans="1:4">
      <c r="A7870" t="str">
        <f t="shared" si="122"/>
        <v>2352280008介護予防通所リハビリテーション</v>
      </c>
      <c r="B7870">
        <v>2352280008</v>
      </c>
      <c r="C7870" t="s">
        <v>2458</v>
      </c>
      <c r="D7870" t="s">
        <v>6784</v>
      </c>
    </row>
    <row r="7871" spans="1:4">
      <c r="A7871" t="str">
        <f t="shared" si="122"/>
        <v>2372205456訪問リハビリテーション</v>
      </c>
      <c r="B7871">
        <v>2372205456</v>
      </c>
      <c r="C7871" t="s">
        <v>2007</v>
      </c>
      <c r="D7871" t="s">
        <v>6785</v>
      </c>
    </row>
    <row r="7872" spans="1:4">
      <c r="A7872" t="str">
        <f t="shared" si="122"/>
        <v>2372205456介護予防訪問リハビリテーション</v>
      </c>
      <c r="B7872">
        <v>2372205456</v>
      </c>
      <c r="C7872" t="s">
        <v>2009</v>
      </c>
      <c r="D7872" t="s">
        <v>6785</v>
      </c>
    </row>
    <row r="7873" spans="1:4">
      <c r="A7873" t="str">
        <f t="shared" si="122"/>
        <v>2372200051居宅介護支援</v>
      </c>
      <c r="B7873">
        <v>2372200051</v>
      </c>
      <c r="C7873" t="s">
        <v>2456</v>
      </c>
      <c r="D7873" t="s">
        <v>6786</v>
      </c>
    </row>
    <row r="7874" spans="1:4">
      <c r="A7874" t="str">
        <f t="shared" si="122"/>
        <v>2376500530訪問介護</v>
      </c>
      <c r="B7874">
        <v>2376500530</v>
      </c>
      <c r="C7874" t="s">
        <v>1854</v>
      </c>
      <c r="D7874" t="s">
        <v>6787</v>
      </c>
    </row>
    <row r="7875" spans="1:4">
      <c r="A7875" t="str">
        <f t="shared" ref="A7875:A7938" si="123">B7875&amp;C7875</f>
        <v>2376500530訪問型サービス（独自）</v>
      </c>
      <c r="B7875">
        <v>2376500530</v>
      </c>
      <c r="C7875" t="s">
        <v>2454</v>
      </c>
      <c r="D7875" t="s">
        <v>6787</v>
      </c>
    </row>
    <row r="7876" spans="1:4">
      <c r="A7876" t="str">
        <f t="shared" si="123"/>
        <v>2370800506訪問介護</v>
      </c>
      <c r="B7876">
        <v>2370800506</v>
      </c>
      <c r="C7876" t="s">
        <v>1854</v>
      </c>
      <c r="D7876" t="s">
        <v>6788</v>
      </c>
    </row>
    <row r="7877" spans="1:4">
      <c r="A7877" t="str">
        <f t="shared" si="123"/>
        <v>2370800506訪問型サービス（独自）</v>
      </c>
      <c r="B7877">
        <v>2370800506</v>
      </c>
      <c r="C7877" t="s">
        <v>2454</v>
      </c>
      <c r="D7877" t="s">
        <v>6788</v>
      </c>
    </row>
    <row r="7878" spans="1:4">
      <c r="A7878" t="str">
        <f t="shared" si="123"/>
        <v>2370503597訪問介護</v>
      </c>
      <c r="B7878">
        <v>2370503597</v>
      </c>
      <c r="C7878" t="s">
        <v>1854</v>
      </c>
      <c r="D7878" t="s">
        <v>6789</v>
      </c>
    </row>
    <row r="7879" spans="1:4">
      <c r="A7879" t="str">
        <f t="shared" si="123"/>
        <v>2370103638訪問介護</v>
      </c>
      <c r="B7879">
        <v>2370103638</v>
      </c>
      <c r="C7879" t="s">
        <v>1854</v>
      </c>
      <c r="D7879" t="s">
        <v>6790</v>
      </c>
    </row>
    <row r="7880" spans="1:4">
      <c r="A7880" t="str">
        <f t="shared" si="123"/>
        <v>2352280024介護老人保健施設</v>
      </c>
      <c r="B7880">
        <v>2352280024</v>
      </c>
      <c r="C7880" t="s">
        <v>1862</v>
      </c>
      <c r="D7880" t="s">
        <v>6791</v>
      </c>
    </row>
    <row r="7881" spans="1:4">
      <c r="A7881" t="str">
        <f t="shared" si="123"/>
        <v>2352280024短期入所療養介護（老健）</v>
      </c>
      <c r="B7881">
        <v>2352280024</v>
      </c>
      <c r="C7881" t="s">
        <v>1966</v>
      </c>
      <c r="D7881" t="s">
        <v>6791</v>
      </c>
    </row>
    <row r="7882" spans="1:4">
      <c r="A7882" t="str">
        <f t="shared" si="123"/>
        <v>2352280024通所リハビリテーション</v>
      </c>
      <c r="B7882">
        <v>2352280024</v>
      </c>
      <c r="C7882" t="s">
        <v>2457</v>
      </c>
      <c r="D7882" t="s">
        <v>6791</v>
      </c>
    </row>
    <row r="7883" spans="1:4">
      <c r="A7883" t="str">
        <f t="shared" si="123"/>
        <v>2352280024介護予防通所リハビリテーション</v>
      </c>
      <c r="B7883">
        <v>2352280024</v>
      </c>
      <c r="C7883" t="s">
        <v>2458</v>
      </c>
      <c r="D7883" t="s">
        <v>6791</v>
      </c>
    </row>
    <row r="7884" spans="1:4">
      <c r="A7884" t="str">
        <f t="shared" si="123"/>
        <v>2372205373訪問リハビリテーション</v>
      </c>
      <c r="B7884">
        <v>2372205373</v>
      </c>
      <c r="C7884" t="s">
        <v>2007</v>
      </c>
      <c r="D7884" t="s">
        <v>6791</v>
      </c>
    </row>
    <row r="7885" spans="1:4">
      <c r="A7885" t="str">
        <f t="shared" si="123"/>
        <v>2372205373介護予防訪問リハビリテーション</v>
      </c>
      <c r="B7885">
        <v>2372205373</v>
      </c>
      <c r="C7885" t="s">
        <v>2009</v>
      </c>
      <c r="D7885" t="s">
        <v>6791</v>
      </c>
    </row>
    <row r="7886" spans="1:4">
      <c r="A7886" t="str">
        <f t="shared" si="123"/>
        <v>2372204020訪問介護</v>
      </c>
      <c r="B7886">
        <v>2372204020</v>
      </c>
      <c r="C7886" t="s">
        <v>1854</v>
      </c>
      <c r="D7886" t="s">
        <v>6792</v>
      </c>
    </row>
    <row r="7887" spans="1:4">
      <c r="A7887" t="str">
        <f t="shared" si="123"/>
        <v>2372204020訪問型サービス（独自）</v>
      </c>
      <c r="B7887">
        <v>2372204020</v>
      </c>
      <c r="C7887" t="s">
        <v>2454</v>
      </c>
      <c r="D7887" t="s">
        <v>6792</v>
      </c>
    </row>
    <row r="7888" spans="1:4">
      <c r="A7888" t="str">
        <f t="shared" si="123"/>
        <v>2372200010居宅介護支援</v>
      </c>
      <c r="B7888">
        <v>2372200010</v>
      </c>
      <c r="C7888" t="s">
        <v>2456</v>
      </c>
      <c r="D7888" t="s">
        <v>6793</v>
      </c>
    </row>
    <row r="7889" spans="1:4">
      <c r="A7889" t="str">
        <f t="shared" si="123"/>
        <v>2362290047訪問看護</v>
      </c>
      <c r="B7889">
        <v>2362290047</v>
      </c>
      <c r="C7889" t="s">
        <v>2002</v>
      </c>
      <c r="D7889" t="s">
        <v>6794</v>
      </c>
    </row>
    <row r="7890" spans="1:4">
      <c r="A7890" t="str">
        <f t="shared" si="123"/>
        <v>2362290047介護予防訪問看護</v>
      </c>
      <c r="B7890">
        <v>2362290047</v>
      </c>
      <c r="C7890" t="s">
        <v>2005</v>
      </c>
      <c r="D7890" t="s">
        <v>6794</v>
      </c>
    </row>
    <row r="7891" spans="1:4">
      <c r="A7891" t="str">
        <f t="shared" si="123"/>
        <v>2302200064介護予防支援</v>
      </c>
      <c r="B7891">
        <v>2302200064</v>
      </c>
      <c r="C7891" t="s">
        <v>2466</v>
      </c>
      <c r="D7891" t="s">
        <v>6795</v>
      </c>
    </row>
    <row r="7892" spans="1:4">
      <c r="A7892" t="str">
        <f t="shared" si="123"/>
        <v>2372204541通所介護</v>
      </c>
      <c r="B7892">
        <v>2372204541</v>
      </c>
      <c r="C7892" t="s">
        <v>1857</v>
      </c>
      <c r="D7892" t="s">
        <v>6796</v>
      </c>
    </row>
    <row r="7893" spans="1:4">
      <c r="A7893" t="str">
        <f t="shared" si="123"/>
        <v>2372204541通所型サービス（独自）</v>
      </c>
      <c r="B7893">
        <v>2372204541</v>
      </c>
      <c r="C7893" t="s">
        <v>2455</v>
      </c>
      <c r="D7893" t="s">
        <v>6796</v>
      </c>
    </row>
    <row r="7894" spans="1:4">
      <c r="A7894" t="str">
        <f t="shared" si="123"/>
        <v>2372204491居宅介護支援</v>
      </c>
      <c r="B7894">
        <v>2372204491</v>
      </c>
      <c r="C7894" t="s">
        <v>2456</v>
      </c>
      <c r="D7894" t="s">
        <v>6797</v>
      </c>
    </row>
    <row r="7895" spans="1:4">
      <c r="A7895" t="str">
        <f t="shared" si="123"/>
        <v>2372206306通所介護</v>
      </c>
      <c r="B7895">
        <v>2372206306</v>
      </c>
      <c r="C7895" t="s">
        <v>1857</v>
      </c>
      <c r="D7895" t="s">
        <v>6798</v>
      </c>
    </row>
    <row r="7896" spans="1:4">
      <c r="A7896" t="str">
        <f t="shared" si="123"/>
        <v>2372206306通所型サービス（独自）</v>
      </c>
      <c r="B7896">
        <v>2372206306</v>
      </c>
      <c r="C7896" t="s">
        <v>2455</v>
      </c>
      <c r="D7896" t="s">
        <v>6798</v>
      </c>
    </row>
    <row r="7897" spans="1:4">
      <c r="A7897" t="str">
        <f t="shared" si="123"/>
        <v>2372206264居宅介護支援</v>
      </c>
      <c r="B7897">
        <v>2372206264</v>
      </c>
      <c r="C7897" t="s">
        <v>2456</v>
      </c>
      <c r="D7897" t="s">
        <v>6799</v>
      </c>
    </row>
    <row r="7898" spans="1:4">
      <c r="A7898" t="str">
        <f t="shared" si="123"/>
        <v>2362290948訪問看護</v>
      </c>
      <c r="B7898">
        <v>2362290948</v>
      </c>
      <c r="C7898" t="s">
        <v>2002</v>
      </c>
      <c r="D7898" t="s">
        <v>6800</v>
      </c>
    </row>
    <row r="7899" spans="1:4">
      <c r="A7899" t="str">
        <f t="shared" si="123"/>
        <v>2362290948介護予防訪問看護</v>
      </c>
      <c r="B7899">
        <v>2362290948</v>
      </c>
      <c r="C7899" t="s">
        <v>2005</v>
      </c>
      <c r="D7899" t="s">
        <v>6800</v>
      </c>
    </row>
    <row r="7900" spans="1:4">
      <c r="A7900" t="str">
        <f t="shared" si="123"/>
        <v>2373401203居宅介護支援</v>
      </c>
      <c r="B7900">
        <v>2373401203</v>
      </c>
      <c r="C7900" t="s">
        <v>2456</v>
      </c>
      <c r="D7900" t="s">
        <v>6801</v>
      </c>
    </row>
    <row r="7901" spans="1:4">
      <c r="A7901" t="str">
        <f t="shared" si="123"/>
        <v>2374800791通所介護</v>
      </c>
      <c r="B7901">
        <v>2374800791</v>
      </c>
      <c r="C7901" t="s">
        <v>1857</v>
      </c>
      <c r="D7901" t="s">
        <v>6802</v>
      </c>
    </row>
    <row r="7902" spans="1:4">
      <c r="A7902" t="str">
        <f t="shared" si="123"/>
        <v>2374800791通所型サービス（独自）</v>
      </c>
      <c r="B7902">
        <v>2374800791</v>
      </c>
      <c r="C7902" t="s">
        <v>2455</v>
      </c>
      <c r="D7902" t="s">
        <v>6802</v>
      </c>
    </row>
    <row r="7903" spans="1:4">
      <c r="A7903" t="str">
        <f t="shared" si="123"/>
        <v>23A4800083通所型サービス（独自）</v>
      </c>
      <c r="B7903" t="s">
        <v>2428</v>
      </c>
      <c r="C7903" t="s">
        <v>2455</v>
      </c>
      <c r="D7903" t="s">
        <v>6802</v>
      </c>
    </row>
    <row r="7904" spans="1:4">
      <c r="A7904" t="str">
        <f t="shared" si="123"/>
        <v>2375500101訪問介護</v>
      </c>
      <c r="B7904">
        <v>2375500101</v>
      </c>
      <c r="C7904" t="s">
        <v>1854</v>
      </c>
      <c r="D7904" t="s">
        <v>6803</v>
      </c>
    </row>
    <row r="7905" spans="1:4">
      <c r="A7905" t="str">
        <f t="shared" si="123"/>
        <v>2375500101訪問型サービス（独自）</v>
      </c>
      <c r="B7905">
        <v>2375500101</v>
      </c>
      <c r="C7905" t="s">
        <v>2454</v>
      </c>
      <c r="D7905" t="s">
        <v>6803</v>
      </c>
    </row>
    <row r="7906" spans="1:4">
      <c r="A7906" t="str">
        <f t="shared" si="123"/>
        <v>2375500069居宅介護支援</v>
      </c>
      <c r="B7906">
        <v>2375500069</v>
      </c>
      <c r="C7906" t="s">
        <v>2456</v>
      </c>
      <c r="D7906" t="s">
        <v>6804</v>
      </c>
    </row>
    <row r="7907" spans="1:4">
      <c r="A7907" t="str">
        <f t="shared" si="123"/>
        <v>2351580028介護老人保健施設</v>
      </c>
      <c r="B7907">
        <v>2351580028</v>
      </c>
      <c r="C7907" t="s">
        <v>1862</v>
      </c>
      <c r="D7907" t="s">
        <v>6805</v>
      </c>
    </row>
    <row r="7908" spans="1:4">
      <c r="A7908" t="str">
        <f t="shared" si="123"/>
        <v>2351580028短期入所療養介護（老健）</v>
      </c>
      <c r="B7908">
        <v>2351580028</v>
      </c>
      <c r="C7908" t="s">
        <v>1966</v>
      </c>
      <c r="D7908" t="s">
        <v>6805</v>
      </c>
    </row>
    <row r="7909" spans="1:4">
      <c r="A7909" t="str">
        <f t="shared" si="123"/>
        <v>2351580028介護予防短期入所療養介護（老健）</v>
      </c>
      <c r="B7909">
        <v>2351580028</v>
      </c>
      <c r="C7909" t="s">
        <v>1969</v>
      </c>
      <c r="D7909" t="s">
        <v>6805</v>
      </c>
    </row>
    <row r="7910" spans="1:4">
      <c r="A7910" t="str">
        <f t="shared" si="123"/>
        <v>2351580028通所リハビリテーション</v>
      </c>
      <c r="B7910">
        <v>2351580028</v>
      </c>
      <c r="C7910" t="s">
        <v>2457</v>
      </c>
      <c r="D7910" t="s">
        <v>6805</v>
      </c>
    </row>
    <row r="7911" spans="1:4">
      <c r="A7911" t="str">
        <f t="shared" si="123"/>
        <v>2351580028介護予防通所リハビリテーション</v>
      </c>
      <c r="B7911">
        <v>2351580028</v>
      </c>
      <c r="C7911" t="s">
        <v>2458</v>
      </c>
      <c r="D7911" t="s">
        <v>6805</v>
      </c>
    </row>
    <row r="7912" spans="1:4">
      <c r="A7912" t="str">
        <f t="shared" si="123"/>
        <v>2371500444訪問介護</v>
      </c>
      <c r="B7912">
        <v>2371500444</v>
      </c>
      <c r="C7912" t="s">
        <v>1854</v>
      </c>
      <c r="D7912" t="s">
        <v>6806</v>
      </c>
    </row>
    <row r="7913" spans="1:4">
      <c r="A7913" t="str">
        <f t="shared" si="123"/>
        <v>2371500444訪問型サービス（独自）</v>
      </c>
      <c r="B7913">
        <v>2371500444</v>
      </c>
      <c r="C7913" t="s">
        <v>2454</v>
      </c>
      <c r="D7913" t="s">
        <v>6806</v>
      </c>
    </row>
    <row r="7914" spans="1:4">
      <c r="A7914" t="str">
        <f t="shared" si="123"/>
        <v>2361590058訪問看護</v>
      </c>
      <c r="B7914">
        <v>2361590058</v>
      </c>
      <c r="C7914" t="s">
        <v>2002</v>
      </c>
      <c r="D7914" t="s">
        <v>6807</v>
      </c>
    </row>
    <row r="7915" spans="1:4">
      <c r="A7915" t="str">
        <f t="shared" si="123"/>
        <v>2361590058介護予防訪問看護</v>
      </c>
      <c r="B7915">
        <v>2361590058</v>
      </c>
      <c r="C7915" t="s">
        <v>2005</v>
      </c>
      <c r="D7915" t="s">
        <v>6807</v>
      </c>
    </row>
    <row r="7916" spans="1:4">
      <c r="A7916" t="str">
        <f t="shared" si="123"/>
        <v>2311501494訪問リハビリテーション</v>
      </c>
      <c r="B7916">
        <v>2311501494</v>
      </c>
      <c r="C7916" t="s">
        <v>2007</v>
      </c>
      <c r="D7916" t="s">
        <v>6808</v>
      </c>
    </row>
    <row r="7917" spans="1:4">
      <c r="A7917" t="str">
        <f t="shared" si="123"/>
        <v>2311501494介護予防訪問リハビリテーション</v>
      </c>
      <c r="B7917">
        <v>2311501494</v>
      </c>
      <c r="C7917" t="s">
        <v>2009</v>
      </c>
      <c r="D7917" t="s">
        <v>6808</v>
      </c>
    </row>
    <row r="7918" spans="1:4">
      <c r="A7918" t="str">
        <f t="shared" si="123"/>
        <v>2371500212居宅介護支援</v>
      </c>
      <c r="B7918">
        <v>2371500212</v>
      </c>
      <c r="C7918" t="s">
        <v>2456</v>
      </c>
      <c r="D7918" t="s">
        <v>6809</v>
      </c>
    </row>
    <row r="7919" spans="1:4">
      <c r="A7919" t="str">
        <f t="shared" si="123"/>
        <v>23B2100013介護医療院</v>
      </c>
      <c r="B7919" t="s">
        <v>2429</v>
      </c>
      <c r="C7919" t="s">
        <v>1863</v>
      </c>
      <c r="D7919" t="s">
        <v>6810</v>
      </c>
    </row>
    <row r="7920" spans="1:4">
      <c r="A7920" t="str">
        <f t="shared" si="123"/>
        <v>2312102052通所リハビリテーション</v>
      </c>
      <c r="B7920">
        <v>2312102052</v>
      </c>
      <c r="C7920" t="s">
        <v>2457</v>
      </c>
      <c r="D7920" t="s">
        <v>6811</v>
      </c>
    </row>
    <row r="7921" spans="1:4">
      <c r="A7921" t="str">
        <f t="shared" si="123"/>
        <v>2312102052介護予防通所リハビリテーション</v>
      </c>
      <c r="B7921">
        <v>2312102052</v>
      </c>
      <c r="C7921" t="s">
        <v>2458</v>
      </c>
      <c r="D7921" t="s">
        <v>6811</v>
      </c>
    </row>
    <row r="7922" spans="1:4">
      <c r="A7922" t="str">
        <f t="shared" si="123"/>
        <v>2372105086特定施設入居者生活介護</v>
      </c>
      <c r="B7922">
        <v>2372105086</v>
      </c>
      <c r="C7922" t="s">
        <v>2461</v>
      </c>
      <c r="D7922" t="s">
        <v>6812</v>
      </c>
    </row>
    <row r="7923" spans="1:4">
      <c r="A7923" t="str">
        <f t="shared" si="123"/>
        <v>2372105086介護予防特定施設入居者生活介護</v>
      </c>
      <c r="B7923">
        <v>2372105086</v>
      </c>
      <c r="C7923" t="s">
        <v>2462</v>
      </c>
      <c r="D7923" t="s">
        <v>6812</v>
      </c>
    </row>
    <row r="7924" spans="1:4">
      <c r="A7924" t="str">
        <f t="shared" si="123"/>
        <v>2372104188通所介護</v>
      </c>
      <c r="B7924">
        <v>2372104188</v>
      </c>
      <c r="C7924" t="s">
        <v>1857</v>
      </c>
      <c r="D7924" t="s">
        <v>6813</v>
      </c>
    </row>
    <row r="7925" spans="1:4">
      <c r="A7925" t="str">
        <f t="shared" si="123"/>
        <v>2372104188通所型サービス（独自）</v>
      </c>
      <c r="B7925">
        <v>2372104188</v>
      </c>
      <c r="C7925" t="s">
        <v>2455</v>
      </c>
      <c r="D7925" t="s">
        <v>6813</v>
      </c>
    </row>
    <row r="7926" spans="1:4">
      <c r="A7926" t="str">
        <f t="shared" si="123"/>
        <v>2372100566訪問介護</v>
      </c>
      <c r="B7926">
        <v>2372100566</v>
      </c>
      <c r="C7926" t="s">
        <v>1854</v>
      </c>
      <c r="D7926" t="s">
        <v>6814</v>
      </c>
    </row>
    <row r="7927" spans="1:4">
      <c r="A7927" t="str">
        <f t="shared" si="123"/>
        <v>2372100566訪問型サービス（独自）</v>
      </c>
      <c r="B7927">
        <v>2372100566</v>
      </c>
      <c r="C7927" t="s">
        <v>2454</v>
      </c>
      <c r="D7927" t="s">
        <v>6814</v>
      </c>
    </row>
    <row r="7928" spans="1:4">
      <c r="A7928" t="str">
        <f t="shared" si="123"/>
        <v>2312102052訪問リハビリテーション</v>
      </c>
      <c r="B7928">
        <v>2312102052</v>
      </c>
      <c r="C7928" t="s">
        <v>2007</v>
      </c>
      <c r="D7928" t="s">
        <v>6811</v>
      </c>
    </row>
    <row r="7929" spans="1:4">
      <c r="A7929" t="str">
        <f t="shared" si="123"/>
        <v>2312102052介護予防訪問リハビリテーション</v>
      </c>
      <c r="B7929">
        <v>2312102052</v>
      </c>
      <c r="C7929" t="s">
        <v>2009</v>
      </c>
      <c r="D7929" t="s">
        <v>6811</v>
      </c>
    </row>
    <row r="7930" spans="1:4">
      <c r="A7930" t="str">
        <f t="shared" si="123"/>
        <v>2362190056訪問看護</v>
      </c>
      <c r="B7930">
        <v>2362190056</v>
      </c>
      <c r="C7930" t="s">
        <v>2002</v>
      </c>
      <c r="D7930" t="s">
        <v>6815</v>
      </c>
    </row>
    <row r="7931" spans="1:4">
      <c r="A7931" t="str">
        <f t="shared" si="123"/>
        <v>2362190056介護予防訪問看護</v>
      </c>
      <c r="B7931">
        <v>2362190056</v>
      </c>
      <c r="C7931" t="s">
        <v>2005</v>
      </c>
      <c r="D7931" t="s">
        <v>6815</v>
      </c>
    </row>
    <row r="7932" spans="1:4">
      <c r="A7932" t="str">
        <f t="shared" si="123"/>
        <v>2372100079居宅介護支援</v>
      </c>
      <c r="B7932">
        <v>2372100079</v>
      </c>
      <c r="C7932" t="s">
        <v>2456</v>
      </c>
      <c r="D7932" t="s">
        <v>6816</v>
      </c>
    </row>
    <row r="7933" spans="1:4">
      <c r="A7933" t="str">
        <f t="shared" si="123"/>
        <v>2302100181介護予防支援</v>
      </c>
      <c r="B7933">
        <v>2302100181</v>
      </c>
      <c r="C7933" t="s">
        <v>2466</v>
      </c>
      <c r="D7933" t="s">
        <v>6817</v>
      </c>
    </row>
    <row r="7934" spans="1:4">
      <c r="A7934" t="str">
        <f t="shared" si="123"/>
        <v>2302100181介護予防ケアマネジメント</v>
      </c>
      <c r="B7934">
        <v>2302100181</v>
      </c>
      <c r="C7934" t="s">
        <v>2467</v>
      </c>
      <c r="D7934" t="s">
        <v>6817</v>
      </c>
    </row>
    <row r="7935" spans="1:4">
      <c r="A7935" t="str">
        <f t="shared" si="123"/>
        <v>2351380031介護老人保健施設</v>
      </c>
      <c r="B7935">
        <v>2351380031</v>
      </c>
      <c r="C7935" t="s">
        <v>1862</v>
      </c>
      <c r="D7935" t="s">
        <v>6818</v>
      </c>
    </row>
    <row r="7936" spans="1:4">
      <c r="A7936" t="str">
        <f t="shared" si="123"/>
        <v>2351380031短期入所療養介護（老健）</v>
      </c>
      <c r="B7936">
        <v>2351380031</v>
      </c>
      <c r="C7936" t="s">
        <v>1966</v>
      </c>
      <c r="D7936" t="s">
        <v>6818</v>
      </c>
    </row>
    <row r="7937" spans="1:4">
      <c r="A7937" t="str">
        <f t="shared" si="123"/>
        <v>2351380031介護予防短期入所療養介護（老健）</v>
      </c>
      <c r="B7937">
        <v>2351380031</v>
      </c>
      <c r="C7937" t="s">
        <v>1969</v>
      </c>
      <c r="D7937" t="s">
        <v>6818</v>
      </c>
    </row>
    <row r="7938" spans="1:4">
      <c r="A7938" t="str">
        <f t="shared" si="123"/>
        <v>2351380031通所リハビリテーション</v>
      </c>
      <c r="B7938">
        <v>2351380031</v>
      </c>
      <c r="C7938" t="s">
        <v>2457</v>
      </c>
      <c r="D7938" t="s">
        <v>6818</v>
      </c>
    </row>
    <row r="7939" spans="1:4">
      <c r="A7939" t="str">
        <f t="shared" ref="A7939:A8002" si="124">B7939&amp;C7939</f>
        <v>2351380031介護予防通所リハビリテーション</v>
      </c>
      <c r="B7939">
        <v>2351380031</v>
      </c>
      <c r="C7939" t="s">
        <v>2458</v>
      </c>
      <c r="D7939" t="s">
        <v>6818</v>
      </c>
    </row>
    <row r="7940" spans="1:4">
      <c r="A7940" t="str">
        <f t="shared" si="124"/>
        <v>2351580044介護老人保健施設</v>
      </c>
      <c r="B7940">
        <v>2351580044</v>
      </c>
      <c r="C7940" t="s">
        <v>1862</v>
      </c>
      <c r="D7940" t="s">
        <v>6819</v>
      </c>
    </row>
    <row r="7941" spans="1:4">
      <c r="A7941" t="str">
        <f t="shared" si="124"/>
        <v>2351580044短期入所療養介護（老健）</v>
      </c>
      <c r="B7941">
        <v>2351580044</v>
      </c>
      <c r="C7941" t="s">
        <v>1966</v>
      </c>
      <c r="D7941" t="s">
        <v>6819</v>
      </c>
    </row>
    <row r="7942" spans="1:4">
      <c r="A7942" t="str">
        <f t="shared" si="124"/>
        <v>2351580044介護予防短期入所療養介護（老健）</v>
      </c>
      <c r="B7942">
        <v>2351580044</v>
      </c>
      <c r="C7942" t="s">
        <v>1969</v>
      </c>
      <c r="D7942" t="s">
        <v>6819</v>
      </c>
    </row>
    <row r="7943" spans="1:4">
      <c r="A7943" t="str">
        <f t="shared" si="124"/>
        <v>2371504446訪問入浴介護</v>
      </c>
      <c r="B7943">
        <v>2371504446</v>
      </c>
      <c r="C7943" t="s">
        <v>2472</v>
      </c>
      <c r="D7943" t="s">
        <v>6820</v>
      </c>
    </row>
    <row r="7944" spans="1:4">
      <c r="A7944" t="str">
        <f t="shared" si="124"/>
        <v>2391000334介護予防認知症対応型共同生活介護</v>
      </c>
      <c r="B7944">
        <v>2391000334</v>
      </c>
      <c r="C7944" t="s">
        <v>1948</v>
      </c>
      <c r="D7944" t="s">
        <v>6821</v>
      </c>
    </row>
    <row r="7945" spans="1:4">
      <c r="A7945" t="str">
        <f t="shared" si="124"/>
        <v>2371003571訪問介護</v>
      </c>
      <c r="B7945">
        <v>2371003571</v>
      </c>
      <c r="C7945" t="s">
        <v>1854</v>
      </c>
      <c r="D7945" t="s">
        <v>6822</v>
      </c>
    </row>
    <row r="7946" spans="1:4">
      <c r="A7946" t="str">
        <f t="shared" si="124"/>
        <v>23A1000091訪問型サービス（独自／定率）</v>
      </c>
      <c r="B7946" t="s">
        <v>2430</v>
      </c>
      <c r="C7946" t="s">
        <v>2464</v>
      </c>
      <c r="D7946" t="s">
        <v>6822</v>
      </c>
    </row>
    <row r="7947" spans="1:4">
      <c r="A7947" t="str">
        <f t="shared" si="124"/>
        <v>2370101525通所介護</v>
      </c>
      <c r="B7947">
        <v>2370101525</v>
      </c>
      <c r="C7947" t="s">
        <v>1857</v>
      </c>
      <c r="D7947" t="s">
        <v>6823</v>
      </c>
    </row>
    <row r="7948" spans="1:4">
      <c r="A7948" t="str">
        <f t="shared" si="124"/>
        <v>2370101525通所型サービス（独自）</v>
      </c>
      <c r="B7948">
        <v>2370101525</v>
      </c>
      <c r="C7948" t="s">
        <v>2455</v>
      </c>
      <c r="D7948" t="s">
        <v>6823</v>
      </c>
    </row>
    <row r="7949" spans="1:4">
      <c r="A7949" t="str">
        <f t="shared" si="124"/>
        <v>2372103446通所介護</v>
      </c>
      <c r="B7949">
        <v>2372103446</v>
      </c>
      <c r="C7949" t="s">
        <v>1857</v>
      </c>
      <c r="D7949" t="s">
        <v>6823</v>
      </c>
    </row>
    <row r="7950" spans="1:4">
      <c r="A7950" t="str">
        <f t="shared" si="124"/>
        <v>2372103446通所型サービス（独自）</v>
      </c>
      <c r="B7950">
        <v>2372103446</v>
      </c>
      <c r="C7950" t="s">
        <v>2455</v>
      </c>
      <c r="D7950" t="s">
        <v>6823</v>
      </c>
    </row>
    <row r="7951" spans="1:4">
      <c r="A7951" t="str">
        <f t="shared" si="124"/>
        <v>2351580002介護老人保健施設</v>
      </c>
      <c r="B7951">
        <v>2351580002</v>
      </c>
      <c r="C7951" t="s">
        <v>1862</v>
      </c>
      <c r="D7951" t="s">
        <v>6824</v>
      </c>
    </row>
    <row r="7952" spans="1:4">
      <c r="A7952" t="str">
        <f t="shared" si="124"/>
        <v>2351580002介護予防短期入所療養介護（老健）</v>
      </c>
      <c r="B7952">
        <v>2351580002</v>
      </c>
      <c r="C7952" t="s">
        <v>1969</v>
      </c>
      <c r="D7952" t="s">
        <v>6824</v>
      </c>
    </row>
    <row r="7953" spans="1:4">
      <c r="A7953" t="str">
        <f t="shared" si="124"/>
        <v>2351580002短期入所療養介護（老健）</v>
      </c>
      <c r="B7953">
        <v>2351580002</v>
      </c>
      <c r="C7953" t="s">
        <v>1966</v>
      </c>
      <c r="D7953" t="s">
        <v>6824</v>
      </c>
    </row>
    <row r="7954" spans="1:4">
      <c r="A7954" t="str">
        <f t="shared" si="124"/>
        <v>2351580002介護予防通所リハビリテーション</v>
      </c>
      <c r="B7954">
        <v>2351580002</v>
      </c>
      <c r="C7954" t="s">
        <v>2458</v>
      </c>
      <c r="D7954" t="s">
        <v>6824</v>
      </c>
    </row>
    <row r="7955" spans="1:4">
      <c r="A7955" t="str">
        <f t="shared" si="124"/>
        <v>2351580002通所リハビリテーション</v>
      </c>
      <c r="B7955">
        <v>2351580002</v>
      </c>
      <c r="C7955" t="s">
        <v>2457</v>
      </c>
      <c r="D7955" t="s">
        <v>6824</v>
      </c>
    </row>
    <row r="7956" spans="1:4">
      <c r="A7956" t="str">
        <f t="shared" si="124"/>
        <v>2351580002訪問リハビリテーション</v>
      </c>
      <c r="B7956">
        <v>2351580002</v>
      </c>
      <c r="C7956" t="s">
        <v>2007</v>
      </c>
      <c r="D7956" t="s">
        <v>6824</v>
      </c>
    </row>
    <row r="7957" spans="1:4">
      <c r="A7957" t="str">
        <f t="shared" si="124"/>
        <v>2371500683通所型サービス（独自）</v>
      </c>
      <c r="B7957">
        <v>2371500683</v>
      </c>
      <c r="C7957" t="s">
        <v>2455</v>
      </c>
      <c r="D7957" t="s">
        <v>6825</v>
      </c>
    </row>
    <row r="7958" spans="1:4">
      <c r="A7958" t="str">
        <f t="shared" si="124"/>
        <v>2371500683通所介護</v>
      </c>
      <c r="B7958">
        <v>2371500683</v>
      </c>
      <c r="C7958" t="s">
        <v>1857</v>
      </c>
      <c r="D7958" t="s">
        <v>6825</v>
      </c>
    </row>
    <row r="7959" spans="1:4">
      <c r="A7959" t="str">
        <f t="shared" si="124"/>
        <v>2310105230介護予防通所リハビリテーション</v>
      </c>
      <c r="B7959">
        <v>2310105230</v>
      </c>
      <c r="C7959" t="s">
        <v>2458</v>
      </c>
      <c r="D7959" t="s">
        <v>6826</v>
      </c>
    </row>
    <row r="7960" spans="1:4">
      <c r="A7960" t="str">
        <f t="shared" si="124"/>
        <v>2310105230通所リハビリテーション</v>
      </c>
      <c r="B7960">
        <v>2310105230</v>
      </c>
      <c r="C7960" t="s">
        <v>2457</v>
      </c>
      <c r="D7960" t="s">
        <v>6826</v>
      </c>
    </row>
    <row r="7961" spans="1:4">
      <c r="A7961" t="str">
        <f t="shared" si="124"/>
        <v>2310105230介護予防訪問リハビリテーション</v>
      </c>
      <c r="B7961">
        <v>2310105230</v>
      </c>
      <c r="C7961" t="s">
        <v>2009</v>
      </c>
      <c r="D7961" t="s">
        <v>6826</v>
      </c>
    </row>
    <row r="7962" spans="1:4">
      <c r="A7962" t="str">
        <f t="shared" si="124"/>
        <v>2310105230訪問リハビリテーション</v>
      </c>
      <c r="B7962">
        <v>2310105230</v>
      </c>
      <c r="C7962" t="s">
        <v>2007</v>
      </c>
      <c r="D7962" t="s">
        <v>6826</v>
      </c>
    </row>
    <row r="7963" spans="1:4">
      <c r="A7963" t="str">
        <f t="shared" si="124"/>
        <v>2315002051介護予防通所リハビリテーション</v>
      </c>
      <c r="B7963">
        <v>2315002051</v>
      </c>
      <c r="C7963" t="s">
        <v>2458</v>
      </c>
      <c r="D7963" t="s">
        <v>6827</v>
      </c>
    </row>
    <row r="7964" spans="1:4">
      <c r="A7964" t="str">
        <f t="shared" si="124"/>
        <v>2315002051通所リハビリテーション</v>
      </c>
      <c r="B7964">
        <v>2315002051</v>
      </c>
      <c r="C7964" t="s">
        <v>2457</v>
      </c>
      <c r="D7964" t="s">
        <v>6827</v>
      </c>
    </row>
    <row r="7965" spans="1:4">
      <c r="A7965" t="str">
        <f t="shared" si="124"/>
        <v>2311500223介護予防訪問リハビリテーション</v>
      </c>
      <c r="B7965">
        <v>2311500223</v>
      </c>
      <c r="C7965" t="s">
        <v>2009</v>
      </c>
      <c r="D7965" t="s">
        <v>6828</v>
      </c>
    </row>
    <row r="7966" spans="1:4">
      <c r="A7966" t="str">
        <f t="shared" si="124"/>
        <v>2311500223訪問リハビリテーション</v>
      </c>
      <c r="B7966">
        <v>2311500223</v>
      </c>
      <c r="C7966" t="s">
        <v>2007</v>
      </c>
      <c r="D7966" t="s">
        <v>6828</v>
      </c>
    </row>
    <row r="7967" spans="1:4">
      <c r="A7967" t="str">
        <f t="shared" si="124"/>
        <v>2371500105居宅介護支援</v>
      </c>
      <c r="B7967">
        <v>2371500105</v>
      </c>
      <c r="C7967" t="s">
        <v>2456</v>
      </c>
      <c r="D7967" t="s">
        <v>6829</v>
      </c>
    </row>
    <row r="7968" spans="1:4">
      <c r="A7968" t="str">
        <f t="shared" si="124"/>
        <v>2362890010訪問看護</v>
      </c>
      <c r="B7968">
        <v>2362890010</v>
      </c>
      <c r="C7968" t="s">
        <v>2002</v>
      </c>
      <c r="D7968" t="s">
        <v>6830</v>
      </c>
    </row>
    <row r="7969" spans="1:4">
      <c r="A7969" t="str">
        <f t="shared" si="124"/>
        <v>2362890010介護予防訪問看護</v>
      </c>
      <c r="B7969">
        <v>2362890010</v>
      </c>
      <c r="C7969" t="s">
        <v>2005</v>
      </c>
      <c r="D7969" t="s">
        <v>6830</v>
      </c>
    </row>
    <row r="7970" spans="1:4">
      <c r="A7970" t="str">
        <f t="shared" si="124"/>
        <v>2372800033居宅介護支援</v>
      </c>
      <c r="B7970">
        <v>2372800033</v>
      </c>
      <c r="C7970" t="s">
        <v>2456</v>
      </c>
      <c r="D7970" t="s">
        <v>6831</v>
      </c>
    </row>
    <row r="7971" spans="1:4">
      <c r="A7971" t="str">
        <f t="shared" si="124"/>
        <v>2370802619通所介護</v>
      </c>
      <c r="B7971">
        <v>2370802619</v>
      </c>
      <c r="C7971" t="s">
        <v>1857</v>
      </c>
      <c r="D7971" t="s">
        <v>6832</v>
      </c>
    </row>
    <row r="7972" spans="1:4">
      <c r="A7972" t="str">
        <f t="shared" si="124"/>
        <v>23A0800590通所型サービス（独自）</v>
      </c>
      <c r="B7972" t="s">
        <v>2431</v>
      </c>
      <c r="C7972" t="s">
        <v>2455</v>
      </c>
      <c r="D7972" t="s">
        <v>6832</v>
      </c>
    </row>
    <row r="7973" spans="1:4">
      <c r="A7973" t="str">
        <f t="shared" si="124"/>
        <v>2390800411小規模多機能型居宅介護</v>
      </c>
      <c r="B7973">
        <v>2390800411</v>
      </c>
      <c r="C7973" t="s">
        <v>1925</v>
      </c>
      <c r="D7973" t="s">
        <v>6833</v>
      </c>
    </row>
    <row r="7974" spans="1:4">
      <c r="A7974" t="str">
        <f t="shared" si="124"/>
        <v>2390800411介護予防小規模多機能型居宅介護</v>
      </c>
      <c r="B7974">
        <v>2390800411</v>
      </c>
      <c r="C7974" t="s">
        <v>2463</v>
      </c>
      <c r="D7974" t="s">
        <v>6833</v>
      </c>
    </row>
    <row r="7975" spans="1:4">
      <c r="A7975" t="str">
        <f t="shared" si="124"/>
        <v>2390800411小規模多機能型居宅介護（短期利用型）</v>
      </c>
      <c r="B7975">
        <v>2390800411</v>
      </c>
      <c r="C7975" t="s">
        <v>2475</v>
      </c>
      <c r="D7975" t="s">
        <v>6833</v>
      </c>
    </row>
    <row r="7976" spans="1:4">
      <c r="A7976" t="str">
        <f t="shared" si="124"/>
        <v>2390800411介護予防小規模多機能型居宅介護（短期利用型）</v>
      </c>
      <c r="B7976">
        <v>2390800411</v>
      </c>
      <c r="C7976" t="s">
        <v>2476</v>
      </c>
      <c r="D7976" t="s">
        <v>6833</v>
      </c>
    </row>
    <row r="7977" spans="1:4">
      <c r="A7977" t="str">
        <f t="shared" si="124"/>
        <v>2370802627居宅介護支援</v>
      </c>
      <c r="B7977">
        <v>2370802627</v>
      </c>
      <c r="C7977" t="s">
        <v>2456</v>
      </c>
      <c r="D7977" t="s">
        <v>6832</v>
      </c>
    </row>
    <row r="7978" spans="1:4">
      <c r="A7978" t="str">
        <f t="shared" si="124"/>
        <v>2363690104訪問看護</v>
      </c>
      <c r="B7978">
        <v>2363690104</v>
      </c>
      <c r="C7978" t="s">
        <v>2002</v>
      </c>
      <c r="D7978" t="s">
        <v>6834</v>
      </c>
    </row>
    <row r="7979" spans="1:4">
      <c r="A7979" t="str">
        <f t="shared" si="124"/>
        <v>2363690104介護予防訪問看護</v>
      </c>
      <c r="B7979">
        <v>2363690104</v>
      </c>
      <c r="C7979" t="s">
        <v>2005</v>
      </c>
      <c r="D7979" t="s">
        <v>6834</v>
      </c>
    </row>
    <row r="7980" spans="1:4">
      <c r="A7980" t="str">
        <f t="shared" si="124"/>
        <v>2372900148居宅介護支援</v>
      </c>
      <c r="B7980">
        <v>2372900148</v>
      </c>
      <c r="C7980" t="s">
        <v>2456</v>
      </c>
      <c r="D7980" t="s">
        <v>6835</v>
      </c>
    </row>
    <row r="7981" spans="1:4">
      <c r="A7981" t="str">
        <f t="shared" si="124"/>
        <v>2372901161訪問介護</v>
      </c>
      <c r="B7981">
        <v>2372901161</v>
      </c>
      <c r="C7981" t="s">
        <v>1854</v>
      </c>
      <c r="D7981" t="s">
        <v>6836</v>
      </c>
    </row>
    <row r="7982" spans="1:4">
      <c r="A7982" t="str">
        <f t="shared" si="124"/>
        <v>2372901161訪問型サービス（独自）</v>
      </c>
      <c r="B7982">
        <v>2372901161</v>
      </c>
      <c r="C7982" t="s">
        <v>2454</v>
      </c>
      <c r="D7982" t="s">
        <v>6836</v>
      </c>
    </row>
    <row r="7983" spans="1:4">
      <c r="A7983" t="str">
        <f t="shared" si="124"/>
        <v>2372901179通所介護</v>
      </c>
      <c r="B7983">
        <v>2372901179</v>
      </c>
      <c r="C7983" t="s">
        <v>1857</v>
      </c>
      <c r="D7983" t="s">
        <v>2574</v>
      </c>
    </row>
    <row r="7984" spans="1:4">
      <c r="A7984" t="str">
        <f t="shared" si="124"/>
        <v>2372901179通所型サービス（独自）</v>
      </c>
      <c r="B7984">
        <v>2372901179</v>
      </c>
      <c r="C7984" t="s">
        <v>2455</v>
      </c>
      <c r="D7984" t="s">
        <v>2574</v>
      </c>
    </row>
    <row r="7985" spans="1:4">
      <c r="A7985" t="str">
        <f t="shared" si="124"/>
        <v>2360890467訪問看護</v>
      </c>
      <c r="B7985">
        <v>2360890467</v>
      </c>
      <c r="C7985" t="s">
        <v>2002</v>
      </c>
      <c r="D7985" t="s">
        <v>6837</v>
      </c>
    </row>
    <row r="7986" spans="1:4">
      <c r="A7986" t="str">
        <f t="shared" si="124"/>
        <v>2391400674地域密着型通所介護</v>
      </c>
      <c r="B7986">
        <v>2391400674</v>
      </c>
      <c r="C7986" t="s">
        <v>1858</v>
      </c>
      <c r="D7986" t="s">
        <v>6838</v>
      </c>
    </row>
    <row r="7987" spans="1:4">
      <c r="A7987" t="str">
        <f t="shared" si="124"/>
        <v>23A1401562通所型サービス（独自）</v>
      </c>
      <c r="B7987" t="s">
        <v>2432</v>
      </c>
      <c r="C7987" t="s">
        <v>2455</v>
      </c>
      <c r="D7987" t="s">
        <v>6838</v>
      </c>
    </row>
    <row r="7988" spans="1:4">
      <c r="A7988" t="str">
        <f t="shared" si="124"/>
        <v>2370900660介護老人福祉施設</v>
      </c>
      <c r="B7988">
        <v>2370900660</v>
      </c>
      <c r="C7988" t="s">
        <v>1860</v>
      </c>
      <c r="D7988" t="s">
        <v>6839</v>
      </c>
    </row>
    <row r="7989" spans="1:4">
      <c r="A7989" t="str">
        <f t="shared" si="124"/>
        <v>2370900686短期入所生活介護</v>
      </c>
      <c r="B7989">
        <v>2370900686</v>
      </c>
      <c r="C7989" t="s">
        <v>1958</v>
      </c>
      <c r="D7989" t="s">
        <v>6839</v>
      </c>
    </row>
    <row r="7990" spans="1:4">
      <c r="A7990" t="str">
        <f t="shared" si="124"/>
        <v>2370900686介護予防短期入所生活介護</v>
      </c>
      <c r="B7990">
        <v>2370900686</v>
      </c>
      <c r="C7990" t="s">
        <v>1961</v>
      </c>
      <c r="D7990" t="s">
        <v>6839</v>
      </c>
    </row>
    <row r="7991" spans="1:4">
      <c r="A7991" t="str">
        <f t="shared" si="124"/>
        <v>2361490770訪問看護</v>
      </c>
      <c r="B7991">
        <v>2361490770</v>
      </c>
      <c r="C7991" t="s">
        <v>2002</v>
      </c>
      <c r="D7991" t="s">
        <v>6840</v>
      </c>
    </row>
    <row r="7992" spans="1:4">
      <c r="A7992" t="str">
        <f t="shared" si="124"/>
        <v>2371302676通所介護</v>
      </c>
      <c r="B7992">
        <v>2371302676</v>
      </c>
      <c r="C7992" t="s">
        <v>1857</v>
      </c>
      <c r="D7992" t="s">
        <v>6841</v>
      </c>
    </row>
    <row r="7993" spans="1:4">
      <c r="A7993" t="str">
        <f t="shared" si="124"/>
        <v>2371302676通所型サービス（独自）</v>
      </c>
      <c r="B7993">
        <v>2371302676</v>
      </c>
      <c r="C7993" t="s">
        <v>2455</v>
      </c>
      <c r="D7993" t="s">
        <v>6841</v>
      </c>
    </row>
    <row r="7994" spans="1:4">
      <c r="A7994" t="str">
        <f t="shared" si="124"/>
        <v>2371402914通所介護</v>
      </c>
      <c r="B7994">
        <v>2371402914</v>
      </c>
      <c r="C7994" t="s">
        <v>1857</v>
      </c>
      <c r="D7994" t="s">
        <v>6842</v>
      </c>
    </row>
    <row r="7995" spans="1:4">
      <c r="A7995" t="str">
        <f t="shared" si="124"/>
        <v>2371402914通所型サービス（独自）</v>
      </c>
      <c r="B7995">
        <v>2371402914</v>
      </c>
      <c r="C7995" t="s">
        <v>2455</v>
      </c>
      <c r="D7995" t="s">
        <v>6842</v>
      </c>
    </row>
    <row r="7996" spans="1:4">
      <c r="A7996" t="str">
        <f t="shared" si="124"/>
        <v>2371601036通所リハビリテーション</v>
      </c>
      <c r="B7996">
        <v>2371601036</v>
      </c>
      <c r="C7996" t="s">
        <v>2457</v>
      </c>
      <c r="D7996" t="s">
        <v>6843</v>
      </c>
    </row>
    <row r="7997" spans="1:4">
      <c r="A7997" t="str">
        <f t="shared" si="124"/>
        <v>2371601036介護予防通所リハビリテーション</v>
      </c>
      <c r="B7997">
        <v>2371601036</v>
      </c>
      <c r="C7997" t="s">
        <v>2458</v>
      </c>
      <c r="D7997" t="s">
        <v>6844</v>
      </c>
    </row>
    <row r="7998" spans="1:4">
      <c r="A7998" t="str">
        <f t="shared" si="124"/>
        <v>2361490408訪問看護</v>
      </c>
      <c r="B7998">
        <v>2361490408</v>
      </c>
      <c r="C7998" t="s">
        <v>2002</v>
      </c>
      <c r="D7998" t="s">
        <v>6845</v>
      </c>
    </row>
    <row r="7999" spans="1:4">
      <c r="A7999" t="str">
        <f t="shared" si="124"/>
        <v>2361490408介護予防訪問看護</v>
      </c>
      <c r="B7999">
        <v>2361490408</v>
      </c>
      <c r="C7999" t="s">
        <v>2005</v>
      </c>
      <c r="D7999" t="s">
        <v>6845</v>
      </c>
    </row>
    <row r="8000" spans="1:4">
      <c r="A8000" t="str">
        <f t="shared" si="124"/>
        <v>2371403979居宅介護支援</v>
      </c>
      <c r="B8000">
        <v>2371403979</v>
      </c>
      <c r="C8000" t="s">
        <v>2456</v>
      </c>
      <c r="D8000" t="s">
        <v>6846</v>
      </c>
    </row>
    <row r="8001" spans="1:4">
      <c r="A8001" t="str">
        <f t="shared" si="124"/>
        <v>2374200729通所介護</v>
      </c>
      <c r="B8001">
        <v>2374200729</v>
      </c>
      <c r="C8001" t="s">
        <v>1857</v>
      </c>
      <c r="D8001" t="s">
        <v>6847</v>
      </c>
    </row>
    <row r="8002" spans="1:4">
      <c r="A8002" t="str">
        <f t="shared" si="124"/>
        <v>2374200729通所型サービス（独自）</v>
      </c>
      <c r="B8002">
        <v>2374200729</v>
      </c>
      <c r="C8002" t="s">
        <v>2455</v>
      </c>
      <c r="D8002" t="s">
        <v>6847</v>
      </c>
    </row>
    <row r="8003" spans="1:4">
      <c r="A8003" t="str">
        <f t="shared" ref="A8003:A8066" si="125">B8003&amp;C8003</f>
        <v>2361490374訪問看護</v>
      </c>
      <c r="B8003">
        <v>2361490374</v>
      </c>
      <c r="C8003" t="s">
        <v>2002</v>
      </c>
      <c r="D8003" t="s">
        <v>6848</v>
      </c>
    </row>
    <row r="8004" spans="1:4">
      <c r="A8004" t="str">
        <f t="shared" si="125"/>
        <v>2370501096訪問介護</v>
      </c>
      <c r="B8004">
        <v>2370501096</v>
      </c>
      <c r="C8004" t="s">
        <v>1854</v>
      </c>
      <c r="D8004" t="s">
        <v>6849</v>
      </c>
    </row>
    <row r="8005" spans="1:4">
      <c r="A8005" t="str">
        <f t="shared" si="125"/>
        <v>2360590588訪問看護</v>
      </c>
      <c r="B8005">
        <v>2360590588</v>
      </c>
      <c r="C8005" t="s">
        <v>2002</v>
      </c>
      <c r="D8005" t="s">
        <v>6850</v>
      </c>
    </row>
    <row r="8006" spans="1:4">
      <c r="A8006" t="str">
        <f t="shared" si="125"/>
        <v>2375602170介護老人福祉施設</v>
      </c>
      <c r="B8006">
        <v>2375602170</v>
      </c>
      <c r="C8006" t="s">
        <v>1860</v>
      </c>
      <c r="D8006" t="s">
        <v>6851</v>
      </c>
    </row>
    <row r="8007" spans="1:4">
      <c r="A8007" t="str">
        <f t="shared" si="125"/>
        <v>2371100872介護老人福祉施設</v>
      </c>
      <c r="B8007">
        <v>2371100872</v>
      </c>
      <c r="C8007" t="s">
        <v>1860</v>
      </c>
      <c r="D8007" t="s">
        <v>6852</v>
      </c>
    </row>
    <row r="8008" spans="1:4">
      <c r="A8008" t="str">
        <f t="shared" si="125"/>
        <v>2371100880介護予防短期入所生活介護</v>
      </c>
      <c r="B8008">
        <v>2371100880</v>
      </c>
      <c r="C8008" t="s">
        <v>1961</v>
      </c>
      <c r="D8008" t="s">
        <v>6853</v>
      </c>
    </row>
    <row r="8009" spans="1:4">
      <c r="A8009" t="str">
        <f t="shared" si="125"/>
        <v>2391100134地域密着型介護老人福祉施設</v>
      </c>
      <c r="B8009">
        <v>2391100134</v>
      </c>
      <c r="C8009" t="s">
        <v>1861</v>
      </c>
      <c r="D8009" t="s">
        <v>6852</v>
      </c>
    </row>
    <row r="8010" spans="1:4">
      <c r="A8010" t="str">
        <f t="shared" si="125"/>
        <v>2371101987介護予防短期入所生活介護</v>
      </c>
      <c r="B8010">
        <v>2371101987</v>
      </c>
      <c r="C8010" t="s">
        <v>1961</v>
      </c>
      <c r="D8010" t="s">
        <v>6854</v>
      </c>
    </row>
    <row r="8011" spans="1:4">
      <c r="A8011" t="str">
        <f t="shared" si="125"/>
        <v>23A2500891通所型サービス（独自）</v>
      </c>
      <c r="B8011" t="s">
        <v>2433</v>
      </c>
      <c r="C8011" t="s">
        <v>2455</v>
      </c>
      <c r="D8011" t="s">
        <v>6855</v>
      </c>
    </row>
    <row r="8012" spans="1:4">
      <c r="A8012" t="str">
        <f t="shared" si="125"/>
        <v>23A2500891通所型サービス（独自）</v>
      </c>
      <c r="B8012" t="s">
        <v>2433</v>
      </c>
      <c r="C8012" t="s">
        <v>2455</v>
      </c>
      <c r="D8012" t="s">
        <v>6855</v>
      </c>
    </row>
    <row r="8013" spans="1:4">
      <c r="A8013" t="str">
        <f t="shared" si="125"/>
        <v>23A2500891通所型サービス（独自）</v>
      </c>
      <c r="B8013" t="s">
        <v>2433</v>
      </c>
      <c r="C8013" t="s">
        <v>2455</v>
      </c>
      <c r="D8013" t="s">
        <v>6855</v>
      </c>
    </row>
    <row r="8014" spans="1:4">
      <c r="A8014" t="str">
        <f t="shared" si="125"/>
        <v>2374901409通所型サービス（独自）</v>
      </c>
      <c r="B8014">
        <v>2374901409</v>
      </c>
      <c r="C8014" t="s">
        <v>2455</v>
      </c>
      <c r="D8014" t="s">
        <v>6856</v>
      </c>
    </row>
    <row r="8015" spans="1:4">
      <c r="A8015" t="str">
        <f t="shared" si="125"/>
        <v>2374901409通所型サービス（独自）</v>
      </c>
      <c r="B8015">
        <v>2374901409</v>
      </c>
      <c r="C8015" t="s">
        <v>2455</v>
      </c>
      <c r="D8015" t="s">
        <v>6856</v>
      </c>
    </row>
    <row r="8016" spans="1:4">
      <c r="A8016" t="str">
        <f t="shared" si="125"/>
        <v>2372206470通所型サービス（独自）</v>
      </c>
      <c r="B8016">
        <v>2372206470</v>
      </c>
      <c r="C8016" t="s">
        <v>2455</v>
      </c>
      <c r="D8016" t="s">
        <v>6857</v>
      </c>
    </row>
    <row r="8017" spans="1:4">
      <c r="A8017" t="str">
        <f t="shared" si="125"/>
        <v>2372206470通所型サービス（独自）</v>
      </c>
      <c r="B8017">
        <v>2372206470</v>
      </c>
      <c r="C8017" t="s">
        <v>2455</v>
      </c>
      <c r="D8017" t="s">
        <v>6857</v>
      </c>
    </row>
    <row r="8018" spans="1:4">
      <c r="A8018" t="str">
        <f t="shared" si="125"/>
        <v>23A1401372通所型サービス（独自）</v>
      </c>
      <c r="B8018" t="s">
        <v>2434</v>
      </c>
      <c r="C8018" t="s">
        <v>2455</v>
      </c>
      <c r="D8018" t="s">
        <v>6858</v>
      </c>
    </row>
    <row r="8019" spans="1:4">
      <c r="A8019" t="str">
        <f t="shared" si="125"/>
        <v>23A1401372通所型サービス（独自）</v>
      </c>
      <c r="B8019" t="s">
        <v>2434</v>
      </c>
      <c r="C8019" t="s">
        <v>2455</v>
      </c>
      <c r="D8019" t="s">
        <v>6858</v>
      </c>
    </row>
    <row r="8020" spans="1:4">
      <c r="A8020" t="str">
        <f t="shared" si="125"/>
        <v>2375001480通所型サービス（独自）</v>
      </c>
      <c r="B8020">
        <v>2375001480</v>
      </c>
      <c r="C8020" t="s">
        <v>2455</v>
      </c>
      <c r="D8020" t="s">
        <v>6859</v>
      </c>
    </row>
    <row r="8021" spans="1:4">
      <c r="A8021" t="str">
        <f t="shared" si="125"/>
        <v>2375001480通所型サービス（独自）</v>
      </c>
      <c r="B8021">
        <v>2375001480</v>
      </c>
      <c r="C8021" t="s">
        <v>2455</v>
      </c>
      <c r="D8021" t="s">
        <v>6859</v>
      </c>
    </row>
    <row r="8022" spans="1:4">
      <c r="A8022" t="str">
        <f t="shared" si="125"/>
        <v>2375001480通所型サービス（独自）</v>
      </c>
      <c r="B8022">
        <v>2375001480</v>
      </c>
      <c r="C8022" t="s">
        <v>2455</v>
      </c>
      <c r="D8022" t="s">
        <v>6859</v>
      </c>
    </row>
    <row r="8023" spans="1:4">
      <c r="A8023" t="str">
        <f t="shared" si="125"/>
        <v>2375001480通所型サービス（独自）</v>
      </c>
      <c r="B8023">
        <v>2375001480</v>
      </c>
      <c r="C8023" t="s">
        <v>2455</v>
      </c>
      <c r="D8023" t="s">
        <v>6859</v>
      </c>
    </row>
    <row r="8024" spans="1:4">
      <c r="A8024" t="str">
        <f t="shared" si="125"/>
        <v>23A1501114通所型サービス（独自）</v>
      </c>
      <c r="B8024" t="s">
        <v>2435</v>
      </c>
      <c r="C8024" t="s">
        <v>2455</v>
      </c>
      <c r="D8024" t="s">
        <v>6860</v>
      </c>
    </row>
    <row r="8025" spans="1:4">
      <c r="A8025" t="str">
        <f t="shared" si="125"/>
        <v>23A1501114通所型サービス（独自）</v>
      </c>
      <c r="B8025" t="s">
        <v>2435</v>
      </c>
      <c r="C8025" t="s">
        <v>2455</v>
      </c>
      <c r="D8025" t="s">
        <v>6860</v>
      </c>
    </row>
    <row r="8026" spans="1:4">
      <c r="A8026" t="str">
        <f t="shared" si="125"/>
        <v>2373802475通所型サービス（独自）</v>
      </c>
      <c r="B8026">
        <v>2373802475</v>
      </c>
      <c r="C8026" t="s">
        <v>2455</v>
      </c>
      <c r="D8026" t="s">
        <v>6861</v>
      </c>
    </row>
    <row r="8027" spans="1:4">
      <c r="A8027" t="str">
        <f t="shared" si="125"/>
        <v>2373802475通所型サービス（独自）</v>
      </c>
      <c r="B8027">
        <v>2373802475</v>
      </c>
      <c r="C8027" t="s">
        <v>2455</v>
      </c>
      <c r="D8027" t="s">
        <v>6861</v>
      </c>
    </row>
    <row r="8028" spans="1:4">
      <c r="A8028" t="str">
        <f t="shared" si="125"/>
        <v>2373802475通所型サービス（独自）</v>
      </c>
      <c r="B8028">
        <v>2373802475</v>
      </c>
      <c r="C8028" t="s">
        <v>2455</v>
      </c>
      <c r="D8028" t="s">
        <v>6861</v>
      </c>
    </row>
    <row r="8029" spans="1:4">
      <c r="A8029" t="str">
        <f t="shared" si="125"/>
        <v>23A0401050通所型サービス（独自）</v>
      </c>
      <c r="B8029" t="s">
        <v>2436</v>
      </c>
      <c r="C8029" t="s">
        <v>2455</v>
      </c>
      <c r="D8029" t="s">
        <v>6862</v>
      </c>
    </row>
    <row r="8030" spans="1:4">
      <c r="A8030" t="str">
        <f t="shared" si="125"/>
        <v>23A0401050通所型サービス（独自）</v>
      </c>
      <c r="B8030" t="s">
        <v>2436</v>
      </c>
      <c r="C8030" t="s">
        <v>2455</v>
      </c>
      <c r="D8030" t="s">
        <v>6862</v>
      </c>
    </row>
    <row r="8031" spans="1:4">
      <c r="A8031" t="str">
        <f t="shared" si="125"/>
        <v>23A0401050通所型サービス（独自）</v>
      </c>
      <c r="B8031" t="s">
        <v>2436</v>
      </c>
      <c r="C8031" t="s">
        <v>2455</v>
      </c>
      <c r="D8031" t="s">
        <v>6862</v>
      </c>
    </row>
    <row r="8032" spans="1:4">
      <c r="A8032" t="str">
        <f t="shared" si="125"/>
        <v>2373004858通所型サービス（独自）</v>
      </c>
      <c r="B8032">
        <v>2373004858</v>
      </c>
      <c r="C8032" t="s">
        <v>2455</v>
      </c>
      <c r="D8032" t="s">
        <v>6863</v>
      </c>
    </row>
    <row r="8033" spans="1:4">
      <c r="A8033" t="str">
        <f t="shared" si="125"/>
        <v>2373004858通所型サービス（独自）</v>
      </c>
      <c r="B8033">
        <v>2373004858</v>
      </c>
      <c r="C8033" t="s">
        <v>2455</v>
      </c>
      <c r="D8033" t="s">
        <v>6863</v>
      </c>
    </row>
    <row r="8034" spans="1:4">
      <c r="A8034" t="str">
        <f t="shared" si="125"/>
        <v>23A2300128通所型サービス（独自）</v>
      </c>
      <c r="B8034" t="s">
        <v>2437</v>
      </c>
      <c r="C8034" t="s">
        <v>2455</v>
      </c>
      <c r="D8034" t="s">
        <v>6864</v>
      </c>
    </row>
    <row r="8035" spans="1:4">
      <c r="A8035" t="str">
        <f t="shared" si="125"/>
        <v>23A2300128通所型サービス（独自）</v>
      </c>
      <c r="B8035" t="s">
        <v>2437</v>
      </c>
      <c r="C8035" t="s">
        <v>2455</v>
      </c>
      <c r="D8035" t="s">
        <v>6864</v>
      </c>
    </row>
    <row r="8036" spans="1:4">
      <c r="A8036" t="str">
        <f t="shared" si="125"/>
        <v>23A2300128通所型サービス（独自）</v>
      </c>
      <c r="B8036" t="s">
        <v>2437</v>
      </c>
      <c r="C8036" t="s">
        <v>2455</v>
      </c>
      <c r="D8036" t="s">
        <v>6864</v>
      </c>
    </row>
    <row r="8037" spans="1:4">
      <c r="A8037" t="str">
        <f t="shared" si="125"/>
        <v>2375001480通所介護</v>
      </c>
      <c r="B8037">
        <v>2375001480</v>
      </c>
      <c r="C8037" t="s">
        <v>1857</v>
      </c>
      <c r="D8037" t="s">
        <v>6859</v>
      </c>
    </row>
    <row r="8038" spans="1:4">
      <c r="A8038" t="str">
        <f t="shared" si="125"/>
        <v>2375001480通所型サービス（独自／定率）</v>
      </c>
      <c r="B8038">
        <v>2375001480</v>
      </c>
      <c r="C8038" t="s">
        <v>2460</v>
      </c>
      <c r="D8038" t="s">
        <v>6859</v>
      </c>
    </row>
    <row r="8039" spans="1:4">
      <c r="A8039" t="str">
        <f t="shared" si="125"/>
        <v>2374901409通所介護</v>
      </c>
      <c r="B8039">
        <v>2374901409</v>
      </c>
      <c r="C8039" t="s">
        <v>1857</v>
      </c>
      <c r="D8039" t="s">
        <v>6856</v>
      </c>
    </row>
    <row r="8040" spans="1:4">
      <c r="A8040" t="str">
        <f t="shared" si="125"/>
        <v>2374901409通所型サービス（独自／定率）</v>
      </c>
      <c r="B8040">
        <v>2374901409</v>
      </c>
      <c r="C8040" t="s">
        <v>2460</v>
      </c>
      <c r="D8040" t="s">
        <v>6856</v>
      </c>
    </row>
    <row r="8041" spans="1:4">
      <c r="A8041" t="str">
        <f t="shared" si="125"/>
        <v>2371504214通所介護</v>
      </c>
      <c r="B8041">
        <v>2371504214</v>
      </c>
      <c r="C8041" t="s">
        <v>1857</v>
      </c>
      <c r="D8041" t="s">
        <v>6860</v>
      </c>
    </row>
    <row r="8042" spans="1:4">
      <c r="A8042" t="str">
        <f t="shared" si="125"/>
        <v>2371404670通所介護</v>
      </c>
      <c r="B8042">
        <v>2371404670</v>
      </c>
      <c r="C8042" t="s">
        <v>1857</v>
      </c>
      <c r="D8042" t="s">
        <v>6865</v>
      </c>
    </row>
    <row r="8043" spans="1:4">
      <c r="A8043" t="str">
        <f t="shared" si="125"/>
        <v>23A1401364通所型サービス（独自）</v>
      </c>
      <c r="B8043" t="s">
        <v>2438</v>
      </c>
      <c r="C8043" t="s">
        <v>2455</v>
      </c>
      <c r="D8043" t="s">
        <v>6865</v>
      </c>
    </row>
    <row r="8044" spans="1:4">
      <c r="A8044" t="str">
        <f t="shared" si="125"/>
        <v>2371304805通所介護</v>
      </c>
      <c r="B8044">
        <v>2371304805</v>
      </c>
      <c r="C8044" t="s">
        <v>1857</v>
      </c>
      <c r="D8044" t="s">
        <v>6866</v>
      </c>
    </row>
    <row r="8045" spans="1:4">
      <c r="A8045" t="str">
        <f t="shared" si="125"/>
        <v>23A1301366通所型サービス（独自）</v>
      </c>
      <c r="B8045" t="s">
        <v>2439</v>
      </c>
      <c r="C8045" t="s">
        <v>2455</v>
      </c>
      <c r="D8045" t="s">
        <v>6866</v>
      </c>
    </row>
    <row r="8046" spans="1:4">
      <c r="A8046" t="str">
        <f t="shared" si="125"/>
        <v>2391500689地域密着型通所介護</v>
      </c>
      <c r="B8046">
        <v>2391500689</v>
      </c>
      <c r="C8046" t="s">
        <v>1858</v>
      </c>
      <c r="D8046" t="s">
        <v>6867</v>
      </c>
    </row>
    <row r="8047" spans="1:4">
      <c r="A8047" t="str">
        <f t="shared" si="125"/>
        <v>23A1501106通所型サービス（独自）</v>
      </c>
      <c r="B8047" t="s">
        <v>2440</v>
      </c>
      <c r="C8047" t="s">
        <v>2455</v>
      </c>
      <c r="D8047" t="s">
        <v>6867</v>
      </c>
    </row>
    <row r="8048" spans="1:4">
      <c r="A8048" t="str">
        <f t="shared" si="125"/>
        <v>2371404688通所介護</v>
      </c>
      <c r="B8048">
        <v>2371404688</v>
      </c>
      <c r="C8048" t="s">
        <v>1857</v>
      </c>
      <c r="D8048" t="s">
        <v>6858</v>
      </c>
    </row>
    <row r="8049" spans="1:4">
      <c r="A8049" t="str">
        <f t="shared" si="125"/>
        <v>2391200546地域密着型通所介護</v>
      </c>
      <c r="B8049">
        <v>2391200546</v>
      </c>
      <c r="C8049" t="s">
        <v>1858</v>
      </c>
      <c r="D8049" t="s">
        <v>6868</v>
      </c>
    </row>
    <row r="8050" spans="1:4">
      <c r="A8050" t="str">
        <f t="shared" si="125"/>
        <v>23A1200931通所型サービス（独自）</v>
      </c>
      <c r="B8050" t="s">
        <v>2441</v>
      </c>
      <c r="C8050" t="s">
        <v>2455</v>
      </c>
      <c r="D8050" t="s">
        <v>6868</v>
      </c>
    </row>
    <row r="8051" spans="1:4">
      <c r="A8051" t="str">
        <f t="shared" si="125"/>
        <v>2391600521地域密着型通所介護</v>
      </c>
      <c r="B8051">
        <v>2391600521</v>
      </c>
      <c r="C8051" t="s">
        <v>1858</v>
      </c>
      <c r="D8051" t="s">
        <v>6869</v>
      </c>
    </row>
    <row r="8052" spans="1:4">
      <c r="A8052" t="str">
        <f t="shared" si="125"/>
        <v>23A1601179通所型サービス（独自）</v>
      </c>
      <c r="B8052" t="s">
        <v>2442</v>
      </c>
      <c r="C8052" t="s">
        <v>2455</v>
      </c>
      <c r="D8052" t="s">
        <v>6869</v>
      </c>
    </row>
    <row r="8053" spans="1:4">
      <c r="A8053" t="str">
        <f t="shared" si="125"/>
        <v>2370103851通所介護</v>
      </c>
      <c r="B8053">
        <v>2370103851</v>
      </c>
      <c r="C8053" t="s">
        <v>1857</v>
      </c>
      <c r="D8053" t="s">
        <v>6870</v>
      </c>
    </row>
    <row r="8054" spans="1:4">
      <c r="A8054" t="str">
        <f t="shared" si="125"/>
        <v>23A0100983通所型サービス（独自）</v>
      </c>
      <c r="B8054" t="s">
        <v>2443</v>
      </c>
      <c r="C8054" t="s">
        <v>2455</v>
      </c>
      <c r="D8054" t="s">
        <v>6870</v>
      </c>
    </row>
    <row r="8055" spans="1:4">
      <c r="A8055" t="str">
        <f t="shared" si="125"/>
        <v>2370403889通所介護</v>
      </c>
      <c r="B8055">
        <v>2370403889</v>
      </c>
      <c r="C8055" t="s">
        <v>1857</v>
      </c>
      <c r="D8055" t="s">
        <v>6862</v>
      </c>
    </row>
    <row r="8056" spans="1:4">
      <c r="A8056" t="str">
        <f t="shared" si="125"/>
        <v>2372506051通所介護</v>
      </c>
      <c r="B8056">
        <v>2372506051</v>
      </c>
      <c r="C8056" t="s">
        <v>1857</v>
      </c>
      <c r="D8056" t="s">
        <v>6855</v>
      </c>
    </row>
    <row r="8057" spans="1:4">
      <c r="A8057" t="str">
        <f t="shared" si="125"/>
        <v>23A2500891通所型サービス（独自／定率）</v>
      </c>
      <c r="B8057" t="s">
        <v>2433</v>
      </c>
      <c r="C8057" t="s">
        <v>2460</v>
      </c>
      <c r="D8057" t="s">
        <v>6855</v>
      </c>
    </row>
    <row r="8058" spans="1:4">
      <c r="A8058" t="str">
        <f t="shared" si="125"/>
        <v>2372206470通所介護</v>
      </c>
      <c r="B8058">
        <v>2372206470</v>
      </c>
      <c r="C8058" t="s">
        <v>1857</v>
      </c>
      <c r="D8058" t="s">
        <v>6857</v>
      </c>
    </row>
    <row r="8059" spans="1:4">
      <c r="A8059" t="str">
        <f t="shared" si="125"/>
        <v>2390500490地域密着型通所介護</v>
      </c>
      <c r="B8059">
        <v>2390500490</v>
      </c>
      <c r="C8059" t="s">
        <v>1858</v>
      </c>
      <c r="D8059" t="s">
        <v>6871</v>
      </c>
    </row>
    <row r="8060" spans="1:4">
      <c r="A8060" t="str">
        <f t="shared" si="125"/>
        <v>23A0501008通所型サービス（独自）</v>
      </c>
      <c r="B8060" t="s">
        <v>2444</v>
      </c>
      <c r="C8060" t="s">
        <v>2455</v>
      </c>
      <c r="D8060" t="s">
        <v>6871</v>
      </c>
    </row>
    <row r="8061" spans="1:4">
      <c r="A8061" t="str">
        <f t="shared" si="125"/>
        <v>2372302915通所介護</v>
      </c>
      <c r="B8061">
        <v>2372302915</v>
      </c>
      <c r="C8061" t="s">
        <v>1857</v>
      </c>
      <c r="D8061" t="s">
        <v>6864</v>
      </c>
    </row>
    <row r="8062" spans="1:4">
      <c r="A8062" t="str">
        <f t="shared" si="125"/>
        <v>2392500910地域密着型通所介護</v>
      </c>
      <c r="B8062">
        <v>2392500910</v>
      </c>
      <c r="C8062" t="s">
        <v>1858</v>
      </c>
      <c r="D8062" t="s">
        <v>6872</v>
      </c>
    </row>
    <row r="8063" spans="1:4">
      <c r="A8063" t="str">
        <f t="shared" si="125"/>
        <v>2392500910通所型サービス（独自）</v>
      </c>
      <c r="B8063">
        <v>2392500910</v>
      </c>
      <c r="C8063" t="s">
        <v>2455</v>
      </c>
      <c r="D8063" t="s">
        <v>6872</v>
      </c>
    </row>
    <row r="8064" spans="1:4">
      <c r="A8064" t="str">
        <f t="shared" si="125"/>
        <v>2392500910通所型サービス（独自／定率）</v>
      </c>
      <c r="B8064">
        <v>2392500910</v>
      </c>
      <c r="C8064" t="s">
        <v>2460</v>
      </c>
      <c r="D8064" t="s">
        <v>6872</v>
      </c>
    </row>
    <row r="8065" spans="1:4">
      <c r="A8065" t="str">
        <f t="shared" si="125"/>
        <v>2393600271地域密着型通所介護</v>
      </c>
      <c r="B8065">
        <v>2393600271</v>
      </c>
      <c r="C8065" t="s">
        <v>1858</v>
      </c>
      <c r="D8065" t="s">
        <v>6873</v>
      </c>
    </row>
    <row r="8066" spans="1:4">
      <c r="A8066" t="str">
        <f t="shared" si="125"/>
        <v>2393600271通所型サービス（独自）</v>
      </c>
      <c r="B8066">
        <v>2393600271</v>
      </c>
      <c r="C8066" t="s">
        <v>2455</v>
      </c>
      <c r="D8066" t="s">
        <v>6873</v>
      </c>
    </row>
    <row r="8067" spans="1:4">
      <c r="A8067" t="str">
        <f t="shared" ref="A8067:A8130" si="126">B8067&amp;C8067</f>
        <v>2373802475通所介護</v>
      </c>
      <c r="B8067">
        <v>2373802475</v>
      </c>
      <c r="C8067" t="s">
        <v>1857</v>
      </c>
      <c r="D8067" t="s">
        <v>6861</v>
      </c>
    </row>
    <row r="8068" spans="1:4">
      <c r="A8068" t="str">
        <f t="shared" si="126"/>
        <v>2373802475通所型サービス（独自／定率）</v>
      </c>
      <c r="B8068">
        <v>2373802475</v>
      </c>
      <c r="C8068" t="s">
        <v>2460</v>
      </c>
      <c r="D8068" t="s">
        <v>6861</v>
      </c>
    </row>
    <row r="8069" spans="1:4">
      <c r="A8069" t="str">
        <f t="shared" si="126"/>
        <v>2392100984地域密着型通所介護</v>
      </c>
      <c r="B8069">
        <v>2392100984</v>
      </c>
      <c r="C8069" t="s">
        <v>1858</v>
      </c>
      <c r="D8069" t="s">
        <v>6874</v>
      </c>
    </row>
    <row r="8070" spans="1:4">
      <c r="A8070" t="str">
        <f t="shared" si="126"/>
        <v>2392100984通所型サービス（独自）</v>
      </c>
      <c r="B8070">
        <v>2392100984</v>
      </c>
      <c r="C8070" t="s">
        <v>2455</v>
      </c>
      <c r="D8070" t="s">
        <v>6874</v>
      </c>
    </row>
    <row r="8071" spans="1:4">
      <c r="A8071" t="str">
        <f t="shared" si="126"/>
        <v>2392100976地域密着型通所介護</v>
      </c>
      <c r="B8071">
        <v>2392100976</v>
      </c>
      <c r="C8071" t="s">
        <v>1858</v>
      </c>
      <c r="D8071" t="s">
        <v>6875</v>
      </c>
    </row>
    <row r="8072" spans="1:4">
      <c r="A8072" t="str">
        <f t="shared" si="126"/>
        <v>2392100976通所型サービス（独自）</v>
      </c>
      <c r="B8072">
        <v>2392100976</v>
      </c>
      <c r="C8072" t="s">
        <v>2455</v>
      </c>
      <c r="D8072" t="s">
        <v>6875</v>
      </c>
    </row>
    <row r="8073" spans="1:4">
      <c r="A8073" t="str">
        <f t="shared" si="126"/>
        <v>2373004858通所介護</v>
      </c>
      <c r="B8073">
        <v>2373004858</v>
      </c>
      <c r="C8073" t="s">
        <v>1857</v>
      </c>
      <c r="D8073" t="s">
        <v>6863</v>
      </c>
    </row>
    <row r="8074" spans="1:4">
      <c r="A8074" t="str">
        <f t="shared" si="126"/>
        <v>2370901999通所介護</v>
      </c>
      <c r="B8074">
        <v>2370901999</v>
      </c>
      <c r="C8074" t="s">
        <v>1857</v>
      </c>
      <c r="D8074" t="s">
        <v>6876</v>
      </c>
    </row>
    <row r="8075" spans="1:4">
      <c r="A8075" t="str">
        <f t="shared" si="126"/>
        <v>23A0900473通所型サービス（独自）</v>
      </c>
      <c r="B8075" t="s">
        <v>2445</v>
      </c>
      <c r="C8075" t="s">
        <v>2455</v>
      </c>
      <c r="D8075" t="s">
        <v>6876</v>
      </c>
    </row>
    <row r="8076" spans="1:4">
      <c r="A8076" t="str">
        <f t="shared" si="126"/>
        <v>2373102462通所介護</v>
      </c>
      <c r="B8076">
        <v>2373102462</v>
      </c>
      <c r="C8076" t="s">
        <v>1857</v>
      </c>
      <c r="D8076" t="s">
        <v>6877</v>
      </c>
    </row>
    <row r="8077" spans="1:4">
      <c r="A8077" t="str">
        <f t="shared" si="126"/>
        <v>23A3100139通所型サービス（独自）</v>
      </c>
      <c r="B8077" t="s">
        <v>2446</v>
      </c>
      <c r="C8077" t="s">
        <v>2455</v>
      </c>
      <c r="D8077" t="s">
        <v>6877</v>
      </c>
    </row>
    <row r="8078" spans="1:4">
      <c r="A8078" t="str">
        <f t="shared" si="126"/>
        <v>2360190645訪問看護</v>
      </c>
      <c r="B8078">
        <v>2360190645</v>
      </c>
      <c r="C8078" t="s">
        <v>2002</v>
      </c>
      <c r="D8078" t="s">
        <v>6878</v>
      </c>
    </row>
    <row r="8079" spans="1:4">
      <c r="A8079" t="str">
        <f t="shared" si="126"/>
        <v>2360190645介護予防訪問看護</v>
      </c>
      <c r="B8079">
        <v>2360190645</v>
      </c>
      <c r="C8079" t="s">
        <v>2005</v>
      </c>
      <c r="D8079" t="s">
        <v>6879</v>
      </c>
    </row>
    <row r="8080" spans="1:4">
      <c r="A8080" t="str">
        <f t="shared" si="126"/>
        <v>2310608142通所リハビリテーション</v>
      </c>
      <c r="B8080">
        <v>2310608142</v>
      </c>
      <c r="C8080" t="s">
        <v>2457</v>
      </c>
      <c r="D8080" t="s">
        <v>6880</v>
      </c>
    </row>
    <row r="8081" spans="1:4">
      <c r="A8081" t="str">
        <f t="shared" si="126"/>
        <v>2310608142介護予防通所リハビリテーション</v>
      </c>
      <c r="B8081">
        <v>2310608142</v>
      </c>
      <c r="C8081" t="s">
        <v>2458</v>
      </c>
      <c r="D8081" t="s">
        <v>6880</v>
      </c>
    </row>
    <row r="8082" spans="1:4">
      <c r="A8082" t="str">
        <f t="shared" si="126"/>
        <v>2310608142訪問リハビリテーション</v>
      </c>
      <c r="B8082">
        <v>2310608142</v>
      </c>
      <c r="C8082" t="s">
        <v>2007</v>
      </c>
      <c r="D8082" t="s">
        <v>6880</v>
      </c>
    </row>
    <row r="8083" spans="1:4">
      <c r="A8083" t="str">
        <f t="shared" si="126"/>
        <v>2310608142介護予防訪問リハビリテーション</v>
      </c>
      <c r="B8083">
        <v>2310608142</v>
      </c>
      <c r="C8083" t="s">
        <v>2009</v>
      </c>
      <c r="D8083" t="s">
        <v>6880</v>
      </c>
    </row>
    <row r="8084" spans="1:4">
      <c r="A8084" t="str">
        <f t="shared" si="126"/>
        <v>2371402443訪問介護</v>
      </c>
      <c r="B8084">
        <v>2371402443</v>
      </c>
      <c r="C8084" t="s">
        <v>1854</v>
      </c>
      <c r="D8084" t="s">
        <v>6881</v>
      </c>
    </row>
    <row r="8085" spans="1:4">
      <c r="A8085" t="str">
        <f t="shared" si="126"/>
        <v>2361490218訪問看護</v>
      </c>
      <c r="B8085">
        <v>2361490218</v>
      </c>
      <c r="C8085" t="s">
        <v>2002</v>
      </c>
      <c r="D8085" t="s">
        <v>6882</v>
      </c>
    </row>
    <row r="8086" spans="1:4">
      <c r="A8086" t="str">
        <f t="shared" si="126"/>
        <v>2350480006介護老人保健施設</v>
      </c>
      <c r="B8086">
        <v>2350480006</v>
      </c>
      <c r="C8086" t="s">
        <v>1862</v>
      </c>
      <c r="D8086" t="s">
        <v>6883</v>
      </c>
    </row>
    <row r="8087" spans="1:4">
      <c r="A8087" t="str">
        <f t="shared" si="126"/>
        <v>2350480006短期入所療養介護（老健）</v>
      </c>
      <c r="B8087">
        <v>2350480006</v>
      </c>
      <c r="C8087" t="s">
        <v>1966</v>
      </c>
      <c r="D8087" t="s">
        <v>6883</v>
      </c>
    </row>
    <row r="8088" spans="1:4">
      <c r="A8088" t="str">
        <f t="shared" si="126"/>
        <v>2350480006介護予防短期入所療養介護（老健）</v>
      </c>
      <c r="B8088">
        <v>2350480006</v>
      </c>
      <c r="C8088" t="s">
        <v>1969</v>
      </c>
      <c r="D8088" t="s">
        <v>6883</v>
      </c>
    </row>
    <row r="8089" spans="1:4">
      <c r="A8089" t="str">
        <f t="shared" si="126"/>
        <v>2350480006通所リハビリテーション</v>
      </c>
      <c r="B8089">
        <v>2350480006</v>
      </c>
      <c r="C8089" t="s">
        <v>2457</v>
      </c>
      <c r="D8089" t="s">
        <v>6883</v>
      </c>
    </row>
    <row r="8090" spans="1:4">
      <c r="A8090" t="str">
        <f t="shared" si="126"/>
        <v>2350480006介護予防通所リハビリテーション</v>
      </c>
      <c r="B8090">
        <v>2350480006</v>
      </c>
      <c r="C8090" t="s">
        <v>2458</v>
      </c>
      <c r="D8090" t="s">
        <v>6883</v>
      </c>
    </row>
    <row r="8091" spans="1:4">
      <c r="A8091" t="str">
        <f t="shared" si="126"/>
        <v>2350480014介護老人保健施設</v>
      </c>
      <c r="B8091">
        <v>2350480014</v>
      </c>
      <c r="C8091" t="s">
        <v>1862</v>
      </c>
      <c r="D8091" t="s">
        <v>6884</v>
      </c>
    </row>
    <row r="8092" spans="1:4">
      <c r="A8092" t="str">
        <f t="shared" si="126"/>
        <v>2350480014短期入所療養介護（老健）</v>
      </c>
      <c r="B8092">
        <v>2350480014</v>
      </c>
      <c r="C8092" t="s">
        <v>1966</v>
      </c>
      <c r="D8092" t="s">
        <v>6884</v>
      </c>
    </row>
    <row r="8093" spans="1:4">
      <c r="A8093" t="str">
        <f t="shared" si="126"/>
        <v>2350480014介護予防短期入所療養介護（老健）</v>
      </c>
      <c r="B8093">
        <v>2350480014</v>
      </c>
      <c r="C8093" t="s">
        <v>1969</v>
      </c>
      <c r="D8093" t="s">
        <v>6884</v>
      </c>
    </row>
    <row r="8094" spans="1:4">
      <c r="A8094" t="str">
        <f t="shared" si="126"/>
        <v>2350480014通所リハビリテーション</v>
      </c>
      <c r="B8094">
        <v>2350480014</v>
      </c>
      <c r="C8094" t="s">
        <v>2457</v>
      </c>
      <c r="D8094" t="s">
        <v>6884</v>
      </c>
    </row>
    <row r="8095" spans="1:4">
      <c r="A8095" t="str">
        <f t="shared" si="126"/>
        <v>2350480014介護予防通所リハビリテーション</v>
      </c>
      <c r="B8095">
        <v>2350480014</v>
      </c>
      <c r="C8095" t="s">
        <v>2458</v>
      </c>
      <c r="D8095" t="s">
        <v>6884</v>
      </c>
    </row>
    <row r="8096" spans="1:4">
      <c r="A8096" t="str">
        <f t="shared" si="126"/>
        <v>2370400794認知症対応型共同生活介護</v>
      </c>
      <c r="B8096">
        <v>2370400794</v>
      </c>
      <c r="C8096" t="s">
        <v>1942</v>
      </c>
      <c r="D8096" t="s">
        <v>6885</v>
      </c>
    </row>
    <row r="8097" spans="1:4">
      <c r="A8097" t="str">
        <f t="shared" si="126"/>
        <v>2350480006訪問リハビリテーション</v>
      </c>
      <c r="B8097">
        <v>2350480006</v>
      </c>
      <c r="C8097" t="s">
        <v>2007</v>
      </c>
      <c r="D8097" t="s">
        <v>6883</v>
      </c>
    </row>
    <row r="8098" spans="1:4">
      <c r="A8098" t="str">
        <f t="shared" si="126"/>
        <v>2350480014訪問リハビリテーション</v>
      </c>
      <c r="B8098">
        <v>2350480014</v>
      </c>
      <c r="C8098" t="s">
        <v>2007</v>
      </c>
      <c r="D8098" t="s">
        <v>6886</v>
      </c>
    </row>
    <row r="8099" spans="1:4">
      <c r="A8099" t="str">
        <f t="shared" si="126"/>
        <v>2350480006介護予防訪問リハビリテーション</v>
      </c>
      <c r="B8099">
        <v>2350480006</v>
      </c>
      <c r="C8099" t="s">
        <v>2009</v>
      </c>
      <c r="D8099" t="s">
        <v>6883</v>
      </c>
    </row>
    <row r="8100" spans="1:4">
      <c r="A8100" t="str">
        <f t="shared" si="126"/>
        <v>2350480014介護予防訪問リハビリテーション</v>
      </c>
      <c r="B8100">
        <v>2350480014</v>
      </c>
      <c r="C8100" t="s">
        <v>2009</v>
      </c>
      <c r="D8100" t="s">
        <v>6884</v>
      </c>
    </row>
    <row r="8101" spans="1:4">
      <c r="A8101" t="str">
        <f t="shared" si="126"/>
        <v>2361690296訪問看護</v>
      </c>
      <c r="B8101">
        <v>2361690296</v>
      </c>
      <c r="C8101" t="s">
        <v>2002</v>
      </c>
      <c r="D8101" t="s">
        <v>6887</v>
      </c>
    </row>
    <row r="8102" spans="1:4">
      <c r="A8102" t="str">
        <f t="shared" si="126"/>
        <v>2371602943訪問介護</v>
      </c>
      <c r="B8102">
        <v>2371602943</v>
      </c>
      <c r="C8102" t="s">
        <v>1854</v>
      </c>
      <c r="D8102" t="s">
        <v>6888</v>
      </c>
    </row>
    <row r="8103" spans="1:4">
      <c r="A8103" t="str">
        <f t="shared" si="126"/>
        <v>23A1600189訪問型サービス（独自）</v>
      </c>
      <c r="B8103" t="s">
        <v>2447</v>
      </c>
      <c r="C8103" t="s">
        <v>2454</v>
      </c>
      <c r="D8103" t="s">
        <v>6888</v>
      </c>
    </row>
    <row r="8104" spans="1:4">
      <c r="A8104" t="str">
        <f t="shared" si="126"/>
        <v>2371602950通所介護</v>
      </c>
      <c r="B8104">
        <v>2371602950</v>
      </c>
      <c r="C8104" t="s">
        <v>1857</v>
      </c>
      <c r="D8104" t="s">
        <v>6889</v>
      </c>
    </row>
    <row r="8105" spans="1:4">
      <c r="A8105" t="str">
        <f t="shared" si="126"/>
        <v>23A1600197通所型サービス（独自）</v>
      </c>
      <c r="B8105" t="s">
        <v>2448</v>
      </c>
      <c r="C8105" t="s">
        <v>2455</v>
      </c>
      <c r="D8105" t="s">
        <v>6889</v>
      </c>
    </row>
    <row r="8106" spans="1:4">
      <c r="A8106" t="str">
        <f t="shared" si="126"/>
        <v>2361690296介護予防訪問看護</v>
      </c>
      <c r="B8106">
        <v>2361690296</v>
      </c>
      <c r="C8106" t="s">
        <v>2005</v>
      </c>
      <c r="D8106" t="s">
        <v>6887</v>
      </c>
    </row>
    <row r="8107" spans="1:4">
      <c r="A8107" t="str">
        <f t="shared" si="126"/>
        <v>2354280014介護老人保健施設</v>
      </c>
      <c r="B8107">
        <v>2354280014</v>
      </c>
      <c r="C8107" t="s">
        <v>1862</v>
      </c>
      <c r="D8107" t="s">
        <v>6890</v>
      </c>
    </row>
    <row r="8108" spans="1:4">
      <c r="A8108" t="str">
        <f t="shared" si="126"/>
        <v>2374201065介護老人保健施設</v>
      </c>
      <c r="B8108">
        <v>2374201065</v>
      </c>
      <c r="C8108" t="s">
        <v>1862</v>
      </c>
      <c r="D8108" t="s">
        <v>6891</v>
      </c>
    </row>
    <row r="8109" spans="1:4">
      <c r="A8109" t="str">
        <f t="shared" si="126"/>
        <v>2374201057短期入所生活介護</v>
      </c>
      <c r="B8109">
        <v>2374201057</v>
      </c>
      <c r="C8109" t="s">
        <v>1958</v>
      </c>
      <c r="D8109" t="s">
        <v>6892</v>
      </c>
    </row>
    <row r="8110" spans="1:4">
      <c r="A8110" t="str">
        <f t="shared" si="126"/>
        <v>2374201057介護予防短期入所生活介護</v>
      </c>
      <c r="B8110">
        <v>2374201057</v>
      </c>
      <c r="C8110" t="s">
        <v>1961</v>
      </c>
      <c r="D8110" t="s">
        <v>6892</v>
      </c>
    </row>
    <row r="8111" spans="1:4">
      <c r="A8111" t="str">
        <f t="shared" si="126"/>
        <v>2354280014通所リハビリテーション</v>
      </c>
      <c r="B8111">
        <v>2354280014</v>
      </c>
      <c r="C8111" t="s">
        <v>2457</v>
      </c>
      <c r="D8111" t="s">
        <v>6890</v>
      </c>
    </row>
    <row r="8112" spans="1:4">
      <c r="A8112" t="str">
        <f t="shared" si="126"/>
        <v>2354280014介護予防通所リハビリテーション</v>
      </c>
      <c r="B8112">
        <v>2354280014</v>
      </c>
      <c r="C8112" t="s">
        <v>2458</v>
      </c>
      <c r="D8112" t="s">
        <v>6890</v>
      </c>
    </row>
    <row r="8113" spans="1:4">
      <c r="A8113" t="str">
        <f t="shared" si="126"/>
        <v>2364290128訪問看護</v>
      </c>
      <c r="B8113">
        <v>2364290128</v>
      </c>
      <c r="C8113" t="s">
        <v>2002</v>
      </c>
      <c r="D8113" t="s">
        <v>6893</v>
      </c>
    </row>
    <row r="8114" spans="1:4">
      <c r="A8114" t="str">
        <f t="shared" si="126"/>
        <v>2364290128介護予防訪問看護</v>
      </c>
      <c r="B8114">
        <v>2364290128</v>
      </c>
      <c r="C8114" t="s">
        <v>2005</v>
      </c>
      <c r="D8114" t="s">
        <v>6893</v>
      </c>
    </row>
    <row r="8115" spans="1:4">
      <c r="A8115" t="str">
        <f t="shared" si="126"/>
        <v>2374201115居宅介護支援</v>
      </c>
      <c r="B8115">
        <v>2374201115</v>
      </c>
      <c r="C8115" t="s">
        <v>2456</v>
      </c>
      <c r="D8115" t="s">
        <v>6894</v>
      </c>
    </row>
    <row r="8116" spans="1:4">
      <c r="A8116" t="str">
        <f t="shared" si="126"/>
        <v>2361390160訪問看護</v>
      </c>
      <c r="B8116">
        <v>2361390160</v>
      </c>
      <c r="C8116" t="s">
        <v>2002</v>
      </c>
      <c r="D8116" t="s">
        <v>6895</v>
      </c>
    </row>
    <row r="8117" spans="1:4">
      <c r="A8117" t="str">
        <f t="shared" si="126"/>
        <v>2371302163居宅介護支援</v>
      </c>
      <c r="B8117">
        <v>2371302163</v>
      </c>
      <c r="C8117" t="s">
        <v>2456</v>
      </c>
      <c r="D8117" t="s">
        <v>6895</v>
      </c>
    </row>
    <row r="8118" spans="1:4">
      <c r="A8118" t="str">
        <f t="shared" si="126"/>
        <v>2361390160介護予防訪問看護</v>
      </c>
      <c r="B8118">
        <v>2361390160</v>
      </c>
      <c r="C8118" t="s">
        <v>2005</v>
      </c>
      <c r="D8118" t="s">
        <v>6895</v>
      </c>
    </row>
    <row r="8119" spans="1:4">
      <c r="A8119" t="str">
        <f t="shared" si="126"/>
        <v>2370400992認知症対応型共同生活介護</v>
      </c>
      <c r="B8119">
        <v>2370400992</v>
      </c>
      <c r="C8119" t="s">
        <v>1942</v>
      </c>
      <c r="D8119" t="s">
        <v>6896</v>
      </c>
    </row>
    <row r="8120" spans="1:4">
      <c r="A8120" t="str">
        <f t="shared" si="126"/>
        <v>2370400992介護予防認知症対応型共同生活介護</v>
      </c>
      <c r="B8120">
        <v>2370400992</v>
      </c>
      <c r="C8120" t="s">
        <v>1948</v>
      </c>
      <c r="D8120" t="s">
        <v>6896</v>
      </c>
    </row>
    <row r="8121" spans="1:4">
      <c r="A8121" t="str">
        <f t="shared" si="126"/>
        <v>2370401552通所介護</v>
      </c>
      <c r="B8121">
        <v>2370401552</v>
      </c>
      <c r="C8121" t="s">
        <v>1857</v>
      </c>
      <c r="D8121" t="s">
        <v>6897</v>
      </c>
    </row>
    <row r="8122" spans="1:4">
      <c r="A8122" t="str">
        <f t="shared" si="126"/>
        <v>2370401552通所型サービス（独自）</v>
      </c>
      <c r="B8122">
        <v>2370401552</v>
      </c>
      <c r="C8122" t="s">
        <v>2455</v>
      </c>
      <c r="D8122" t="s">
        <v>6897</v>
      </c>
    </row>
    <row r="8123" spans="1:4">
      <c r="A8123" t="str">
        <f t="shared" si="126"/>
        <v>2370401552通所型サービス（独自／定率）</v>
      </c>
      <c r="B8123">
        <v>2370401552</v>
      </c>
      <c r="C8123" t="s">
        <v>2460</v>
      </c>
      <c r="D8123" t="s">
        <v>6897</v>
      </c>
    </row>
    <row r="8124" spans="1:4">
      <c r="A8124" t="str">
        <f t="shared" si="126"/>
        <v>2370403764特定施設入居者生活介護</v>
      </c>
      <c r="B8124">
        <v>2370403764</v>
      </c>
      <c r="C8124" t="s">
        <v>2461</v>
      </c>
      <c r="D8124" t="s">
        <v>6898</v>
      </c>
    </row>
    <row r="8125" spans="1:4">
      <c r="A8125" t="str">
        <f t="shared" si="126"/>
        <v>2370403764介護予防特定施設入居者生活介護</v>
      </c>
      <c r="B8125">
        <v>2370403764</v>
      </c>
      <c r="C8125" t="s">
        <v>2462</v>
      </c>
      <c r="D8125" t="s">
        <v>6898</v>
      </c>
    </row>
    <row r="8126" spans="1:4">
      <c r="A8126" t="str">
        <f t="shared" si="126"/>
        <v>2370402501訪問介護</v>
      </c>
      <c r="B8126">
        <v>2370402501</v>
      </c>
      <c r="C8126" t="s">
        <v>1854</v>
      </c>
      <c r="D8126" t="s">
        <v>6899</v>
      </c>
    </row>
    <row r="8127" spans="1:4">
      <c r="A8127" t="str">
        <f t="shared" si="126"/>
        <v>2370402501訪問型サービス（独自）</v>
      </c>
      <c r="B8127">
        <v>2370402501</v>
      </c>
      <c r="C8127" t="s">
        <v>2454</v>
      </c>
      <c r="D8127" t="s">
        <v>6899</v>
      </c>
    </row>
    <row r="8128" spans="1:4">
      <c r="A8128" t="str">
        <f t="shared" si="126"/>
        <v>23A0400466訪問型サービス（独自／定率）</v>
      </c>
      <c r="B8128" t="s">
        <v>2449</v>
      </c>
      <c r="C8128" t="s">
        <v>2464</v>
      </c>
      <c r="D8128" t="s">
        <v>6899</v>
      </c>
    </row>
    <row r="8129" spans="1:4">
      <c r="A8129" t="str">
        <f t="shared" si="126"/>
        <v>2370401545居宅介護支援</v>
      </c>
      <c r="B8129">
        <v>2370401545</v>
      </c>
      <c r="C8129" t="s">
        <v>2456</v>
      </c>
      <c r="D8129" t="s">
        <v>6900</v>
      </c>
    </row>
    <row r="8130" spans="1:4">
      <c r="A8130" t="str">
        <f t="shared" si="126"/>
        <v>2370401545介護予防支援</v>
      </c>
      <c r="B8130">
        <v>2370401545</v>
      </c>
      <c r="C8130" t="s">
        <v>2466</v>
      </c>
      <c r="D8130" t="s">
        <v>6900</v>
      </c>
    </row>
    <row r="8131" spans="1:4">
      <c r="A8131" t="str">
        <f t="shared" ref="A8131:A8194" si="127">B8131&amp;C8131</f>
        <v>2370602878訪問介護</v>
      </c>
      <c r="B8131">
        <v>2370602878</v>
      </c>
      <c r="C8131" t="s">
        <v>1854</v>
      </c>
      <c r="D8131" t="s">
        <v>6901</v>
      </c>
    </row>
    <row r="8132" spans="1:4">
      <c r="A8132" t="str">
        <f t="shared" si="127"/>
        <v>2310403213訪問看護</v>
      </c>
      <c r="B8132">
        <v>2310403213</v>
      </c>
      <c r="C8132" t="s">
        <v>2002</v>
      </c>
      <c r="D8132" t="s">
        <v>6902</v>
      </c>
    </row>
    <row r="8133" spans="1:4">
      <c r="A8133" t="str">
        <f t="shared" si="127"/>
        <v>2310403213介護予防訪問看護</v>
      </c>
      <c r="B8133">
        <v>2310403213</v>
      </c>
      <c r="C8133" t="s">
        <v>2005</v>
      </c>
      <c r="D8133" t="s">
        <v>6902</v>
      </c>
    </row>
    <row r="8134" spans="1:4">
      <c r="A8134" t="str">
        <f t="shared" si="127"/>
        <v>2310403213訪問リハビリテーション</v>
      </c>
      <c r="B8134">
        <v>2310403213</v>
      </c>
      <c r="C8134" t="s">
        <v>2007</v>
      </c>
      <c r="D8134" t="s">
        <v>6902</v>
      </c>
    </row>
    <row r="8135" spans="1:4">
      <c r="A8135" t="str">
        <f t="shared" si="127"/>
        <v>2310403213介護予防訪問リハビリテーション</v>
      </c>
      <c r="B8135">
        <v>2310403213</v>
      </c>
      <c r="C8135" t="s">
        <v>2009</v>
      </c>
      <c r="D8135" t="s">
        <v>6902</v>
      </c>
    </row>
    <row r="8136" spans="1:4">
      <c r="A8136" t="str">
        <f t="shared" si="127"/>
        <v>2370602969訪問介護</v>
      </c>
      <c r="B8136">
        <v>2370602969</v>
      </c>
      <c r="C8136" t="s">
        <v>1854</v>
      </c>
      <c r="D8136" t="s">
        <v>6903</v>
      </c>
    </row>
    <row r="8137" spans="1:4">
      <c r="A8137" t="str">
        <f t="shared" si="127"/>
        <v>2373003496訪問介護</v>
      </c>
      <c r="B8137">
        <v>2373003496</v>
      </c>
      <c r="C8137" t="s">
        <v>1854</v>
      </c>
      <c r="D8137" t="s">
        <v>6904</v>
      </c>
    </row>
    <row r="8138" spans="1:4">
      <c r="A8138" t="str">
        <f t="shared" si="127"/>
        <v>2374201354訪問介護</v>
      </c>
      <c r="B8138">
        <v>2374201354</v>
      </c>
      <c r="C8138" t="s">
        <v>1854</v>
      </c>
      <c r="D8138" t="s">
        <v>6905</v>
      </c>
    </row>
    <row r="8139" spans="1:4">
      <c r="A8139" t="str">
        <f t="shared" si="127"/>
        <v>2362490282訪問看護</v>
      </c>
      <c r="B8139">
        <v>2362490282</v>
      </c>
      <c r="C8139" t="s">
        <v>2002</v>
      </c>
      <c r="D8139" t="s">
        <v>6906</v>
      </c>
    </row>
    <row r="8140" spans="1:4">
      <c r="A8140" t="str">
        <f t="shared" si="127"/>
        <v>2370402535訪問介護</v>
      </c>
      <c r="B8140">
        <v>2370402535</v>
      </c>
      <c r="C8140" t="s">
        <v>1854</v>
      </c>
      <c r="D8140" t="s">
        <v>6907</v>
      </c>
    </row>
    <row r="8141" spans="1:4">
      <c r="A8141" t="str">
        <f t="shared" si="127"/>
        <v>23A0400698訪問型サービス（独自）</v>
      </c>
      <c r="B8141" t="s">
        <v>2450</v>
      </c>
      <c r="C8141" t="s">
        <v>2454</v>
      </c>
      <c r="D8141" t="s">
        <v>6907</v>
      </c>
    </row>
    <row r="8142" spans="1:4">
      <c r="A8142" t="str">
        <f t="shared" si="127"/>
        <v>2370402824通所介護</v>
      </c>
      <c r="B8142">
        <v>2370402824</v>
      </c>
      <c r="C8142" t="s">
        <v>1857</v>
      </c>
      <c r="D8142" t="s">
        <v>6908</v>
      </c>
    </row>
    <row r="8143" spans="1:4">
      <c r="A8143" t="str">
        <f t="shared" si="127"/>
        <v>23A0400250通所型サービス（独自）</v>
      </c>
      <c r="B8143" t="s">
        <v>2451</v>
      </c>
      <c r="C8143" t="s">
        <v>2455</v>
      </c>
      <c r="D8143" t="s">
        <v>6908</v>
      </c>
    </row>
    <row r="8144" spans="1:4">
      <c r="A8144" t="str">
        <f t="shared" si="127"/>
        <v>2390100267認知症対応型共同生活介護</v>
      </c>
      <c r="B8144">
        <v>2390100267</v>
      </c>
      <c r="C8144" t="s">
        <v>1942</v>
      </c>
      <c r="D8144" t="s">
        <v>6909</v>
      </c>
    </row>
    <row r="8145" spans="1:4">
      <c r="A8145" t="str">
        <f t="shared" si="127"/>
        <v>2390100267介護予防認知症対応型共同生活介護</v>
      </c>
      <c r="B8145">
        <v>2390100267</v>
      </c>
      <c r="C8145" t="s">
        <v>1948</v>
      </c>
      <c r="D8145" t="s">
        <v>6909</v>
      </c>
    </row>
    <row r="8146" spans="1:4">
      <c r="A8146" t="str">
        <f t="shared" si="127"/>
        <v>2390600167認知症対応型共同生活介護</v>
      </c>
      <c r="B8146">
        <v>2390600167</v>
      </c>
      <c r="C8146" t="s">
        <v>1942</v>
      </c>
      <c r="D8146" t="s">
        <v>6910</v>
      </c>
    </row>
    <row r="8147" spans="1:4">
      <c r="A8147" t="str">
        <f t="shared" si="127"/>
        <v>2390600167介護予防認知症対応型共同生活介護</v>
      </c>
      <c r="B8147">
        <v>2390600167</v>
      </c>
      <c r="C8147" t="s">
        <v>1948</v>
      </c>
      <c r="D8147" t="s">
        <v>6910</v>
      </c>
    </row>
    <row r="8148" spans="1:4">
      <c r="A8148" t="str">
        <f t="shared" si="127"/>
        <v>2371102415通所介護</v>
      </c>
      <c r="B8148">
        <v>2371102415</v>
      </c>
      <c r="C8148" t="s">
        <v>1857</v>
      </c>
      <c r="D8148" t="s">
        <v>6911</v>
      </c>
    </row>
    <row r="8149" spans="1:4">
      <c r="A8149" t="str">
        <f t="shared" si="127"/>
        <v>23A1100271通所型サービス（独自）</v>
      </c>
      <c r="B8149" t="s">
        <v>2452</v>
      </c>
      <c r="C8149" t="s">
        <v>2455</v>
      </c>
      <c r="D8149" t="s">
        <v>6911</v>
      </c>
    </row>
    <row r="8150" spans="1:4">
      <c r="A8150" t="str">
        <f t="shared" si="127"/>
        <v>2374900930訪問介護</v>
      </c>
      <c r="B8150">
        <v>2374900930</v>
      </c>
      <c r="C8150" t="s">
        <v>1854</v>
      </c>
      <c r="D8150" t="s">
        <v>6912</v>
      </c>
    </row>
    <row r="8151" spans="1:4">
      <c r="A8151" t="str">
        <f t="shared" si="127"/>
        <v>2374900948通所介護</v>
      </c>
      <c r="B8151">
        <v>2374900948</v>
      </c>
      <c r="C8151" t="s">
        <v>1857</v>
      </c>
      <c r="D8151" t="s">
        <v>6913</v>
      </c>
    </row>
    <row r="8152" spans="1:4">
      <c r="A8152" t="str">
        <f t="shared" si="127"/>
        <v>2370401834居宅介護支援</v>
      </c>
      <c r="B8152">
        <v>2370401834</v>
      </c>
      <c r="C8152" t="s">
        <v>2456</v>
      </c>
      <c r="D8152" t="s">
        <v>6914</v>
      </c>
    </row>
    <row r="8153" spans="1:4">
      <c r="A8153" t="str">
        <f t="shared" si="127"/>
        <v>2374900989居宅介護支援</v>
      </c>
      <c r="B8153">
        <v>2374900989</v>
      </c>
      <c r="C8153" t="s">
        <v>2456</v>
      </c>
      <c r="D8153" t="s">
        <v>6915</v>
      </c>
    </row>
    <row r="8154" spans="1:4">
      <c r="A8154" t="str">
        <f t="shared" si="127"/>
        <v>2360490185訪問看護</v>
      </c>
      <c r="B8154">
        <v>2360490185</v>
      </c>
      <c r="C8154" t="s">
        <v>2002</v>
      </c>
      <c r="D8154" t="s">
        <v>6916</v>
      </c>
    </row>
    <row r="8155" spans="1:4">
      <c r="A8155" t="str">
        <f t="shared" si="127"/>
        <v>2360490185介護予防訪問看護</v>
      </c>
      <c r="B8155">
        <v>2360490185</v>
      </c>
      <c r="C8155" t="s">
        <v>2005</v>
      </c>
      <c r="D8155" t="s">
        <v>6916</v>
      </c>
    </row>
    <row r="8156" spans="1:4">
      <c r="A8156" t="str">
        <f t="shared" si="127"/>
        <v>2372401238居宅介護支援</v>
      </c>
      <c r="B8156">
        <v>2372401238</v>
      </c>
      <c r="C8156" t="s">
        <v>2456</v>
      </c>
      <c r="D8156" t="s">
        <v>6917</v>
      </c>
    </row>
    <row r="8157" spans="1:4">
      <c r="A8157" t="str">
        <f t="shared" si="127"/>
        <v>2372401238居宅介護支援</v>
      </c>
      <c r="B8157">
        <v>2372401238</v>
      </c>
      <c r="C8157" t="s">
        <v>2456</v>
      </c>
      <c r="D8157" t="s">
        <v>6917</v>
      </c>
    </row>
    <row r="8158" spans="1:4">
      <c r="A8158" t="str">
        <f t="shared" si="127"/>
        <v>2372401238居宅介護支援</v>
      </c>
      <c r="B8158">
        <v>2372401238</v>
      </c>
      <c r="C8158" t="s">
        <v>2456</v>
      </c>
      <c r="D8158" t="s">
        <v>6917</v>
      </c>
    </row>
    <row r="8159" spans="1:4">
      <c r="A8159" t="str">
        <f t="shared" si="127"/>
        <v>2372401238居宅介護支援</v>
      </c>
      <c r="B8159">
        <v>2372401238</v>
      </c>
      <c r="C8159" t="s">
        <v>2456</v>
      </c>
      <c r="D8159" t="s">
        <v>6917</v>
      </c>
    </row>
    <row r="8160" spans="1:4">
      <c r="A8160" t="str">
        <f t="shared" si="127"/>
        <v>2372401238居宅介護支援</v>
      </c>
      <c r="B8160">
        <v>2372401238</v>
      </c>
      <c r="C8160" t="s">
        <v>2456</v>
      </c>
      <c r="D8160" t="s">
        <v>6917</v>
      </c>
    </row>
    <row r="8161" spans="1:4">
      <c r="A8161" t="str">
        <f t="shared" si="127"/>
        <v>2373400379通所型サービス（独自）</v>
      </c>
      <c r="B8161">
        <v>2373400379</v>
      </c>
      <c r="C8161" t="s">
        <v>2455</v>
      </c>
      <c r="D8161" t="s">
        <v>6918</v>
      </c>
    </row>
    <row r="8162" spans="1:4">
      <c r="A8162" t="str">
        <f t="shared" si="127"/>
        <v>2373400379通所型サービス（独自）</v>
      </c>
      <c r="B8162">
        <v>2373400379</v>
      </c>
      <c r="C8162" t="s">
        <v>2455</v>
      </c>
      <c r="D8162" t="s">
        <v>6918</v>
      </c>
    </row>
    <row r="8163" spans="1:4">
      <c r="A8163" t="str">
        <f t="shared" si="127"/>
        <v>2373400072介護老人福祉施設</v>
      </c>
      <c r="B8163">
        <v>2373400072</v>
      </c>
      <c r="C8163" t="s">
        <v>1860</v>
      </c>
      <c r="D8163" t="s">
        <v>6919</v>
      </c>
    </row>
    <row r="8164" spans="1:4">
      <c r="A8164" t="str">
        <f t="shared" si="127"/>
        <v>2373400924介護老人福祉施設</v>
      </c>
      <c r="B8164">
        <v>2373400924</v>
      </c>
      <c r="C8164" t="s">
        <v>1860</v>
      </c>
      <c r="D8164" t="s">
        <v>6920</v>
      </c>
    </row>
    <row r="8165" spans="1:4">
      <c r="A8165" t="str">
        <f t="shared" si="127"/>
        <v>2373400171短期入所生活介護</v>
      </c>
      <c r="B8165">
        <v>2373400171</v>
      </c>
      <c r="C8165" t="s">
        <v>1958</v>
      </c>
      <c r="D8165" t="s">
        <v>6921</v>
      </c>
    </row>
    <row r="8166" spans="1:4">
      <c r="A8166" t="str">
        <f t="shared" si="127"/>
        <v>2373400908短期入所生活介護</v>
      </c>
      <c r="B8166">
        <v>2373400908</v>
      </c>
      <c r="C8166" t="s">
        <v>1958</v>
      </c>
      <c r="D8166" t="s">
        <v>6922</v>
      </c>
    </row>
    <row r="8167" spans="1:4">
      <c r="A8167" t="str">
        <f t="shared" si="127"/>
        <v>2373400379通所介護</v>
      </c>
      <c r="B8167">
        <v>2373400379</v>
      </c>
      <c r="C8167" t="s">
        <v>1857</v>
      </c>
      <c r="D8167" t="s">
        <v>6918</v>
      </c>
    </row>
    <row r="8168" spans="1:4">
      <c r="A8168" t="str">
        <f t="shared" si="127"/>
        <v>2373400098居宅介護支援</v>
      </c>
      <c r="B8168">
        <v>2373400098</v>
      </c>
      <c r="C8168" t="s">
        <v>2456</v>
      </c>
      <c r="D8168" t="s">
        <v>6923</v>
      </c>
    </row>
    <row r="8169" spans="1:4">
      <c r="A8169" t="str">
        <f t="shared" si="127"/>
        <v>2393800194地域密着型介護老人福祉施設</v>
      </c>
      <c r="B8169">
        <v>2393800194</v>
      </c>
      <c r="C8169" t="s">
        <v>1861</v>
      </c>
      <c r="D8169" t="s">
        <v>6924</v>
      </c>
    </row>
    <row r="8170" spans="1:4">
      <c r="A8170" t="str">
        <f t="shared" si="127"/>
        <v>2373801873短期入所生活介護</v>
      </c>
      <c r="B8170">
        <v>2373801873</v>
      </c>
      <c r="C8170" t="s">
        <v>1958</v>
      </c>
      <c r="D8170" t="s">
        <v>6925</v>
      </c>
    </row>
    <row r="8171" spans="1:4">
      <c r="A8171" t="str">
        <f t="shared" si="127"/>
        <v>2393800186認知症対応型共同生活介護</v>
      </c>
      <c r="B8171">
        <v>2393800186</v>
      </c>
      <c r="C8171" t="s">
        <v>1942</v>
      </c>
      <c r="D8171" t="s">
        <v>6926</v>
      </c>
    </row>
    <row r="8172" spans="1:4">
      <c r="A8172" t="str">
        <f t="shared" si="127"/>
        <v>2373801865通所介護</v>
      </c>
      <c r="B8172">
        <v>2373801865</v>
      </c>
      <c r="C8172" t="s">
        <v>1857</v>
      </c>
      <c r="D8172" t="s">
        <v>6927</v>
      </c>
    </row>
    <row r="8173" spans="1:4">
      <c r="A8173" t="str">
        <f t="shared" si="127"/>
        <v>2373801865通所型サービス（独自）</v>
      </c>
      <c r="B8173">
        <v>2373801865</v>
      </c>
      <c r="C8173" t="s">
        <v>2455</v>
      </c>
      <c r="D8173" t="s">
        <v>6927</v>
      </c>
    </row>
    <row r="8174" spans="1:4">
      <c r="A8174" t="str">
        <f t="shared" si="127"/>
        <v>2373902234短期入所生活介護</v>
      </c>
      <c r="B8174">
        <v>2373902234</v>
      </c>
      <c r="C8174" t="s">
        <v>1958</v>
      </c>
      <c r="D8174" t="s">
        <v>6928</v>
      </c>
    </row>
    <row r="8175" spans="1:4">
      <c r="A8175" t="str">
        <f t="shared" si="127"/>
        <v>2373902234介護予防短期入所生活介護</v>
      </c>
      <c r="B8175">
        <v>2373902234</v>
      </c>
      <c r="C8175" t="s">
        <v>1961</v>
      </c>
      <c r="D8175" t="s">
        <v>6928</v>
      </c>
    </row>
    <row r="8176" spans="1:4">
      <c r="A8176" t="str">
        <f t="shared" si="127"/>
        <v>2372901617通所介護</v>
      </c>
      <c r="B8176">
        <v>2372901617</v>
      </c>
      <c r="C8176" t="s">
        <v>1857</v>
      </c>
      <c r="D8176" t="s">
        <v>6929</v>
      </c>
    </row>
    <row r="8177" spans="1:4">
      <c r="A8177" t="str">
        <f t="shared" si="127"/>
        <v>2372003836通所介護</v>
      </c>
      <c r="B8177">
        <v>2372003836</v>
      </c>
      <c r="C8177" t="s">
        <v>1857</v>
      </c>
      <c r="D8177" t="s">
        <v>6930</v>
      </c>
    </row>
    <row r="8178" spans="1:4">
      <c r="A8178" t="str">
        <f t="shared" si="127"/>
        <v>2371603032通所介護</v>
      </c>
      <c r="B8178">
        <v>2371603032</v>
      </c>
      <c r="C8178" t="s">
        <v>1857</v>
      </c>
      <c r="D8178" t="s">
        <v>6931</v>
      </c>
    </row>
    <row r="8179" spans="1:4">
      <c r="A8179" t="str">
        <f t="shared" si="127"/>
        <v>23A1600494通所型サービス（独自）</v>
      </c>
      <c r="B8179" t="s">
        <v>2453</v>
      </c>
      <c r="C8179" t="s">
        <v>2455</v>
      </c>
      <c r="D8179" t="s">
        <v>6931</v>
      </c>
    </row>
    <row r="8180" spans="1:4">
      <c r="A8180" t="str">
        <f t="shared" si="127"/>
        <v>2372106191訪問介護</v>
      </c>
      <c r="B8180">
        <v>2372106191</v>
      </c>
      <c r="C8180" t="s">
        <v>1854</v>
      </c>
      <c r="D8180" t="s">
        <v>6932</v>
      </c>
    </row>
    <row r="8181" spans="1:4">
      <c r="A8181" t="str">
        <f t="shared" si="127"/>
        <v>2373900345認知症対応型共同生活介護</v>
      </c>
      <c r="B8181">
        <v>2373900345</v>
      </c>
      <c r="C8181" t="s">
        <v>1942</v>
      </c>
      <c r="D8181" t="s">
        <v>6933</v>
      </c>
    </row>
    <row r="8182" spans="1:4">
      <c r="A8182" t="str">
        <f t="shared" si="127"/>
        <v>2373900345介護予防認知症対応型共同生活介護</v>
      </c>
      <c r="B8182">
        <v>2373900345</v>
      </c>
      <c r="C8182" t="s">
        <v>1948</v>
      </c>
      <c r="D8182" t="s">
        <v>6933</v>
      </c>
    </row>
    <row r="8183" spans="1:4">
      <c r="A8183" t="str">
        <f t="shared" si="127"/>
        <v>2375600307介護老人福祉施設</v>
      </c>
      <c r="B8183">
        <v>2375600307</v>
      </c>
      <c r="C8183" t="s">
        <v>1860</v>
      </c>
      <c r="D8183" t="s">
        <v>6934</v>
      </c>
    </row>
    <row r="8184" spans="1:4">
      <c r="A8184" t="str">
        <f t="shared" si="127"/>
        <v>2375600307短期入所生活介護</v>
      </c>
      <c r="B8184">
        <v>2375600307</v>
      </c>
      <c r="C8184" t="s">
        <v>1958</v>
      </c>
      <c r="D8184" t="s">
        <v>6934</v>
      </c>
    </row>
    <row r="8185" spans="1:4">
      <c r="A8185" t="str">
        <f t="shared" si="127"/>
        <v>2375600307介護予防短期入所生活介護</v>
      </c>
      <c r="B8185">
        <v>2375600307</v>
      </c>
      <c r="C8185" t="s">
        <v>1961</v>
      </c>
      <c r="D8185" t="s">
        <v>6934</v>
      </c>
    </row>
    <row r="8186" spans="1:4">
      <c r="A8186" t="str">
        <f t="shared" si="127"/>
        <v>2375600778地域密着型通所介護</v>
      </c>
      <c r="B8186">
        <v>2375600778</v>
      </c>
      <c r="C8186" t="s">
        <v>1858</v>
      </c>
      <c r="D8186" t="s">
        <v>6935</v>
      </c>
    </row>
    <row r="8187" spans="1:4">
      <c r="A8187" t="str">
        <f t="shared" si="127"/>
        <v>2375600778通所型サービス（独自）</v>
      </c>
      <c r="B8187">
        <v>2375600778</v>
      </c>
      <c r="C8187" t="s">
        <v>2455</v>
      </c>
      <c r="D8187" t="s">
        <v>6935</v>
      </c>
    </row>
    <row r="8188" spans="1:4">
      <c r="A8188" t="str">
        <f t="shared" si="127"/>
        <v>2377200379居宅介護支援</v>
      </c>
      <c r="B8188">
        <v>2377200379</v>
      </c>
      <c r="C8188" t="s">
        <v>2456</v>
      </c>
      <c r="D8188" t="s">
        <v>6936</v>
      </c>
    </row>
    <row r="8189" spans="1:4">
      <c r="A8189" t="str">
        <f t="shared" si="127"/>
        <v>2373001508特定施設入居者生活介護</v>
      </c>
      <c r="B8189">
        <v>2373001508</v>
      </c>
      <c r="C8189" t="s">
        <v>2461</v>
      </c>
      <c r="D8189" t="s">
        <v>7254</v>
      </c>
    </row>
    <row r="8190" spans="1:4">
      <c r="A8190" t="str">
        <f t="shared" si="127"/>
        <v>2392100141地域密着型特定施設入居者生活介護</v>
      </c>
      <c r="B8190">
        <v>2392100141</v>
      </c>
      <c r="C8190" t="s">
        <v>2469</v>
      </c>
      <c r="D8190" t="s">
        <v>7255</v>
      </c>
    </row>
    <row r="8191" spans="1:4">
      <c r="A8191" t="str">
        <f t="shared" si="127"/>
        <v>2372104618特定施設入居者生活介護</v>
      </c>
      <c r="B8191">
        <v>2372104618</v>
      </c>
      <c r="C8191" t="s">
        <v>2461</v>
      </c>
      <c r="D8191" t="s">
        <v>7256</v>
      </c>
    </row>
    <row r="8192" spans="1:4">
      <c r="A8192" t="str">
        <f t="shared" si="127"/>
        <v>2373004932特定施設入居者生活介護</v>
      </c>
      <c r="B8192">
        <v>2373004932</v>
      </c>
      <c r="C8192" t="s">
        <v>2461</v>
      </c>
      <c r="D8192" t="s">
        <v>7257</v>
      </c>
    </row>
    <row r="8193" spans="1:4">
      <c r="A8193" t="str">
        <f t="shared" si="127"/>
        <v>2393001009認知症対応型共同生活介護</v>
      </c>
      <c r="B8193">
        <v>2393001009</v>
      </c>
      <c r="C8193" t="s">
        <v>1942</v>
      </c>
      <c r="D8193" t="s">
        <v>7258</v>
      </c>
    </row>
    <row r="8194" spans="1:4">
      <c r="A8194" t="str">
        <f t="shared" si="127"/>
        <v>2393001017認知症対応型通所介護</v>
      </c>
      <c r="B8194">
        <v>2393001017</v>
      </c>
      <c r="C8194" t="s">
        <v>2459</v>
      </c>
      <c r="D8194" t="s">
        <v>7258</v>
      </c>
    </row>
    <row r="8195" spans="1:4">
      <c r="A8195" t="str">
        <f t="shared" ref="A8195:A8258" si="128">B8195&amp;C8195</f>
        <v>2371400793介護予防認知症対応型共同生活介護</v>
      </c>
      <c r="B8195">
        <v>2371400793</v>
      </c>
      <c r="C8195" t="s">
        <v>1948</v>
      </c>
      <c r="D8195" t="s">
        <v>10422</v>
      </c>
    </row>
    <row r="8196" spans="1:4">
      <c r="A8196" t="str">
        <f t="shared" si="128"/>
        <v>2371400793認知症対応型共同生活介護</v>
      </c>
      <c r="B8196">
        <v>2371400793</v>
      </c>
      <c r="C8196" t="s">
        <v>1942</v>
      </c>
      <c r="D8196" t="s">
        <v>10422</v>
      </c>
    </row>
    <row r="8197" spans="1:4">
      <c r="A8197" t="str">
        <f t="shared" si="128"/>
        <v>2392000606地域密着型通所介護</v>
      </c>
      <c r="B8197">
        <v>2392000606</v>
      </c>
      <c r="C8197" t="s">
        <v>1858</v>
      </c>
      <c r="D8197" t="s">
        <v>7259</v>
      </c>
    </row>
    <row r="8198" spans="1:4">
      <c r="A8198" t="str">
        <f t="shared" si="128"/>
        <v>2392000606通所型サービス（独自）</v>
      </c>
      <c r="B8198">
        <v>2392000606</v>
      </c>
      <c r="C8198" t="s">
        <v>2455</v>
      </c>
      <c r="D8198" t="s">
        <v>7259</v>
      </c>
    </row>
    <row r="8199" spans="1:4">
      <c r="A8199" t="str">
        <f t="shared" si="128"/>
        <v>2372602868通所介護</v>
      </c>
      <c r="B8199">
        <v>2372602868</v>
      </c>
      <c r="C8199" t="s">
        <v>1857</v>
      </c>
      <c r="D8199" t="s">
        <v>7260</v>
      </c>
    </row>
    <row r="8200" spans="1:4">
      <c r="A8200" t="str">
        <f t="shared" si="128"/>
        <v>2372602868通所型サービス（独自）</v>
      </c>
      <c r="B8200">
        <v>2372602868</v>
      </c>
      <c r="C8200" t="s">
        <v>2455</v>
      </c>
      <c r="D8200" t="s">
        <v>7260</v>
      </c>
    </row>
    <row r="8201" spans="1:4">
      <c r="A8201" t="str">
        <f t="shared" si="128"/>
        <v>2392600322地域密着型通所介護</v>
      </c>
      <c r="B8201">
        <v>2392600322</v>
      </c>
      <c r="C8201" t="s">
        <v>1858</v>
      </c>
      <c r="D8201" t="s">
        <v>7261</v>
      </c>
    </row>
    <row r="8202" spans="1:4">
      <c r="A8202" t="str">
        <f t="shared" si="128"/>
        <v>2372005369訪問介護</v>
      </c>
      <c r="B8202">
        <v>2372005369</v>
      </c>
      <c r="C8202" t="s">
        <v>1854</v>
      </c>
      <c r="D8202" t="s">
        <v>7262</v>
      </c>
    </row>
    <row r="8203" spans="1:4">
      <c r="A8203" t="str">
        <f t="shared" si="128"/>
        <v>2372005369訪問型サービス（独自）</v>
      </c>
      <c r="B8203">
        <v>2372005369</v>
      </c>
      <c r="C8203" t="s">
        <v>2454</v>
      </c>
      <c r="D8203" t="s">
        <v>7262</v>
      </c>
    </row>
    <row r="8204" spans="1:4">
      <c r="A8204" t="str">
        <f t="shared" si="128"/>
        <v>2392000952地域密着型通所介護</v>
      </c>
      <c r="B8204">
        <v>2392000952</v>
      </c>
      <c r="C8204" t="s">
        <v>1858</v>
      </c>
      <c r="D8204" t="s">
        <v>7263</v>
      </c>
    </row>
    <row r="8205" spans="1:4">
      <c r="A8205" t="str">
        <f t="shared" si="128"/>
        <v>2392000952通所型サービス（独自）</v>
      </c>
      <c r="B8205">
        <v>2392000952</v>
      </c>
      <c r="C8205" t="s">
        <v>2455</v>
      </c>
      <c r="D8205" t="s">
        <v>7263</v>
      </c>
    </row>
    <row r="8206" spans="1:4">
      <c r="A8206" t="str">
        <f t="shared" si="128"/>
        <v>2362090645訪問看護</v>
      </c>
      <c r="B8206">
        <v>2362090645</v>
      </c>
      <c r="C8206" t="s">
        <v>2002</v>
      </c>
      <c r="D8206" t="s">
        <v>7264</v>
      </c>
    </row>
    <row r="8207" spans="1:4">
      <c r="A8207" t="str">
        <f t="shared" si="128"/>
        <v>2362090645介護予防訪問看護</v>
      </c>
      <c r="B8207">
        <v>2362090645</v>
      </c>
      <c r="C8207" t="s">
        <v>2005</v>
      </c>
      <c r="D8207" t="s">
        <v>7264</v>
      </c>
    </row>
    <row r="8208" spans="1:4">
      <c r="A8208" t="str">
        <f t="shared" si="128"/>
        <v>2370800357訪問介護</v>
      </c>
      <c r="B8208">
        <v>2370800357</v>
      </c>
      <c r="C8208" t="s">
        <v>1854</v>
      </c>
      <c r="D8208" t="s">
        <v>7265</v>
      </c>
    </row>
    <row r="8209" spans="1:4">
      <c r="A8209" t="str">
        <f t="shared" si="128"/>
        <v>2370800357訪問型サービス（独自）</v>
      </c>
      <c r="B8209">
        <v>2370800357</v>
      </c>
      <c r="C8209" t="s">
        <v>2454</v>
      </c>
      <c r="D8209" t="s">
        <v>7265</v>
      </c>
    </row>
    <row r="8210" spans="1:4">
      <c r="A8210" t="str">
        <f t="shared" si="128"/>
        <v>2370800746通所介護</v>
      </c>
      <c r="B8210">
        <v>2370800746</v>
      </c>
      <c r="C8210" t="s">
        <v>1857</v>
      </c>
      <c r="D8210" t="s">
        <v>7266</v>
      </c>
    </row>
    <row r="8211" spans="1:4">
      <c r="A8211" t="str">
        <f t="shared" si="128"/>
        <v>2370800746通所型サービス（独自）</v>
      </c>
      <c r="B8211">
        <v>2370800746</v>
      </c>
      <c r="C8211" t="s">
        <v>2455</v>
      </c>
      <c r="D8211" t="s">
        <v>7266</v>
      </c>
    </row>
    <row r="8212" spans="1:4">
      <c r="A8212" t="str">
        <f t="shared" si="128"/>
        <v>2370800415居宅介護支援</v>
      </c>
      <c r="B8212">
        <v>2370800415</v>
      </c>
      <c r="C8212" t="s">
        <v>2456</v>
      </c>
      <c r="D8212" t="s">
        <v>7267</v>
      </c>
    </row>
    <row r="8213" spans="1:4">
      <c r="A8213" t="str">
        <f t="shared" si="128"/>
        <v>2370502870訪問介護</v>
      </c>
      <c r="B8213">
        <v>2370502870</v>
      </c>
      <c r="C8213" t="s">
        <v>1854</v>
      </c>
      <c r="D8213" t="s">
        <v>7268</v>
      </c>
    </row>
    <row r="8214" spans="1:4">
      <c r="A8214" t="str">
        <f t="shared" si="128"/>
        <v>2371203239訪問介護</v>
      </c>
      <c r="B8214">
        <v>2371203239</v>
      </c>
      <c r="C8214" t="s">
        <v>1854</v>
      </c>
      <c r="D8214" t="s">
        <v>7269</v>
      </c>
    </row>
    <row r="8215" spans="1:4">
      <c r="A8215" t="str">
        <f t="shared" si="128"/>
        <v>2371201423通所介護</v>
      </c>
      <c r="B8215">
        <v>2371201423</v>
      </c>
      <c r="C8215" t="s">
        <v>1857</v>
      </c>
      <c r="D8215" t="s">
        <v>7270</v>
      </c>
    </row>
    <row r="8216" spans="1:4">
      <c r="A8216" t="str">
        <f t="shared" si="128"/>
        <v>23A1200303通所型サービス（独自／定率）</v>
      </c>
      <c r="B8216" t="s">
        <v>6937</v>
      </c>
      <c r="C8216" t="s">
        <v>2460</v>
      </c>
      <c r="D8216" t="s">
        <v>7270</v>
      </c>
    </row>
    <row r="8217" spans="1:4">
      <c r="A8217" t="str">
        <f t="shared" si="128"/>
        <v>2371203221通所介護</v>
      </c>
      <c r="B8217">
        <v>2371203221</v>
      </c>
      <c r="C8217" t="s">
        <v>1857</v>
      </c>
      <c r="D8217" t="s">
        <v>7271</v>
      </c>
    </row>
    <row r="8218" spans="1:4">
      <c r="A8218" t="str">
        <f t="shared" si="128"/>
        <v>23A1200857通所型サービス（独自）</v>
      </c>
      <c r="B8218" t="s">
        <v>6938</v>
      </c>
      <c r="C8218" t="s">
        <v>2455</v>
      </c>
      <c r="D8218" t="s">
        <v>7271</v>
      </c>
    </row>
    <row r="8219" spans="1:4">
      <c r="A8219" t="str">
        <f t="shared" si="128"/>
        <v>2370305266居宅介護支援</v>
      </c>
      <c r="B8219">
        <v>2370305266</v>
      </c>
      <c r="C8219" t="s">
        <v>2456</v>
      </c>
      <c r="D8219" t="s">
        <v>10423</v>
      </c>
    </row>
    <row r="8220" spans="1:4">
      <c r="A8220" t="str">
        <f t="shared" si="128"/>
        <v>2370305266介護予防支援</v>
      </c>
      <c r="B8220">
        <v>2370305266</v>
      </c>
      <c r="C8220" t="s">
        <v>2466</v>
      </c>
      <c r="D8220" t="s">
        <v>10423</v>
      </c>
    </row>
    <row r="8221" spans="1:4">
      <c r="A8221" t="str">
        <f t="shared" si="128"/>
        <v>2305600062介護予防支援</v>
      </c>
      <c r="B8221">
        <v>2305600062</v>
      </c>
      <c r="C8221" t="s">
        <v>2466</v>
      </c>
      <c r="D8221" t="s">
        <v>7272</v>
      </c>
    </row>
    <row r="8222" spans="1:4">
      <c r="A8222" t="str">
        <f t="shared" si="128"/>
        <v>2370103836特定施設入居者生活介護</v>
      </c>
      <c r="B8222">
        <v>2370103836</v>
      </c>
      <c r="C8222" t="s">
        <v>2461</v>
      </c>
      <c r="D8222" t="s">
        <v>7273</v>
      </c>
    </row>
    <row r="8223" spans="1:4">
      <c r="A8223" t="str">
        <f t="shared" si="128"/>
        <v>2370103836介護予防特定施設入居者生活介護</v>
      </c>
      <c r="B8223">
        <v>2370103836</v>
      </c>
      <c r="C8223" t="s">
        <v>2462</v>
      </c>
      <c r="D8223" t="s">
        <v>7273</v>
      </c>
    </row>
    <row r="8224" spans="1:4">
      <c r="A8224" t="str">
        <f t="shared" si="128"/>
        <v>2370103828特定施設入居者生活介護</v>
      </c>
      <c r="B8224">
        <v>2370103828</v>
      </c>
      <c r="C8224" t="s">
        <v>2461</v>
      </c>
      <c r="D8224" t="s">
        <v>7274</v>
      </c>
    </row>
    <row r="8225" spans="1:4">
      <c r="A8225" t="str">
        <f t="shared" si="128"/>
        <v>2370103828介護予防特定施設入居者生活介護</v>
      </c>
      <c r="B8225">
        <v>2370103828</v>
      </c>
      <c r="C8225" t="s">
        <v>2462</v>
      </c>
      <c r="D8225" t="s">
        <v>7274</v>
      </c>
    </row>
    <row r="8226" spans="1:4">
      <c r="A8226" t="str">
        <f t="shared" si="128"/>
        <v>2391300437小規模多機能型居宅介護</v>
      </c>
      <c r="B8226">
        <v>2391300437</v>
      </c>
      <c r="C8226" t="s">
        <v>1925</v>
      </c>
      <c r="D8226" t="s">
        <v>7275</v>
      </c>
    </row>
    <row r="8227" spans="1:4">
      <c r="A8227" t="str">
        <f t="shared" si="128"/>
        <v>2391300437介護予防小規模多機能型居宅介護</v>
      </c>
      <c r="B8227">
        <v>2391300437</v>
      </c>
      <c r="C8227" t="s">
        <v>2463</v>
      </c>
      <c r="D8227" t="s">
        <v>7275</v>
      </c>
    </row>
    <row r="8228" spans="1:4">
      <c r="A8228" t="str">
        <f t="shared" si="128"/>
        <v>2371304573通所介護</v>
      </c>
      <c r="B8228">
        <v>2371304573</v>
      </c>
      <c r="C8228" t="s">
        <v>1857</v>
      </c>
      <c r="D8228" t="s">
        <v>7276</v>
      </c>
    </row>
    <row r="8229" spans="1:4">
      <c r="A8229" t="str">
        <f t="shared" si="128"/>
        <v>23A1301168通所型サービス（独自）</v>
      </c>
      <c r="B8229" t="s">
        <v>6939</v>
      </c>
      <c r="C8229" t="s">
        <v>2455</v>
      </c>
      <c r="D8229" t="s">
        <v>7276</v>
      </c>
    </row>
    <row r="8230" spans="1:4">
      <c r="A8230" t="str">
        <f t="shared" si="128"/>
        <v>23A1301168通所型サービス（独自）</v>
      </c>
      <c r="B8230" t="s">
        <v>6939</v>
      </c>
      <c r="C8230" t="s">
        <v>2455</v>
      </c>
      <c r="D8230" t="s">
        <v>7276</v>
      </c>
    </row>
    <row r="8231" spans="1:4">
      <c r="A8231" t="str">
        <f t="shared" si="128"/>
        <v>2372205936訪問介護</v>
      </c>
      <c r="B8231">
        <v>2372205936</v>
      </c>
      <c r="C8231" t="s">
        <v>1854</v>
      </c>
      <c r="D8231" t="s">
        <v>7277</v>
      </c>
    </row>
    <row r="8232" spans="1:4">
      <c r="A8232" t="str">
        <f t="shared" si="128"/>
        <v>2372205936訪問型サービス（独自）</v>
      </c>
      <c r="B8232">
        <v>2372205936</v>
      </c>
      <c r="C8232" t="s">
        <v>2454</v>
      </c>
      <c r="D8232" t="s">
        <v>7277</v>
      </c>
    </row>
    <row r="8233" spans="1:4">
      <c r="A8233" t="str">
        <f t="shared" si="128"/>
        <v>2372206249訪問介護</v>
      </c>
      <c r="B8233">
        <v>2372206249</v>
      </c>
      <c r="C8233" t="s">
        <v>1854</v>
      </c>
      <c r="D8233" t="s">
        <v>7278</v>
      </c>
    </row>
    <row r="8234" spans="1:4">
      <c r="A8234" t="str">
        <f t="shared" si="128"/>
        <v>2372206249訪問型サービス（独自）</v>
      </c>
      <c r="B8234">
        <v>2372206249</v>
      </c>
      <c r="C8234" t="s">
        <v>2454</v>
      </c>
      <c r="D8234" t="s">
        <v>7278</v>
      </c>
    </row>
    <row r="8235" spans="1:4">
      <c r="A8235" t="str">
        <f t="shared" si="128"/>
        <v>2371501830訪問介護</v>
      </c>
      <c r="B8235">
        <v>2371501830</v>
      </c>
      <c r="C8235" t="s">
        <v>1854</v>
      </c>
      <c r="D8235" t="s">
        <v>7279</v>
      </c>
    </row>
    <row r="8236" spans="1:4">
      <c r="A8236" t="str">
        <f t="shared" si="128"/>
        <v>2371501830訪問型サービス（独自）</v>
      </c>
      <c r="B8236">
        <v>2371501830</v>
      </c>
      <c r="C8236" t="s">
        <v>2454</v>
      </c>
      <c r="D8236" t="s">
        <v>7279</v>
      </c>
    </row>
    <row r="8237" spans="1:4">
      <c r="A8237" t="str">
        <f t="shared" si="128"/>
        <v>2372104089通所介護</v>
      </c>
      <c r="B8237">
        <v>2372104089</v>
      </c>
      <c r="C8237" t="s">
        <v>1857</v>
      </c>
      <c r="D8237" t="s">
        <v>7280</v>
      </c>
    </row>
    <row r="8238" spans="1:4">
      <c r="A8238" t="str">
        <f t="shared" si="128"/>
        <v>2373300975通所介護</v>
      </c>
      <c r="B8238">
        <v>2373300975</v>
      </c>
      <c r="C8238" t="s">
        <v>1857</v>
      </c>
      <c r="D8238" t="s">
        <v>7281</v>
      </c>
    </row>
    <row r="8239" spans="1:4">
      <c r="A8239" t="str">
        <f t="shared" si="128"/>
        <v>2372601837通所介護</v>
      </c>
      <c r="B8239">
        <v>2372601837</v>
      </c>
      <c r="C8239" t="s">
        <v>1857</v>
      </c>
      <c r="D8239" t="s">
        <v>7282</v>
      </c>
    </row>
    <row r="8240" spans="1:4">
      <c r="A8240" t="str">
        <f t="shared" si="128"/>
        <v>2372601993訪問介護</v>
      </c>
      <c r="B8240">
        <v>2372601993</v>
      </c>
      <c r="C8240" t="s">
        <v>1854</v>
      </c>
      <c r="D8240" t="s">
        <v>7283</v>
      </c>
    </row>
    <row r="8241" spans="1:4">
      <c r="A8241" t="str">
        <f t="shared" si="128"/>
        <v>2370600773訪問介護</v>
      </c>
      <c r="B8241">
        <v>2370600773</v>
      </c>
      <c r="C8241" t="s">
        <v>1854</v>
      </c>
      <c r="D8241" t="s">
        <v>7284</v>
      </c>
    </row>
    <row r="8242" spans="1:4">
      <c r="A8242" t="str">
        <f t="shared" si="128"/>
        <v>2370600773訪問型サービス（独自）</v>
      </c>
      <c r="B8242">
        <v>2370600773</v>
      </c>
      <c r="C8242" t="s">
        <v>2454</v>
      </c>
      <c r="D8242" t="s">
        <v>7284</v>
      </c>
    </row>
    <row r="8243" spans="1:4">
      <c r="A8243" t="str">
        <f t="shared" si="128"/>
        <v>2390600050認知症対応型共同生活介護</v>
      </c>
      <c r="B8243">
        <v>2390600050</v>
      </c>
      <c r="C8243" t="s">
        <v>1942</v>
      </c>
      <c r="D8243" t="s">
        <v>7285</v>
      </c>
    </row>
    <row r="8244" spans="1:4">
      <c r="A8244" t="str">
        <f t="shared" si="128"/>
        <v>2374300719短期入所生活介護</v>
      </c>
      <c r="B8244">
        <v>2374300719</v>
      </c>
      <c r="C8244" t="s">
        <v>1958</v>
      </c>
      <c r="D8244" t="s">
        <v>3034</v>
      </c>
    </row>
    <row r="8245" spans="1:4">
      <c r="A8245" t="str">
        <f t="shared" si="128"/>
        <v>2374300719介護予防短期入所生活介護</v>
      </c>
      <c r="B8245">
        <v>2374300719</v>
      </c>
      <c r="C8245" t="s">
        <v>1961</v>
      </c>
      <c r="D8245" t="s">
        <v>3034</v>
      </c>
    </row>
    <row r="8246" spans="1:4">
      <c r="A8246" t="str">
        <f t="shared" si="128"/>
        <v>2375700909特定施設入居者生活介護</v>
      </c>
      <c r="B8246">
        <v>2375700909</v>
      </c>
      <c r="C8246" t="s">
        <v>2461</v>
      </c>
      <c r="D8246" t="s">
        <v>7286</v>
      </c>
    </row>
    <row r="8247" spans="1:4">
      <c r="A8247" t="str">
        <f t="shared" si="128"/>
        <v>2375700909介護予防特定施設入居者生活介護</v>
      </c>
      <c r="B8247">
        <v>2375700909</v>
      </c>
      <c r="C8247" t="s">
        <v>2462</v>
      </c>
      <c r="D8247" t="s">
        <v>7286</v>
      </c>
    </row>
    <row r="8248" spans="1:4">
      <c r="A8248" t="str">
        <f t="shared" si="128"/>
        <v>2372502126特定施設入居者生活介護</v>
      </c>
      <c r="B8248">
        <v>2372502126</v>
      </c>
      <c r="C8248" t="s">
        <v>2461</v>
      </c>
      <c r="D8248" t="s">
        <v>7287</v>
      </c>
    </row>
    <row r="8249" spans="1:4">
      <c r="A8249" t="str">
        <f t="shared" si="128"/>
        <v>2372502126介護予防特定施設入居者生活介護</v>
      </c>
      <c r="B8249">
        <v>2372502126</v>
      </c>
      <c r="C8249" t="s">
        <v>2462</v>
      </c>
      <c r="D8249" t="s">
        <v>7287</v>
      </c>
    </row>
    <row r="8250" spans="1:4">
      <c r="A8250" t="str">
        <f t="shared" si="128"/>
        <v>2372502886特定施設入居者生活介護</v>
      </c>
      <c r="B8250">
        <v>2372502886</v>
      </c>
      <c r="C8250" t="s">
        <v>2461</v>
      </c>
      <c r="D8250" t="s">
        <v>7288</v>
      </c>
    </row>
    <row r="8251" spans="1:4">
      <c r="A8251" t="str">
        <f t="shared" si="128"/>
        <v>2372502886介護予防特定施設入居者生活介護</v>
      </c>
      <c r="B8251">
        <v>2372502886</v>
      </c>
      <c r="C8251" t="s">
        <v>2462</v>
      </c>
      <c r="D8251" t="s">
        <v>7288</v>
      </c>
    </row>
    <row r="8252" spans="1:4">
      <c r="A8252" t="str">
        <f t="shared" si="128"/>
        <v>2374100945特定施設入居者生活介護</v>
      </c>
      <c r="B8252">
        <v>2374100945</v>
      </c>
      <c r="C8252" t="s">
        <v>2461</v>
      </c>
      <c r="D8252" t="s">
        <v>7289</v>
      </c>
    </row>
    <row r="8253" spans="1:4">
      <c r="A8253" t="str">
        <f t="shared" si="128"/>
        <v>2374100945介護予防特定施設入居者生活介護</v>
      </c>
      <c r="B8253">
        <v>2374100945</v>
      </c>
      <c r="C8253" t="s">
        <v>2462</v>
      </c>
      <c r="D8253" t="s">
        <v>7289</v>
      </c>
    </row>
    <row r="8254" spans="1:4">
      <c r="A8254" t="str">
        <f t="shared" si="128"/>
        <v>2372700829通所介護</v>
      </c>
      <c r="B8254">
        <v>2372700829</v>
      </c>
      <c r="C8254" t="s">
        <v>1857</v>
      </c>
      <c r="D8254" t="s">
        <v>7290</v>
      </c>
    </row>
    <row r="8255" spans="1:4">
      <c r="A8255" t="str">
        <f t="shared" si="128"/>
        <v>2372700829通所型サービス（独自／定率）</v>
      </c>
      <c r="B8255">
        <v>2372700829</v>
      </c>
      <c r="C8255" t="s">
        <v>2460</v>
      </c>
      <c r="D8255" t="s">
        <v>7290</v>
      </c>
    </row>
    <row r="8256" spans="1:4">
      <c r="A8256" t="str">
        <f t="shared" si="128"/>
        <v>2372700829通所型サービス（独自）</v>
      </c>
      <c r="B8256">
        <v>2372700829</v>
      </c>
      <c r="C8256" t="s">
        <v>2455</v>
      </c>
      <c r="D8256" t="s">
        <v>7290</v>
      </c>
    </row>
    <row r="8257" spans="1:4">
      <c r="A8257" t="str">
        <f t="shared" si="128"/>
        <v>2372700829通所型サービス（独自）</v>
      </c>
      <c r="B8257">
        <v>2372700829</v>
      </c>
      <c r="C8257" t="s">
        <v>2455</v>
      </c>
      <c r="D8257" t="s">
        <v>7290</v>
      </c>
    </row>
    <row r="8258" spans="1:4">
      <c r="A8258" t="str">
        <f t="shared" si="128"/>
        <v>2372700829通所型サービス（独自）</v>
      </c>
      <c r="B8258">
        <v>2372700829</v>
      </c>
      <c r="C8258" t="s">
        <v>2455</v>
      </c>
      <c r="D8258" t="s">
        <v>7290</v>
      </c>
    </row>
    <row r="8259" spans="1:4">
      <c r="A8259" t="str">
        <f t="shared" ref="A8259:A8322" si="129">B8259&amp;C8259</f>
        <v>2392500720地域密着型通所介護</v>
      </c>
      <c r="B8259">
        <v>2392500720</v>
      </c>
      <c r="C8259" t="s">
        <v>1858</v>
      </c>
      <c r="D8259" t="s">
        <v>7291</v>
      </c>
    </row>
    <row r="8260" spans="1:4">
      <c r="A8260" t="str">
        <f t="shared" si="129"/>
        <v>2372105045居宅介護支援</v>
      </c>
      <c r="B8260">
        <v>2372105045</v>
      </c>
      <c r="C8260" t="s">
        <v>2456</v>
      </c>
      <c r="D8260" t="s">
        <v>7292</v>
      </c>
    </row>
    <row r="8261" spans="1:4">
      <c r="A8261" t="str">
        <f t="shared" si="129"/>
        <v>2372105045介護予防支援</v>
      </c>
      <c r="B8261">
        <v>2372105045</v>
      </c>
      <c r="C8261" t="s">
        <v>2466</v>
      </c>
      <c r="D8261" t="s">
        <v>7292</v>
      </c>
    </row>
    <row r="8262" spans="1:4">
      <c r="A8262" t="str">
        <f t="shared" si="129"/>
        <v>2350680019介護老人保健施設</v>
      </c>
      <c r="B8262">
        <v>2350680019</v>
      </c>
      <c r="C8262" t="s">
        <v>1862</v>
      </c>
      <c r="D8262" t="s">
        <v>7293</v>
      </c>
    </row>
    <row r="8263" spans="1:4">
      <c r="A8263" t="str">
        <f t="shared" si="129"/>
        <v>2350680019短期入所療養介護（老健）</v>
      </c>
      <c r="B8263">
        <v>2350680019</v>
      </c>
      <c r="C8263" t="s">
        <v>1966</v>
      </c>
      <c r="D8263" t="s">
        <v>7293</v>
      </c>
    </row>
    <row r="8264" spans="1:4">
      <c r="A8264" t="str">
        <f t="shared" si="129"/>
        <v>2350680019通所リハビリテーション</v>
      </c>
      <c r="B8264">
        <v>2350680019</v>
      </c>
      <c r="C8264" t="s">
        <v>2457</v>
      </c>
      <c r="D8264" t="s">
        <v>7293</v>
      </c>
    </row>
    <row r="8265" spans="1:4">
      <c r="A8265" t="str">
        <f t="shared" si="129"/>
        <v>2350680019介護予防通所リハビリテーション</v>
      </c>
      <c r="B8265">
        <v>2350680019</v>
      </c>
      <c r="C8265" t="s">
        <v>2458</v>
      </c>
      <c r="D8265" t="s">
        <v>7293</v>
      </c>
    </row>
    <row r="8266" spans="1:4">
      <c r="A8266" t="str">
        <f t="shared" si="129"/>
        <v>2371602893訪問介護</v>
      </c>
      <c r="B8266">
        <v>2371602893</v>
      </c>
      <c r="C8266" t="s">
        <v>1854</v>
      </c>
      <c r="D8266" t="s">
        <v>7294</v>
      </c>
    </row>
    <row r="8267" spans="1:4">
      <c r="A8267" t="str">
        <f t="shared" si="129"/>
        <v>23A1600171訪問型サービス（独自）</v>
      </c>
      <c r="B8267" t="s">
        <v>6940</v>
      </c>
      <c r="C8267" t="s">
        <v>2454</v>
      </c>
      <c r="D8267" t="s">
        <v>7294</v>
      </c>
    </row>
    <row r="8268" spans="1:4">
      <c r="A8268" t="str">
        <f t="shared" si="129"/>
        <v>2357580014介護老人保健施設</v>
      </c>
      <c r="B8268">
        <v>2357580014</v>
      </c>
      <c r="C8268" t="s">
        <v>1862</v>
      </c>
      <c r="D8268" t="s">
        <v>7295</v>
      </c>
    </row>
    <row r="8269" spans="1:4">
      <c r="A8269" t="str">
        <f t="shared" si="129"/>
        <v>2357580014通所リハビリテーション</v>
      </c>
      <c r="B8269">
        <v>2357580014</v>
      </c>
      <c r="C8269" t="s">
        <v>2457</v>
      </c>
      <c r="D8269" t="s">
        <v>7295</v>
      </c>
    </row>
    <row r="8270" spans="1:4">
      <c r="A8270" t="str">
        <f t="shared" si="129"/>
        <v>2357580014介護予防通所リハビリテーション</v>
      </c>
      <c r="B8270">
        <v>2357580014</v>
      </c>
      <c r="C8270" t="s">
        <v>2458</v>
      </c>
      <c r="D8270" t="s">
        <v>7295</v>
      </c>
    </row>
    <row r="8271" spans="1:4">
      <c r="A8271" t="str">
        <f t="shared" si="129"/>
        <v>2377500448訪問リハビリテーション</v>
      </c>
      <c r="B8271">
        <v>2377500448</v>
      </c>
      <c r="C8271" t="s">
        <v>2007</v>
      </c>
      <c r="D8271" t="s">
        <v>7295</v>
      </c>
    </row>
    <row r="8272" spans="1:4">
      <c r="A8272" t="str">
        <f t="shared" si="129"/>
        <v>2377500448介護予防訪問リハビリテーション</v>
      </c>
      <c r="B8272">
        <v>2377500448</v>
      </c>
      <c r="C8272" t="s">
        <v>2009</v>
      </c>
      <c r="D8272" t="s">
        <v>7295</v>
      </c>
    </row>
    <row r="8273" spans="1:4">
      <c r="A8273" t="str">
        <f t="shared" si="129"/>
        <v>2377500117通所リハビリテーション</v>
      </c>
      <c r="B8273">
        <v>2377500117</v>
      </c>
      <c r="C8273" t="s">
        <v>2457</v>
      </c>
      <c r="D8273" t="s">
        <v>7296</v>
      </c>
    </row>
    <row r="8274" spans="1:4">
      <c r="A8274" t="str">
        <f t="shared" si="129"/>
        <v>2377500117介護予防通所リハビリテーション</v>
      </c>
      <c r="B8274">
        <v>2377500117</v>
      </c>
      <c r="C8274" t="s">
        <v>2458</v>
      </c>
      <c r="D8274" t="s">
        <v>7296</v>
      </c>
    </row>
    <row r="8275" spans="1:4">
      <c r="A8275" t="str">
        <f t="shared" si="129"/>
        <v>2377500471訪問介護</v>
      </c>
      <c r="B8275">
        <v>2377500471</v>
      </c>
      <c r="C8275" t="s">
        <v>1854</v>
      </c>
      <c r="D8275" t="s">
        <v>7297</v>
      </c>
    </row>
    <row r="8276" spans="1:4">
      <c r="A8276" t="str">
        <f t="shared" si="129"/>
        <v>2377500471訪問型サービス（独自）</v>
      </c>
      <c r="B8276">
        <v>2377500471</v>
      </c>
      <c r="C8276" t="s">
        <v>2454</v>
      </c>
      <c r="D8276" t="s">
        <v>7297</v>
      </c>
    </row>
    <row r="8277" spans="1:4">
      <c r="A8277" t="str">
        <f t="shared" si="129"/>
        <v>2377500273居宅介護支援</v>
      </c>
      <c r="B8277">
        <v>2377500273</v>
      </c>
      <c r="C8277" t="s">
        <v>2456</v>
      </c>
      <c r="D8277" t="s">
        <v>7298</v>
      </c>
    </row>
    <row r="8278" spans="1:4">
      <c r="A8278" t="str">
        <f t="shared" si="129"/>
        <v>2357580014短期入所療養介護（老健）</v>
      </c>
      <c r="B8278">
        <v>2357580014</v>
      </c>
      <c r="C8278" t="s">
        <v>1966</v>
      </c>
      <c r="D8278" t="s">
        <v>7295</v>
      </c>
    </row>
    <row r="8279" spans="1:4">
      <c r="A8279" t="str">
        <f t="shared" si="129"/>
        <v>2357580014介護予防短期入所療養介護（老健）</v>
      </c>
      <c r="B8279">
        <v>2357580014</v>
      </c>
      <c r="C8279" t="s">
        <v>1969</v>
      </c>
      <c r="D8279" t="s">
        <v>7295</v>
      </c>
    </row>
    <row r="8280" spans="1:4">
      <c r="A8280" t="str">
        <f t="shared" si="129"/>
        <v>2371101912訪問介護</v>
      </c>
      <c r="B8280">
        <v>2371101912</v>
      </c>
      <c r="C8280" t="s">
        <v>1854</v>
      </c>
      <c r="D8280" t="s">
        <v>7299</v>
      </c>
    </row>
    <row r="8281" spans="1:4">
      <c r="A8281" t="str">
        <f t="shared" si="129"/>
        <v>2371101912訪問型サービス（独自）</v>
      </c>
      <c r="B8281">
        <v>2371101912</v>
      </c>
      <c r="C8281" t="s">
        <v>2454</v>
      </c>
      <c r="D8281" t="s">
        <v>7299</v>
      </c>
    </row>
    <row r="8282" spans="1:4">
      <c r="A8282" t="str">
        <f t="shared" si="129"/>
        <v>2361190297訪問看護</v>
      </c>
      <c r="B8282">
        <v>2361190297</v>
      </c>
      <c r="C8282" t="s">
        <v>2002</v>
      </c>
      <c r="D8282" t="s">
        <v>7300</v>
      </c>
    </row>
    <row r="8283" spans="1:4">
      <c r="A8283" t="str">
        <f t="shared" si="129"/>
        <v>2361190297介護予防訪問看護</v>
      </c>
      <c r="B8283">
        <v>2361190297</v>
      </c>
      <c r="C8283" t="s">
        <v>2005</v>
      </c>
      <c r="D8283" t="s">
        <v>7300</v>
      </c>
    </row>
    <row r="8284" spans="1:4">
      <c r="A8284" t="str">
        <f t="shared" si="129"/>
        <v>2372206280訪問介護</v>
      </c>
      <c r="B8284">
        <v>2372206280</v>
      </c>
      <c r="C8284" t="s">
        <v>1854</v>
      </c>
      <c r="D8284" t="s">
        <v>7301</v>
      </c>
    </row>
    <row r="8285" spans="1:4">
      <c r="A8285" t="str">
        <f t="shared" si="129"/>
        <v>2372206272通所介護</v>
      </c>
      <c r="B8285">
        <v>2372206272</v>
      </c>
      <c r="C8285" t="s">
        <v>1857</v>
      </c>
      <c r="D8285" t="s">
        <v>7302</v>
      </c>
    </row>
    <row r="8286" spans="1:4">
      <c r="A8286" t="str">
        <f t="shared" si="129"/>
        <v>2372206272通所型サービス（独自）</v>
      </c>
      <c r="B8286">
        <v>2372206272</v>
      </c>
      <c r="C8286" t="s">
        <v>2455</v>
      </c>
      <c r="D8286" t="s">
        <v>7302</v>
      </c>
    </row>
    <row r="8287" spans="1:4">
      <c r="A8287" t="str">
        <f t="shared" si="129"/>
        <v>2372206272通所型サービス（独自）</v>
      </c>
      <c r="B8287">
        <v>2372206272</v>
      </c>
      <c r="C8287" t="s">
        <v>2455</v>
      </c>
      <c r="D8287" t="s">
        <v>7302</v>
      </c>
    </row>
    <row r="8288" spans="1:4">
      <c r="A8288" t="str">
        <f t="shared" si="129"/>
        <v>2362290815訪問看護</v>
      </c>
      <c r="B8288">
        <v>2362290815</v>
      </c>
      <c r="C8288" t="s">
        <v>2002</v>
      </c>
      <c r="D8288" t="s">
        <v>7303</v>
      </c>
    </row>
    <row r="8289" spans="1:4">
      <c r="A8289" t="str">
        <f t="shared" si="129"/>
        <v>2362290815介護予防訪問看護</v>
      </c>
      <c r="B8289">
        <v>2362290815</v>
      </c>
      <c r="C8289" t="s">
        <v>2005</v>
      </c>
      <c r="D8289" t="s">
        <v>7303</v>
      </c>
    </row>
    <row r="8290" spans="1:4">
      <c r="A8290" t="str">
        <f t="shared" si="129"/>
        <v>2372205878居宅介護支援</v>
      </c>
      <c r="B8290">
        <v>2372205878</v>
      </c>
      <c r="C8290" t="s">
        <v>2456</v>
      </c>
      <c r="D8290" t="s">
        <v>7304</v>
      </c>
    </row>
    <row r="8291" spans="1:4">
      <c r="A8291" t="str">
        <f t="shared" si="129"/>
        <v>2372504627地域密着型通所介護</v>
      </c>
      <c r="B8291">
        <v>2372504627</v>
      </c>
      <c r="C8291" t="s">
        <v>1858</v>
      </c>
      <c r="D8291" t="s">
        <v>7305</v>
      </c>
    </row>
    <row r="8292" spans="1:4">
      <c r="A8292" t="str">
        <f t="shared" si="129"/>
        <v>2372504627通所型サービス（独自）</v>
      </c>
      <c r="B8292">
        <v>2372504627</v>
      </c>
      <c r="C8292" t="s">
        <v>2455</v>
      </c>
      <c r="D8292" t="s">
        <v>7305</v>
      </c>
    </row>
    <row r="8293" spans="1:4">
      <c r="A8293" t="str">
        <f t="shared" si="129"/>
        <v>2372504635地域密着型通所介護</v>
      </c>
      <c r="B8293">
        <v>2372504635</v>
      </c>
      <c r="C8293" t="s">
        <v>1858</v>
      </c>
      <c r="D8293" t="s">
        <v>7306</v>
      </c>
    </row>
    <row r="8294" spans="1:4">
      <c r="A8294" t="str">
        <f t="shared" si="129"/>
        <v>2372504635通所型サービス（独自）</v>
      </c>
      <c r="B8294">
        <v>2372504635</v>
      </c>
      <c r="C8294" t="s">
        <v>2455</v>
      </c>
      <c r="D8294" t="s">
        <v>7306</v>
      </c>
    </row>
    <row r="8295" spans="1:4">
      <c r="A8295" t="str">
        <f t="shared" si="129"/>
        <v>2372504635通所型サービス（独自／定率）</v>
      </c>
      <c r="B8295">
        <v>2372504635</v>
      </c>
      <c r="C8295" t="s">
        <v>2460</v>
      </c>
      <c r="D8295" t="s">
        <v>7306</v>
      </c>
    </row>
    <row r="8296" spans="1:4">
      <c r="A8296" t="str">
        <f t="shared" si="129"/>
        <v>2372504668訪問介護</v>
      </c>
      <c r="B8296">
        <v>2372504668</v>
      </c>
      <c r="C8296" t="s">
        <v>1854</v>
      </c>
      <c r="D8296" t="s">
        <v>7307</v>
      </c>
    </row>
    <row r="8297" spans="1:4">
      <c r="A8297" t="str">
        <f t="shared" si="129"/>
        <v>2372504668訪問型サービス（独自）</v>
      </c>
      <c r="B8297">
        <v>2372504668</v>
      </c>
      <c r="C8297" t="s">
        <v>2454</v>
      </c>
      <c r="D8297" t="s">
        <v>7307</v>
      </c>
    </row>
    <row r="8298" spans="1:4">
      <c r="A8298" t="str">
        <f t="shared" si="129"/>
        <v>2372504668訪問型サービス（独自／定率）</v>
      </c>
      <c r="B8298">
        <v>2372504668</v>
      </c>
      <c r="C8298" t="s">
        <v>2464</v>
      </c>
      <c r="D8298" t="s">
        <v>7307</v>
      </c>
    </row>
    <row r="8299" spans="1:4">
      <c r="A8299" t="str">
        <f t="shared" si="129"/>
        <v>2370800712介護老人福祉施設</v>
      </c>
      <c r="B8299">
        <v>2370800712</v>
      </c>
      <c r="C8299" t="s">
        <v>1860</v>
      </c>
      <c r="D8299" t="s">
        <v>7308</v>
      </c>
    </row>
    <row r="8300" spans="1:4">
      <c r="A8300" t="str">
        <f t="shared" si="129"/>
        <v>2370800712短期入所生活介護</v>
      </c>
      <c r="B8300">
        <v>2370800712</v>
      </c>
      <c r="C8300" t="s">
        <v>1958</v>
      </c>
      <c r="D8300" t="s">
        <v>7308</v>
      </c>
    </row>
    <row r="8301" spans="1:4">
      <c r="A8301" t="str">
        <f t="shared" si="129"/>
        <v>2370800712介護予防短期入所生活介護</v>
      </c>
      <c r="B8301">
        <v>2370800712</v>
      </c>
      <c r="C8301" t="s">
        <v>1961</v>
      </c>
      <c r="D8301" t="s">
        <v>7308</v>
      </c>
    </row>
    <row r="8302" spans="1:4">
      <c r="A8302" t="str">
        <f t="shared" si="129"/>
        <v>2370802411訪問介護</v>
      </c>
      <c r="B8302">
        <v>2370802411</v>
      </c>
      <c r="C8302" t="s">
        <v>1854</v>
      </c>
      <c r="D8302" t="s">
        <v>7309</v>
      </c>
    </row>
    <row r="8303" spans="1:4">
      <c r="A8303" t="str">
        <f t="shared" si="129"/>
        <v>2376000580介護老人福祉施設</v>
      </c>
      <c r="B8303">
        <v>2376000580</v>
      </c>
      <c r="C8303" t="s">
        <v>1860</v>
      </c>
      <c r="D8303" t="s">
        <v>7310</v>
      </c>
    </row>
    <row r="8304" spans="1:4">
      <c r="A8304" t="str">
        <f t="shared" si="129"/>
        <v>2376000622短期入所生活介護</v>
      </c>
      <c r="B8304">
        <v>2376000622</v>
      </c>
      <c r="C8304" t="s">
        <v>1958</v>
      </c>
      <c r="D8304" t="s">
        <v>7311</v>
      </c>
    </row>
    <row r="8305" spans="1:4">
      <c r="A8305" t="str">
        <f t="shared" si="129"/>
        <v>2376000622介護予防短期入所生活介護</v>
      </c>
      <c r="B8305">
        <v>2376000622</v>
      </c>
      <c r="C8305" t="s">
        <v>1961</v>
      </c>
      <c r="D8305" t="s">
        <v>7311</v>
      </c>
    </row>
    <row r="8306" spans="1:4">
      <c r="A8306" t="str">
        <f t="shared" si="129"/>
        <v>2376000614通所介護</v>
      </c>
      <c r="B8306">
        <v>2376000614</v>
      </c>
      <c r="C8306" t="s">
        <v>1857</v>
      </c>
      <c r="D8306" t="s">
        <v>7312</v>
      </c>
    </row>
    <row r="8307" spans="1:4">
      <c r="A8307" t="str">
        <f t="shared" si="129"/>
        <v>2376000614通所型サービス（独自）</v>
      </c>
      <c r="B8307">
        <v>2376000614</v>
      </c>
      <c r="C8307" t="s">
        <v>2455</v>
      </c>
      <c r="D8307" t="s">
        <v>7312</v>
      </c>
    </row>
    <row r="8308" spans="1:4">
      <c r="A8308" t="str">
        <f t="shared" si="129"/>
        <v>2376000614通所型サービス（独自）</v>
      </c>
      <c r="B8308">
        <v>2376000614</v>
      </c>
      <c r="C8308" t="s">
        <v>2455</v>
      </c>
      <c r="D8308" t="s">
        <v>7312</v>
      </c>
    </row>
    <row r="8309" spans="1:4">
      <c r="A8309" t="str">
        <f t="shared" si="129"/>
        <v>2396000081認知症対応型共同生活介護</v>
      </c>
      <c r="B8309">
        <v>2396000081</v>
      </c>
      <c r="C8309" t="s">
        <v>1942</v>
      </c>
      <c r="D8309" t="s">
        <v>7313</v>
      </c>
    </row>
    <row r="8310" spans="1:4">
      <c r="A8310" t="str">
        <f t="shared" si="129"/>
        <v>2396000081介護予防認知症対応型共同生活介護</v>
      </c>
      <c r="B8310">
        <v>2396000081</v>
      </c>
      <c r="C8310" t="s">
        <v>1948</v>
      </c>
      <c r="D8310" t="s">
        <v>7313</v>
      </c>
    </row>
    <row r="8311" spans="1:4">
      <c r="A8311" t="str">
        <f t="shared" si="129"/>
        <v>2375900293通所介護</v>
      </c>
      <c r="B8311">
        <v>2375900293</v>
      </c>
      <c r="C8311" t="s">
        <v>1857</v>
      </c>
      <c r="D8311" t="s">
        <v>7314</v>
      </c>
    </row>
    <row r="8312" spans="1:4">
      <c r="A8312" t="str">
        <f t="shared" si="129"/>
        <v>2375900293通所型サービス（独自）</v>
      </c>
      <c r="B8312">
        <v>2375900293</v>
      </c>
      <c r="C8312" t="s">
        <v>2455</v>
      </c>
      <c r="D8312" t="s">
        <v>7314</v>
      </c>
    </row>
    <row r="8313" spans="1:4">
      <c r="A8313" t="str">
        <f t="shared" si="129"/>
        <v>2375000011居宅介護支援</v>
      </c>
      <c r="B8313">
        <v>2375000011</v>
      </c>
      <c r="C8313" t="s">
        <v>2456</v>
      </c>
      <c r="D8313" t="s">
        <v>7315</v>
      </c>
    </row>
    <row r="8314" spans="1:4">
      <c r="A8314" t="str">
        <f t="shared" si="129"/>
        <v>2374101083地域密着型通所介護</v>
      </c>
      <c r="B8314">
        <v>2374101083</v>
      </c>
      <c r="C8314" t="s">
        <v>1858</v>
      </c>
      <c r="D8314" t="s">
        <v>7316</v>
      </c>
    </row>
    <row r="8315" spans="1:4">
      <c r="A8315" t="str">
        <f t="shared" si="129"/>
        <v>2374101083通所型サービス（独自）</v>
      </c>
      <c r="B8315">
        <v>2374101083</v>
      </c>
      <c r="C8315" t="s">
        <v>2455</v>
      </c>
      <c r="D8315" t="s">
        <v>7316</v>
      </c>
    </row>
    <row r="8316" spans="1:4">
      <c r="A8316" t="str">
        <f t="shared" si="129"/>
        <v>2372401535地域密着型通所介護</v>
      </c>
      <c r="B8316">
        <v>2372401535</v>
      </c>
      <c r="C8316" t="s">
        <v>1858</v>
      </c>
      <c r="D8316" t="s">
        <v>7317</v>
      </c>
    </row>
    <row r="8317" spans="1:4">
      <c r="A8317" t="str">
        <f t="shared" si="129"/>
        <v>2372401535通所型サービス（独自）</v>
      </c>
      <c r="B8317">
        <v>2372401535</v>
      </c>
      <c r="C8317" t="s">
        <v>2455</v>
      </c>
      <c r="D8317" t="s">
        <v>7317</v>
      </c>
    </row>
    <row r="8318" spans="1:4">
      <c r="A8318" t="str">
        <f t="shared" si="129"/>
        <v>2394300160地域密着型通所介護</v>
      </c>
      <c r="B8318">
        <v>2394300160</v>
      </c>
      <c r="C8318" t="s">
        <v>1858</v>
      </c>
      <c r="D8318" t="s">
        <v>7318</v>
      </c>
    </row>
    <row r="8319" spans="1:4">
      <c r="A8319" t="str">
        <f t="shared" si="129"/>
        <v>23A4300142通所型サービス（独自）</v>
      </c>
      <c r="B8319" t="s">
        <v>6941</v>
      </c>
      <c r="C8319" t="s">
        <v>2455</v>
      </c>
      <c r="D8319" t="s">
        <v>7318</v>
      </c>
    </row>
    <row r="8320" spans="1:4">
      <c r="A8320" t="str">
        <f t="shared" si="129"/>
        <v>2395700418地域密着型通所介護</v>
      </c>
      <c r="B8320">
        <v>2395700418</v>
      </c>
      <c r="C8320" t="s">
        <v>1858</v>
      </c>
      <c r="D8320" t="s">
        <v>7319</v>
      </c>
    </row>
    <row r="8321" spans="1:4">
      <c r="A8321" t="str">
        <f t="shared" si="129"/>
        <v>23A5700126通所型サービス（独自）</v>
      </c>
      <c r="B8321" t="s">
        <v>6942</v>
      </c>
      <c r="C8321" t="s">
        <v>2455</v>
      </c>
      <c r="D8321" t="s">
        <v>7319</v>
      </c>
    </row>
    <row r="8322" spans="1:4">
      <c r="A8322" t="str">
        <f t="shared" si="129"/>
        <v>2350680027介護老人保健施設</v>
      </c>
      <c r="B8322">
        <v>2350680027</v>
      </c>
      <c r="C8322" t="s">
        <v>1862</v>
      </c>
      <c r="D8322" t="s">
        <v>7320</v>
      </c>
    </row>
    <row r="8323" spans="1:4">
      <c r="A8323" t="str">
        <f t="shared" ref="A8323:A8386" si="130">B8323&amp;C8323</f>
        <v>2350680027通所リハビリテーション</v>
      </c>
      <c r="B8323">
        <v>2350680027</v>
      </c>
      <c r="C8323" t="s">
        <v>2457</v>
      </c>
      <c r="D8323" t="s">
        <v>7320</v>
      </c>
    </row>
    <row r="8324" spans="1:4">
      <c r="A8324" t="str">
        <f t="shared" si="130"/>
        <v>2350680027介護予防通所リハビリテーション</v>
      </c>
      <c r="B8324">
        <v>2350680027</v>
      </c>
      <c r="C8324" t="s">
        <v>2458</v>
      </c>
      <c r="D8324" t="s">
        <v>7320</v>
      </c>
    </row>
    <row r="8325" spans="1:4">
      <c r="A8325" t="str">
        <f t="shared" si="130"/>
        <v>2350680027短期入所療養介護（老健）</v>
      </c>
      <c r="B8325">
        <v>2350680027</v>
      </c>
      <c r="C8325" t="s">
        <v>1966</v>
      </c>
      <c r="D8325" t="s">
        <v>7320</v>
      </c>
    </row>
    <row r="8326" spans="1:4">
      <c r="A8326" t="str">
        <f t="shared" si="130"/>
        <v>2350680027介護予防短期入所療養介護（老健）</v>
      </c>
      <c r="B8326">
        <v>2350680027</v>
      </c>
      <c r="C8326" t="s">
        <v>1969</v>
      </c>
      <c r="D8326" t="s">
        <v>7320</v>
      </c>
    </row>
    <row r="8327" spans="1:4">
      <c r="A8327" t="str">
        <f t="shared" si="130"/>
        <v>2350680027訪問リハビリテーション</v>
      </c>
      <c r="B8327">
        <v>2350680027</v>
      </c>
      <c r="C8327" t="s">
        <v>2007</v>
      </c>
      <c r="D8327" t="s">
        <v>7320</v>
      </c>
    </row>
    <row r="8328" spans="1:4">
      <c r="A8328" t="str">
        <f t="shared" si="130"/>
        <v>2350680027介護予防訪問リハビリテーション</v>
      </c>
      <c r="B8328">
        <v>2350680027</v>
      </c>
      <c r="C8328" t="s">
        <v>2009</v>
      </c>
      <c r="D8328" t="s">
        <v>7320</v>
      </c>
    </row>
    <row r="8329" spans="1:4">
      <c r="A8329" t="str">
        <f t="shared" si="130"/>
        <v>2370601086短期入所生活介護</v>
      </c>
      <c r="B8329">
        <v>2370601086</v>
      </c>
      <c r="C8329" t="s">
        <v>1958</v>
      </c>
      <c r="D8329" t="s">
        <v>7321</v>
      </c>
    </row>
    <row r="8330" spans="1:4">
      <c r="A8330" t="str">
        <f t="shared" si="130"/>
        <v>2370601086介護予防短期入所生活介護</v>
      </c>
      <c r="B8330">
        <v>2370601086</v>
      </c>
      <c r="C8330" t="s">
        <v>1961</v>
      </c>
      <c r="D8330" t="s">
        <v>7321</v>
      </c>
    </row>
    <row r="8331" spans="1:4">
      <c r="A8331" t="str">
        <f t="shared" si="130"/>
        <v>2370601094居宅介護支援</v>
      </c>
      <c r="B8331">
        <v>2370601094</v>
      </c>
      <c r="C8331" t="s">
        <v>2456</v>
      </c>
      <c r="D8331" t="s">
        <v>7322</v>
      </c>
    </row>
    <row r="8332" spans="1:4">
      <c r="A8332" t="str">
        <f t="shared" si="130"/>
        <v>2370601094介護予防支援</v>
      </c>
      <c r="B8332">
        <v>2370601094</v>
      </c>
      <c r="C8332" t="s">
        <v>2466</v>
      </c>
      <c r="D8332" t="s">
        <v>7322</v>
      </c>
    </row>
    <row r="8333" spans="1:4">
      <c r="A8333" t="str">
        <f t="shared" si="130"/>
        <v>2350780025介護老人保健施設</v>
      </c>
      <c r="B8333">
        <v>2350780025</v>
      </c>
      <c r="C8333" t="s">
        <v>1862</v>
      </c>
      <c r="D8333" t="s">
        <v>7323</v>
      </c>
    </row>
    <row r="8334" spans="1:4">
      <c r="A8334" t="str">
        <f t="shared" si="130"/>
        <v>2350780025通所リハビリテーション</v>
      </c>
      <c r="B8334">
        <v>2350780025</v>
      </c>
      <c r="C8334" t="s">
        <v>2457</v>
      </c>
      <c r="D8334" t="s">
        <v>7323</v>
      </c>
    </row>
    <row r="8335" spans="1:4">
      <c r="A8335" t="str">
        <f t="shared" si="130"/>
        <v>2350780025介護予防通所リハビリテーション</v>
      </c>
      <c r="B8335">
        <v>2350780025</v>
      </c>
      <c r="C8335" t="s">
        <v>2458</v>
      </c>
      <c r="D8335" t="s">
        <v>7323</v>
      </c>
    </row>
    <row r="8336" spans="1:4">
      <c r="A8336" t="str">
        <f t="shared" si="130"/>
        <v>2350780025短期入所療養介護（老健）</v>
      </c>
      <c r="B8336">
        <v>2350780025</v>
      </c>
      <c r="C8336" t="s">
        <v>1966</v>
      </c>
      <c r="D8336" t="s">
        <v>7323</v>
      </c>
    </row>
    <row r="8337" spans="1:4">
      <c r="A8337" t="str">
        <f t="shared" si="130"/>
        <v>2350780025介護予防短期入所療養介護（老健）</v>
      </c>
      <c r="B8337">
        <v>2350780025</v>
      </c>
      <c r="C8337" t="s">
        <v>1969</v>
      </c>
      <c r="D8337" t="s">
        <v>7323</v>
      </c>
    </row>
    <row r="8338" spans="1:4">
      <c r="A8338" t="str">
        <f t="shared" si="130"/>
        <v>2350780025訪問リハビリテーション</v>
      </c>
      <c r="B8338">
        <v>2350780025</v>
      </c>
      <c r="C8338" t="s">
        <v>2007</v>
      </c>
      <c r="D8338" t="s">
        <v>7323</v>
      </c>
    </row>
    <row r="8339" spans="1:4">
      <c r="A8339" t="str">
        <f t="shared" si="130"/>
        <v>2350780025介護予防訪問リハビリテーション</v>
      </c>
      <c r="B8339">
        <v>2350780025</v>
      </c>
      <c r="C8339" t="s">
        <v>2009</v>
      </c>
      <c r="D8339" t="s">
        <v>7323</v>
      </c>
    </row>
    <row r="8340" spans="1:4">
      <c r="A8340" t="str">
        <f t="shared" si="130"/>
        <v>2370701712短期入所生活介護</v>
      </c>
      <c r="B8340">
        <v>2370701712</v>
      </c>
      <c r="C8340" t="s">
        <v>1958</v>
      </c>
      <c r="D8340" t="s">
        <v>7324</v>
      </c>
    </row>
    <row r="8341" spans="1:4">
      <c r="A8341" t="str">
        <f t="shared" si="130"/>
        <v>2370701712介護予防短期入所生活介護</v>
      </c>
      <c r="B8341">
        <v>2370701712</v>
      </c>
      <c r="C8341" t="s">
        <v>1961</v>
      </c>
      <c r="D8341" t="s">
        <v>7324</v>
      </c>
    </row>
    <row r="8342" spans="1:4">
      <c r="A8342" t="str">
        <f t="shared" si="130"/>
        <v>2370701704居宅介護支援</v>
      </c>
      <c r="B8342">
        <v>2370701704</v>
      </c>
      <c r="C8342" t="s">
        <v>2456</v>
      </c>
      <c r="D8342" t="s">
        <v>7325</v>
      </c>
    </row>
    <row r="8343" spans="1:4">
      <c r="A8343" t="str">
        <f t="shared" si="130"/>
        <v>2370701704介護予防支援</v>
      </c>
      <c r="B8343">
        <v>2370701704</v>
      </c>
      <c r="C8343" t="s">
        <v>2466</v>
      </c>
      <c r="D8343" t="s">
        <v>7325</v>
      </c>
    </row>
    <row r="8344" spans="1:4">
      <c r="A8344" t="str">
        <f t="shared" si="130"/>
        <v>2350380057介護老人保健施設</v>
      </c>
      <c r="B8344">
        <v>2350380057</v>
      </c>
      <c r="C8344" t="s">
        <v>1862</v>
      </c>
      <c r="D8344" t="s">
        <v>7326</v>
      </c>
    </row>
    <row r="8345" spans="1:4">
      <c r="A8345" t="str">
        <f t="shared" si="130"/>
        <v>2350380057通所リハビリテーション</v>
      </c>
      <c r="B8345">
        <v>2350380057</v>
      </c>
      <c r="C8345" t="s">
        <v>2457</v>
      </c>
      <c r="D8345" t="s">
        <v>7326</v>
      </c>
    </row>
    <row r="8346" spans="1:4">
      <c r="A8346" t="str">
        <f t="shared" si="130"/>
        <v>2350380057介護予防通所リハビリテーション</v>
      </c>
      <c r="B8346">
        <v>2350380057</v>
      </c>
      <c r="C8346" t="s">
        <v>2458</v>
      </c>
      <c r="D8346" t="s">
        <v>7326</v>
      </c>
    </row>
    <row r="8347" spans="1:4">
      <c r="A8347" t="str">
        <f t="shared" si="130"/>
        <v>2350380057短期入所療養介護（老健）</v>
      </c>
      <c r="B8347">
        <v>2350380057</v>
      </c>
      <c r="C8347" t="s">
        <v>1966</v>
      </c>
      <c r="D8347" t="s">
        <v>7326</v>
      </c>
    </row>
    <row r="8348" spans="1:4">
      <c r="A8348" t="str">
        <f t="shared" si="130"/>
        <v>2350380057介護予防短期入所療養介護（老健）</v>
      </c>
      <c r="B8348">
        <v>2350380057</v>
      </c>
      <c r="C8348" t="s">
        <v>1969</v>
      </c>
      <c r="D8348" t="s">
        <v>7326</v>
      </c>
    </row>
    <row r="8349" spans="1:4">
      <c r="A8349" t="str">
        <f t="shared" si="130"/>
        <v>2350380057訪問リハビリテーション</v>
      </c>
      <c r="B8349">
        <v>2350380057</v>
      </c>
      <c r="C8349" t="s">
        <v>2007</v>
      </c>
      <c r="D8349" t="s">
        <v>7326</v>
      </c>
    </row>
    <row r="8350" spans="1:4">
      <c r="A8350" t="str">
        <f t="shared" si="130"/>
        <v>2350380057介護予防訪問リハビリテーション</v>
      </c>
      <c r="B8350">
        <v>2350380057</v>
      </c>
      <c r="C8350" t="s">
        <v>2009</v>
      </c>
      <c r="D8350" t="s">
        <v>7326</v>
      </c>
    </row>
    <row r="8351" spans="1:4">
      <c r="A8351" t="str">
        <f t="shared" si="130"/>
        <v>2370303402短期入所生活介護</v>
      </c>
      <c r="B8351">
        <v>2370303402</v>
      </c>
      <c r="C8351" t="s">
        <v>1958</v>
      </c>
      <c r="D8351" t="s">
        <v>7327</v>
      </c>
    </row>
    <row r="8352" spans="1:4">
      <c r="A8352" t="str">
        <f t="shared" si="130"/>
        <v>2370303402介護予防短期入所生活介護</v>
      </c>
      <c r="B8352">
        <v>2370303402</v>
      </c>
      <c r="C8352" t="s">
        <v>1961</v>
      </c>
      <c r="D8352" t="s">
        <v>7327</v>
      </c>
    </row>
    <row r="8353" spans="1:4">
      <c r="A8353" t="str">
        <f t="shared" si="130"/>
        <v>2370303394居宅介護支援</v>
      </c>
      <c r="B8353">
        <v>2370303394</v>
      </c>
      <c r="C8353" t="s">
        <v>2456</v>
      </c>
      <c r="D8353" t="s">
        <v>7328</v>
      </c>
    </row>
    <row r="8354" spans="1:4">
      <c r="A8354" t="str">
        <f t="shared" si="130"/>
        <v>2370303394介護予防支援</v>
      </c>
      <c r="B8354">
        <v>2370303394</v>
      </c>
      <c r="C8354" t="s">
        <v>2466</v>
      </c>
      <c r="D8354" t="s">
        <v>7328</v>
      </c>
    </row>
    <row r="8355" spans="1:4">
      <c r="A8355" t="str">
        <f t="shared" si="130"/>
        <v>2370402279地域密着型通所介護</v>
      </c>
      <c r="B8355">
        <v>2370402279</v>
      </c>
      <c r="C8355" t="s">
        <v>1858</v>
      </c>
      <c r="D8355" t="s">
        <v>7329</v>
      </c>
    </row>
    <row r="8356" spans="1:4">
      <c r="A8356" t="str">
        <f t="shared" si="130"/>
        <v>2370402279通所型サービス（独自）</v>
      </c>
      <c r="B8356">
        <v>2370402279</v>
      </c>
      <c r="C8356" t="s">
        <v>2455</v>
      </c>
      <c r="D8356" t="s">
        <v>7329</v>
      </c>
    </row>
    <row r="8357" spans="1:4">
      <c r="A8357" t="str">
        <f t="shared" si="130"/>
        <v>2370402972居宅介護支援</v>
      </c>
      <c r="B8357">
        <v>2370402972</v>
      </c>
      <c r="C8357" t="s">
        <v>2456</v>
      </c>
      <c r="D8357" t="s">
        <v>7330</v>
      </c>
    </row>
    <row r="8358" spans="1:4">
      <c r="A8358" t="str">
        <f t="shared" si="130"/>
        <v>2372602041訪問介護</v>
      </c>
      <c r="B8358">
        <v>2372602041</v>
      </c>
      <c r="C8358" t="s">
        <v>1854</v>
      </c>
      <c r="D8358" t="s">
        <v>7331</v>
      </c>
    </row>
    <row r="8359" spans="1:4">
      <c r="A8359" t="str">
        <f t="shared" si="130"/>
        <v>2372602041訪問型サービス（独自）</v>
      </c>
      <c r="B8359">
        <v>2372602041</v>
      </c>
      <c r="C8359" t="s">
        <v>2454</v>
      </c>
      <c r="D8359" t="s">
        <v>7331</v>
      </c>
    </row>
    <row r="8360" spans="1:4">
      <c r="A8360" t="str">
        <f t="shared" si="130"/>
        <v>2372602033通所介護</v>
      </c>
      <c r="B8360">
        <v>2372602033</v>
      </c>
      <c r="C8360" t="s">
        <v>1857</v>
      </c>
      <c r="D8360" t="s">
        <v>7332</v>
      </c>
    </row>
    <row r="8361" spans="1:4">
      <c r="A8361" t="str">
        <f t="shared" si="130"/>
        <v>2372602033通所型サービス（独自）</v>
      </c>
      <c r="B8361">
        <v>2372602033</v>
      </c>
      <c r="C8361" t="s">
        <v>2455</v>
      </c>
      <c r="D8361" t="s">
        <v>7332</v>
      </c>
    </row>
    <row r="8362" spans="1:4">
      <c r="A8362" t="str">
        <f t="shared" si="130"/>
        <v>2370101533短期入所生活介護</v>
      </c>
      <c r="B8362">
        <v>2370101533</v>
      </c>
      <c r="C8362" t="s">
        <v>1958</v>
      </c>
      <c r="D8362" t="s">
        <v>7333</v>
      </c>
    </row>
    <row r="8363" spans="1:4">
      <c r="A8363" t="str">
        <f t="shared" si="130"/>
        <v>2370101533介護予防短期入所生活介護</v>
      </c>
      <c r="B8363">
        <v>2370101533</v>
      </c>
      <c r="C8363" t="s">
        <v>1961</v>
      </c>
      <c r="D8363" t="s">
        <v>7333</v>
      </c>
    </row>
    <row r="8364" spans="1:4">
      <c r="A8364" t="str">
        <f t="shared" si="130"/>
        <v>2370401677短期入所生活介護</v>
      </c>
      <c r="B8364">
        <v>2370401677</v>
      </c>
      <c r="C8364" t="s">
        <v>1958</v>
      </c>
      <c r="D8364" t="s">
        <v>7334</v>
      </c>
    </row>
    <row r="8365" spans="1:4">
      <c r="A8365" t="str">
        <f t="shared" si="130"/>
        <v>2370401677介護予防短期入所生活介護</v>
      </c>
      <c r="B8365">
        <v>2370401677</v>
      </c>
      <c r="C8365" t="s">
        <v>1961</v>
      </c>
      <c r="D8365" t="s">
        <v>7334</v>
      </c>
    </row>
    <row r="8366" spans="1:4">
      <c r="A8366" t="str">
        <f t="shared" si="130"/>
        <v>2371102100通所介護</v>
      </c>
      <c r="B8366">
        <v>2371102100</v>
      </c>
      <c r="C8366" t="s">
        <v>1857</v>
      </c>
      <c r="D8366" t="s">
        <v>7335</v>
      </c>
    </row>
    <row r="8367" spans="1:4">
      <c r="A8367" t="str">
        <f t="shared" si="130"/>
        <v>2371102100通所型サービス（独自）</v>
      </c>
      <c r="B8367">
        <v>2371102100</v>
      </c>
      <c r="C8367" t="s">
        <v>2455</v>
      </c>
      <c r="D8367" t="s">
        <v>7335</v>
      </c>
    </row>
    <row r="8368" spans="1:4">
      <c r="A8368" t="str">
        <f t="shared" si="130"/>
        <v>2371301199特定施設入居者生活介護</v>
      </c>
      <c r="B8368">
        <v>2371301199</v>
      </c>
      <c r="C8368" t="s">
        <v>2461</v>
      </c>
      <c r="D8368" t="s">
        <v>7336</v>
      </c>
    </row>
    <row r="8369" spans="1:4">
      <c r="A8369" t="str">
        <f t="shared" si="130"/>
        <v>2371301199特定施設入居者生活介護（短期利用型）</v>
      </c>
      <c r="B8369">
        <v>2371301199</v>
      </c>
      <c r="C8369" t="s">
        <v>7252</v>
      </c>
      <c r="D8369" t="s">
        <v>7336</v>
      </c>
    </row>
    <row r="8370" spans="1:4">
      <c r="A8370" t="str">
        <f t="shared" si="130"/>
        <v>2371301199介護予防特定施設入居者生活介護</v>
      </c>
      <c r="B8370">
        <v>2371301199</v>
      </c>
      <c r="C8370" t="s">
        <v>2462</v>
      </c>
      <c r="D8370" t="s">
        <v>7336</v>
      </c>
    </row>
    <row r="8371" spans="1:4">
      <c r="A8371" t="str">
        <f t="shared" si="130"/>
        <v>2371603834短期入所生活介護</v>
      </c>
      <c r="B8371">
        <v>2371603834</v>
      </c>
      <c r="C8371" t="s">
        <v>1958</v>
      </c>
      <c r="D8371" t="s">
        <v>7337</v>
      </c>
    </row>
    <row r="8372" spans="1:4">
      <c r="A8372" t="str">
        <f t="shared" si="130"/>
        <v>2371603834介護予防短期入所生活介護</v>
      </c>
      <c r="B8372">
        <v>2371603834</v>
      </c>
      <c r="C8372" t="s">
        <v>1961</v>
      </c>
      <c r="D8372" t="s">
        <v>7337</v>
      </c>
    </row>
    <row r="8373" spans="1:4">
      <c r="A8373" t="str">
        <f t="shared" si="130"/>
        <v>2371603842通所介護</v>
      </c>
      <c r="B8373">
        <v>2371603842</v>
      </c>
      <c r="C8373" t="s">
        <v>1857</v>
      </c>
      <c r="D8373" t="s">
        <v>7337</v>
      </c>
    </row>
    <row r="8374" spans="1:4">
      <c r="A8374" t="str">
        <f t="shared" si="130"/>
        <v>23A1600858通所型サービス（独自）</v>
      </c>
      <c r="B8374" t="s">
        <v>6943</v>
      </c>
      <c r="C8374" t="s">
        <v>2455</v>
      </c>
      <c r="D8374" t="s">
        <v>7337</v>
      </c>
    </row>
    <row r="8375" spans="1:4">
      <c r="A8375" t="str">
        <f t="shared" si="130"/>
        <v>2372103651短期入所生活介護</v>
      </c>
      <c r="B8375">
        <v>2372103651</v>
      </c>
      <c r="C8375" t="s">
        <v>1958</v>
      </c>
      <c r="D8375" t="s">
        <v>7338</v>
      </c>
    </row>
    <row r="8376" spans="1:4">
      <c r="A8376" t="str">
        <f t="shared" si="130"/>
        <v>2372103651介護予防短期入所生活介護</v>
      </c>
      <c r="B8376">
        <v>2372103651</v>
      </c>
      <c r="C8376" t="s">
        <v>1961</v>
      </c>
      <c r="D8376" t="s">
        <v>7338</v>
      </c>
    </row>
    <row r="8377" spans="1:4">
      <c r="A8377" t="str">
        <f t="shared" si="130"/>
        <v>2372302238通所介護</v>
      </c>
      <c r="B8377">
        <v>2372302238</v>
      </c>
      <c r="C8377" t="s">
        <v>1857</v>
      </c>
      <c r="D8377" t="s">
        <v>7339</v>
      </c>
    </row>
    <row r="8378" spans="1:4">
      <c r="A8378" t="str">
        <f t="shared" si="130"/>
        <v>2372302238通所型サービス（独自）</v>
      </c>
      <c r="B8378">
        <v>2372302238</v>
      </c>
      <c r="C8378" t="s">
        <v>2455</v>
      </c>
      <c r="D8378" t="s">
        <v>7339</v>
      </c>
    </row>
    <row r="8379" spans="1:4">
      <c r="A8379" t="str">
        <f t="shared" si="130"/>
        <v>2372302238通所型サービス（独自）</v>
      </c>
      <c r="B8379">
        <v>2372302238</v>
      </c>
      <c r="C8379" t="s">
        <v>2455</v>
      </c>
      <c r="D8379" t="s">
        <v>7339</v>
      </c>
    </row>
    <row r="8380" spans="1:4">
      <c r="A8380" t="str">
        <f t="shared" si="130"/>
        <v>2372302246短期入所生活介護</v>
      </c>
      <c r="B8380">
        <v>2372302246</v>
      </c>
      <c r="C8380" t="s">
        <v>1958</v>
      </c>
      <c r="D8380" t="s">
        <v>7339</v>
      </c>
    </row>
    <row r="8381" spans="1:4">
      <c r="A8381" t="str">
        <f t="shared" si="130"/>
        <v>2372302246介護予防短期入所生活介護</v>
      </c>
      <c r="B8381">
        <v>2372302246</v>
      </c>
      <c r="C8381" t="s">
        <v>1961</v>
      </c>
      <c r="D8381" t="s">
        <v>7339</v>
      </c>
    </row>
    <row r="8382" spans="1:4">
      <c r="A8382" t="str">
        <f t="shared" si="130"/>
        <v>2372302592特定施設入居者生活介護</v>
      </c>
      <c r="B8382">
        <v>2372302592</v>
      </c>
      <c r="C8382" t="s">
        <v>2461</v>
      </c>
      <c r="D8382" t="s">
        <v>7340</v>
      </c>
    </row>
    <row r="8383" spans="1:4">
      <c r="A8383" t="str">
        <f t="shared" si="130"/>
        <v>2372302592特定施設入居者生活介護（短期利用型）</v>
      </c>
      <c r="B8383">
        <v>2372302592</v>
      </c>
      <c r="C8383" t="s">
        <v>7252</v>
      </c>
      <c r="D8383" t="s">
        <v>7340</v>
      </c>
    </row>
    <row r="8384" spans="1:4">
      <c r="A8384" t="str">
        <f t="shared" si="130"/>
        <v>2372302592介護予防特定施設入居者生活介護</v>
      </c>
      <c r="B8384">
        <v>2372302592</v>
      </c>
      <c r="C8384" t="s">
        <v>2462</v>
      </c>
      <c r="D8384" t="s">
        <v>7340</v>
      </c>
    </row>
    <row r="8385" spans="1:4">
      <c r="A8385" t="str">
        <f t="shared" si="130"/>
        <v>2372302626通所介護</v>
      </c>
      <c r="B8385">
        <v>2372302626</v>
      </c>
      <c r="C8385" t="s">
        <v>1857</v>
      </c>
      <c r="D8385" t="s">
        <v>7340</v>
      </c>
    </row>
    <row r="8386" spans="1:4">
      <c r="A8386" t="str">
        <f t="shared" si="130"/>
        <v>2372302626通所型サービス（独自）</v>
      </c>
      <c r="B8386">
        <v>2372302626</v>
      </c>
      <c r="C8386" t="s">
        <v>2455</v>
      </c>
      <c r="D8386" t="s">
        <v>7340</v>
      </c>
    </row>
    <row r="8387" spans="1:4">
      <c r="A8387" t="str">
        <f t="shared" ref="A8387:A8450" si="131">B8387&amp;C8387</f>
        <v>2372302626通所型サービス（独自）</v>
      </c>
      <c r="B8387">
        <v>2372302626</v>
      </c>
      <c r="C8387" t="s">
        <v>2455</v>
      </c>
      <c r="D8387" t="s">
        <v>7340</v>
      </c>
    </row>
    <row r="8388" spans="1:4">
      <c r="A8388" t="str">
        <f t="shared" si="131"/>
        <v>2372302626通所型サービス（独自）</v>
      </c>
      <c r="B8388">
        <v>2372302626</v>
      </c>
      <c r="C8388" t="s">
        <v>2455</v>
      </c>
      <c r="D8388" t="s">
        <v>7340</v>
      </c>
    </row>
    <row r="8389" spans="1:4">
      <c r="A8389" t="str">
        <f t="shared" si="131"/>
        <v>2372502951特定施設入居者生活介護</v>
      </c>
      <c r="B8389">
        <v>2372502951</v>
      </c>
      <c r="C8389" t="s">
        <v>2461</v>
      </c>
      <c r="D8389" t="s">
        <v>7341</v>
      </c>
    </row>
    <row r="8390" spans="1:4">
      <c r="A8390" t="str">
        <f t="shared" si="131"/>
        <v>2372502951特定施設入居者生活介護（短期利用型）</v>
      </c>
      <c r="B8390">
        <v>2372502951</v>
      </c>
      <c r="C8390" t="s">
        <v>7252</v>
      </c>
      <c r="D8390" t="s">
        <v>7341</v>
      </c>
    </row>
    <row r="8391" spans="1:4">
      <c r="A8391" t="str">
        <f t="shared" si="131"/>
        <v>2372502951介護予防特定施設入居者生活介護</v>
      </c>
      <c r="B8391">
        <v>2372502951</v>
      </c>
      <c r="C8391" t="s">
        <v>2462</v>
      </c>
      <c r="D8391" t="s">
        <v>7341</v>
      </c>
    </row>
    <row r="8392" spans="1:4">
      <c r="A8392" t="str">
        <f t="shared" si="131"/>
        <v>2372504213特定施設入居者生活介護</v>
      </c>
      <c r="B8392">
        <v>2372504213</v>
      </c>
      <c r="C8392" t="s">
        <v>2461</v>
      </c>
      <c r="D8392" t="s">
        <v>7342</v>
      </c>
    </row>
    <row r="8393" spans="1:4">
      <c r="A8393" t="str">
        <f t="shared" si="131"/>
        <v>2372504213特定施設入居者生活介護（短期利用型）</v>
      </c>
      <c r="B8393">
        <v>2372504213</v>
      </c>
      <c r="C8393" t="s">
        <v>7252</v>
      </c>
      <c r="D8393" t="s">
        <v>7342</v>
      </c>
    </row>
    <row r="8394" spans="1:4">
      <c r="A8394" t="str">
        <f t="shared" si="131"/>
        <v>2372504213介護予防特定施設入居者生活介護</v>
      </c>
      <c r="B8394">
        <v>2372504213</v>
      </c>
      <c r="C8394" t="s">
        <v>2462</v>
      </c>
      <c r="D8394" t="s">
        <v>7342</v>
      </c>
    </row>
    <row r="8395" spans="1:4">
      <c r="A8395" t="str">
        <f t="shared" si="131"/>
        <v>2374400634短期入所生活介護</v>
      </c>
      <c r="B8395">
        <v>2374400634</v>
      </c>
      <c r="C8395" t="s">
        <v>1958</v>
      </c>
      <c r="D8395" t="s">
        <v>7343</v>
      </c>
    </row>
    <row r="8396" spans="1:4">
      <c r="A8396" t="str">
        <f t="shared" si="131"/>
        <v>2374400634介護予防短期入所生活介護</v>
      </c>
      <c r="B8396">
        <v>2374400634</v>
      </c>
      <c r="C8396" t="s">
        <v>1961</v>
      </c>
      <c r="D8396" t="s">
        <v>7343</v>
      </c>
    </row>
    <row r="8397" spans="1:4">
      <c r="A8397" t="str">
        <f t="shared" si="131"/>
        <v>2372901922訪問介護</v>
      </c>
      <c r="B8397">
        <v>2372901922</v>
      </c>
      <c r="C8397" t="s">
        <v>1854</v>
      </c>
      <c r="D8397" t="s">
        <v>7344</v>
      </c>
    </row>
    <row r="8398" spans="1:4">
      <c r="A8398" t="str">
        <f t="shared" si="131"/>
        <v>2372401808訪問介護</v>
      </c>
      <c r="B8398">
        <v>2372401808</v>
      </c>
      <c r="C8398" t="s">
        <v>1854</v>
      </c>
      <c r="D8398" t="s">
        <v>7345</v>
      </c>
    </row>
    <row r="8399" spans="1:4">
      <c r="A8399" t="str">
        <f t="shared" si="131"/>
        <v>2371004819訪問介護</v>
      </c>
      <c r="B8399">
        <v>2371004819</v>
      </c>
      <c r="C8399" t="s">
        <v>1854</v>
      </c>
      <c r="D8399" t="s">
        <v>7346</v>
      </c>
    </row>
    <row r="8400" spans="1:4">
      <c r="A8400" t="str">
        <f t="shared" si="131"/>
        <v>2370304749訪問介護</v>
      </c>
      <c r="B8400">
        <v>2370304749</v>
      </c>
      <c r="C8400" t="s">
        <v>1854</v>
      </c>
      <c r="D8400" t="s">
        <v>7347</v>
      </c>
    </row>
    <row r="8401" spans="1:4">
      <c r="A8401" t="str">
        <f t="shared" si="131"/>
        <v>2370602795訪問介護</v>
      </c>
      <c r="B8401">
        <v>2370602795</v>
      </c>
      <c r="C8401" t="s">
        <v>1854</v>
      </c>
      <c r="D8401" t="s">
        <v>7348</v>
      </c>
    </row>
    <row r="8402" spans="1:4">
      <c r="A8402" t="str">
        <f t="shared" si="131"/>
        <v>2373802210訪問介護</v>
      </c>
      <c r="B8402">
        <v>2373802210</v>
      </c>
      <c r="C8402" t="s">
        <v>1854</v>
      </c>
      <c r="D8402" t="s">
        <v>7349</v>
      </c>
    </row>
    <row r="8403" spans="1:4">
      <c r="A8403" t="str">
        <f t="shared" si="131"/>
        <v>2372004867訪問介護</v>
      </c>
      <c r="B8403">
        <v>2372004867</v>
      </c>
      <c r="C8403" t="s">
        <v>1854</v>
      </c>
      <c r="D8403" t="s">
        <v>7350</v>
      </c>
    </row>
    <row r="8404" spans="1:4">
      <c r="A8404" t="str">
        <f t="shared" si="131"/>
        <v>2372004958訪問介護</v>
      </c>
      <c r="B8404">
        <v>2372004958</v>
      </c>
      <c r="C8404" t="s">
        <v>1854</v>
      </c>
      <c r="D8404" t="s">
        <v>7351</v>
      </c>
    </row>
    <row r="8405" spans="1:4">
      <c r="A8405" t="str">
        <f t="shared" si="131"/>
        <v>2362990141訪問看護</v>
      </c>
      <c r="B8405">
        <v>2362990141</v>
      </c>
      <c r="C8405" t="s">
        <v>2002</v>
      </c>
      <c r="D8405" t="s">
        <v>7352</v>
      </c>
    </row>
    <row r="8406" spans="1:4">
      <c r="A8406" t="str">
        <f t="shared" si="131"/>
        <v>2362490233訪問看護</v>
      </c>
      <c r="B8406">
        <v>2362490233</v>
      </c>
      <c r="C8406" t="s">
        <v>2002</v>
      </c>
      <c r="D8406" t="s">
        <v>7353</v>
      </c>
    </row>
    <row r="8407" spans="1:4">
      <c r="A8407" t="str">
        <f t="shared" si="131"/>
        <v>2363890290訪問看護</v>
      </c>
      <c r="B8407">
        <v>2363890290</v>
      </c>
      <c r="C8407" t="s">
        <v>2002</v>
      </c>
      <c r="D8407" t="s">
        <v>7354</v>
      </c>
    </row>
    <row r="8408" spans="1:4">
      <c r="A8408" t="str">
        <f t="shared" si="131"/>
        <v>2361090471訪問看護</v>
      </c>
      <c r="B8408">
        <v>2361090471</v>
      </c>
      <c r="C8408" t="s">
        <v>2002</v>
      </c>
      <c r="D8408" t="s">
        <v>7346</v>
      </c>
    </row>
    <row r="8409" spans="1:4">
      <c r="A8409" t="str">
        <f t="shared" si="131"/>
        <v>2360390542訪問看護</v>
      </c>
      <c r="B8409">
        <v>2360390542</v>
      </c>
      <c r="C8409" t="s">
        <v>2002</v>
      </c>
      <c r="D8409" t="s">
        <v>7355</v>
      </c>
    </row>
    <row r="8410" spans="1:4">
      <c r="A8410" t="str">
        <f t="shared" si="131"/>
        <v>2362090355訪問看護</v>
      </c>
      <c r="B8410">
        <v>2362090355</v>
      </c>
      <c r="C8410" t="s">
        <v>2002</v>
      </c>
      <c r="D8410" t="s">
        <v>7356</v>
      </c>
    </row>
    <row r="8411" spans="1:4">
      <c r="A8411" t="str">
        <f t="shared" si="131"/>
        <v>2362090397訪問看護</v>
      </c>
      <c r="B8411">
        <v>2362090397</v>
      </c>
      <c r="C8411" t="s">
        <v>2002</v>
      </c>
      <c r="D8411" t="s">
        <v>7357</v>
      </c>
    </row>
    <row r="8412" spans="1:4">
      <c r="A8412" t="str">
        <f t="shared" si="131"/>
        <v>2371602224訪問介護</v>
      </c>
      <c r="B8412">
        <v>2371602224</v>
      </c>
      <c r="C8412" t="s">
        <v>1854</v>
      </c>
      <c r="D8412" t="s">
        <v>7358</v>
      </c>
    </row>
    <row r="8413" spans="1:4">
      <c r="A8413" t="str">
        <f t="shared" si="131"/>
        <v>2371602265居宅介護支援</v>
      </c>
      <c r="B8413">
        <v>2371602265</v>
      </c>
      <c r="C8413" t="s">
        <v>2456</v>
      </c>
      <c r="D8413" t="s">
        <v>7359</v>
      </c>
    </row>
    <row r="8414" spans="1:4">
      <c r="A8414" t="str">
        <f t="shared" si="131"/>
        <v>2361690197訪問看護</v>
      </c>
      <c r="B8414">
        <v>2361690197</v>
      </c>
      <c r="C8414" t="s">
        <v>2002</v>
      </c>
      <c r="D8414" t="s">
        <v>7360</v>
      </c>
    </row>
    <row r="8415" spans="1:4">
      <c r="A8415" t="str">
        <f t="shared" si="131"/>
        <v>2361690197介護予防訪問看護</v>
      </c>
      <c r="B8415">
        <v>2361690197</v>
      </c>
      <c r="C8415" t="s">
        <v>2005</v>
      </c>
      <c r="D8415" t="s">
        <v>7360</v>
      </c>
    </row>
    <row r="8416" spans="1:4">
      <c r="A8416" t="str">
        <f t="shared" si="131"/>
        <v>2371000759訪問介護</v>
      </c>
      <c r="B8416">
        <v>2371000759</v>
      </c>
      <c r="C8416" t="s">
        <v>1854</v>
      </c>
      <c r="D8416" t="s">
        <v>7361</v>
      </c>
    </row>
    <row r="8417" spans="1:4">
      <c r="A8417" t="str">
        <f t="shared" si="131"/>
        <v>2371000759訪問型サービス（独自）</v>
      </c>
      <c r="B8417">
        <v>2371000759</v>
      </c>
      <c r="C8417" t="s">
        <v>2454</v>
      </c>
      <c r="D8417" t="s">
        <v>7361</v>
      </c>
    </row>
    <row r="8418" spans="1:4">
      <c r="A8418" t="str">
        <f t="shared" si="131"/>
        <v>2370800993訪問介護</v>
      </c>
      <c r="B8418">
        <v>2370800993</v>
      </c>
      <c r="C8418" t="s">
        <v>1854</v>
      </c>
      <c r="D8418" t="s">
        <v>7362</v>
      </c>
    </row>
    <row r="8419" spans="1:4">
      <c r="A8419" t="str">
        <f t="shared" si="131"/>
        <v>2370800993訪問型サービス（独自）</v>
      </c>
      <c r="B8419">
        <v>2370800993</v>
      </c>
      <c r="C8419" t="s">
        <v>2454</v>
      </c>
      <c r="D8419" t="s">
        <v>7362</v>
      </c>
    </row>
    <row r="8420" spans="1:4">
      <c r="A8420" t="str">
        <f t="shared" si="131"/>
        <v>2371003019通所介護</v>
      </c>
      <c r="B8420">
        <v>2371003019</v>
      </c>
      <c r="C8420" t="s">
        <v>1857</v>
      </c>
      <c r="D8420" t="s">
        <v>7363</v>
      </c>
    </row>
    <row r="8421" spans="1:4">
      <c r="A8421" t="str">
        <f t="shared" si="131"/>
        <v>2371003019通所型サービス（独自）</v>
      </c>
      <c r="B8421">
        <v>2371003019</v>
      </c>
      <c r="C8421" t="s">
        <v>2455</v>
      </c>
      <c r="D8421" t="s">
        <v>7363</v>
      </c>
    </row>
    <row r="8422" spans="1:4">
      <c r="A8422" t="str">
        <f t="shared" si="131"/>
        <v>2370503514通所介護</v>
      </c>
      <c r="B8422">
        <v>2370503514</v>
      </c>
      <c r="C8422" t="s">
        <v>1857</v>
      </c>
      <c r="D8422" t="s">
        <v>7364</v>
      </c>
    </row>
    <row r="8423" spans="1:4">
      <c r="A8423" t="str">
        <f t="shared" si="131"/>
        <v>23A0500463通所型サービス（独自）</v>
      </c>
      <c r="B8423" t="s">
        <v>6944</v>
      </c>
      <c r="C8423" t="s">
        <v>2455</v>
      </c>
      <c r="D8423" t="s">
        <v>7364</v>
      </c>
    </row>
    <row r="8424" spans="1:4">
      <c r="A8424" t="str">
        <f t="shared" si="131"/>
        <v>2371002177居宅介護支援</v>
      </c>
      <c r="B8424">
        <v>2371002177</v>
      </c>
      <c r="C8424" t="s">
        <v>2456</v>
      </c>
      <c r="D8424" t="s">
        <v>7365</v>
      </c>
    </row>
    <row r="8425" spans="1:4">
      <c r="A8425" t="str">
        <f t="shared" si="131"/>
        <v>2370801231居宅介護支援</v>
      </c>
      <c r="B8425">
        <v>2370801231</v>
      </c>
      <c r="C8425" t="s">
        <v>2456</v>
      </c>
      <c r="D8425" t="s">
        <v>7366</v>
      </c>
    </row>
    <row r="8426" spans="1:4">
      <c r="A8426" t="str">
        <f t="shared" si="131"/>
        <v>2372004008地域密着型通所介護</v>
      </c>
      <c r="B8426">
        <v>2372004008</v>
      </c>
      <c r="C8426" t="s">
        <v>1858</v>
      </c>
      <c r="D8426" t="s">
        <v>7367</v>
      </c>
    </row>
    <row r="8427" spans="1:4">
      <c r="A8427" t="str">
        <f t="shared" si="131"/>
        <v>2372004008通所型サービス（独自／定率）</v>
      </c>
      <c r="B8427">
        <v>2372004008</v>
      </c>
      <c r="C8427" t="s">
        <v>2460</v>
      </c>
      <c r="D8427" t="s">
        <v>7367</v>
      </c>
    </row>
    <row r="8428" spans="1:4">
      <c r="A8428" t="str">
        <f t="shared" si="131"/>
        <v>2372004271居宅介護支援</v>
      </c>
      <c r="B8428">
        <v>2372004271</v>
      </c>
      <c r="C8428" t="s">
        <v>2456</v>
      </c>
      <c r="D8428" t="s">
        <v>7368</v>
      </c>
    </row>
    <row r="8429" spans="1:4">
      <c r="A8429" t="str">
        <f t="shared" si="131"/>
        <v>2374000749介護老人福祉施設</v>
      </c>
      <c r="B8429">
        <v>2374000749</v>
      </c>
      <c r="C8429" t="s">
        <v>1860</v>
      </c>
      <c r="D8429" t="s">
        <v>7369</v>
      </c>
    </row>
    <row r="8430" spans="1:4">
      <c r="A8430" t="str">
        <f t="shared" si="131"/>
        <v>2374000749介護予防短期入所生活介護</v>
      </c>
      <c r="B8430">
        <v>2374000749</v>
      </c>
      <c r="C8430" t="s">
        <v>1961</v>
      </c>
      <c r="D8430" t="s">
        <v>7369</v>
      </c>
    </row>
    <row r="8431" spans="1:4">
      <c r="A8431" t="str">
        <f t="shared" si="131"/>
        <v>2374000749短期入所生活介護</v>
      </c>
      <c r="B8431">
        <v>2374000749</v>
      </c>
      <c r="C8431" t="s">
        <v>1958</v>
      </c>
      <c r="D8431" t="s">
        <v>7369</v>
      </c>
    </row>
    <row r="8432" spans="1:4">
      <c r="A8432" t="str">
        <f t="shared" si="131"/>
        <v>2371102456訪問介護</v>
      </c>
      <c r="B8432">
        <v>2371102456</v>
      </c>
      <c r="C8432" t="s">
        <v>1854</v>
      </c>
      <c r="D8432" t="s">
        <v>7370</v>
      </c>
    </row>
    <row r="8433" spans="1:4">
      <c r="A8433" t="str">
        <f t="shared" si="131"/>
        <v>2372005534訪問介護</v>
      </c>
      <c r="B8433">
        <v>2372005534</v>
      </c>
      <c r="C8433" t="s">
        <v>1854</v>
      </c>
      <c r="D8433" t="s">
        <v>7371</v>
      </c>
    </row>
    <row r="8434" spans="1:4">
      <c r="A8434" t="str">
        <f t="shared" si="131"/>
        <v>2372005534訪問型サービス（独自）</v>
      </c>
      <c r="B8434">
        <v>2372005534</v>
      </c>
      <c r="C8434" t="s">
        <v>2454</v>
      </c>
      <c r="D8434" t="s">
        <v>7371</v>
      </c>
    </row>
    <row r="8435" spans="1:4">
      <c r="A8435" t="str">
        <f t="shared" si="131"/>
        <v>2392200693定期巡回･随時対応型訪問介護看護</v>
      </c>
      <c r="B8435">
        <v>2392200693</v>
      </c>
      <c r="C8435" t="s">
        <v>1856</v>
      </c>
      <c r="D8435" t="s">
        <v>7372</v>
      </c>
    </row>
    <row r="8436" spans="1:4">
      <c r="A8436" t="str">
        <f t="shared" si="131"/>
        <v>2393600263定期巡回･随時対応型訪問介護看護</v>
      </c>
      <c r="B8436">
        <v>2393600263</v>
      </c>
      <c r="C8436" t="s">
        <v>1856</v>
      </c>
      <c r="D8436" t="s">
        <v>7373</v>
      </c>
    </row>
    <row r="8437" spans="1:4">
      <c r="A8437" t="str">
        <f t="shared" si="131"/>
        <v>2391400401地域密着型通所介護</v>
      </c>
      <c r="B8437">
        <v>2391400401</v>
      </c>
      <c r="C8437" t="s">
        <v>1858</v>
      </c>
      <c r="D8437" t="s">
        <v>7374</v>
      </c>
    </row>
    <row r="8438" spans="1:4">
      <c r="A8438" t="str">
        <f t="shared" si="131"/>
        <v>2370403004通所介護</v>
      </c>
      <c r="B8438">
        <v>2370403004</v>
      </c>
      <c r="C8438" t="s">
        <v>1857</v>
      </c>
      <c r="D8438" t="s">
        <v>7375</v>
      </c>
    </row>
    <row r="8439" spans="1:4">
      <c r="A8439" t="str">
        <f t="shared" si="131"/>
        <v>23A0400342通所型サービス（独自）</v>
      </c>
      <c r="B8439" t="s">
        <v>6945</v>
      </c>
      <c r="C8439" t="s">
        <v>2455</v>
      </c>
      <c r="D8439" t="s">
        <v>7375</v>
      </c>
    </row>
    <row r="8440" spans="1:4">
      <c r="A8440" t="str">
        <f t="shared" si="131"/>
        <v>2302100066介護予防支援</v>
      </c>
      <c r="B8440">
        <v>2302100066</v>
      </c>
      <c r="C8440" t="s">
        <v>2466</v>
      </c>
      <c r="D8440" t="s">
        <v>7376</v>
      </c>
    </row>
    <row r="8441" spans="1:4">
      <c r="A8441" t="str">
        <f t="shared" si="131"/>
        <v>2302100074介護予防支援</v>
      </c>
      <c r="B8441">
        <v>2302100074</v>
      </c>
      <c r="C8441" t="s">
        <v>2466</v>
      </c>
      <c r="D8441" t="s">
        <v>7377</v>
      </c>
    </row>
    <row r="8442" spans="1:4">
      <c r="A8442" t="str">
        <f t="shared" si="131"/>
        <v>2302100090介護予防支援</v>
      </c>
      <c r="B8442">
        <v>2302100090</v>
      </c>
      <c r="C8442" t="s">
        <v>2466</v>
      </c>
      <c r="D8442" t="s">
        <v>7378</v>
      </c>
    </row>
    <row r="8443" spans="1:4">
      <c r="A8443" t="str">
        <f t="shared" si="131"/>
        <v>2302100108介護予防支援</v>
      </c>
      <c r="B8443">
        <v>2302100108</v>
      </c>
      <c r="C8443" t="s">
        <v>2466</v>
      </c>
      <c r="D8443" t="s">
        <v>7379</v>
      </c>
    </row>
    <row r="8444" spans="1:4">
      <c r="A8444" t="str">
        <f t="shared" si="131"/>
        <v>2302100082介護予防支援</v>
      </c>
      <c r="B8444">
        <v>2302100082</v>
      </c>
      <c r="C8444" t="s">
        <v>2466</v>
      </c>
      <c r="D8444" t="s">
        <v>7380</v>
      </c>
    </row>
    <row r="8445" spans="1:4">
      <c r="A8445" t="str">
        <f t="shared" si="131"/>
        <v>2302100116介護予防支援</v>
      </c>
      <c r="B8445">
        <v>2302100116</v>
      </c>
      <c r="C8445" t="s">
        <v>2466</v>
      </c>
      <c r="D8445" t="s">
        <v>7381</v>
      </c>
    </row>
    <row r="8446" spans="1:4">
      <c r="A8446" t="str">
        <f t="shared" si="131"/>
        <v>2302100165介護予防支援</v>
      </c>
      <c r="B8446">
        <v>2302100165</v>
      </c>
      <c r="C8446" t="s">
        <v>2466</v>
      </c>
      <c r="D8446" t="s">
        <v>7382</v>
      </c>
    </row>
    <row r="8447" spans="1:4">
      <c r="A8447" t="str">
        <f t="shared" si="131"/>
        <v>2306300050介護予防支援</v>
      </c>
      <c r="B8447">
        <v>2306300050</v>
      </c>
      <c r="C8447" t="s">
        <v>2466</v>
      </c>
      <c r="D8447" t="s">
        <v>7383</v>
      </c>
    </row>
    <row r="8448" spans="1:4">
      <c r="A8448" t="str">
        <f t="shared" si="131"/>
        <v>2306300050介護予防ケアマネジメント</v>
      </c>
      <c r="B8448">
        <v>2306300050</v>
      </c>
      <c r="C8448" t="s">
        <v>2467</v>
      </c>
      <c r="D8448" t="s">
        <v>7383</v>
      </c>
    </row>
    <row r="8449" spans="1:4">
      <c r="A8449" t="str">
        <f t="shared" si="131"/>
        <v>2372101457通所介護</v>
      </c>
      <c r="B8449">
        <v>2372101457</v>
      </c>
      <c r="C8449" t="s">
        <v>1857</v>
      </c>
      <c r="D8449" t="s">
        <v>7384</v>
      </c>
    </row>
    <row r="8450" spans="1:4">
      <c r="A8450" t="str">
        <f t="shared" si="131"/>
        <v>2372101457通所型サービス（独自）</v>
      </c>
      <c r="B8450">
        <v>2372101457</v>
      </c>
      <c r="C8450" t="s">
        <v>2455</v>
      </c>
      <c r="D8450" t="s">
        <v>7384</v>
      </c>
    </row>
    <row r="8451" spans="1:4">
      <c r="A8451" t="str">
        <f t="shared" ref="A8451:A8514" si="132">B8451&amp;C8451</f>
        <v>2372101465認知症対応型共同生活介護</v>
      </c>
      <c r="B8451">
        <v>2372101465</v>
      </c>
      <c r="C8451" t="s">
        <v>1942</v>
      </c>
      <c r="D8451" t="s">
        <v>7385</v>
      </c>
    </row>
    <row r="8452" spans="1:4">
      <c r="A8452" t="str">
        <f t="shared" si="132"/>
        <v>2392100257地域密着型特定施設入居者生活介護</v>
      </c>
      <c r="B8452">
        <v>2392100257</v>
      </c>
      <c r="C8452" t="s">
        <v>2469</v>
      </c>
      <c r="D8452" t="s">
        <v>7386</v>
      </c>
    </row>
    <row r="8453" spans="1:4">
      <c r="A8453" t="str">
        <f t="shared" si="132"/>
        <v>2305900017介護予防支援</v>
      </c>
      <c r="B8453">
        <v>2305900017</v>
      </c>
      <c r="C8453" t="s">
        <v>2466</v>
      </c>
      <c r="D8453" t="s">
        <v>7387</v>
      </c>
    </row>
    <row r="8454" spans="1:4">
      <c r="A8454" t="str">
        <f t="shared" si="132"/>
        <v>2305900017介護予防ケアマネジメント</v>
      </c>
      <c r="B8454">
        <v>2305900017</v>
      </c>
      <c r="C8454" t="s">
        <v>2467</v>
      </c>
      <c r="D8454" t="s">
        <v>7387</v>
      </c>
    </row>
    <row r="8455" spans="1:4">
      <c r="A8455" t="str">
        <f t="shared" si="132"/>
        <v>2375900129訪問型サービス（独自）</v>
      </c>
      <c r="B8455">
        <v>2375900129</v>
      </c>
      <c r="C8455" t="s">
        <v>2454</v>
      </c>
      <c r="D8455" t="s">
        <v>4191</v>
      </c>
    </row>
    <row r="8456" spans="1:4">
      <c r="A8456" t="str">
        <f t="shared" si="132"/>
        <v>2372301347通所介護</v>
      </c>
      <c r="B8456">
        <v>2372301347</v>
      </c>
      <c r="C8456" t="s">
        <v>1857</v>
      </c>
      <c r="D8456" t="s">
        <v>7388</v>
      </c>
    </row>
    <row r="8457" spans="1:4">
      <c r="A8457" t="str">
        <f t="shared" si="132"/>
        <v>2372301347通所型サービス（独自）</v>
      </c>
      <c r="B8457">
        <v>2372301347</v>
      </c>
      <c r="C8457" t="s">
        <v>2455</v>
      </c>
      <c r="D8457" t="s">
        <v>7388</v>
      </c>
    </row>
    <row r="8458" spans="1:4">
      <c r="A8458" t="str">
        <f t="shared" si="132"/>
        <v>2362390110訪問看護</v>
      </c>
      <c r="B8458">
        <v>2362390110</v>
      </c>
      <c r="C8458" t="s">
        <v>2002</v>
      </c>
      <c r="D8458" t="s">
        <v>7389</v>
      </c>
    </row>
    <row r="8459" spans="1:4">
      <c r="A8459" t="str">
        <f t="shared" si="132"/>
        <v>2362390110介護予防訪問看護</v>
      </c>
      <c r="B8459">
        <v>2362390110</v>
      </c>
      <c r="C8459" t="s">
        <v>2005</v>
      </c>
      <c r="D8459" t="s">
        <v>7389</v>
      </c>
    </row>
    <row r="8460" spans="1:4">
      <c r="A8460" t="str">
        <f t="shared" si="132"/>
        <v>2372301982訪問介護</v>
      </c>
      <c r="B8460">
        <v>2372301982</v>
      </c>
      <c r="C8460" t="s">
        <v>1854</v>
      </c>
      <c r="D8460" t="s">
        <v>7390</v>
      </c>
    </row>
    <row r="8461" spans="1:4">
      <c r="A8461" t="str">
        <f t="shared" si="132"/>
        <v>2372301982訪問型サービス（独自）</v>
      </c>
      <c r="B8461">
        <v>2372301982</v>
      </c>
      <c r="C8461" t="s">
        <v>2454</v>
      </c>
      <c r="D8461" t="s">
        <v>7390</v>
      </c>
    </row>
    <row r="8462" spans="1:4">
      <c r="A8462" t="str">
        <f t="shared" si="132"/>
        <v>2372201596通所介護</v>
      </c>
      <c r="B8462">
        <v>2372201596</v>
      </c>
      <c r="C8462" t="s">
        <v>1857</v>
      </c>
      <c r="D8462" t="s">
        <v>7391</v>
      </c>
    </row>
    <row r="8463" spans="1:4">
      <c r="A8463" t="str">
        <f t="shared" si="132"/>
        <v>2372201596通所型サービス（独自）</v>
      </c>
      <c r="B8463">
        <v>2372201596</v>
      </c>
      <c r="C8463" t="s">
        <v>2455</v>
      </c>
      <c r="D8463" t="s">
        <v>7391</v>
      </c>
    </row>
    <row r="8464" spans="1:4">
      <c r="A8464" t="str">
        <f t="shared" si="132"/>
        <v>2372201596通所型サービス（独自）</v>
      </c>
      <c r="B8464">
        <v>2372201596</v>
      </c>
      <c r="C8464" t="s">
        <v>2455</v>
      </c>
      <c r="D8464" t="s">
        <v>7391</v>
      </c>
    </row>
    <row r="8465" spans="1:4">
      <c r="A8465" t="str">
        <f t="shared" si="132"/>
        <v>2372201596通所型サービス（独自）</v>
      </c>
      <c r="B8465">
        <v>2372201596</v>
      </c>
      <c r="C8465" t="s">
        <v>2455</v>
      </c>
      <c r="D8465" t="s">
        <v>7391</v>
      </c>
    </row>
    <row r="8466" spans="1:4">
      <c r="A8466" t="str">
        <f t="shared" si="132"/>
        <v>2372201596通所型サービス（独自）</v>
      </c>
      <c r="B8466">
        <v>2372201596</v>
      </c>
      <c r="C8466" t="s">
        <v>2455</v>
      </c>
      <c r="D8466" t="s">
        <v>7391</v>
      </c>
    </row>
    <row r="8467" spans="1:4">
      <c r="A8467" t="str">
        <f t="shared" si="132"/>
        <v>2373801279通所介護</v>
      </c>
      <c r="B8467">
        <v>2373801279</v>
      </c>
      <c r="C8467" t="s">
        <v>1857</v>
      </c>
      <c r="D8467" t="s">
        <v>7392</v>
      </c>
    </row>
    <row r="8468" spans="1:4">
      <c r="A8468" t="str">
        <f t="shared" si="132"/>
        <v>2373801279通所型サービス（独自）</v>
      </c>
      <c r="B8468">
        <v>2373801279</v>
      </c>
      <c r="C8468" t="s">
        <v>2455</v>
      </c>
      <c r="D8468" t="s">
        <v>7392</v>
      </c>
    </row>
    <row r="8469" spans="1:4">
      <c r="A8469" t="str">
        <f t="shared" si="132"/>
        <v>2372202941居宅介護支援</v>
      </c>
      <c r="B8469">
        <v>2372202941</v>
      </c>
      <c r="C8469" t="s">
        <v>2456</v>
      </c>
      <c r="D8469" t="s">
        <v>7393</v>
      </c>
    </row>
    <row r="8470" spans="1:4">
      <c r="A8470" t="str">
        <f t="shared" si="132"/>
        <v>2370602563訪問介護</v>
      </c>
      <c r="B8470">
        <v>2370602563</v>
      </c>
      <c r="C8470" t="s">
        <v>1854</v>
      </c>
      <c r="D8470" t="s">
        <v>7394</v>
      </c>
    </row>
    <row r="8471" spans="1:4">
      <c r="A8471" t="str">
        <f t="shared" si="132"/>
        <v>23A0600487訪問型サービス（独自）</v>
      </c>
      <c r="B8471" t="s">
        <v>6946</v>
      </c>
      <c r="C8471" t="s">
        <v>2454</v>
      </c>
      <c r="D8471" t="s">
        <v>7394</v>
      </c>
    </row>
    <row r="8472" spans="1:4">
      <c r="A8472" t="str">
        <f t="shared" si="132"/>
        <v>2371503703訪問介護</v>
      </c>
      <c r="B8472">
        <v>2371503703</v>
      </c>
      <c r="C8472" t="s">
        <v>1854</v>
      </c>
      <c r="D8472" t="s">
        <v>7395</v>
      </c>
    </row>
    <row r="8473" spans="1:4">
      <c r="A8473" t="str">
        <f t="shared" si="132"/>
        <v>23A1500710訪問型サービス（独自）</v>
      </c>
      <c r="B8473" t="s">
        <v>6947</v>
      </c>
      <c r="C8473" t="s">
        <v>2454</v>
      </c>
      <c r="D8473" t="s">
        <v>7395</v>
      </c>
    </row>
    <row r="8474" spans="1:4">
      <c r="A8474" t="str">
        <f t="shared" si="132"/>
        <v>2372105995訪問介護</v>
      </c>
      <c r="B8474">
        <v>2372105995</v>
      </c>
      <c r="C8474" t="s">
        <v>1854</v>
      </c>
      <c r="D8474" t="s">
        <v>7396</v>
      </c>
    </row>
    <row r="8475" spans="1:4">
      <c r="A8475" t="str">
        <f t="shared" si="132"/>
        <v>2372105995訪問型サービス（独自）</v>
      </c>
      <c r="B8475">
        <v>2372105995</v>
      </c>
      <c r="C8475" t="s">
        <v>2454</v>
      </c>
      <c r="D8475" t="s">
        <v>7396</v>
      </c>
    </row>
    <row r="8476" spans="1:4">
      <c r="A8476" t="str">
        <f t="shared" si="132"/>
        <v>2371404969訪問介護</v>
      </c>
      <c r="B8476">
        <v>2371404969</v>
      </c>
      <c r="C8476" t="s">
        <v>1854</v>
      </c>
      <c r="D8476" t="s">
        <v>7397</v>
      </c>
    </row>
    <row r="8477" spans="1:4">
      <c r="A8477" t="str">
        <f t="shared" si="132"/>
        <v>23A1401570訪問型サービス（独自）</v>
      </c>
      <c r="B8477" t="s">
        <v>6948</v>
      </c>
      <c r="C8477" t="s">
        <v>2454</v>
      </c>
      <c r="D8477" t="s">
        <v>7397</v>
      </c>
    </row>
    <row r="8478" spans="1:4">
      <c r="A8478" t="str">
        <f t="shared" si="132"/>
        <v>2360690289訪問看護</v>
      </c>
      <c r="B8478">
        <v>2360690289</v>
      </c>
      <c r="C8478" t="s">
        <v>2002</v>
      </c>
      <c r="D8478" t="s">
        <v>7398</v>
      </c>
    </row>
    <row r="8479" spans="1:4">
      <c r="A8479" t="str">
        <f t="shared" si="132"/>
        <v>2360690289介護予防訪問看護</v>
      </c>
      <c r="B8479">
        <v>2360690289</v>
      </c>
      <c r="C8479" t="s">
        <v>2005</v>
      </c>
      <c r="D8479" t="s">
        <v>7398</v>
      </c>
    </row>
    <row r="8480" spans="1:4">
      <c r="A8480" t="str">
        <f t="shared" si="132"/>
        <v>2361590504訪問看護</v>
      </c>
      <c r="B8480">
        <v>2361590504</v>
      </c>
      <c r="C8480" t="s">
        <v>2002</v>
      </c>
      <c r="D8480" t="s">
        <v>7399</v>
      </c>
    </row>
    <row r="8481" spans="1:4">
      <c r="A8481" t="str">
        <f t="shared" si="132"/>
        <v>2361590504介護予防訪問看護</v>
      </c>
      <c r="B8481">
        <v>2361590504</v>
      </c>
      <c r="C8481" t="s">
        <v>2005</v>
      </c>
      <c r="D8481" t="s">
        <v>7399</v>
      </c>
    </row>
    <row r="8482" spans="1:4">
      <c r="A8482" t="str">
        <f t="shared" si="132"/>
        <v>2362190601訪問看護</v>
      </c>
      <c r="B8482">
        <v>2362190601</v>
      </c>
      <c r="C8482" t="s">
        <v>2002</v>
      </c>
      <c r="D8482" t="s">
        <v>7400</v>
      </c>
    </row>
    <row r="8483" spans="1:4">
      <c r="A8483" t="str">
        <f t="shared" si="132"/>
        <v>2362190601介護予防訪問看護</v>
      </c>
      <c r="B8483">
        <v>2362190601</v>
      </c>
      <c r="C8483" t="s">
        <v>2005</v>
      </c>
      <c r="D8483" t="s">
        <v>7400</v>
      </c>
    </row>
    <row r="8484" spans="1:4">
      <c r="A8484" t="str">
        <f t="shared" si="132"/>
        <v>2361490796訪問看護</v>
      </c>
      <c r="B8484">
        <v>2361490796</v>
      </c>
      <c r="C8484" t="s">
        <v>2002</v>
      </c>
      <c r="D8484" t="s">
        <v>7401</v>
      </c>
    </row>
    <row r="8485" spans="1:4">
      <c r="A8485" t="str">
        <f t="shared" si="132"/>
        <v>2361490796介護予防訪問看護</v>
      </c>
      <c r="B8485">
        <v>2361490796</v>
      </c>
      <c r="C8485" t="s">
        <v>2005</v>
      </c>
      <c r="D8485" t="s">
        <v>7401</v>
      </c>
    </row>
    <row r="8486" spans="1:4">
      <c r="A8486" t="str">
        <f t="shared" si="132"/>
        <v>2370602571居宅介護支援</v>
      </c>
      <c r="B8486">
        <v>2370602571</v>
      </c>
      <c r="C8486" t="s">
        <v>2456</v>
      </c>
      <c r="D8486" t="s">
        <v>7402</v>
      </c>
    </row>
    <row r="8487" spans="1:4">
      <c r="A8487" t="str">
        <f t="shared" si="132"/>
        <v>2371101177特定施設入居者生活介護</v>
      </c>
      <c r="B8487">
        <v>2371101177</v>
      </c>
      <c r="C8487" t="s">
        <v>2461</v>
      </c>
      <c r="D8487" t="s">
        <v>7403</v>
      </c>
    </row>
    <row r="8488" spans="1:4">
      <c r="A8488" t="str">
        <f t="shared" si="132"/>
        <v>2373801196通所介護</v>
      </c>
      <c r="B8488">
        <v>2373801196</v>
      </c>
      <c r="C8488" t="s">
        <v>1857</v>
      </c>
      <c r="D8488" t="s">
        <v>7404</v>
      </c>
    </row>
    <row r="8489" spans="1:4">
      <c r="A8489" t="str">
        <f t="shared" si="132"/>
        <v>2373801196通所型サービス（独自）</v>
      </c>
      <c r="B8489">
        <v>2373801196</v>
      </c>
      <c r="C8489" t="s">
        <v>2455</v>
      </c>
      <c r="D8489" t="s">
        <v>7404</v>
      </c>
    </row>
    <row r="8490" spans="1:4">
      <c r="A8490" t="str">
        <f t="shared" si="132"/>
        <v>2373802434訪問介護</v>
      </c>
      <c r="B8490">
        <v>2373802434</v>
      </c>
      <c r="C8490" t="s">
        <v>1854</v>
      </c>
      <c r="D8490" t="s">
        <v>7405</v>
      </c>
    </row>
    <row r="8491" spans="1:4">
      <c r="A8491" t="str">
        <f t="shared" si="132"/>
        <v>2373802434訪問型サービス（独自）</v>
      </c>
      <c r="B8491">
        <v>2373802434</v>
      </c>
      <c r="C8491" t="s">
        <v>2454</v>
      </c>
      <c r="D8491" t="s">
        <v>7405</v>
      </c>
    </row>
    <row r="8492" spans="1:4">
      <c r="A8492" t="str">
        <f t="shared" si="132"/>
        <v>2372302824訪問介護</v>
      </c>
      <c r="B8492">
        <v>2372302824</v>
      </c>
      <c r="C8492" t="s">
        <v>1854</v>
      </c>
      <c r="D8492" t="s">
        <v>7406</v>
      </c>
    </row>
    <row r="8493" spans="1:4">
      <c r="A8493" t="str">
        <f t="shared" si="132"/>
        <v>2377200775通所介護</v>
      </c>
      <c r="B8493">
        <v>2377200775</v>
      </c>
      <c r="C8493" t="s">
        <v>1857</v>
      </c>
      <c r="D8493" t="s">
        <v>7407</v>
      </c>
    </row>
    <row r="8494" spans="1:4">
      <c r="A8494" t="str">
        <f t="shared" si="132"/>
        <v>2377200775通所型サービス（独自）</v>
      </c>
      <c r="B8494">
        <v>2377200775</v>
      </c>
      <c r="C8494" t="s">
        <v>2455</v>
      </c>
      <c r="D8494" t="s">
        <v>7407</v>
      </c>
    </row>
    <row r="8495" spans="1:4">
      <c r="A8495" t="str">
        <f t="shared" si="132"/>
        <v>2370403228通所介護</v>
      </c>
      <c r="B8495">
        <v>2370403228</v>
      </c>
      <c r="C8495" t="s">
        <v>1857</v>
      </c>
      <c r="D8495" t="s">
        <v>7408</v>
      </c>
    </row>
    <row r="8496" spans="1:4">
      <c r="A8496" t="str">
        <f t="shared" si="132"/>
        <v>2370403277短期入所生活介護</v>
      </c>
      <c r="B8496">
        <v>2370403277</v>
      </c>
      <c r="C8496" t="s">
        <v>1958</v>
      </c>
      <c r="D8496" t="s">
        <v>7409</v>
      </c>
    </row>
    <row r="8497" spans="1:4">
      <c r="A8497" t="str">
        <f t="shared" si="132"/>
        <v>2370403277介護予防短期入所生活介護</v>
      </c>
      <c r="B8497">
        <v>2370403277</v>
      </c>
      <c r="C8497" t="s">
        <v>1961</v>
      </c>
      <c r="D8497" t="s">
        <v>7409</v>
      </c>
    </row>
    <row r="8498" spans="1:4">
      <c r="A8498" t="str">
        <f t="shared" si="132"/>
        <v>2370403996介護予防訪問入浴介護</v>
      </c>
      <c r="B8498">
        <v>2370403996</v>
      </c>
      <c r="C8498" t="s">
        <v>2473</v>
      </c>
      <c r="D8498" t="s">
        <v>7410</v>
      </c>
    </row>
    <row r="8499" spans="1:4">
      <c r="A8499" t="str">
        <f t="shared" si="132"/>
        <v>2370403996訪問入浴介護</v>
      </c>
      <c r="B8499">
        <v>2370403996</v>
      </c>
      <c r="C8499" t="s">
        <v>2472</v>
      </c>
      <c r="D8499" t="s">
        <v>7410</v>
      </c>
    </row>
    <row r="8500" spans="1:4">
      <c r="A8500" t="str">
        <f t="shared" si="132"/>
        <v>2370802643通所介護</v>
      </c>
      <c r="B8500">
        <v>2370802643</v>
      </c>
      <c r="C8500" t="s">
        <v>1857</v>
      </c>
      <c r="D8500" t="s">
        <v>7411</v>
      </c>
    </row>
    <row r="8501" spans="1:4">
      <c r="A8501" t="str">
        <f t="shared" si="132"/>
        <v>2370900785通所介護</v>
      </c>
      <c r="B8501">
        <v>2370900785</v>
      </c>
      <c r="C8501" t="s">
        <v>1857</v>
      </c>
      <c r="D8501" t="s">
        <v>7412</v>
      </c>
    </row>
    <row r="8502" spans="1:4">
      <c r="A8502" t="str">
        <f t="shared" si="132"/>
        <v>2370900785通所型サービス（独自）</v>
      </c>
      <c r="B8502">
        <v>2370900785</v>
      </c>
      <c r="C8502" t="s">
        <v>2455</v>
      </c>
      <c r="D8502" t="s">
        <v>7412</v>
      </c>
    </row>
    <row r="8503" spans="1:4">
      <c r="A8503" t="str">
        <f t="shared" si="132"/>
        <v>2371004421訪問入浴介護</v>
      </c>
      <c r="B8503">
        <v>2371004421</v>
      </c>
      <c r="C8503" t="s">
        <v>2472</v>
      </c>
      <c r="D8503" t="s">
        <v>7413</v>
      </c>
    </row>
    <row r="8504" spans="1:4">
      <c r="A8504" t="str">
        <f t="shared" si="132"/>
        <v>2371004421介護予防訪問入浴介護</v>
      </c>
      <c r="B8504">
        <v>2371004421</v>
      </c>
      <c r="C8504" t="s">
        <v>2473</v>
      </c>
      <c r="D8504" t="s">
        <v>7413</v>
      </c>
    </row>
    <row r="8505" spans="1:4">
      <c r="A8505" t="str">
        <f t="shared" si="132"/>
        <v>2371401619通所介護</v>
      </c>
      <c r="B8505">
        <v>2371401619</v>
      </c>
      <c r="C8505" t="s">
        <v>1857</v>
      </c>
      <c r="D8505" t="s">
        <v>7414</v>
      </c>
    </row>
    <row r="8506" spans="1:4">
      <c r="A8506" t="str">
        <f t="shared" si="132"/>
        <v>2371401619通所型サービス（独自）</v>
      </c>
      <c r="B8506">
        <v>2371401619</v>
      </c>
      <c r="C8506" t="s">
        <v>2455</v>
      </c>
      <c r="D8506" t="s">
        <v>7414</v>
      </c>
    </row>
    <row r="8507" spans="1:4">
      <c r="A8507" t="str">
        <f t="shared" si="132"/>
        <v>2371404043訪問入浴介護</v>
      </c>
      <c r="B8507">
        <v>2371404043</v>
      </c>
      <c r="C8507" t="s">
        <v>2472</v>
      </c>
      <c r="D8507" t="s">
        <v>7415</v>
      </c>
    </row>
    <row r="8508" spans="1:4">
      <c r="A8508" t="str">
        <f t="shared" si="132"/>
        <v>2371404043介護予防訪問入浴介護</v>
      </c>
      <c r="B8508">
        <v>2371404043</v>
      </c>
      <c r="C8508" t="s">
        <v>2473</v>
      </c>
      <c r="D8508" t="s">
        <v>7415</v>
      </c>
    </row>
    <row r="8509" spans="1:4">
      <c r="A8509" t="str">
        <f t="shared" si="132"/>
        <v>2371502358地域密着型通所介護</v>
      </c>
      <c r="B8509">
        <v>2371502358</v>
      </c>
      <c r="C8509" t="s">
        <v>1858</v>
      </c>
      <c r="D8509" t="s">
        <v>7416</v>
      </c>
    </row>
    <row r="8510" spans="1:4">
      <c r="A8510" t="str">
        <f t="shared" si="132"/>
        <v>2371502358通所型サービス（独自）</v>
      </c>
      <c r="B8510">
        <v>2371502358</v>
      </c>
      <c r="C8510" t="s">
        <v>2455</v>
      </c>
      <c r="D8510" t="s">
        <v>7416</v>
      </c>
    </row>
    <row r="8511" spans="1:4">
      <c r="A8511" t="str">
        <f t="shared" si="132"/>
        <v>2371502432訪問入浴介護</v>
      </c>
      <c r="B8511">
        <v>2371502432</v>
      </c>
      <c r="C8511" t="s">
        <v>2472</v>
      </c>
      <c r="D8511" t="s">
        <v>7417</v>
      </c>
    </row>
    <row r="8512" spans="1:4">
      <c r="A8512" t="str">
        <f t="shared" si="132"/>
        <v>2371502432介護予防訪問入浴介護</v>
      </c>
      <c r="B8512">
        <v>2371502432</v>
      </c>
      <c r="C8512" t="s">
        <v>2473</v>
      </c>
      <c r="D8512" t="s">
        <v>7417</v>
      </c>
    </row>
    <row r="8513" spans="1:4">
      <c r="A8513" t="str">
        <f t="shared" si="132"/>
        <v>2372200465訪問入浴介護</v>
      </c>
      <c r="B8513">
        <v>2372200465</v>
      </c>
      <c r="C8513" t="s">
        <v>2472</v>
      </c>
      <c r="D8513" t="s">
        <v>7418</v>
      </c>
    </row>
    <row r="8514" spans="1:4">
      <c r="A8514" t="str">
        <f t="shared" si="132"/>
        <v>2372200465介護予防訪問入浴介護</v>
      </c>
      <c r="B8514">
        <v>2372200465</v>
      </c>
      <c r="C8514" t="s">
        <v>2473</v>
      </c>
      <c r="D8514" t="s">
        <v>7418</v>
      </c>
    </row>
    <row r="8515" spans="1:4">
      <c r="A8515" t="str">
        <f t="shared" ref="A8515:A8578" si="133">B8515&amp;C8515</f>
        <v>2372501029訪問入浴介護</v>
      </c>
      <c r="B8515">
        <v>2372501029</v>
      </c>
      <c r="C8515" t="s">
        <v>2472</v>
      </c>
      <c r="D8515" t="s">
        <v>7419</v>
      </c>
    </row>
    <row r="8516" spans="1:4">
      <c r="A8516" t="str">
        <f t="shared" si="133"/>
        <v>2372501029介護予防訪問入浴介護</v>
      </c>
      <c r="B8516">
        <v>2372501029</v>
      </c>
      <c r="C8516" t="s">
        <v>2473</v>
      </c>
      <c r="D8516" t="s">
        <v>7419</v>
      </c>
    </row>
    <row r="8517" spans="1:4">
      <c r="A8517" t="str">
        <f t="shared" si="133"/>
        <v>2373101191通所介護</v>
      </c>
      <c r="B8517">
        <v>2373101191</v>
      </c>
      <c r="C8517" t="s">
        <v>1857</v>
      </c>
      <c r="D8517" t="s">
        <v>7420</v>
      </c>
    </row>
    <row r="8518" spans="1:4">
      <c r="A8518" t="str">
        <f t="shared" si="133"/>
        <v>2373101191通所型サービス（独自）</v>
      </c>
      <c r="B8518">
        <v>2373101191</v>
      </c>
      <c r="C8518" t="s">
        <v>2455</v>
      </c>
      <c r="D8518" t="s">
        <v>7420</v>
      </c>
    </row>
    <row r="8519" spans="1:4">
      <c r="A8519" t="str">
        <f t="shared" si="133"/>
        <v>2373101498訪問入浴介護</v>
      </c>
      <c r="B8519">
        <v>2373101498</v>
      </c>
      <c r="C8519" t="s">
        <v>2472</v>
      </c>
      <c r="D8519" t="s">
        <v>7421</v>
      </c>
    </row>
    <row r="8520" spans="1:4">
      <c r="A8520" t="str">
        <f t="shared" si="133"/>
        <v>2373101498介護予防訪問入浴介護</v>
      </c>
      <c r="B8520">
        <v>2373101498</v>
      </c>
      <c r="C8520" t="s">
        <v>2473</v>
      </c>
      <c r="D8520" t="s">
        <v>7421</v>
      </c>
    </row>
    <row r="8521" spans="1:4">
      <c r="A8521" t="str">
        <f t="shared" si="133"/>
        <v>2373901012通所介護</v>
      </c>
      <c r="B8521">
        <v>2373901012</v>
      </c>
      <c r="C8521" t="s">
        <v>1857</v>
      </c>
      <c r="D8521" t="s">
        <v>7422</v>
      </c>
    </row>
    <row r="8522" spans="1:4">
      <c r="A8522" t="str">
        <f t="shared" si="133"/>
        <v>2373901012通所型サービス（独自）</v>
      </c>
      <c r="B8522">
        <v>2373901012</v>
      </c>
      <c r="C8522" t="s">
        <v>2455</v>
      </c>
      <c r="D8522" t="s">
        <v>7422</v>
      </c>
    </row>
    <row r="8523" spans="1:4">
      <c r="A8523" t="str">
        <f t="shared" si="133"/>
        <v>2373901012通所型サービス（独自）</v>
      </c>
      <c r="B8523">
        <v>2373901012</v>
      </c>
      <c r="C8523" t="s">
        <v>2455</v>
      </c>
      <c r="D8523" t="s">
        <v>7422</v>
      </c>
    </row>
    <row r="8524" spans="1:4">
      <c r="A8524" t="str">
        <f t="shared" si="133"/>
        <v>2373901012通所型サービス（独自）</v>
      </c>
      <c r="B8524">
        <v>2373901012</v>
      </c>
      <c r="C8524" t="s">
        <v>2455</v>
      </c>
      <c r="D8524" t="s">
        <v>7422</v>
      </c>
    </row>
    <row r="8525" spans="1:4">
      <c r="A8525" t="str">
        <f t="shared" si="133"/>
        <v>2374200638通所介護</v>
      </c>
      <c r="B8525">
        <v>2374200638</v>
      </c>
      <c r="C8525" t="s">
        <v>1857</v>
      </c>
      <c r="D8525" t="s">
        <v>7423</v>
      </c>
    </row>
    <row r="8526" spans="1:4">
      <c r="A8526" t="str">
        <f t="shared" si="133"/>
        <v>2374200638通所型サービス（独自）</v>
      </c>
      <c r="B8526">
        <v>2374200638</v>
      </c>
      <c r="C8526" t="s">
        <v>2455</v>
      </c>
      <c r="D8526" t="s">
        <v>7423</v>
      </c>
    </row>
    <row r="8527" spans="1:4">
      <c r="A8527" t="str">
        <f t="shared" si="133"/>
        <v>2391400302小規模多機能型居宅介護</v>
      </c>
      <c r="B8527">
        <v>2391400302</v>
      </c>
      <c r="C8527" t="s">
        <v>1925</v>
      </c>
      <c r="D8527" t="s">
        <v>7424</v>
      </c>
    </row>
    <row r="8528" spans="1:4">
      <c r="A8528" t="str">
        <f t="shared" si="133"/>
        <v>2391400302介護予防小規模多機能型居宅介護</v>
      </c>
      <c r="B8528">
        <v>2391400302</v>
      </c>
      <c r="C8528" t="s">
        <v>2463</v>
      </c>
      <c r="D8528" t="s">
        <v>7424</v>
      </c>
    </row>
    <row r="8529" spans="1:4">
      <c r="A8529" t="str">
        <f t="shared" si="133"/>
        <v>2391400302小規模多機能型居宅介護（短期利用型）</v>
      </c>
      <c r="B8529">
        <v>2391400302</v>
      </c>
      <c r="C8529" t="s">
        <v>2475</v>
      </c>
      <c r="D8529" t="s">
        <v>7424</v>
      </c>
    </row>
    <row r="8530" spans="1:4">
      <c r="A8530" t="str">
        <f t="shared" si="133"/>
        <v>2391400302介護予防小規模多機能型居宅介護（短期利用型）</v>
      </c>
      <c r="B8530">
        <v>2391400302</v>
      </c>
      <c r="C8530" t="s">
        <v>2476</v>
      </c>
      <c r="D8530" t="s">
        <v>7424</v>
      </c>
    </row>
    <row r="8531" spans="1:4">
      <c r="A8531" t="str">
        <f t="shared" si="133"/>
        <v>2391500291小規模多機能型居宅介護</v>
      </c>
      <c r="B8531">
        <v>2391500291</v>
      </c>
      <c r="C8531" t="s">
        <v>1925</v>
      </c>
      <c r="D8531" t="s">
        <v>7425</v>
      </c>
    </row>
    <row r="8532" spans="1:4">
      <c r="A8532" t="str">
        <f t="shared" si="133"/>
        <v>2391500291介護予防小規模多機能型居宅介護</v>
      </c>
      <c r="B8532">
        <v>2391500291</v>
      </c>
      <c r="C8532" t="s">
        <v>2463</v>
      </c>
      <c r="D8532" t="s">
        <v>7425</v>
      </c>
    </row>
    <row r="8533" spans="1:4">
      <c r="A8533" t="str">
        <f t="shared" si="133"/>
        <v>2391500291小規模多機能型居宅介護（短期利用型）</v>
      </c>
      <c r="B8533">
        <v>2391500291</v>
      </c>
      <c r="C8533" t="s">
        <v>2475</v>
      </c>
      <c r="D8533" t="s">
        <v>7425</v>
      </c>
    </row>
    <row r="8534" spans="1:4">
      <c r="A8534" t="str">
        <f t="shared" si="133"/>
        <v>2391500291介護予防小規模多機能型居宅介護（短期利用型）</v>
      </c>
      <c r="B8534">
        <v>2391500291</v>
      </c>
      <c r="C8534" t="s">
        <v>2476</v>
      </c>
      <c r="D8534" t="s">
        <v>7425</v>
      </c>
    </row>
    <row r="8535" spans="1:4">
      <c r="A8535" t="str">
        <f t="shared" si="133"/>
        <v>2392100489小規模多機能型居宅介護</v>
      </c>
      <c r="B8535">
        <v>2392100489</v>
      </c>
      <c r="C8535" t="s">
        <v>1925</v>
      </c>
      <c r="D8535" t="s">
        <v>7426</v>
      </c>
    </row>
    <row r="8536" spans="1:4">
      <c r="A8536" t="str">
        <f t="shared" si="133"/>
        <v>2392100489介護予防小規模多機能型居宅介護</v>
      </c>
      <c r="B8536">
        <v>2392100489</v>
      </c>
      <c r="C8536" t="s">
        <v>2463</v>
      </c>
      <c r="D8536" t="s">
        <v>7426</v>
      </c>
    </row>
    <row r="8537" spans="1:4">
      <c r="A8537" t="str">
        <f t="shared" si="133"/>
        <v>2392100489小規模多機能型居宅介護（短期利用型）</v>
      </c>
      <c r="B8537">
        <v>2392100489</v>
      </c>
      <c r="C8537" t="s">
        <v>2475</v>
      </c>
      <c r="D8537" t="s">
        <v>7426</v>
      </c>
    </row>
    <row r="8538" spans="1:4">
      <c r="A8538" t="str">
        <f t="shared" si="133"/>
        <v>2392100489介護予防小規模多機能型居宅介護（短期利用型）</v>
      </c>
      <c r="B8538">
        <v>2392100489</v>
      </c>
      <c r="C8538" t="s">
        <v>2476</v>
      </c>
      <c r="D8538" t="s">
        <v>7426</v>
      </c>
    </row>
    <row r="8539" spans="1:4">
      <c r="A8539" t="str">
        <f t="shared" si="133"/>
        <v>23A0400524通所型サービス（独自）</v>
      </c>
      <c r="B8539" t="s">
        <v>6949</v>
      </c>
      <c r="C8539" t="s">
        <v>2455</v>
      </c>
      <c r="D8539" t="s">
        <v>7408</v>
      </c>
    </row>
    <row r="8540" spans="1:4">
      <c r="A8540" t="str">
        <f t="shared" si="133"/>
        <v>23A0800608通所型サービス（独自）</v>
      </c>
      <c r="B8540" t="s">
        <v>6950</v>
      </c>
      <c r="C8540" t="s">
        <v>2455</v>
      </c>
      <c r="D8540" t="s">
        <v>7411</v>
      </c>
    </row>
    <row r="8541" spans="1:4">
      <c r="A8541" t="str">
        <f t="shared" si="133"/>
        <v>2372200119居宅介護支援</v>
      </c>
      <c r="B8541">
        <v>2372200119</v>
      </c>
      <c r="C8541" t="s">
        <v>2456</v>
      </c>
      <c r="D8541" t="s">
        <v>7427</v>
      </c>
    </row>
    <row r="8542" spans="1:4">
      <c r="A8542" t="str">
        <f t="shared" si="133"/>
        <v>2372105482通所介護</v>
      </c>
      <c r="B8542">
        <v>2372105482</v>
      </c>
      <c r="C8542" t="s">
        <v>1857</v>
      </c>
      <c r="D8542" t="s">
        <v>7428</v>
      </c>
    </row>
    <row r="8543" spans="1:4">
      <c r="A8543" t="str">
        <f t="shared" si="133"/>
        <v>2372105482通所型サービス（独自）</v>
      </c>
      <c r="B8543">
        <v>2372105482</v>
      </c>
      <c r="C8543" t="s">
        <v>2455</v>
      </c>
      <c r="D8543" t="s">
        <v>7428</v>
      </c>
    </row>
    <row r="8544" spans="1:4">
      <c r="A8544" t="str">
        <f t="shared" si="133"/>
        <v>2370602928訪問介護</v>
      </c>
      <c r="B8544">
        <v>2370602928</v>
      </c>
      <c r="C8544" t="s">
        <v>1854</v>
      </c>
      <c r="D8544" t="s">
        <v>7429</v>
      </c>
    </row>
    <row r="8545" spans="1:4">
      <c r="A8545" t="str">
        <f t="shared" si="133"/>
        <v>2373003744訪問介護</v>
      </c>
      <c r="B8545">
        <v>2373003744</v>
      </c>
      <c r="C8545" t="s">
        <v>1854</v>
      </c>
      <c r="D8545" t="s">
        <v>7430</v>
      </c>
    </row>
    <row r="8546" spans="1:4">
      <c r="A8546" t="str">
        <f t="shared" si="133"/>
        <v>2373201462訪問介護</v>
      </c>
      <c r="B8546">
        <v>2373201462</v>
      </c>
      <c r="C8546" t="s">
        <v>1854</v>
      </c>
      <c r="D8546" t="s">
        <v>7431</v>
      </c>
    </row>
    <row r="8547" spans="1:4">
      <c r="A8547" t="str">
        <f t="shared" si="133"/>
        <v>2354480010介護老人保健施設</v>
      </c>
      <c r="B8547">
        <v>2354480010</v>
      </c>
      <c r="C8547" t="s">
        <v>1862</v>
      </c>
      <c r="D8547" t="s">
        <v>7432</v>
      </c>
    </row>
    <row r="8548" spans="1:4">
      <c r="A8548" t="str">
        <f t="shared" si="133"/>
        <v>2354480010短期入所療養介護（老健）</v>
      </c>
      <c r="B8548">
        <v>2354480010</v>
      </c>
      <c r="C8548" t="s">
        <v>1966</v>
      </c>
      <c r="D8548" t="s">
        <v>7432</v>
      </c>
    </row>
    <row r="8549" spans="1:4">
      <c r="A8549" t="str">
        <f t="shared" si="133"/>
        <v>2354480010介護予防短期入所療養介護（老健）</v>
      </c>
      <c r="B8549">
        <v>2354480010</v>
      </c>
      <c r="C8549" t="s">
        <v>1969</v>
      </c>
      <c r="D8549" t="s">
        <v>7432</v>
      </c>
    </row>
    <row r="8550" spans="1:4">
      <c r="A8550" t="str">
        <f t="shared" si="133"/>
        <v>2354480010通所リハビリテーション</v>
      </c>
      <c r="B8550">
        <v>2354480010</v>
      </c>
      <c r="C8550" t="s">
        <v>2457</v>
      </c>
      <c r="D8550" t="s">
        <v>7432</v>
      </c>
    </row>
    <row r="8551" spans="1:4">
      <c r="A8551" t="str">
        <f t="shared" si="133"/>
        <v>2354480010介護予防通所リハビリテーション</v>
      </c>
      <c r="B8551">
        <v>2354480010</v>
      </c>
      <c r="C8551" t="s">
        <v>2458</v>
      </c>
      <c r="D8551" t="s">
        <v>7432</v>
      </c>
    </row>
    <row r="8552" spans="1:4">
      <c r="A8552" t="str">
        <f t="shared" si="133"/>
        <v>2352980011介護老人保健施設</v>
      </c>
      <c r="B8552">
        <v>2352980011</v>
      </c>
      <c r="C8552" t="s">
        <v>1862</v>
      </c>
      <c r="D8552" t="s">
        <v>7433</v>
      </c>
    </row>
    <row r="8553" spans="1:4">
      <c r="A8553" t="str">
        <f t="shared" si="133"/>
        <v>2352980011短期入所療養介護（老健）</v>
      </c>
      <c r="B8553">
        <v>2352980011</v>
      </c>
      <c r="C8553" t="s">
        <v>1966</v>
      </c>
      <c r="D8553" t="s">
        <v>7433</v>
      </c>
    </row>
    <row r="8554" spans="1:4">
      <c r="A8554" t="str">
        <f t="shared" si="133"/>
        <v>2352980011介護予防短期入所療養介護（老健）</v>
      </c>
      <c r="B8554">
        <v>2352980011</v>
      </c>
      <c r="C8554" t="s">
        <v>1969</v>
      </c>
      <c r="D8554" t="s">
        <v>7433</v>
      </c>
    </row>
    <row r="8555" spans="1:4">
      <c r="A8555" t="str">
        <f t="shared" si="133"/>
        <v>2352980011通所リハビリテーション</v>
      </c>
      <c r="B8555">
        <v>2352980011</v>
      </c>
      <c r="C8555" t="s">
        <v>2457</v>
      </c>
      <c r="D8555" t="s">
        <v>7433</v>
      </c>
    </row>
    <row r="8556" spans="1:4">
      <c r="A8556" t="str">
        <f t="shared" si="133"/>
        <v>2352980011介護予防通所リハビリテーション</v>
      </c>
      <c r="B8556">
        <v>2352980011</v>
      </c>
      <c r="C8556" t="s">
        <v>2458</v>
      </c>
      <c r="D8556" t="s">
        <v>7433</v>
      </c>
    </row>
    <row r="8557" spans="1:4">
      <c r="A8557" t="str">
        <f t="shared" si="133"/>
        <v>2372901633通所介護</v>
      </c>
      <c r="B8557">
        <v>2372901633</v>
      </c>
      <c r="C8557" t="s">
        <v>1857</v>
      </c>
      <c r="D8557" t="s">
        <v>7434</v>
      </c>
    </row>
    <row r="8558" spans="1:4">
      <c r="A8558" t="str">
        <f t="shared" si="133"/>
        <v>2372901633通所型サービス（独自）</v>
      </c>
      <c r="B8558">
        <v>2372901633</v>
      </c>
      <c r="C8558" t="s">
        <v>2455</v>
      </c>
      <c r="D8558" t="s">
        <v>7434</v>
      </c>
    </row>
    <row r="8559" spans="1:4">
      <c r="A8559" t="str">
        <f t="shared" si="133"/>
        <v>2374400253認知症対応型共同生活介護</v>
      </c>
      <c r="B8559">
        <v>2374400253</v>
      </c>
      <c r="C8559" t="s">
        <v>1942</v>
      </c>
      <c r="D8559" t="s">
        <v>7435</v>
      </c>
    </row>
    <row r="8560" spans="1:4">
      <c r="A8560" t="str">
        <f t="shared" si="133"/>
        <v>2374400253介護予防認知症対応型共同生活介護</v>
      </c>
      <c r="B8560">
        <v>2374400253</v>
      </c>
      <c r="C8560" t="s">
        <v>1948</v>
      </c>
      <c r="D8560" t="s">
        <v>7435</v>
      </c>
    </row>
    <row r="8561" spans="1:4">
      <c r="A8561" t="str">
        <f t="shared" si="133"/>
        <v>2374400253介護予防認知症対応型共同生活介護（短期利用型）</v>
      </c>
      <c r="B8561">
        <v>2374400253</v>
      </c>
      <c r="C8561" t="s">
        <v>2474</v>
      </c>
      <c r="D8561" t="s">
        <v>7435</v>
      </c>
    </row>
    <row r="8562" spans="1:4">
      <c r="A8562" t="str">
        <f t="shared" si="133"/>
        <v>2374400337訪問リハビリテーション</v>
      </c>
      <c r="B8562">
        <v>2374400337</v>
      </c>
      <c r="C8562" t="s">
        <v>2007</v>
      </c>
      <c r="D8562" t="s">
        <v>7432</v>
      </c>
    </row>
    <row r="8563" spans="1:4">
      <c r="A8563" t="str">
        <f t="shared" si="133"/>
        <v>2374400337介護予防訪問リハビリテーション</v>
      </c>
      <c r="B8563">
        <v>2374400337</v>
      </c>
      <c r="C8563" t="s">
        <v>2009</v>
      </c>
      <c r="D8563" t="s">
        <v>7432</v>
      </c>
    </row>
    <row r="8564" spans="1:4">
      <c r="A8564" t="str">
        <f t="shared" si="133"/>
        <v>2372900650訪問リハビリテーション</v>
      </c>
      <c r="B8564">
        <v>2372900650</v>
      </c>
      <c r="C8564" t="s">
        <v>2007</v>
      </c>
      <c r="D8564" t="s">
        <v>7436</v>
      </c>
    </row>
    <row r="8565" spans="1:4">
      <c r="A8565" t="str">
        <f t="shared" si="133"/>
        <v>2372900650介護予防訪問リハビリテーション</v>
      </c>
      <c r="B8565">
        <v>2372900650</v>
      </c>
      <c r="C8565" t="s">
        <v>2009</v>
      </c>
      <c r="D8565" t="s">
        <v>7436</v>
      </c>
    </row>
    <row r="8566" spans="1:4">
      <c r="A8566" t="str">
        <f t="shared" si="133"/>
        <v>2304400027介護予防ケアマネジメント</v>
      </c>
      <c r="B8566">
        <v>2304400027</v>
      </c>
      <c r="C8566" t="s">
        <v>2467</v>
      </c>
      <c r="D8566" t="s">
        <v>7437</v>
      </c>
    </row>
    <row r="8567" spans="1:4">
      <c r="A8567" t="str">
        <f t="shared" si="133"/>
        <v>2304400027介護予防支援</v>
      </c>
      <c r="B8567">
        <v>2304400027</v>
      </c>
      <c r="C8567" t="s">
        <v>2466</v>
      </c>
      <c r="D8567" t="s">
        <v>7437</v>
      </c>
    </row>
    <row r="8568" spans="1:4">
      <c r="A8568" t="str">
        <f t="shared" si="133"/>
        <v>2302900036介護予防ケアマネジメント</v>
      </c>
      <c r="B8568">
        <v>2302900036</v>
      </c>
      <c r="C8568" t="s">
        <v>2467</v>
      </c>
      <c r="D8568" t="s">
        <v>7438</v>
      </c>
    </row>
    <row r="8569" spans="1:4">
      <c r="A8569" t="str">
        <f t="shared" si="133"/>
        <v>2302900036介護予防支援</v>
      </c>
      <c r="B8569">
        <v>2302900036</v>
      </c>
      <c r="C8569" t="s">
        <v>2466</v>
      </c>
      <c r="D8569" t="s">
        <v>7438</v>
      </c>
    </row>
    <row r="8570" spans="1:4">
      <c r="A8570" t="str">
        <f t="shared" si="133"/>
        <v>2302900069介護予防ケアマネジメント</v>
      </c>
      <c r="B8570">
        <v>2302900069</v>
      </c>
      <c r="C8570" t="s">
        <v>2467</v>
      </c>
      <c r="D8570" t="s">
        <v>7439</v>
      </c>
    </row>
    <row r="8571" spans="1:4">
      <c r="A8571" t="str">
        <f t="shared" si="133"/>
        <v>2302900069介護予防支援</v>
      </c>
      <c r="B8571">
        <v>2302900069</v>
      </c>
      <c r="C8571" t="s">
        <v>2466</v>
      </c>
      <c r="D8571" t="s">
        <v>7439</v>
      </c>
    </row>
    <row r="8572" spans="1:4">
      <c r="A8572" t="str">
        <f t="shared" si="133"/>
        <v>2372900643居宅介護支援</v>
      </c>
      <c r="B8572">
        <v>2372900643</v>
      </c>
      <c r="C8572" t="s">
        <v>2456</v>
      </c>
      <c r="D8572" t="s">
        <v>7440</v>
      </c>
    </row>
    <row r="8573" spans="1:4">
      <c r="A8573" t="str">
        <f t="shared" si="133"/>
        <v>2374400113居宅介護支援</v>
      </c>
      <c r="B8573">
        <v>2374400113</v>
      </c>
      <c r="C8573" t="s">
        <v>2456</v>
      </c>
      <c r="D8573" t="s">
        <v>7441</v>
      </c>
    </row>
    <row r="8574" spans="1:4">
      <c r="A8574" t="str">
        <f t="shared" si="133"/>
        <v>2371301272通所リハビリテーション</v>
      </c>
      <c r="B8574">
        <v>2371301272</v>
      </c>
      <c r="C8574" t="s">
        <v>2457</v>
      </c>
      <c r="D8574" t="s">
        <v>7442</v>
      </c>
    </row>
    <row r="8575" spans="1:4">
      <c r="A8575" t="str">
        <f t="shared" si="133"/>
        <v>2371301272介護予防通所リハビリテーション</v>
      </c>
      <c r="B8575">
        <v>2371301272</v>
      </c>
      <c r="C8575" t="s">
        <v>2458</v>
      </c>
      <c r="D8575" t="s">
        <v>7442</v>
      </c>
    </row>
    <row r="8576" spans="1:4">
      <c r="A8576" t="str">
        <f t="shared" si="133"/>
        <v>2361390079訪問看護</v>
      </c>
      <c r="B8576">
        <v>2361390079</v>
      </c>
      <c r="C8576" t="s">
        <v>2002</v>
      </c>
      <c r="D8576" t="s">
        <v>7443</v>
      </c>
    </row>
    <row r="8577" spans="1:4">
      <c r="A8577" t="str">
        <f t="shared" si="133"/>
        <v>2361390079介護予防訪問看護</v>
      </c>
      <c r="B8577">
        <v>2361390079</v>
      </c>
      <c r="C8577" t="s">
        <v>2005</v>
      </c>
      <c r="D8577" t="s">
        <v>7443</v>
      </c>
    </row>
    <row r="8578" spans="1:4">
      <c r="A8578" t="str">
        <f t="shared" si="133"/>
        <v>2371300936居宅介護支援</v>
      </c>
      <c r="B8578">
        <v>2371300936</v>
      </c>
      <c r="C8578" t="s">
        <v>2456</v>
      </c>
      <c r="D8578" t="s">
        <v>7444</v>
      </c>
    </row>
    <row r="8579" spans="1:4">
      <c r="A8579" t="str">
        <f t="shared" ref="A8579:A8642" si="134">B8579&amp;C8579</f>
        <v>2372200234介護老人福祉施設</v>
      </c>
      <c r="B8579">
        <v>2372200234</v>
      </c>
      <c r="C8579" t="s">
        <v>1860</v>
      </c>
      <c r="D8579" t="s">
        <v>7445</v>
      </c>
    </row>
    <row r="8580" spans="1:4">
      <c r="A8580" t="str">
        <f t="shared" si="134"/>
        <v>2372200259短期入所生活介護</v>
      </c>
      <c r="B8580">
        <v>2372200259</v>
      </c>
      <c r="C8580" t="s">
        <v>1958</v>
      </c>
      <c r="D8580" t="s">
        <v>7446</v>
      </c>
    </row>
    <row r="8581" spans="1:4">
      <c r="A8581" t="str">
        <f t="shared" si="134"/>
        <v>2372200259介護予防短期入所生活介護</v>
      </c>
      <c r="B8581">
        <v>2372200259</v>
      </c>
      <c r="C8581" t="s">
        <v>1961</v>
      </c>
      <c r="D8581" t="s">
        <v>7446</v>
      </c>
    </row>
    <row r="8582" spans="1:4">
      <c r="A8582" t="str">
        <f t="shared" si="134"/>
        <v>2372200242通所介護</v>
      </c>
      <c r="B8582">
        <v>2372200242</v>
      </c>
      <c r="C8582" t="s">
        <v>1857</v>
      </c>
      <c r="D8582" t="s">
        <v>7447</v>
      </c>
    </row>
    <row r="8583" spans="1:4">
      <c r="A8583" t="str">
        <f t="shared" si="134"/>
        <v>2372200242通所型サービス（独自）</v>
      </c>
      <c r="B8583">
        <v>2372200242</v>
      </c>
      <c r="C8583" t="s">
        <v>2455</v>
      </c>
      <c r="D8583" t="s">
        <v>7447</v>
      </c>
    </row>
    <row r="8584" spans="1:4">
      <c r="A8584" t="str">
        <f t="shared" si="134"/>
        <v>2372200325居宅介護支援</v>
      </c>
      <c r="B8584">
        <v>2372200325</v>
      </c>
      <c r="C8584" t="s">
        <v>2456</v>
      </c>
      <c r="D8584" t="s">
        <v>7448</v>
      </c>
    </row>
    <row r="8585" spans="1:4">
      <c r="A8585" t="str">
        <f t="shared" si="134"/>
        <v>2372202875介護老人福祉施設</v>
      </c>
      <c r="B8585">
        <v>2372202875</v>
      </c>
      <c r="C8585" t="s">
        <v>1860</v>
      </c>
      <c r="D8585" t="s">
        <v>7449</v>
      </c>
    </row>
    <row r="8586" spans="1:4">
      <c r="A8586" t="str">
        <f t="shared" si="134"/>
        <v>2372202859短期入所生活介護</v>
      </c>
      <c r="B8586">
        <v>2372202859</v>
      </c>
      <c r="C8586" t="s">
        <v>1958</v>
      </c>
      <c r="D8586" t="s">
        <v>7450</v>
      </c>
    </row>
    <row r="8587" spans="1:4">
      <c r="A8587" t="str">
        <f t="shared" si="134"/>
        <v>2372202859介護予防短期入所生活介護</v>
      </c>
      <c r="B8587">
        <v>2372202859</v>
      </c>
      <c r="C8587" t="s">
        <v>1961</v>
      </c>
      <c r="D8587" t="s">
        <v>7450</v>
      </c>
    </row>
    <row r="8588" spans="1:4">
      <c r="A8588" t="str">
        <f t="shared" si="134"/>
        <v>2372202826通所介護</v>
      </c>
      <c r="B8588">
        <v>2372202826</v>
      </c>
      <c r="C8588" t="s">
        <v>1857</v>
      </c>
      <c r="D8588" t="s">
        <v>7451</v>
      </c>
    </row>
    <row r="8589" spans="1:4">
      <c r="A8589" t="str">
        <f t="shared" si="134"/>
        <v>2372202826通所型サービス（独自）</v>
      </c>
      <c r="B8589">
        <v>2372202826</v>
      </c>
      <c r="C8589" t="s">
        <v>2455</v>
      </c>
      <c r="D8589" t="s">
        <v>7451</v>
      </c>
    </row>
    <row r="8590" spans="1:4">
      <c r="A8590" t="str">
        <f t="shared" si="134"/>
        <v>2372202867居宅介護支援</v>
      </c>
      <c r="B8590">
        <v>2372202867</v>
      </c>
      <c r="C8590" t="s">
        <v>2456</v>
      </c>
      <c r="D8590" t="s">
        <v>7452</v>
      </c>
    </row>
    <row r="8591" spans="1:4">
      <c r="A8591" t="str">
        <f t="shared" si="134"/>
        <v>2375400054短期入所生活介護</v>
      </c>
      <c r="B8591">
        <v>2375400054</v>
      </c>
      <c r="C8591" t="s">
        <v>1958</v>
      </c>
      <c r="D8591" t="s">
        <v>7453</v>
      </c>
    </row>
    <row r="8592" spans="1:4">
      <c r="A8592" t="str">
        <f t="shared" si="134"/>
        <v>2375400054介護予防短期入所生活介護</v>
      </c>
      <c r="B8592">
        <v>2375400054</v>
      </c>
      <c r="C8592" t="s">
        <v>1961</v>
      </c>
      <c r="D8592" t="s">
        <v>7453</v>
      </c>
    </row>
    <row r="8593" spans="1:4">
      <c r="A8593" t="str">
        <f t="shared" si="134"/>
        <v>2375400062特定施設入居者生活介護</v>
      </c>
      <c r="B8593">
        <v>2375400062</v>
      </c>
      <c r="C8593" t="s">
        <v>2461</v>
      </c>
      <c r="D8593" t="s">
        <v>7454</v>
      </c>
    </row>
    <row r="8594" spans="1:4">
      <c r="A8594" t="str">
        <f t="shared" si="134"/>
        <v>2375400062介護予防特定施設入居者生活介護</v>
      </c>
      <c r="B8594">
        <v>2375400062</v>
      </c>
      <c r="C8594" t="s">
        <v>2462</v>
      </c>
      <c r="D8594" t="s">
        <v>7454</v>
      </c>
    </row>
    <row r="8595" spans="1:4">
      <c r="A8595" t="str">
        <f t="shared" si="134"/>
        <v>2375400013居宅介護支援</v>
      </c>
      <c r="B8595">
        <v>2375400013</v>
      </c>
      <c r="C8595" t="s">
        <v>2456</v>
      </c>
      <c r="D8595" t="s">
        <v>7455</v>
      </c>
    </row>
    <row r="8596" spans="1:4">
      <c r="A8596" t="str">
        <f t="shared" si="134"/>
        <v>2302200023介護予防支援</v>
      </c>
      <c r="B8596">
        <v>2302200023</v>
      </c>
      <c r="C8596" t="s">
        <v>2466</v>
      </c>
      <c r="D8596" t="s">
        <v>7456</v>
      </c>
    </row>
    <row r="8597" spans="1:4">
      <c r="A8597" t="str">
        <f t="shared" si="134"/>
        <v>2372205217介護老人福祉施設</v>
      </c>
      <c r="B8597">
        <v>2372205217</v>
      </c>
      <c r="C8597" t="s">
        <v>1860</v>
      </c>
      <c r="D8597" t="s">
        <v>7457</v>
      </c>
    </row>
    <row r="8598" spans="1:4">
      <c r="A8598" t="str">
        <f t="shared" si="134"/>
        <v>2372205217短期入所生活介護</v>
      </c>
      <c r="B8598">
        <v>2372205217</v>
      </c>
      <c r="C8598" t="s">
        <v>1958</v>
      </c>
      <c r="D8598" t="s">
        <v>7457</v>
      </c>
    </row>
    <row r="8599" spans="1:4">
      <c r="A8599" t="str">
        <f t="shared" si="134"/>
        <v>2372205217介護予防短期入所生活介護</v>
      </c>
      <c r="B8599">
        <v>2372205217</v>
      </c>
      <c r="C8599" t="s">
        <v>1961</v>
      </c>
      <c r="D8599" t="s">
        <v>7457</v>
      </c>
    </row>
    <row r="8600" spans="1:4">
      <c r="A8600" t="str">
        <f t="shared" si="134"/>
        <v>2375400047通所介護</v>
      </c>
      <c r="B8600">
        <v>2375400047</v>
      </c>
      <c r="C8600" t="s">
        <v>1857</v>
      </c>
      <c r="D8600" t="s">
        <v>7458</v>
      </c>
    </row>
    <row r="8601" spans="1:4">
      <c r="A8601" t="str">
        <f t="shared" si="134"/>
        <v>2375400047通所型サービス（独自）</v>
      </c>
      <c r="B8601">
        <v>2375400047</v>
      </c>
      <c r="C8601" t="s">
        <v>2455</v>
      </c>
      <c r="D8601" t="s">
        <v>7458</v>
      </c>
    </row>
    <row r="8602" spans="1:4">
      <c r="A8602" t="str">
        <f t="shared" si="134"/>
        <v>2302200023介護予防ケアマネジメント</v>
      </c>
      <c r="B8602">
        <v>2302200023</v>
      </c>
      <c r="C8602" t="s">
        <v>2467</v>
      </c>
      <c r="D8602" t="s">
        <v>7456</v>
      </c>
    </row>
    <row r="8603" spans="1:4">
      <c r="A8603" t="str">
        <f t="shared" si="134"/>
        <v>2370304772訪問介護</v>
      </c>
      <c r="B8603">
        <v>2370304772</v>
      </c>
      <c r="C8603" t="s">
        <v>1854</v>
      </c>
      <c r="D8603" t="s">
        <v>7459</v>
      </c>
    </row>
    <row r="8604" spans="1:4">
      <c r="A8604" t="str">
        <f t="shared" si="134"/>
        <v>23A0301102訪問型サービス（独自）</v>
      </c>
      <c r="B8604" t="s">
        <v>6951</v>
      </c>
      <c r="C8604" t="s">
        <v>2454</v>
      </c>
      <c r="D8604" t="s">
        <v>7459</v>
      </c>
    </row>
    <row r="8605" spans="1:4">
      <c r="A8605" t="str">
        <f t="shared" si="134"/>
        <v>23A0301102訪問型サービス（独自／定率）</v>
      </c>
      <c r="B8605" t="s">
        <v>6951</v>
      </c>
      <c r="C8605" t="s">
        <v>2464</v>
      </c>
      <c r="D8605" t="s">
        <v>7459</v>
      </c>
    </row>
    <row r="8606" spans="1:4">
      <c r="A8606" t="str">
        <f t="shared" si="134"/>
        <v>2370702769訪問介護</v>
      </c>
      <c r="B8606">
        <v>2370702769</v>
      </c>
      <c r="C8606" t="s">
        <v>1854</v>
      </c>
      <c r="D8606" t="s">
        <v>7460</v>
      </c>
    </row>
    <row r="8607" spans="1:4">
      <c r="A8607" t="str">
        <f t="shared" si="134"/>
        <v>23A0700634訪問型サービス（独自）</v>
      </c>
      <c r="B8607" t="s">
        <v>6952</v>
      </c>
      <c r="C8607" t="s">
        <v>2454</v>
      </c>
      <c r="D8607" t="s">
        <v>7460</v>
      </c>
    </row>
    <row r="8608" spans="1:4">
      <c r="A8608" t="str">
        <f t="shared" si="134"/>
        <v>23A0700634訪問型サービス（独自／定率）</v>
      </c>
      <c r="B8608" t="s">
        <v>6952</v>
      </c>
      <c r="C8608" t="s">
        <v>2464</v>
      </c>
      <c r="D8608" t="s">
        <v>7460</v>
      </c>
    </row>
    <row r="8609" spans="1:4">
      <c r="A8609" t="str">
        <f t="shared" si="134"/>
        <v>2395600097地域密着型介護老人福祉施設</v>
      </c>
      <c r="B8609">
        <v>2395600097</v>
      </c>
      <c r="C8609" t="s">
        <v>1861</v>
      </c>
      <c r="D8609" t="s">
        <v>7461</v>
      </c>
    </row>
    <row r="8610" spans="1:4">
      <c r="A8610" t="str">
        <f t="shared" si="134"/>
        <v>2395600097認知症対応型共同生活介護</v>
      </c>
      <c r="B8610">
        <v>2395600097</v>
      </c>
      <c r="C8610" t="s">
        <v>1942</v>
      </c>
      <c r="D8610" t="s">
        <v>7461</v>
      </c>
    </row>
    <row r="8611" spans="1:4">
      <c r="A8611" t="str">
        <f t="shared" si="134"/>
        <v>2395600097介護予防認知症対応型共同生活介護</v>
      </c>
      <c r="B8611">
        <v>2395600097</v>
      </c>
      <c r="C8611" t="s">
        <v>1948</v>
      </c>
      <c r="D8611" t="s">
        <v>7461</v>
      </c>
    </row>
    <row r="8612" spans="1:4">
      <c r="A8612" t="str">
        <f t="shared" si="134"/>
        <v>2371002904通所介護</v>
      </c>
      <c r="B8612">
        <v>2371002904</v>
      </c>
      <c r="C8612" t="s">
        <v>1857</v>
      </c>
      <c r="D8612" t="s">
        <v>7462</v>
      </c>
    </row>
    <row r="8613" spans="1:4">
      <c r="A8613" t="str">
        <f t="shared" si="134"/>
        <v>2371002904通所型サービス（独自）</v>
      </c>
      <c r="B8613">
        <v>2371002904</v>
      </c>
      <c r="C8613" t="s">
        <v>2455</v>
      </c>
      <c r="D8613" t="s">
        <v>7462</v>
      </c>
    </row>
    <row r="8614" spans="1:4">
      <c r="A8614" t="str">
        <f t="shared" si="134"/>
        <v>2371002904通所型サービス（独自）</v>
      </c>
      <c r="B8614">
        <v>2371002904</v>
      </c>
      <c r="C8614" t="s">
        <v>2455</v>
      </c>
      <c r="D8614" t="s">
        <v>7462</v>
      </c>
    </row>
    <row r="8615" spans="1:4">
      <c r="A8615" t="str">
        <f t="shared" si="134"/>
        <v>2371003746通所介護</v>
      </c>
      <c r="B8615">
        <v>2371003746</v>
      </c>
      <c r="C8615" t="s">
        <v>1857</v>
      </c>
      <c r="D8615" t="s">
        <v>7463</v>
      </c>
    </row>
    <row r="8616" spans="1:4">
      <c r="A8616" t="str">
        <f t="shared" si="134"/>
        <v>2371003746通所型サービス（独自）</v>
      </c>
      <c r="B8616">
        <v>2371003746</v>
      </c>
      <c r="C8616" t="s">
        <v>2455</v>
      </c>
      <c r="D8616" t="s">
        <v>7463</v>
      </c>
    </row>
    <row r="8617" spans="1:4">
      <c r="A8617" t="str">
        <f t="shared" si="134"/>
        <v>2373901939通所介護</v>
      </c>
      <c r="B8617">
        <v>2373901939</v>
      </c>
      <c r="C8617" t="s">
        <v>1857</v>
      </c>
      <c r="D8617" t="s">
        <v>7464</v>
      </c>
    </row>
    <row r="8618" spans="1:4">
      <c r="A8618" t="str">
        <f t="shared" si="134"/>
        <v>2373901939通所型サービス（独自）</v>
      </c>
      <c r="B8618">
        <v>2373901939</v>
      </c>
      <c r="C8618" t="s">
        <v>2455</v>
      </c>
      <c r="D8618" t="s">
        <v>7464</v>
      </c>
    </row>
    <row r="8619" spans="1:4">
      <c r="A8619" t="str">
        <f t="shared" si="134"/>
        <v>2371503083居宅介護支援</v>
      </c>
      <c r="B8619">
        <v>2371503083</v>
      </c>
      <c r="C8619" t="s">
        <v>2456</v>
      </c>
      <c r="D8619" t="s">
        <v>7465</v>
      </c>
    </row>
    <row r="8620" spans="1:4">
      <c r="A8620" t="str">
        <f t="shared" si="134"/>
        <v>2363090347訪問看護</v>
      </c>
      <c r="B8620">
        <v>2363090347</v>
      </c>
      <c r="C8620" t="s">
        <v>2002</v>
      </c>
      <c r="D8620" t="s">
        <v>7466</v>
      </c>
    </row>
    <row r="8621" spans="1:4">
      <c r="A8621" t="str">
        <f t="shared" si="134"/>
        <v>2372503207地域密着型通所介護</v>
      </c>
      <c r="B8621">
        <v>2372503207</v>
      </c>
      <c r="C8621" t="s">
        <v>1858</v>
      </c>
      <c r="D8621" t="s">
        <v>7467</v>
      </c>
    </row>
    <row r="8622" spans="1:4">
      <c r="A8622" t="str">
        <f t="shared" si="134"/>
        <v>2372503207通所型サービス（独自／定率）</v>
      </c>
      <c r="B8622">
        <v>2372503207</v>
      </c>
      <c r="C8622" t="s">
        <v>2460</v>
      </c>
      <c r="D8622" t="s">
        <v>7467</v>
      </c>
    </row>
    <row r="8623" spans="1:4">
      <c r="A8623" t="str">
        <f t="shared" si="134"/>
        <v>2372503207通所型サービス（独自）</v>
      </c>
      <c r="B8623">
        <v>2372503207</v>
      </c>
      <c r="C8623" t="s">
        <v>2455</v>
      </c>
      <c r="D8623" t="s">
        <v>7467</v>
      </c>
    </row>
    <row r="8624" spans="1:4">
      <c r="A8624" t="str">
        <f t="shared" si="134"/>
        <v>2372005013訪問介護</v>
      </c>
      <c r="B8624">
        <v>2372005013</v>
      </c>
      <c r="C8624" t="s">
        <v>1854</v>
      </c>
      <c r="D8624" t="s">
        <v>7468</v>
      </c>
    </row>
    <row r="8625" spans="1:4">
      <c r="A8625" t="str">
        <f t="shared" si="134"/>
        <v>2372005013訪問型サービス（独自）</v>
      </c>
      <c r="B8625">
        <v>2372005013</v>
      </c>
      <c r="C8625" t="s">
        <v>2454</v>
      </c>
      <c r="D8625" t="s">
        <v>7468</v>
      </c>
    </row>
    <row r="8626" spans="1:4">
      <c r="A8626" t="str">
        <f t="shared" si="134"/>
        <v>2362090587訪問看護</v>
      </c>
      <c r="B8626">
        <v>2362090587</v>
      </c>
      <c r="C8626" t="s">
        <v>2002</v>
      </c>
      <c r="D8626" t="s">
        <v>7469</v>
      </c>
    </row>
    <row r="8627" spans="1:4">
      <c r="A8627" t="str">
        <f t="shared" si="134"/>
        <v>2362090587介護予防訪問看護</v>
      </c>
      <c r="B8627">
        <v>2362090587</v>
      </c>
      <c r="C8627" t="s">
        <v>2005</v>
      </c>
      <c r="D8627" t="s">
        <v>7469</v>
      </c>
    </row>
    <row r="8628" spans="1:4">
      <c r="A8628" t="str">
        <f t="shared" si="134"/>
        <v>2371004280訪問介護</v>
      </c>
      <c r="B8628">
        <v>2371004280</v>
      </c>
      <c r="C8628" t="s">
        <v>1854</v>
      </c>
      <c r="D8628" t="s">
        <v>7470</v>
      </c>
    </row>
    <row r="8629" spans="1:4">
      <c r="A8629" t="str">
        <f t="shared" si="134"/>
        <v>23A1000430訪問型サービス（独自／定率）</v>
      </c>
      <c r="B8629" t="s">
        <v>6953</v>
      </c>
      <c r="C8629" t="s">
        <v>2464</v>
      </c>
      <c r="D8629" t="s">
        <v>7470</v>
      </c>
    </row>
    <row r="8630" spans="1:4">
      <c r="A8630" t="str">
        <f t="shared" si="134"/>
        <v>2372103552短期入所生活介護</v>
      </c>
      <c r="B8630">
        <v>2372103552</v>
      </c>
      <c r="C8630" t="s">
        <v>1958</v>
      </c>
      <c r="D8630" t="s">
        <v>7471</v>
      </c>
    </row>
    <row r="8631" spans="1:4">
      <c r="A8631" t="str">
        <f t="shared" si="134"/>
        <v>2372103552介護予防短期入所生活介護</v>
      </c>
      <c r="B8631">
        <v>2372103552</v>
      </c>
      <c r="C8631" t="s">
        <v>1961</v>
      </c>
      <c r="D8631" t="s">
        <v>7471</v>
      </c>
    </row>
    <row r="8632" spans="1:4">
      <c r="A8632" t="str">
        <f t="shared" si="134"/>
        <v>2372103545通所介護</v>
      </c>
      <c r="B8632">
        <v>2372103545</v>
      </c>
      <c r="C8632" t="s">
        <v>1857</v>
      </c>
      <c r="D8632" t="s">
        <v>7472</v>
      </c>
    </row>
    <row r="8633" spans="1:4">
      <c r="A8633" t="str">
        <f t="shared" si="134"/>
        <v>2372103545通所型サービス（独自）</v>
      </c>
      <c r="B8633">
        <v>2372103545</v>
      </c>
      <c r="C8633" t="s">
        <v>2455</v>
      </c>
      <c r="D8633" t="s">
        <v>7472</v>
      </c>
    </row>
    <row r="8634" spans="1:4">
      <c r="A8634" t="str">
        <f t="shared" si="134"/>
        <v>2371400751特定施設入居者生活介護</v>
      </c>
      <c r="B8634">
        <v>2371400751</v>
      </c>
      <c r="C8634" t="s">
        <v>2461</v>
      </c>
      <c r="D8634" t="s">
        <v>7473</v>
      </c>
    </row>
    <row r="8635" spans="1:4">
      <c r="A8635" t="str">
        <f t="shared" si="134"/>
        <v>2371400751介護予防特定施設入居者生活介護</v>
      </c>
      <c r="B8635">
        <v>2371400751</v>
      </c>
      <c r="C8635" t="s">
        <v>2462</v>
      </c>
      <c r="D8635" t="s">
        <v>7473</v>
      </c>
    </row>
    <row r="8636" spans="1:4">
      <c r="A8636" t="str">
        <f t="shared" si="134"/>
        <v>2372505004居宅介護支援</v>
      </c>
      <c r="B8636">
        <v>2372505004</v>
      </c>
      <c r="C8636" t="s">
        <v>2456</v>
      </c>
      <c r="D8636" t="s">
        <v>7474</v>
      </c>
    </row>
    <row r="8637" spans="1:4">
      <c r="A8637" t="str">
        <f t="shared" si="134"/>
        <v>2302700030介護予防支援</v>
      </c>
      <c r="B8637">
        <v>2302700030</v>
      </c>
      <c r="C8637" t="s">
        <v>2466</v>
      </c>
      <c r="D8637" t="s">
        <v>7475</v>
      </c>
    </row>
    <row r="8638" spans="1:4">
      <c r="A8638" t="str">
        <f t="shared" si="134"/>
        <v>2394800102認知症対応型共同生活介護</v>
      </c>
      <c r="B8638">
        <v>2394800102</v>
      </c>
      <c r="C8638" t="s">
        <v>1942</v>
      </c>
      <c r="D8638" t="s">
        <v>7476</v>
      </c>
    </row>
    <row r="8639" spans="1:4">
      <c r="A8639" t="str">
        <f t="shared" si="134"/>
        <v>2394800102介護予防認知症対応型共同生活介護</v>
      </c>
      <c r="B8639">
        <v>2394800102</v>
      </c>
      <c r="C8639" t="s">
        <v>1948</v>
      </c>
      <c r="D8639" t="s">
        <v>7476</v>
      </c>
    </row>
    <row r="8640" spans="1:4">
      <c r="A8640" t="str">
        <f t="shared" si="134"/>
        <v>2371604097訪問介護</v>
      </c>
      <c r="B8640">
        <v>2371604097</v>
      </c>
      <c r="C8640" t="s">
        <v>1854</v>
      </c>
      <c r="D8640" t="s">
        <v>7477</v>
      </c>
    </row>
    <row r="8641" spans="1:4">
      <c r="A8641" t="str">
        <f t="shared" si="134"/>
        <v>23A1601062訪問型サービス（独自）</v>
      </c>
      <c r="B8641" t="s">
        <v>6954</v>
      </c>
      <c r="C8641" t="s">
        <v>2454</v>
      </c>
      <c r="D8641" t="s">
        <v>7477</v>
      </c>
    </row>
    <row r="8642" spans="1:4">
      <c r="A8642" t="str">
        <f t="shared" si="134"/>
        <v>2371303401特定施設入居者生活介護</v>
      </c>
      <c r="B8642">
        <v>2371303401</v>
      </c>
      <c r="C8642" t="s">
        <v>2461</v>
      </c>
      <c r="D8642" t="s">
        <v>7478</v>
      </c>
    </row>
    <row r="8643" spans="1:4">
      <c r="A8643" t="str">
        <f t="shared" ref="A8643:A8706" si="135">B8643&amp;C8643</f>
        <v>2371303401介護予防特定施設入居者生活介護</v>
      </c>
      <c r="B8643">
        <v>2371303401</v>
      </c>
      <c r="C8643" t="s">
        <v>2462</v>
      </c>
      <c r="D8643" t="s">
        <v>7478</v>
      </c>
    </row>
    <row r="8644" spans="1:4">
      <c r="A8644" t="str">
        <f t="shared" si="135"/>
        <v>2370702116特定施設入居者生活介護</v>
      </c>
      <c r="B8644">
        <v>2370702116</v>
      </c>
      <c r="C8644" t="s">
        <v>2461</v>
      </c>
      <c r="D8644" t="s">
        <v>7479</v>
      </c>
    </row>
    <row r="8645" spans="1:4">
      <c r="A8645" t="str">
        <f t="shared" si="135"/>
        <v>2370702116介護予防特定施設入居者生活介護</v>
      </c>
      <c r="B8645">
        <v>2370702116</v>
      </c>
      <c r="C8645" t="s">
        <v>2462</v>
      </c>
      <c r="D8645" t="s">
        <v>7479</v>
      </c>
    </row>
    <row r="8646" spans="1:4">
      <c r="A8646" t="str">
        <f t="shared" si="135"/>
        <v>2371004066特定施設入居者生活介護</v>
      </c>
      <c r="B8646">
        <v>2371004066</v>
      </c>
      <c r="C8646" t="s">
        <v>2461</v>
      </c>
      <c r="D8646" t="s">
        <v>7480</v>
      </c>
    </row>
    <row r="8647" spans="1:4">
      <c r="A8647" t="str">
        <f t="shared" si="135"/>
        <v>2371004066介護予防特定施設入居者生活介護</v>
      </c>
      <c r="B8647">
        <v>2371004066</v>
      </c>
      <c r="C8647" t="s">
        <v>2462</v>
      </c>
      <c r="D8647" t="s">
        <v>7480</v>
      </c>
    </row>
    <row r="8648" spans="1:4">
      <c r="A8648" t="str">
        <f t="shared" si="135"/>
        <v>2370402766特定施設入居者生活介護</v>
      </c>
      <c r="B8648">
        <v>2370402766</v>
      </c>
      <c r="C8648" t="s">
        <v>2461</v>
      </c>
      <c r="D8648" t="s">
        <v>7481</v>
      </c>
    </row>
    <row r="8649" spans="1:4">
      <c r="A8649" t="str">
        <f t="shared" si="135"/>
        <v>2370402766介護予防特定施設入居者生活介護</v>
      </c>
      <c r="B8649">
        <v>2370402766</v>
      </c>
      <c r="C8649" t="s">
        <v>2462</v>
      </c>
      <c r="D8649" t="s">
        <v>7481</v>
      </c>
    </row>
    <row r="8650" spans="1:4">
      <c r="A8650" t="str">
        <f t="shared" si="135"/>
        <v>2375201072特定施設入居者生活介護</v>
      </c>
      <c r="B8650">
        <v>2375201072</v>
      </c>
      <c r="C8650" t="s">
        <v>2461</v>
      </c>
      <c r="D8650" t="s">
        <v>7482</v>
      </c>
    </row>
    <row r="8651" spans="1:4">
      <c r="A8651" t="str">
        <f t="shared" si="135"/>
        <v>2375201072介護予防特定施設入居者生活介護</v>
      </c>
      <c r="B8651">
        <v>2375201072</v>
      </c>
      <c r="C8651" t="s">
        <v>2462</v>
      </c>
      <c r="D8651" t="s">
        <v>7482</v>
      </c>
    </row>
    <row r="8652" spans="1:4">
      <c r="A8652" t="str">
        <f t="shared" si="135"/>
        <v>2373800800特定施設入居者生活介護</v>
      </c>
      <c r="B8652">
        <v>2373800800</v>
      </c>
      <c r="C8652" t="s">
        <v>2461</v>
      </c>
      <c r="D8652" t="s">
        <v>7483</v>
      </c>
    </row>
    <row r="8653" spans="1:4">
      <c r="A8653" t="str">
        <f t="shared" si="135"/>
        <v>2373800800介護予防特定施設入居者生活介護</v>
      </c>
      <c r="B8653">
        <v>2373800800</v>
      </c>
      <c r="C8653" t="s">
        <v>2462</v>
      </c>
      <c r="D8653" t="s">
        <v>7483</v>
      </c>
    </row>
    <row r="8654" spans="1:4">
      <c r="A8654" t="str">
        <f t="shared" si="135"/>
        <v>2373600853特定施設入居者生活介護</v>
      </c>
      <c r="B8654">
        <v>2373600853</v>
      </c>
      <c r="C8654" t="s">
        <v>2461</v>
      </c>
      <c r="D8654" t="s">
        <v>7484</v>
      </c>
    </row>
    <row r="8655" spans="1:4">
      <c r="A8655" t="str">
        <f t="shared" si="135"/>
        <v>2373600853介護予防特定施設入居者生活介護</v>
      </c>
      <c r="B8655">
        <v>2373600853</v>
      </c>
      <c r="C8655" t="s">
        <v>2462</v>
      </c>
      <c r="D8655" t="s">
        <v>7484</v>
      </c>
    </row>
    <row r="8656" spans="1:4">
      <c r="A8656" t="str">
        <f t="shared" si="135"/>
        <v>2374501886特定施設入居者生活介護</v>
      </c>
      <c r="B8656">
        <v>2374501886</v>
      </c>
      <c r="C8656" t="s">
        <v>2461</v>
      </c>
      <c r="D8656" t="s">
        <v>7485</v>
      </c>
    </row>
    <row r="8657" spans="1:4">
      <c r="A8657" t="str">
        <f t="shared" si="135"/>
        <v>2374501886介護予防特定施設入居者生活介護</v>
      </c>
      <c r="B8657">
        <v>2374501886</v>
      </c>
      <c r="C8657" t="s">
        <v>2462</v>
      </c>
      <c r="D8657" t="s">
        <v>7485</v>
      </c>
    </row>
    <row r="8658" spans="1:4">
      <c r="A8658" t="str">
        <f t="shared" si="135"/>
        <v>2375702491特定施設入居者生活介護</v>
      </c>
      <c r="B8658">
        <v>2375702491</v>
      </c>
      <c r="C8658" t="s">
        <v>2461</v>
      </c>
      <c r="D8658" t="s">
        <v>7486</v>
      </c>
    </row>
    <row r="8659" spans="1:4">
      <c r="A8659" t="str">
        <f t="shared" si="135"/>
        <v>2390200067認知症対応型共同生活介護</v>
      </c>
      <c r="B8659">
        <v>2390200067</v>
      </c>
      <c r="C8659" t="s">
        <v>1942</v>
      </c>
      <c r="D8659" t="s">
        <v>7487</v>
      </c>
    </row>
    <row r="8660" spans="1:4">
      <c r="A8660" t="str">
        <f t="shared" si="135"/>
        <v>2390200067介護予防認知症対応型共同生活介護</v>
      </c>
      <c r="B8660">
        <v>2390200067</v>
      </c>
      <c r="C8660" t="s">
        <v>1948</v>
      </c>
      <c r="D8660" t="s">
        <v>7487</v>
      </c>
    </row>
    <row r="8661" spans="1:4">
      <c r="A8661" t="str">
        <f t="shared" si="135"/>
        <v>2390300297認知症対応型共同生活介護</v>
      </c>
      <c r="B8661">
        <v>2390300297</v>
      </c>
      <c r="C8661" t="s">
        <v>1942</v>
      </c>
      <c r="D8661" t="s">
        <v>7488</v>
      </c>
    </row>
    <row r="8662" spans="1:4">
      <c r="A8662" t="str">
        <f t="shared" si="135"/>
        <v>2390300297介護予防認知症対応型共同生活介護</v>
      </c>
      <c r="B8662">
        <v>2390300297</v>
      </c>
      <c r="C8662" t="s">
        <v>1948</v>
      </c>
      <c r="D8662" t="s">
        <v>7488</v>
      </c>
    </row>
    <row r="8663" spans="1:4">
      <c r="A8663" t="str">
        <f t="shared" si="135"/>
        <v>2391500366認知症対応型共同生活介護</v>
      </c>
      <c r="B8663">
        <v>2391500366</v>
      </c>
      <c r="C8663" t="s">
        <v>1942</v>
      </c>
      <c r="D8663" t="s">
        <v>7489</v>
      </c>
    </row>
    <row r="8664" spans="1:4">
      <c r="A8664" t="str">
        <f t="shared" si="135"/>
        <v>2391500366介護予防認知症対応型共同生活介護</v>
      </c>
      <c r="B8664">
        <v>2391500366</v>
      </c>
      <c r="C8664" t="s">
        <v>1948</v>
      </c>
      <c r="D8664" t="s">
        <v>7489</v>
      </c>
    </row>
    <row r="8665" spans="1:4">
      <c r="A8665" t="str">
        <f t="shared" si="135"/>
        <v>2395200039認知症対応型共同生活介護</v>
      </c>
      <c r="B8665">
        <v>2395200039</v>
      </c>
      <c r="C8665" t="s">
        <v>1942</v>
      </c>
      <c r="D8665" t="s">
        <v>7490</v>
      </c>
    </row>
    <row r="8666" spans="1:4">
      <c r="A8666" t="str">
        <f t="shared" si="135"/>
        <v>2395200039介護予防認知症対応型共同生活介護</v>
      </c>
      <c r="B8666">
        <v>2395200039</v>
      </c>
      <c r="C8666" t="s">
        <v>1948</v>
      </c>
      <c r="D8666" t="s">
        <v>7490</v>
      </c>
    </row>
    <row r="8667" spans="1:4">
      <c r="A8667" t="str">
        <f t="shared" si="135"/>
        <v>2390200190認知症対応型共同生活介護</v>
      </c>
      <c r="B8667">
        <v>2390200190</v>
      </c>
      <c r="C8667" t="s">
        <v>1942</v>
      </c>
      <c r="D8667" t="s">
        <v>7491</v>
      </c>
    </row>
    <row r="8668" spans="1:4">
      <c r="A8668" t="str">
        <f t="shared" si="135"/>
        <v>2390200190介護予防認知症対応型共同生活介護</v>
      </c>
      <c r="B8668">
        <v>2390200190</v>
      </c>
      <c r="C8668" t="s">
        <v>1948</v>
      </c>
      <c r="D8668" t="s">
        <v>7491</v>
      </c>
    </row>
    <row r="8669" spans="1:4">
      <c r="A8669" t="str">
        <f t="shared" si="135"/>
        <v>2391000565認知症対応型共同生活介護</v>
      </c>
      <c r="B8669">
        <v>2391000565</v>
      </c>
      <c r="C8669" t="s">
        <v>1942</v>
      </c>
      <c r="D8669" t="s">
        <v>7492</v>
      </c>
    </row>
    <row r="8670" spans="1:4">
      <c r="A8670" t="str">
        <f t="shared" si="135"/>
        <v>2391000565介護予防認知症対応型共同生活介護</v>
      </c>
      <c r="B8670">
        <v>2391000565</v>
      </c>
      <c r="C8670" t="s">
        <v>1948</v>
      </c>
      <c r="D8670" t="s">
        <v>7492</v>
      </c>
    </row>
    <row r="8671" spans="1:4">
      <c r="A8671" t="str">
        <f t="shared" si="135"/>
        <v>2360290221訪問看護</v>
      </c>
      <c r="B8671">
        <v>2360290221</v>
      </c>
      <c r="C8671" t="s">
        <v>2002</v>
      </c>
      <c r="D8671" t="s">
        <v>7493</v>
      </c>
    </row>
    <row r="8672" spans="1:4">
      <c r="A8672" t="str">
        <f t="shared" si="135"/>
        <v>2370201424訪問介護</v>
      </c>
      <c r="B8672">
        <v>2370201424</v>
      </c>
      <c r="C8672" t="s">
        <v>1854</v>
      </c>
      <c r="D8672" t="s">
        <v>7494</v>
      </c>
    </row>
    <row r="8673" spans="1:4">
      <c r="A8673" t="str">
        <f t="shared" si="135"/>
        <v>23A0200106訪問型サービス（独自）</v>
      </c>
      <c r="B8673" t="s">
        <v>6955</v>
      </c>
      <c r="C8673" t="s">
        <v>2454</v>
      </c>
      <c r="D8673" t="s">
        <v>7494</v>
      </c>
    </row>
    <row r="8674" spans="1:4">
      <c r="A8674" t="str">
        <f t="shared" si="135"/>
        <v>2370201424訪問型サービス（独自）</v>
      </c>
      <c r="B8674">
        <v>2370201424</v>
      </c>
      <c r="C8674" t="s">
        <v>2454</v>
      </c>
      <c r="D8674" t="s">
        <v>7494</v>
      </c>
    </row>
    <row r="8675" spans="1:4">
      <c r="A8675" t="str">
        <f t="shared" si="135"/>
        <v>2370201424訪問型サービス（独自）</v>
      </c>
      <c r="B8675">
        <v>2370201424</v>
      </c>
      <c r="C8675" t="s">
        <v>2454</v>
      </c>
      <c r="D8675" t="s">
        <v>7494</v>
      </c>
    </row>
    <row r="8676" spans="1:4">
      <c r="A8676" t="str">
        <f t="shared" si="135"/>
        <v>2370201424訪問型サービス（独自）</v>
      </c>
      <c r="B8676">
        <v>2370201424</v>
      </c>
      <c r="C8676" t="s">
        <v>2454</v>
      </c>
      <c r="D8676" t="s">
        <v>7494</v>
      </c>
    </row>
    <row r="8677" spans="1:4">
      <c r="A8677" t="str">
        <f t="shared" si="135"/>
        <v>2370201424訪問型サービス（独自）</v>
      </c>
      <c r="B8677">
        <v>2370201424</v>
      </c>
      <c r="C8677" t="s">
        <v>2454</v>
      </c>
      <c r="D8677" t="s">
        <v>7494</v>
      </c>
    </row>
    <row r="8678" spans="1:4">
      <c r="A8678" t="str">
        <f t="shared" si="135"/>
        <v>2370201424訪問型サービス（独自）</v>
      </c>
      <c r="B8678">
        <v>2370201424</v>
      </c>
      <c r="C8678" t="s">
        <v>2454</v>
      </c>
      <c r="D8678" t="s">
        <v>3696</v>
      </c>
    </row>
    <row r="8679" spans="1:4">
      <c r="A8679" t="str">
        <f t="shared" si="135"/>
        <v>2370201424訪問型サービス（独自）</v>
      </c>
      <c r="B8679">
        <v>2370201424</v>
      </c>
      <c r="C8679" t="s">
        <v>2454</v>
      </c>
      <c r="D8679" t="s">
        <v>3696</v>
      </c>
    </row>
    <row r="8680" spans="1:4">
      <c r="A8680" t="str">
        <f t="shared" si="135"/>
        <v>2370201424訪問型サービス（独自）</v>
      </c>
      <c r="B8680">
        <v>2370201424</v>
      </c>
      <c r="C8680" t="s">
        <v>2454</v>
      </c>
      <c r="D8680" t="s">
        <v>3696</v>
      </c>
    </row>
    <row r="8681" spans="1:4">
      <c r="A8681" t="str">
        <f t="shared" si="135"/>
        <v>2370201416居宅介護支援</v>
      </c>
      <c r="B8681">
        <v>2370201416</v>
      </c>
      <c r="C8681" t="s">
        <v>2456</v>
      </c>
      <c r="D8681" t="s">
        <v>7495</v>
      </c>
    </row>
    <row r="8682" spans="1:4">
      <c r="A8682" t="str">
        <f t="shared" si="135"/>
        <v>2390500599認知症対応型共同生活介護</v>
      </c>
      <c r="B8682">
        <v>2390500599</v>
      </c>
      <c r="C8682" t="s">
        <v>1942</v>
      </c>
      <c r="D8682" t="s">
        <v>7496</v>
      </c>
    </row>
    <row r="8683" spans="1:4">
      <c r="A8683" t="str">
        <f t="shared" si="135"/>
        <v>2390500599介護予防認知症対応型共同生活介護</v>
      </c>
      <c r="B8683">
        <v>2390500599</v>
      </c>
      <c r="C8683" t="s">
        <v>1948</v>
      </c>
      <c r="D8683" t="s">
        <v>7496</v>
      </c>
    </row>
    <row r="8684" spans="1:4">
      <c r="A8684" t="str">
        <f t="shared" si="135"/>
        <v>2392600082小規模多機能型居宅介護</v>
      </c>
      <c r="B8684">
        <v>2392600082</v>
      </c>
      <c r="C8684" t="s">
        <v>1925</v>
      </c>
      <c r="D8684" t="s">
        <v>7497</v>
      </c>
    </row>
    <row r="8685" spans="1:4">
      <c r="A8685" t="str">
        <f t="shared" si="135"/>
        <v>2370802486訪問介護</v>
      </c>
      <c r="B8685">
        <v>2370802486</v>
      </c>
      <c r="C8685" t="s">
        <v>1854</v>
      </c>
      <c r="D8685" t="s">
        <v>7498</v>
      </c>
    </row>
    <row r="8686" spans="1:4">
      <c r="A8686" t="str">
        <f t="shared" si="135"/>
        <v>23A0800574訪問型サービス（独自）</v>
      </c>
      <c r="B8686" t="s">
        <v>6956</v>
      </c>
      <c r="C8686" t="s">
        <v>2454</v>
      </c>
      <c r="D8686" t="s">
        <v>7498</v>
      </c>
    </row>
    <row r="8687" spans="1:4">
      <c r="A8687" t="str">
        <f t="shared" si="135"/>
        <v>2391500655地域密着型通所介護</v>
      </c>
      <c r="B8687">
        <v>2391500655</v>
      </c>
      <c r="C8687" t="s">
        <v>1858</v>
      </c>
      <c r="D8687" t="s">
        <v>7499</v>
      </c>
    </row>
    <row r="8688" spans="1:4">
      <c r="A8688" t="str">
        <f t="shared" si="135"/>
        <v>23A1501007通所型サービス（独自）</v>
      </c>
      <c r="B8688" t="s">
        <v>6957</v>
      </c>
      <c r="C8688" t="s">
        <v>2455</v>
      </c>
      <c r="D8688" t="s">
        <v>7499</v>
      </c>
    </row>
    <row r="8689" spans="1:4">
      <c r="A8689" t="str">
        <f t="shared" si="135"/>
        <v>2374000665地域密着型通所介護</v>
      </c>
      <c r="B8689">
        <v>2374000665</v>
      </c>
      <c r="C8689" t="s">
        <v>1858</v>
      </c>
      <c r="D8689" t="s">
        <v>7500</v>
      </c>
    </row>
    <row r="8690" spans="1:4">
      <c r="A8690" t="str">
        <f t="shared" si="135"/>
        <v>2374000665通所型サービス（独自）</v>
      </c>
      <c r="B8690">
        <v>2374000665</v>
      </c>
      <c r="C8690" t="s">
        <v>2455</v>
      </c>
      <c r="D8690" t="s">
        <v>7500</v>
      </c>
    </row>
    <row r="8691" spans="1:4">
      <c r="A8691" t="str">
        <f t="shared" si="135"/>
        <v>2374000517地域密着型通所介護</v>
      </c>
      <c r="B8691">
        <v>2374000517</v>
      </c>
      <c r="C8691" t="s">
        <v>1858</v>
      </c>
      <c r="D8691" t="s">
        <v>7501</v>
      </c>
    </row>
    <row r="8692" spans="1:4">
      <c r="A8692" t="str">
        <f t="shared" si="135"/>
        <v>2374000517通所型サービス（独自）</v>
      </c>
      <c r="B8692">
        <v>2374000517</v>
      </c>
      <c r="C8692" t="s">
        <v>2455</v>
      </c>
      <c r="D8692" t="s">
        <v>7501</v>
      </c>
    </row>
    <row r="8693" spans="1:4">
      <c r="A8693" t="str">
        <f t="shared" si="135"/>
        <v>2371502549訪問介護</v>
      </c>
      <c r="B8693">
        <v>2371502549</v>
      </c>
      <c r="C8693" t="s">
        <v>1854</v>
      </c>
      <c r="D8693" t="s">
        <v>7502</v>
      </c>
    </row>
    <row r="8694" spans="1:4">
      <c r="A8694" t="str">
        <f t="shared" si="135"/>
        <v>2371504396訪問介護</v>
      </c>
      <c r="B8694">
        <v>2371504396</v>
      </c>
      <c r="C8694" t="s">
        <v>1854</v>
      </c>
      <c r="D8694" t="s">
        <v>7503</v>
      </c>
    </row>
    <row r="8695" spans="1:4">
      <c r="A8695" t="str">
        <f t="shared" si="135"/>
        <v>2361590843訪問看護</v>
      </c>
      <c r="B8695">
        <v>2361590843</v>
      </c>
      <c r="C8695" t="s">
        <v>2002</v>
      </c>
      <c r="D8695" t="s">
        <v>7504</v>
      </c>
    </row>
    <row r="8696" spans="1:4">
      <c r="A8696" t="str">
        <f t="shared" si="135"/>
        <v>2371502549訪問型サービス（独自）</v>
      </c>
      <c r="B8696">
        <v>2371502549</v>
      </c>
      <c r="C8696" t="s">
        <v>2454</v>
      </c>
      <c r="D8696" t="s">
        <v>7502</v>
      </c>
    </row>
    <row r="8697" spans="1:4">
      <c r="A8697" t="str">
        <f t="shared" si="135"/>
        <v>2372601613訪問介護</v>
      </c>
      <c r="B8697">
        <v>2372601613</v>
      </c>
      <c r="C8697" t="s">
        <v>1854</v>
      </c>
      <c r="D8697" t="s">
        <v>7505</v>
      </c>
    </row>
    <row r="8698" spans="1:4">
      <c r="A8698" t="str">
        <f t="shared" si="135"/>
        <v>2372601613訪問型サービス（独自）</v>
      </c>
      <c r="B8698">
        <v>2372601613</v>
      </c>
      <c r="C8698" t="s">
        <v>2454</v>
      </c>
      <c r="D8698" t="s">
        <v>7505</v>
      </c>
    </row>
    <row r="8699" spans="1:4">
      <c r="A8699" t="str">
        <f t="shared" si="135"/>
        <v>2362090207訪問看護</v>
      </c>
      <c r="B8699">
        <v>2362090207</v>
      </c>
      <c r="C8699" t="s">
        <v>2002</v>
      </c>
      <c r="D8699" t="s">
        <v>7506</v>
      </c>
    </row>
    <row r="8700" spans="1:4">
      <c r="A8700" t="str">
        <f t="shared" si="135"/>
        <v>2371302718訪問介護</v>
      </c>
      <c r="B8700">
        <v>2371302718</v>
      </c>
      <c r="C8700" t="s">
        <v>1854</v>
      </c>
      <c r="D8700" t="s">
        <v>7507</v>
      </c>
    </row>
    <row r="8701" spans="1:4">
      <c r="A8701" t="str">
        <f t="shared" si="135"/>
        <v>2371302718訪問型サービス（独自）</v>
      </c>
      <c r="B8701">
        <v>2371302718</v>
      </c>
      <c r="C8701" t="s">
        <v>2454</v>
      </c>
      <c r="D8701" t="s">
        <v>7507</v>
      </c>
    </row>
    <row r="8702" spans="1:4">
      <c r="A8702" t="str">
        <f t="shared" si="135"/>
        <v>2361490366訪問看護</v>
      </c>
      <c r="B8702">
        <v>2361490366</v>
      </c>
      <c r="C8702" t="s">
        <v>2002</v>
      </c>
      <c r="D8702" t="s">
        <v>7508</v>
      </c>
    </row>
    <row r="8703" spans="1:4">
      <c r="A8703" t="str">
        <f t="shared" si="135"/>
        <v>2372202685通所介護</v>
      </c>
      <c r="B8703">
        <v>2372202685</v>
      </c>
      <c r="C8703" t="s">
        <v>1857</v>
      </c>
      <c r="D8703" t="s">
        <v>7509</v>
      </c>
    </row>
    <row r="8704" spans="1:4">
      <c r="A8704" t="str">
        <f t="shared" si="135"/>
        <v>2372202685通所型サービス（独自）</v>
      </c>
      <c r="B8704">
        <v>2372202685</v>
      </c>
      <c r="C8704" t="s">
        <v>2455</v>
      </c>
      <c r="D8704" t="s">
        <v>7509</v>
      </c>
    </row>
    <row r="8705" spans="1:4">
      <c r="A8705" t="str">
        <f t="shared" si="135"/>
        <v>2374101729訪問介護</v>
      </c>
      <c r="B8705">
        <v>2374101729</v>
      </c>
      <c r="C8705" t="s">
        <v>1854</v>
      </c>
      <c r="D8705" t="s">
        <v>7510</v>
      </c>
    </row>
    <row r="8706" spans="1:4">
      <c r="A8706" t="str">
        <f t="shared" si="135"/>
        <v>2371303625訪問介護</v>
      </c>
      <c r="B8706">
        <v>2371303625</v>
      </c>
      <c r="C8706" t="s">
        <v>1854</v>
      </c>
      <c r="D8706" t="s">
        <v>7511</v>
      </c>
    </row>
    <row r="8707" spans="1:4">
      <c r="A8707" t="str">
        <f t="shared" ref="A8707:A8770" si="136">B8707&amp;C8707</f>
        <v>2371302114通所介護</v>
      </c>
      <c r="B8707">
        <v>2371302114</v>
      </c>
      <c r="C8707" t="s">
        <v>1857</v>
      </c>
      <c r="D8707" t="s">
        <v>7512</v>
      </c>
    </row>
    <row r="8708" spans="1:4">
      <c r="A8708" t="str">
        <f t="shared" si="136"/>
        <v>2371302114通所型サービス（独自）</v>
      </c>
      <c r="B8708">
        <v>2371302114</v>
      </c>
      <c r="C8708" t="s">
        <v>2455</v>
      </c>
      <c r="D8708" t="s">
        <v>7512</v>
      </c>
    </row>
    <row r="8709" spans="1:4">
      <c r="A8709" t="str">
        <f t="shared" si="136"/>
        <v>2372300653訪問介護</v>
      </c>
      <c r="B8709">
        <v>2372300653</v>
      </c>
      <c r="C8709" t="s">
        <v>1854</v>
      </c>
      <c r="D8709" t="s">
        <v>7513</v>
      </c>
    </row>
    <row r="8710" spans="1:4">
      <c r="A8710" t="str">
        <f t="shared" si="136"/>
        <v>2372300653訪問型サービス（独自）</v>
      </c>
      <c r="B8710">
        <v>2372300653</v>
      </c>
      <c r="C8710" t="s">
        <v>2454</v>
      </c>
      <c r="D8710" t="s">
        <v>7513</v>
      </c>
    </row>
    <row r="8711" spans="1:4">
      <c r="A8711" t="str">
        <f t="shared" si="136"/>
        <v>2373902408訪問型サービス（独自）</v>
      </c>
      <c r="B8711">
        <v>2373902408</v>
      </c>
      <c r="C8711" t="s">
        <v>2454</v>
      </c>
      <c r="D8711" t="s">
        <v>7514</v>
      </c>
    </row>
    <row r="8712" spans="1:4">
      <c r="A8712" t="str">
        <f t="shared" si="136"/>
        <v>2373902408訪問介護</v>
      </c>
      <c r="B8712">
        <v>2373902408</v>
      </c>
      <c r="C8712" t="s">
        <v>1854</v>
      </c>
      <c r="D8712" t="s">
        <v>7514</v>
      </c>
    </row>
    <row r="8713" spans="1:4">
      <c r="A8713" t="str">
        <f t="shared" si="136"/>
        <v>2373902408訪問型サービス（独自）</v>
      </c>
      <c r="B8713">
        <v>2373902408</v>
      </c>
      <c r="C8713" t="s">
        <v>2454</v>
      </c>
      <c r="D8713" t="s">
        <v>7514</v>
      </c>
    </row>
    <row r="8714" spans="1:4">
      <c r="A8714" t="str">
        <f t="shared" si="136"/>
        <v>2374301162訪問介護</v>
      </c>
      <c r="B8714">
        <v>2374301162</v>
      </c>
      <c r="C8714" t="s">
        <v>1854</v>
      </c>
      <c r="D8714" t="s">
        <v>7515</v>
      </c>
    </row>
    <row r="8715" spans="1:4">
      <c r="A8715" t="str">
        <f t="shared" si="136"/>
        <v>23A4300209訪問型サービス（独自）</v>
      </c>
      <c r="B8715" t="s">
        <v>6958</v>
      </c>
      <c r="C8715" t="s">
        <v>2454</v>
      </c>
      <c r="D8715" t="s">
        <v>7515</v>
      </c>
    </row>
    <row r="8716" spans="1:4">
      <c r="A8716" t="str">
        <f t="shared" si="136"/>
        <v>2374301162訪問型サービス（独自）</v>
      </c>
      <c r="B8716">
        <v>2374301162</v>
      </c>
      <c r="C8716" t="s">
        <v>2454</v>
      </c>
      <c r="D8716" t="s">
        <v>7515</v>
      </c>
    </row>
    <row r="8717" spans="1:4">
      <c r="A8717" t="str">
        <f t="shared" si="136"/>
        <v>2374301162訪問型サービス（独自）</v>
      </c>
      <c r="B8717">
        <v>2374301162</v>
      </c>
      <c r="C8717" t="s">
        <v>2454</v>
      </c>
      <c r="D8717" t="s">
        <v>7515</v>
      </c>
    </row>
    <row r="8718" spans="1:4">
      <c r="A8718" t="str">
        <f t="shared" si="136"/>
        <v>2374301212通所介護</v>
      </c>
      <c r="B8718">
        <v>2374301212</v>
      </c>
      <c r="C8718" t="s">
        <v>1857</v>
      </c>
      <c r="D8718" t="s">
        <v>7516</v>
      </c>
    </row>
    <row r="8719" spans="1:4">
      <c r="A8719" t="str">
        <f t="shared" si="136"/>
        <v>23A4300134通所型サービス（独自）</v>
      </c>
      <c r="B8719" t="s">
        <v>6959</v>
      </c>
      <c r="C8719" t="s">
        <v>2455</v>
      </c>
      <c r="D8719" t="s">
        <v>7516</v>
      </c>
    </row>
    <row r="8720" spans="1:4">
      <c r="A8720" t="str">
        <f t="shared" si="136"/>
        <v>2374201362通所介護</v>
      </c>
      <c r="B8720">
        <v>2374201362</v>
      </c>
      <c r="C8720" t="s">
        <v>1857</v>
      </c>
      <c r="D8720" t="s">
        <v>7517</v>
      </c>
    </row>
    <row r="8721" spans="1:4">
      <c r="A8721" t="str">
        <f t="shared" si="136"/>
        <v>23A4200227通所型サービス（独自）</v>
      </c>
      <c r="B8721" t="s">
        <v>6960</v>
      </c>
      <c r="C8721" t="s">
        <v>2455</v>
      </c>
      <c r="D8721" t="s">
        <v>7517</v>
      </c>
    </row>
    <row r="8722" spans="1:4">
      <c r="A8722" t="str">
        <f t="shared" si="136"/>
        <v>2374301089居宅介護支援</v>
      </c>
      <c r="B8722">
        <v>2374301089</v>
      </c>
      <c r="C8722" t="s">
        <v>2456</v>
      </c>
      <c r="D8722" t="s">
        <v>7518</v>
      </c>
    </row>
    <row r="8723" spans="1:4">
      <c r="A8723" t="str">
        <f t="shared" si="136"/>
        <v>2310104415通所リハビリテーション</v>
      </c>
      <c r="B8723">
        <v>2310104415</v>
      </c>
      <c r="C8723" t="s">
        <v>2457</v>
      </c>
      <c r="D8723" t="s">
        <v>7519</v>
      </c>
    </row>
    <row r="8724" spans="1:4">
      <c r="A8724" t="str">
        <f t="shared" si="136"/>
        <v>2310104415介護予防通所リハビリテーション</v>
      </c>
      <c r="B8724">
        <v>2310104415</v>
      </c>
      <c r="C8724" t="s">
        <v>2458</v>
      </c>
      <c r="D8724" t="s">
        <v>7519</v>
      </c>
    </row>
    <row r="8725" spans="1:4">
      <c r="A8725" t="str">
        <f t="shared" si="136"/>
        <v>2372000303介護老人福祉施設</v>
      </c>
      <c r="B8725">
        <v>2372000303</v>
      </c>
      <c r="C8725" t="s">
        <v>1860</v>
      </c>
      <c r="D8725" t="s">
        <v>7520</v>
      </c>
    </row>
    <row r="8726" spans="1:4">
      <c r="A8726" t="str">
        <f t="shared" si="136"/>
        <v>2372000535短期入所生活介護</v>
      </c>
      <c r="B8726">
        <v>2372000535</v>
      </c>
      <c r="C8726" t="s">
        <v>1958</v>
      </c>
      <c r="D8726" t="s">
        <v>7521</v>
      </c>
    </row>
    <row r="8727" spans="1:4">
      <c r="A8727" t="str">
        <f t="shared" si="136"/>
        <v>2372000527通所型サービス（独自）</v>
      </c>
      <c r="B8727">
        <v>2372000527</v>
      </c>
      <c r="C8727" t="s">
        <v>2455</v>
      </c>
      <c r="D8727" t="s">
        <v>7522</v>
      </c>
    </row>
    <row r="8728" spans="1:4">
      <c r="A8728" t="str">
        <f t="shared" si="136"/>
        <v>2372000527通所介護</v>
      </c>
      <c r="B8728">
        <v>2372000527</v>
      </c>
      <c r="C8728" t="s">
        <v>1857</v>
      </c>
      <c r="D8728" t="s">
        <v>7522</v>
      </c>
    </row>
    <row r="8729" spans="1:4">
      <c r="A8729" t="str">
        <f t="shared" si="136"/>
        <v>2372000527認知症対応型通所介護</v>
      </c>
      <c r="B8729">
        <v>2372000527</v>
      </c>
      <c r="C8729" t="s">
        <v>2459</v>
      </c>
      <c r="D8729" t="s">
        <v>7522</v>
      </c>
    </row>
    <row r="8730" spans="1:4">
      <c r="A8730" t="str">
        <f t="shared" si="136"/>
        <v>2372000055居宅介護支援</v>
      </c>
      <c r="B8730">
        <v>2372000055</v>
      </c>
      <c r="C8730" t="s">
        <v>2456</v>
      </c>
      <c r="D8730" t="s">
        <v>7523</v>
      </c>
    </row>
    <row r="8731" spans="1:4">
      <c r="A8731" t="str">
        <f t="shared" si="136"/>
        <v>2302000167介護予防支援</v>
      </c>
      <c r="B8731">
        <v>2302000167</v>
      </c>
      <c r="C8731" t="s">
        <v>2466</v>
      </c>
      <c r="D8731" t="s">
        <v>7524</v>
      </c>
    </row>
    <row r="8732" spans="1:4">
      <c r="A8732" t="str">
        <f t="shared" si="136"/>
        <v>2302000167介護予防ケアマネジメント</v>
      </c>
      <c r="B8732">
        <v>2302000167</v>
      </c>
      <c r="C8732" t="s">
        <v>2467</v>
      </c>
      <c r="D8732" t="s">
        <v>7524</v>
      </c>
    </row>
    <row r="8733" spans="1:4">
      <c r="A8733" t="str">
        <f t="shared" si="136"/>
        <v>2372600433通所型サービス（独自）</v>
      </c>
      <c r="B8733">
        <v>2372600433</v>
      </c>
      <c r="C8733" t="s">
        <v>2455</v>
      </c>
      <c r="D8733" t="s">
        <v>7525</v>
      </c>
    </row>
    <row r="8734" spans="1:4">
      <c r="A8734" t="str">
        <f t="shared" si="136"/>
        <v>2372600433通所介護</v>
      </c>
      <c r="B8734">
        <v>2372600433</v>
      </c>
      <c r="C8734" t="s">
        <v>1857</v>
      </c>
      <c r="D8734" t="s">
        <v>7525</v>
      </c>
    </row>
    <row r="8735" spans="1:4">
      <c r="A8735" t="str">
        <f t="shared" si="136"/>
        <v>2372600441居宅介護支援</v>
      </c>
      <c r="B8735">
        <v>2372600441</v>
      </c>
      <c r="C8735" t="s">
        <v>2456</v>
      </c>
      <c r="D8735" t="s">
        <v>7523</v>
      </c>
    </row>
    <row r="8736" spans="1:4">
      <c r="A8736" t="str">
        <f t="shared" si="136"/>
        <v>2392000168地域密着型介護老人福祉施設</v>
      </c>
      <c r="B8736">
        <v>2392000168</v>
      </c>
      <c r="C8736" t="s">
        <v>1861</v>
      </c>
      <c r="D8736" t="s">
        <v>7526</v>
      </c>
    </row>
    <row r="8737" spans="1:4">
      <c r="A8737" t="str">
        <f t="shared" si="136"/>
        <v>2392000176認知症対応型共同生活介護</v>
      </c>
      <c r="B8737">
        <v>2392000176</v>
      </c>
      <c r="C8737" t="s">
        <v>1942</v>
      </c>
      <c r="D8737" t="s">
        <v>7527</v>
      </c>
    </row>
    <row r="8738" spans="1:4">
      <c r="A8738" t="str">
        <f t="shared" si="136"/>
        <v>2370103059介護老人福祉施設</v>
      </c>
      <c r="B8738">
        <v>2370103059</v>
      </c>
      <c r="C8738" t="s">
        <v>1860</v>
      </c>
      <c r="D8738" t="s">
        <v>7528</v>
      </c>
    </row>
    <row r="8739" spans="1:4">
      <c r="A8739" t="str">
        <f t="shared" si="136"/>
        <v>2370103042居宅介護支援</v>
      </c>
      <c r="B8739">
        <v>2370103042</v>
      </c>
      <c r="C8739" t="s">
        <v>2456</v>
      </c>
      <c r="D8739" t="s">
        <v>7529</v>
      </c>
    </row>
    <row r="8740" spans="1:4">
      <c r="A8740" t="str">
        <f t="shared" si="136"/>
        <v>2370103943介護老人福祉施設</v>
      </c>
      <c r="B8740">
        <v>2370103943</v>
      </c>
      <c r="C8740" t="s">
        <v>1860</v>
      </c>
      <c r="D8740" t="s">
        <v>7530</v>
      </c>
    </row>
    <row r="8741" spans="1:4">
      <c r="A8741" t="str">
        <f t="shared" si="136"/>
        <v>2390100499認知症対応型共同生活介護</v>
      </c>
      <c r="B8741">
        <v>2390100499</v>
      </c>
      <c r="C8741" t="s">
        <v>1942</v>
      </c>
      <c r="D8741" t="s">
        <v>7531</v>
      </c>
    </row>
    <row r="8742" spans="1:4">
      <c r="A8742" t="str">
        <f t="shared" si="136"/>
        <v>2390100499介護予防認知症対応型共同生活介護</v>
      </c>
      <c r="B8742">
        <v>2390100499</v>
      </c>
      <c r="C8742" t="s">
        <v>1948</v>
      </c>
      <c r="D8742" t="s">
        <v>7531</v>
      </c>
    </row>
    <row r="8743" spans="1:4">
      <c r="A8743" t="str">
        <f t="shared" si="136"/>
        <v>2392500308地域密着型介護老人福祉施設</v>
      </c>
      <c r="B8743">
        <v>2392500308</v>
      </c>
      <c r="C8743" t="s">
        <v>1861</v>
      </c>
      <c r="D8743" t="s">
        <v>7532</v>
      </c>
    </row>
    <row r="8744" spans="1:4">
      <c r="A8744" t="str">
        <f t="shared" si="136"/>
        <v>2372503686短期入所生活介護</v>
      </c>
      <c r="B8744">
        <v>2372503686</v>
      </c>
      <c r="C8744" t="s">
        <v>1958</v>
      </c>
      <c r="D8744" t="s">
        <v>7533</v>
      </c>
    </row>
    <row r="8745" spans="1:4">
      <c r="A8745" t="str">
        <f t="shared" si="136"/>
        <v>2372503686介護予防短期入所生活介護</v>
      </c>
      <c r="B8745">
        <v>2372503686</v>
      </c>
      <c r="C8745" t="s">
        <v>1961</v>
      </c>
      <c r="D8745" t="s">
        <v>7533</v>
      </c>
    </row>
    <row r="8746" spans="1:4">
      <c r="A8746" t="str">
        <f t="shared" si="136"/>
        <v>2392500365認知症対応型共同生活介護</v>
      </c>
      <c r="B8746">
        <v>2392500365</v>
      </c>
      <c r="C8746" t="s">
        <v>1942</v>
      </c>
      <c r="D8746" t="s">
        <v>7534</v>
      </c>
    </row>
    <row r="8747" spans="1:4">
      <c r="A8747" t="str">
        <f t="shared" si="136"/>
        <v>2392500365介護予防認知症対応型共同生活介護</v>
      </c>
      <c r="B8747">
        <v>2392500365</v>
      </c>
      <c r="C8747" t="s">
        <v>1948</v>
      </c>
      <c r="D8747" t="s">
        <v>7534</v>
      </c>
    </row>
    <row r="8748" spans="1:4">
      <c r="A8748" t="str">
        <f t="shared" si="136"/>
        <v>2372503819居宅介護支援</v>
      </c>
      <c r="B8748">
        <v>2372503819</v>
      </c>
      <c r="C8748" t="s">
        <v>2456</v>
      </c>
      <c r="D8748" t="s">
        <v>7535</v>
      </c>
    </row>
    <row r="8749" spans="1:4">
      <c r="A8749" t="str">
        <f t="shared" si="136"/>
        <v>2394500033地域密着型介護老人福祉施設</v>
      </c>
      <c r="B8749">
        <v>2394500033</v>
      </c>
      <c r="C8749" t="s">
        <v>1861</v>
      </c>
      <c r="D8749" t="s">
        <v>7536</v>
      </c>
    </row>
    <row r="8750" spans="1:4">
      <c r="A8750" t="str">
        <f t="shared" si="136"/>
        <v>2374501605短期入所生活介護</v>
      </c>
      <c r="B8750">
        <v>2374501605</v>
      </c>
      <c r="C8750" t="s">
        <v>1958</v>
      </c>
      <c r="D8750" t="s">
        <v>7537</v>
      </c>
    </row>
    <row r="8751" spans="1:4">
      <c r="A8751" t="str">
        <f t="shared" si="136"/>
        <v>2374501605介護予防短期入所生活介護</v>
      </c>
      <c r="B8751">
        <v>2374501605</v>
      </c>
      <c r="C8751" t="s">
        <v>1961</v>
      </c>
      <c r="D8751" t="s">
        <v>7537</v>
      </c>
    </row>
    <row r="8752" spans="1:4">
      <c r="A8752" t="str">
        <f t="shared" si="136"/>
        <v>2394500041認知症対応型共同生活介護</v>
      </c>
      <c r="B8752">
        <v>2394500041</v>
      </c>
      <c r="C8752" t="s">
        <v>1942</v>
      </c>
      <c r="D8752" t="s">
        <v>7538</v>
      </c>
    </row>
    <row r="8753" spans="1:4">
      <c r="A8753" t="str">
        <f t="shared" si="136"/>
        <v>2394500041介護予防認知症対応型共同生活介護</v>
      </c>
      <c r="B8753">
        <v>2394500041</v>
      </c>
      <c r="C8753" t="s">
        <v>1948</v>
      </c>
      <c r="D8753" t="s">
        <v>7538</v>
      </c>
    </row>
    <row r="8754" spans="1:4">
      <c r="A8754" t="str">
        <f t="shared" si="136"/>
        <v>2373601265通所介護</v>
      </c>
      <c r="B8754">
        <v>2373601265</v>
      </c>
      <c r="C8754" t="s">
        <v>1857</v>
      </c>
      <c r="D8754" t="s">
        <v>7539</v>
      </c>
    </row>
    <row r="8755" spans="1:4">
      <c r="A8755" t="str">
        <f t="shared" si="136"/>
        <v>2373601265通所型サービス（独自）</v>
      </c>
      <c r="B8755">
        <v>2373601265</v>
      </c>
      <c r="C8755" t="s">
        <v>2455</v>
      </c>
      <c r="D8755" t="s">
        <v>7539</v>
      </c>
    </row>
    <row r="8756" spans="1:4">
      <c r="A8756" t="str">
        <f t="shared" si="136"/>
        <v>2370301513訪問介護</v>
      </c>
      <c r="B8756">
        <v>2370301513</v>
      </c>
      <c r="C8756" t="s">
        <v>1854</v>
      </c>
      <c r="D8756" t="s">
        <v>7540</v>
      </c>
    </row>
    <row r="8757" spans="1:4">
      <c r="A8757" t="str">
        <f t="shared" si="136"/>
        <v>2370304293訪問介護</v>
      </c>
      <c r="B8757">
        <v>2370304293</v>
      </c>
      <c r="C8757" t="s">
        <v>1854</v>
      </c>
      <c r="D8757" t="s">
        <v>7541</v>
      </c>
    </row>
    <row r="8758" spans="1:4">
      <c r="A8758" t="str">
        <f t="shared" si="136"/>
        <v>2370401586訪問介護</v>
      </c>
      <c r="B8758">
        <v>2370401586</v>
      </c>
      <c r="C8758" t="s">
        <v>1854</v>
      </c>
      <c r="D8758" t="s">
        <v>7542</v>
      </c>
    </row>
    <row r="8759" spans="1:4">
      <c r="A8759" t="str">
        <f t="shared" si="136"/>
        <v>2371301140訪問介護</v>
      </c>
      <c r="B8759">
        <v>2371301140</v>
      </c>
      <c r="C8759" t="s">
        <v>1854</v>
      </c>
      <c r="D8759" t="s">
        <v>7543</v>
      </c>
    </row>
    <row r="8760" spans="1:4">
      <c r="A8760" t="str">
        <f t="shared" si="136"/>
        <v>2370301513訪問型サービス（独自）</v>
      </c>
      <c r="B8760">
        <v>2370301513</v>
      </c>
      <c r="C8760" t="s">
        <v>2454</v>
      </c>
      <c r="D8760" t="s">
        <v>7540</v>
      </c>
    </row>
    <row r="8761" spans="1:4">
      <c r="A8761" t="str">
        <f t="shared" si="136"/>
        <v>23A0300120訪問型サービス（独自／定率）</v>
      </c>
      <c r="B8761" t="s">
        <v>6961</v>
      </c>
      <c r="C8761" t="s">
        <v>2464</v>
      </c>
      <c r="D8761" t="s">
        <v>7540</v>
      </c>
    </row>
    <row r="8762" spans="1:4">
      <c r="A8762" t="str">
        <f t="shared" si="136"/>
        <v>2370401586訪問型サービス（独自）</v>
      </c>
      <c r="B8762">
        <v>2370401586</v>
      </c>
      <c r="C8762" t="s">
        <v>2454</v>
      </c>
      <c r="D8762" t="s">
        <v>7542</v>
      </c>
    </row>
    <row r="8763" spans="1:4">
      <c r="A8763" t="str">
        <f t="shared" si="136"/>
        <v>23A0400102訪問型サービス（独自／定率）</v>
      </c>
      <c r="B8763" t="s">
        <v>6962</v>
      </c>
      <c r="C8763" t="s">
        <v>2464</v>
      </c>
      <c r="D8763" t="s">
        <v>7542</v>
      </c>
    </row>
    <row r="8764" spans="1:4">
      <c r="A8764" t="str">
        <f t="shared" si="136"/>
        <v>2371301140訪問型サービス（独自）</v>
      </c>
      <c r="B8764">
        <v>2371301140</v>
      </c>
      <c r="C8764" t="s">
        <v>2454</v>
      </c>
      <c r="D8764" t="s">
        <v>7543</v>
      </c>
    </row>
    <row r="8765" spans="1:4">
      <c r="A8765" t="str">
        <f t="shared" si="136"/>
        <v>23A1300087訪問型サービス（独自／定率）</v>
      </c>
      <c r="B8765" t="s">
        <v>6963</v>
      </c>
      <c r="C8765" t="s">
        <v>2464</v>
      </c>
      <c r="D8765" t="s">
        <v>7543</v>
      </c>
    </row>
    <row r="8766" spans="1:4">
      <c r="A8766" t="str">
        <f t="shared" si="136"/>
        <v>23A0300773訪問型サービス（独自）</v>
      </c>
      <c r="B8766" t="s">
        <v>6964</v>
      </c>
      <c r="C8766" t="s">
        <v>2454</v>
      </c>
      <c r="D8766" t="s">
        <v>7541</v>
      </c>
    </row>
    <row r="8767" spans="1:4">
      <c r="A8767" t="str">
        <f t="shared" si="136"/>
        <v>2390300362看護小規模多機能型居宅介護</v>
      </c>
      <c r="B8767">
        <v>2390300362</v>
      </c>
      <c r="C8767" t="s">
        <v>1859</v>
      </c>
      <c r="D8767" t="s">
        <v>7544</v>
      </c>
    </row>
    <row r="8768" spans="1:4">
      <c r="A8768" t="str">
        <f t="shared" si="136"/>
        <v>2370304129居宅介護支援</v>
      </c>
      <c r="B8768">
        <v>2370304129</v>
      </c>
      <c r="C8768" t="s">
        <v>2456</v>
      </c>
      <c r="D8768" t="s">
        <v>7545</v>
      </c>
    </row>
    <row r="8769" spans="1:4">
      <c r="A8769" t="str">
        <f t="shared" si="136"/>
        <v>2370304301居宅介護支援</v>
      </c>
      <c r="B8769">
        <v>2370304301</v>
      </c>
      <c r="C8769" t="s">
        <v>2456</v>
      </c>
      <c r="D8769" t="s">
        <v>7546</v>
      </c>
    </row>
    <row r="8770" spans="1:4">
      <c r="A8770" t="str">
        <f t="shared" si="136"/>
        <v>2370401768居宅介護支援</v>
      </c>
      <c r="B8770">
        <v>2370401768</v>
      </c>
      <c r="C8770" t="s">
        <v>2456</v>
      </c>
      <c r="D8770" t="s">
        <v>7547</v>
      </c>
    </row>
    <row r="8771" spans="1:4">
      <c r="A8771" t="str">
        <f t="shared" ref="A8771:A8834" si="137">B8771&amp;C8771</f>
        <v>2371303799居宅介護支援</v>
      </c>
      <c r="B8771">
        <v>2371303799</v>
      </c>
      <c r="C8771" t="s">
        <v>2456</v>
      </c>
      <c r="D8771" t="s">
        <v>7548</v>
      </c>
    </row>
    <row r="8772" spans="1:4">
      <c r="A8772" t="str">
        <f t="shared" si="137"/>
        <v>2360390401訪問看護</v>
      </c>
      <c r="B8772">
        <v>2360390401</v>
      </c>
      <c r="C8772" t="s">
        <v>2002</v>
      </c>
      <c r="D8772" t="s">
        <v>7549</v>
      </c>
    </row>
    <row r="8773" spans="1:4">
      <c r="A8773" t="str">
        <f t="shared" si="137"/>
        <v>2361390350訪問看護</v>
      </c>
      <c r="B8773">
        <v>2361390350</v>
      </c>
      <c r="C8773" t="s">
        <v>2002</v>
      </c>
      <c r="D8773" t="s">
        <v>7550</v>
      </c>
    </row>
    <row r="8774" spans="1:4">
      <c r="A8774" t="str">
        <f t="shared" si="137"/>
        <v>2361390350介護予防訪問看護</v>
      </c>
      <c r="B8774">
        <v>2361390350</v>
      </c>
      <c r="C8774" t="s">
        <v>2005</v>
      </c>
      <c r="D8774" t="s">
        <v>7550</v>
      </c>
    </row>
    <row r="8775" spans="1:4">
      <c r="A8775" t="str">
        <f t="shared" si="137"/>
        <v>2374501118介護老人福祉施設</v>
      </c>
      <c r="B8775">
        <v>2374501118</v>
      </c>
      <c r="C8775" t="s">
        <v>1860</v>
      </c>
      <c r="D8775" t="s">
        <v>7551</v>
      </c>
    </row>
    <row r="8776" spans="1:4">
      <c r="A8776" t="str">
        <f t="shared" si="137"/>
        <v>2374501092短期入所生活介護</v>
      </c>
      <c r="B8776">
        <v>2374501092</v>
      </c>
      <c r="C8776" t="s">
        <v>1958</v>
      </c>
      <c r="D8776" t="s">
        <v>7552</v>
      </c>
    </row>
    <row r="8777" spans="1:4">
      <c r="A8777" t="str">
        <f t="shared" si="137"/>
        <v>2374501092介護予防短期入所生活介護</v>
      </c>
      <c r="B8777">
        <v>2374501092</v>
      </c>
      <c r="C8777" t="s">
        <v>1961</v>
      </c>
      <c r="D8777" t="s">
        <v>7552</v>
      </c>
    </row>
    <row r="8778" spans="1:4">
      <c r="A8778" t="str">
        <f t="shared" si="137"/>
        <v>2374501084通所介護</v>
      </c>
      <c r="B8778">
        <v>2374501084</v>
      </c>
      <c r="C8778" t="s">
        <v>1857</v>
      </c>
      <c r="D8778" t="s">
        <v>7553</v>
      </c>
    </row>
    <row r="8779" spans="1:4">
      <c r="A8779" t="str">
        <f t="shared" si="137"/>
        <v>2374501100居宅介護支援</v>
      </c>
      <c r="B8779">
        <v>2374501100</v>
      </c>
      <c r="C8779" t="s">
        <v>2456</v>
      </c>
      <c r="D8779" t="s">
        <v>7554</v>
      </c>
    </row>
    <row r="8780" spans="1:4">
      <c r="A8780" t="str">
        <f t="shared" si="137"/>
        <v>2377700022訪問介護</v>
      </c>
      <c r="B8780">
        <v>2377700022</v>
      </c>
      <c r="C8780" t="s">
        <v>1854</v>
      </c>
      <c r="D8780" t="s">
        <v>7555</v>
      </c>
    </row>
    <row r="8781" spans="1:4">
      <c r="A8781" t="str">
        <f t="shared" si="137"/>
        <v>2372204210地域密着型通所介護</v>
      </c>
      <c r="B8781">
        <v>2372204210</v>
      </c>
      <c r="C8781" t="s">
        <v>1858</v>
      </c>
      <c r="D8781" t="s">
        <v>7556</v>
      </c>
    </row>
    <row r="8782" spans="1:4">
      <c r="A8782" t="str">
        <f t="shared" si="137"/>
        <v>2373400973地域密着型通所介護</v>
      </c>
      <c r="B8782">
        <v>2373400973</v>
      </c>
      <c r="C8782" t="s">
        <v>1858</v>
      </c>
      <c r="D8782" t="s">
        <v>7557</v>
      </c>
    </row>
    <row r="8783" spans="1:4">
      <c r="A8783" t="str">
        <f t="shared" si="137"/>
        <v>2370103372居宅介護支援</v>
      </c>
      <c r="B8783">
        <v>2370103372</v>
      </c>
      <c r="C8783" t="s">
        <v>2456</v>
      </c>
      <c r="D8783" t="s">
        <v>7558</v>
      </c>
    </row>
    <row r="8784" spans="1:4">
      <c r="A8784" t="str">
        <f t="shared" si="137"/>
        <v>2371201993訪問介護</v>
      </c>
      <c r="B8784">
        <v>2371201993</v>
      </c>
      <c r="C8784" t="s">
        <v>1854</v>
      </c>
      <c r="D8784" t="s">
        <v>7559</v>
      </c>
    </row>
    <row r="8785" spans="1:4">
      <c r="A8785" t="str">
        <f t="shared" si="137"/>
        <v>2372901658訪問介護</v>
      </c>
      <c r="B8785">
        <v>2372901658</v>
      </c>
      <c r="C8785" t="s">
        <v>1854</v>
      </c>
      <c r="D8785" t="s">
        <v>7560</v>
      </c>
    </row>
    <row r="8786" spans="1:4">
      <c r="A8786" t="str">
        <f t="shared" si="137"/>
        <v>2372205324通所介護</v>
      </c>
      <c r="B8786">
        <v>2372205324</v>
      </c>
      <c r="C8786" t="s">
        <v>1857</v>
      </c>
      <c r="D8786" t="s">
        <v>7561</v>
      </c>
    </row>
    <row r="8787" spans="1:4">
      <c r="A8787" t="str">
        <f t="shared" si="137"/>
        <v>2372205324通所型サービス（独自）</v>
      </c>
      <c r="B8787">
        <v>2372205324</v>
      </c>
      <c r="C8787" t="s">
        <v>2455</v>
      </c>
      <c r="D8787" t="s">
        <v>7561</v>
      </c>
    </row>
    <row r="8788" spans="1:4">
      <c r="A8788" t="str">
        <f t="shared" si="137"/>
        <v>2372205886通所介護</v>
      </c>
      <c r="B8788">
        <v>2372205886</v>
      </c>
      <c r="C8788" t="s">
        <v>1857</v>
      </c>
      <c r="D8788" t="s">
        <v>7562</v>
      </c>
    </row>
    <row r="8789" spans="1:4">
      <c r="A8789" t="str">
        <f t="shared" si="137"/>
        <v>2372206629通所介護</v>
      </c>
      <c r="B8789">
        <v>2372206629</v>
      </c>
      <c r="C8789" t="s">
        <v>1857</v>
      </c>
      <c r="D8789" t="s">
        <v>7563</v>
      </c>
    </row>
    <row r="8790" spans="1:4">
      <c r="A8790" t="str">
        <f t="shared" si="137"/>
        <v>2372206629通所型サービス（独自）</v>
      </c>
      <c r="B8790">
        <v>2372206629</v>
      </c>
      <c r="C8790" t="s">
        <v>2455</v>
      </c>
      <c r="D8790" t="s">
        <v>7563</v>
      </c>
    </row>
    <row r="8791" spans="1:4">
      <c r="A8791" t="str">
        <f t="shared" si="137"/>
        <v>2373102421通所介護</v>
      </c>
      <c r="B8791">
        <v>2373102421</v>
      </c>
      <c r="C8791" t="s">
        <v>1857</v>
      </c>
      <c r="D8791" t="s">
        <v>7564</v>
      </c>
    </row>
    <row r="8792" spans="1:4">
      <c r="A8792" t="str">
        <f t="shared" si="137"/>
        <v>2370801942訪問介護</v>
      </c>
      <c r="B8792">
        <v>2370801942</v>
      </c>
      <c r="C8792" t="s">
        <v>1854</v>
      </c>
      <c r="D8792" t="s">
        <v>7565</v>
      </c>
    </row>
    <row r="8793" spans="1:4">
      <c r="A8793" t="str">
        <f t="shared" si="137"/>
        <v>23A0800137訪問型サービス（独自）</v>
      </c>
      <c r="B8793" t="s">
        <v>6965</v>
      </c>
      <c r="C8793" t="s">
        <v>2454</v>
      </c>
      <c r="D8793" t="s">
        <v>7565</v>
      </c>
    </row>
    <row r="8794" spans="1:4">
      <c r="A8794" t="str">
        <f t="shared" si="137"/>
        <v>2370404069訪問介護</v>
      </c>
      <c r="B8794">
        <v>2370404069</v>
      </c>
      <c r="C8794" t="s">
        <v>1854</v>
      </c>
      <c r="D8794" t="s">
        <v>7566</v>
      </c>
    </row>
    <row r="8795" spans="1:4">
      <c r="A8795" t="str">
        <f t="shared" si="137"/>
        <v>23A0401167訪問型サービス（独自）</v>
      </c>
      <c r="B8795" t="s">
        <v>6966</v>
      </c>
      <c r="C8795" t="s">
        <v>2454</v>
      </c>
      <c r="D8795" t="s">
        <v>7566</v>
      </c>
    </row>
    <row r="8796" spans="1:4">
      <c r="A8796" t="str">
        <f t="shared" si="137"/>
        <v>2371404274居宅介護支援</v>
      </c>
      <c r="B8796">
        <v>2371404274</v>
      </c>
      <c r="C8796" t="s">
        <v>2456</v>
      </c>
      <c r="D8796" t="s">
        <v>7567</v>
      </c>
    </row>
    <row r="8797" spans="1:4">
      <c r="A8797" t="str">
        <f t="shared" si="137"/>
        <v>2372505954訪問介護</v>
      </c>
      <c r="B8797">
        <v>2372505954</v>
      </c>
      <c r="C8797" t="s">
        <v>1854</v>
      </c>
      <c r="D8797" t="s">
        <v>7568</v>
      </c>
    </row>
    <row r="8798" spans="1:4">
      <c r="A8798" t="str">
        <f t="shared" si="137"/>
        <v>2372505954訪問型サービス（独自）</v>
      </c>
      <c r="B8798">
        <v>2372505954</v>
      </c>
      <c r="C8798" t="s">
        <v>2454</v>
      </c>
      <c r="D8798" t="s">
        <v>7568</v>
      </c>
    </row>
    <row r="8799" spans="1:4">
      <c r="A8799" t="str">
        <f t="shared" si="137"/>
        <v>2372505954訪問型サービス（独自／定率）</v>
      </c>
      <c r="B8799">
        <v>2372505954</v>
      </c>
      <c r="C8799" t="s">
        <v>2464</v>
      </c>
      <c r="D8799" t="s">
        <v>7568</v>
      </c>
    </row>
    <row r="8800" spans="1:4">
      <c r="A8800" t="str">
        <f t="shared" si="137"/>
        <v>2372505954訪問型サービス（独自）</v>
      </c>
      <c r="B8800">
        <v>2372505954</v>
      </c>
      <c r="C8800" t="s">
        <v>2454</v>
      </c>
      <c r="D8800" t="s">
        <v>7568</v>
      </c>
    </row>
    <row r="8801" spans="1:4">
      <c r="A8801" t="str">
        <f t="shared" si="137"/>
        <v>2372503165居宅介護支援</v>
      </c>
      <c r="B8801">
        <v>2372503165</v>
      </c>
      <c r="C8801" t="s">
        <v>2456</v>
      </c>
      <c r="D8801" t="s">
        <v>7569</v>
      </c>
    </row>
    <row r="8802" spans="1:4">
      <c r="A8802" t="str">
        <f t="shared" si="137"/>
        <v>2371100120介護老人福祉施設</v>
      </c>
      <c r="B8802">
        <v>2371100120</v>
      </c>
      <c r="C8802" t="s">
        <v>1860</v>
      </c>
      <c r="D8802" t="s">
        <v>7570</v>
      </c>
    </row>
    <row r="8803" spans="1:4">
      <c r="A8803" t="str">
        <f t="shared" si="137"/>
        <v>2371100211短期入所生活介護</v>
      </c>
      <c r="B8803">
        <v>2371100211</v>
      </c>
      <c r="C8803" t="s">
        <v>1958</v>
      </c>
      <c r="D8803" t="s">
        <v>7571</v>
      </c>
    </row>
    <row r="8804" spans="1:4">
      <c r="A8804" t="str">
        <f t="shared" si="137"/>
        <v>2371100211介護予防短期入所生活介護</v>
      </c>
      <c r="B8804">
        <v>2371100211</v>
      </c>
      <c r="C8804" t="s">
        <v>1961</v>
      </c>
      <c r="D8804" t="s">
        <v>7571</v>
      </c>
    </row>
    <row r="8805" spans="1:4">
      <c r="A8805" t="str">
        <f t="shared" si="137"/>
        <v>2371102571通所介護</v>
      </c>
      <c r="B8805">
        <v>2371102571</v>
      </c>
      <c r="C8805" t="s">
        <v>1857</v>
      </c>
      <c r="D8805" t="s">
        <v>7572</v>
      </c>
    </row>
    <row r="8806" spans="1:4">
      <c r="A8806" t="str">
        <f t="shared" si="137"/>
        <v>23A1100412通所型サービス（独自）</v>
      </c>
      <c r="B8806" t="s">
        <v>6967</v>
      </c>
      <c r="C8806" t="s">
        <v>2455</v>
      </c>
      <c r="D8806" t="s">
        <v>7572</v>
      </c>
    </row>
    <row r="8807" spans="1:4">
      <c r="A8807" t="str">
        <f t="shared" si="137"/>
        <v>2371100328通所介護</v>
      </c>
      <c r="B8807">
        <v>2371100328</v>
      </c>
      <c r="C8807" t="s">
        <v>1857</v>
      </c>
      <c r="D8807" t="s">
        <v>7573</v>
      </c>
    </row>
    <row r="8808" spans="1:4">
      <c r="A8808" t="str">
        <f t="shared" si="137"/>
        <v>2371100328通所型サービス（独自）</v>
      </c>
      <c r="B8808">
        <v>2371100328</v>
      </c>
      <c r="C8808" t="s">
        <v>2455</v>
      </c>
      <c r="D8808" t="s">
        <v>7573</v>
      </c>
    </row>
    <row r="8809" spans="1:4">
      <c r="A8809" t="str">
        <f t="shared" si="137"/>
        <v>2371100336通所介護</v>
      </c>
      <c r="B8809">
        <v>2371100336</v>
      </c>
      <c r="C8809" t="s">
        <v>1857</v>
      </c>
      <c r="D8809" t="s">
        <v>7574</v>
      </c>
    </row>
    <row r="8810" spans="1:4">
      <c r="A8810" t="str">
        <f t="shared" si="137"/>
        <v>2371100336通所型サービス（独自）</v>
      </c>
      <c r="B8810">
        <v>2371100336</v>
      </c>
      <c r="C8810" t="s">
        <v>2455</v>
      </c>
      <c r="D8810" t="s">
        <v>7574</v>
      </c>
    </row>
    <row r="8811" spans="1:4">
      <c r="A8811" t="str">
        <f t="shared" si="137"/>
        <v>2391100183地域密着型介護老人福祉施設</v>
      </c>
      <c r="B8811">
        <v>2391100183</v>
      </c>
      <c r="C8811" t="s">
        <v>1861</v>
      </c>
      <c r="D8811" t="s">
        <v>7575</v>
      </c>
    </row>
    <row r="8812" spans="1:4">
      <c r="A8812" t="str">
        <f t="shared" si="137"/>
        <v>2371102027短期入所生活介護</v>
      </c>
      <c r="B8812">
        <v>2371102027</v>
      </c>
      <c r="C8812" t="s">
        <v>1958</v>
      </c>
      <c r="D8812" t="s">
        <v>7576</v>
      </c>
    </row>
    <row r="8813" spans="1:4">
      <c r="A8813" t="str">
        <f t="shared" si="137"/>
        <v>2371102027介護予防短期入所生活介護</v>
      </c>
      <c r="B8813">
        <v>2371102027</v>
      </c>
      <c r="C8813" t="s">
        <v>1961</v>
      </c>
      <c r="D8813" t="s">
        <v>7576</v>
      </c>
    </row>
    <row r="8814" spans="1:4">
      <c r="A8814" t="str">
        <f t="shared" si="137"/>
        <v>2391100092小規模多機能型居宅介護</v>
      </c>
      <c r="B8814">
        <v>2391100092</v>
      </c>
      <c r="C8814" t="s">
        <v>1925</v>
      </c>
      <c r="D8814" t="s">
        <v>7577</v>
      </c>
    </row>
    <row r="8815" spans="1:4">
      <c r="A8815" t="str">
        <f t="shared" si="137"/>
        <v>2391100092介護予防小規模多機能型居宅介護</v>
      </c>
      <c r="B8815">
        <v>2391100092</v>
      </c>
      <c r="C8815" t="s">
        <v>2463</v>
      </c>
      <c r="D8815" t="s">
        <v>7577</v>
      </c>
    </row>
    <row r="8816" spans="1:4">
      <c r="A8816" t="str">
        <f t="shared" si="137"/>
        <v>2391100092小規模多機能型居宅介護（短期利用型）</v>
      </c>
      <c r="B8816">
        <v>2391100092</v>
      </c>
      <c r="C8816" t="s">
        <v>2475</v>
      </c>
      <c r="D8816" t="s">
        <v>7578</v>
      </c>
    </row>
    <row r="8817" spans="1:4">
      <c r="A8817" t="str">
        <f t="shared" si="137"/>
        <v>2391100092介護予防小規模多機能型居宅介護（短期利用型）</v>
      </c>
      <c r="B8817">
        <v>2391100092</v>
      </c>
      <c r="C8817" t="s">
        <v>2476</v>
      </c>
      <c r="D8817" t="s">
        <v>7578</v>
      </c>
    </row>
    <row r="8818" spans="1:4">
      <c r="A8818" t="str">
        <f t="shared" si="137"/>
        <v>2391100100認知症対応型共同生活介護</v>
      </c>
      <c r="B8818">
        <v>2391100100</v>
      </c>
      <c r="C8818" t="s">
        <v>1942</v>
      </c>
      <c r="D8818" t="s">
        <v>7579</v>
      </c>
    </row>
    <row r="8819" spans="1:4">
      <c r="A8819" t="str">
        <f t="shared" si="137"/>
        <v>2391100100介護予防認知症対応型共同生活介護</v>
      </c>
      <c r="B8819">
        <v>2391100100</v>
      </c>
      <c r="C8819" t="s">
        <v>1948</v>
      </c>
      <c r="D8819" t="s">
        <v>7579</v>
      </c>
    </row>
    <row r="8820" spans="1:4">
      <c r="A8820" t="str">
        <f t="shared" si="137"/>
        <v>2391100100認知症対応型共同生活介護（短期利用型）</v>
      </c>
      <c r="B8820">
        <v>2391100100</v>
      </c>
      <c r="C8820" t="s">
        <v>2468</v>
      </c>
      <c r="D8820" t="s">
        <v>7580</v>
      </c>
    </row>
    <row r="8821" spans="1:4">
      <c r="A8821" t="str">
        <f t="shared" si="137"/>
        <v>2391100100介護予防認知症対応型共同生活介護（短期利用型）</v>
      </c>
      <c r="B8821">
        <v>2391100100</v>
      </c>
      <c r="C8821" t="s">
        <v>2474</v>
      </c>
      <c r="D8821" t="s">
        <v>7580</v>
      </c>
    </row>
    <row r="8822" spans="1:4">
      <c r="A8822" t="str">
        <f t="shared" si="137"/>
        <v>2391100191認知症対応型通所介護</v>
      </c>
      <c r="B8822">
        <v>2391100191</v>
      </c>
      <c r="C8822" t="s">
        <v>2459</v>
      </c>
      <c r="D8822" t="s">
        <v>7581</v>
      </c>
    </row>
    <row r="8823" spans="1:4">
      <c r="A8823" t="str">
        <f t="shared" si="137"/>
        <v>2391100191介護予防認知症対応型通所介護</v>
      </c>
      <c r="B8823">
        <v>2391100191</v>
      </c>
      <c r="C8823" t="s">
        <v>2465</v>
      </c>
      <c r="D8823" t="s">
        <v>7581</v>
      </c>
    </row>
    <row r="8824" spans="1:4">
      <c r="A8824" t="str">
        <f t="shared" si="137"/>
        <v>2311101774通所リハビリテーション</v>
      </c>
      <c r="B8824">
        <v>2311101774</v>
      </c>
      <c r="C8824" t="s">
        <v>2457</v>
      </c>
      <c r="D8824" t="s">
        <v>7582</v>
      </c>
    </row>
    <row r="8825" spans="1:4">
      <c r="A8825" t="str">
        <f t="shared" si="137"/>
        <v>2311101774介護予防通所リハビリテーション</v>
      </c>
      <c r="B8825">
        <v>2311101774</v>
      </c>
      <c r="C8825" t="s">
        <v>2458</v>
      </c>
      <c r="D8825" t="s">
        <v>7582</v>
      </c>
    </row>
    <row r="8826" spans="1:4">
      <c r="A8826" t="str">
        <f t="shared" si="137"/>
        <v>2371102985訪問介護</v>
      </c>
      <c r="B8826">
        <v>2371102985</v>
      </c>
      <c r="C8826" t="s">
        <v>1854</v>
      </c>
      <c r="D8826" t="s">
        <v>7583</v>
      </c>
    </row>
    <row r="8827" spans="1:4">
      <c r="A8827" t="str">
        <f t="shared" si="137"/>
        <v>23A1100735訪問型サービス（独自）</v>
      </c>
      <c r="B8827" t="s">
        <v>6968</v>
      </c>
      <c r="C8827" t="s">
        <v>2454</v>
      </c>
      <c r="D8827" t="s">
        <v>7583</v>
      </c>
    </row>
    <row r="8828" spans="1:4">
      <c r="A8828" t="str">
        <f t="shared" si="137"/>
        <v>2311101774訪問リハビリテーション</v>
      </c>
      <c r="B8828">
        <v>2311101774</v>
      </c>
      <c r="C8828" t="s">
        <v>2007</v>
      </c>
      <c r="D8828" t="s">
        <v>7582</v>
      </c>
    </row>
    <row r="8829" spans="1:4">
      <c r="A8829" t="str">
        <f t="shared" si="137"/>
        <v>2311101774介護予防訪問リハビリテーション</v>
      </c>
      <c r="B8829">
        <v>2311101774</v>
      </c>
      <c r="C8829" t="s">
        <v>2009</v>
      </c>
      <c r="D8829" t="s">
        <v>7582</v>
      </c>
    </row>
    <row r="8830" spans="1:4">
      <c r="A8830" t="str">
        <f t="shared" si="137"/>
        <v>2361190081訪問看護</v>
      </c>
      <c r="B8830">
        <v>2361190081</v>
      </c>
      <c r="C8830" t="s">
        <v>2002</v>
      </c>
      <c r="D8830" t="s">
        <v>7584</v>
      </c>
    </row>
    <row r="8831" spans="1:4">
      <c r="A8831" t="str">
        <f t="shared" si="137"/>
        <v>2361190081介護予防訪問看護</v>
      </c>
      <c r="B8831">
        <v>2361190081</v>
      </c>
      <c r="C8831" t="s">
        <v>2005</v>
      </c>
      <c r="D8831" t="s">
        <v>7584</v>
      </c>
    </row>
    <row r="8832" spans="1:4">
      <c r="A8832" t="str">
        <f t="shared" si="137"/>
        <v>2371100211居宅介護支援</v>
      </c>
      <c r="B8832">
        <v>2371100211</v>
      </c>
      <c r="C8832" t="s">
        <v>2456</v>
      </c>
      <c r="D8832" t="s">
        <v>7571</v>
      </c>
    </row>
    <row r="8833" spans="1:4">
      <c r="A8833" t="str">
        <f t="shared" si="137"/>
        <v>2371100211介護予防支援</v>
      </c>
      <c r="B8833">
        <v>2371100211</v>
      </c>
      <c r="C8833" t="s">
        <v>2466</v>
      </c>
      <c r="D8833" t="s">
        <v>7571</v>
      </c>
    </row>
    <row r="8834" spans="1:4">
      <c r="A8834" t="str">
        <f t="shared" si="137"/>
        <v>2301100026介護予防支援</v>
      </c>
      <c r="B8834">
        <v>2301100026</v>
      </c>
      <c r="C8834" t="s">
        <v>2466</v>
      </c>
      <c r="D8834" t="s">
        <v>7585</v>
      </c>
    </row>
    <row r="8835" spans="1:4">
      <c r="A8835" t="str">
        <f t="shared" ref="A8835:A8898" si="138">B8835&amp;C8835</f>
        <v>2301100026介護予防ケアマネジメント</v>
      </c>
      <c r="B8835">
        <v>2301100026</v>
      </c>
      <c r="C8835" t="s">
        <v>2467</v>
      </c>
      <c r="D8835" t="s">
        <v>7585</v>
      </c>
    </row>
    <row r="8836" spans="1:4">
      <c r="A8836" t="str">
        <f t="shared" si="138"/>
        <v>2307400024介護予防支援</v>
      </c>
      <c r="B8836">
        <v>2307400024</v>
      </c>
      <c r="C8836" t="s">
        <v>2466</v>
      </c>
      <c r="D8836" t="s">
        <v>7586</v>
      </c>
    </row>
    <row r="8837" spans="1:4">
      <c r="A8837" t="str">
        <f t="shared" si="138"/>
        <v>2302500026介護予防支援</v>
      </c>
      <c r="B8837">
        <v>2302500026</v>
      </c>
      <c r="C8837" t="s">
        <v>2466</v>
      </c>
      <c r="D8837" t="s">
        <v>7587</v>
      </c>
    </row>
    <row r="8838" spans="1:4">
      <c r="A8838" t="str">
        <f t="shared" si="138"/>
        <v>2372001871地域密着型通所介護</v>
      </c>
      <c r="B8838">
        <v>2372001871</v>
      </c>
      <c r="C8838" t="s">
        <v>1858</v>
      </c>
      <c r="D8838" t="s">
        <v>7588</v>
      </c>
    </row>
    <row r="8839" spans="1:4">
      <c r="A8839" t="str">
        <f t="shared" si="138"/>
        <v>2372001871通所型サービス（独自）</v>
      </c>
      <c r="B8839">
        <v>2372001871</v>
      </c>
      <c r="C8839" t="s">
        <v>2455</v>
      </c>
      <c r="D8839" t="s">
        <v>7588</v>
      </c>
    </row>
    <row r="8840" spans="1:4">
      <c r="A8840" t="str">
        <f t="shared" si="138"/>
        <v>2370600765特定施設入居者生活介護</v>
      </c>
      <c r="B8840">
        <v>2370600765</v>
      </c>
      <c r="C8840" t="s">
        <v>2461</v>
      </c>
      <c r="D8840" t="s">
        <v>7589</v>
      </c>
    </row>
    <row r="8841" spans="1:4">
      <c r="A8841" t="str">
        <f t="shared" si="138"/>
        <v>2370600765特定施設入居者生活介護（短期利用型）</v>
      </c>
      <c r="B8841">
        <v>2370600765</v>
      </c>
      <c r="C8841" t="s">
        <v>7252</v>
      </c>
      <c r="D8841" t="s">
        <v>7589</v>
      </c>
    </row>
    <row r="8842" spans="1:4">
      <c r="A8842" t="str">
        <f t="shared" si="138"/>
        <v>2370600765介護予防特定施設入居者生活介護</v>
      </c>
      <c r="B8842">
        <v>2370600765</v>
      </c>
      <c r="C8842" t="s">
        <v>2462</v>
      </c>
      <c r="D8842" t="s">
        <v>7589</v>
      </c>
    </row>
    <row r="8843" spans="1:4">
      <c r="A8843" t="str">
        <f t="shared" si="138"/>
        <v>2370300861特定施設入居者生活介護</v>
      </c>
      <c r="B8843">
        <v>2370300861</v>
      </c>
      <c r="C8843" t="s">
        <v>2461</v>
      </c>
      <c r="D8843" t="s">
        <v>7590</v>
      </c>
    </row>
    <row r="8844" spans="1:4">
      <c r="A8844" t="str">
        <f t="shared" si="138"/>
        <v>2370300861介護予防特定施設入居者生活介護</v>
      </c>
      <c r="B8844">
        <v>2370300861</v>
      </c>
      <c r="C8844" t="s">
        <v>2462</v>
      </c>
      <c r="D8844" t="s">
        <v>7590</v>
      </c>
    </row>
    <row r="8845" spans="1:4">
      <c r="A8845" t="str">
        <f t="shared" si="138"/>
        <v>2370901338地域密着型通所介護</v>
      </c>
      <c r="B8845">
        <v>2370901338</v>
      </c>
      <c r="C8845" t="s">
        <v>1858</v>
      </c>
      <c r="D8845" t="s">
        <v>7591</v>
      </c>
    </row>
    <row r="8846" spans="1:4">
      <c r="A8846" t="str">
        <f t="shared" si="138"/>
        <v>2370901338通所型サービス（独自）</v>
      </c>
      <c r="B8846">
        <v>2370901338</v>
      </c>
      <c r="C8846" t="s">
        <v>2455</v>
      </c>
      <c r="D8846" t="s">
        <v>7591</v>
      </c>
    </row>
    <row r="8847" spans="1:4">
      <c r="A8847" t="str">
        <f t="shared" si="138"/>
        <v>2370901890通所介護</v>
      </c>
      <c r="B8847">
        <v>2370901890</v>
      </c>
      <c r="C8847" t="s">
        <v>1857</v>
      </c>
      <c r="D8847" t="s">
        <v>7592</v>
      </c>
    </row>
    <row r="8848" spans="1:4">
      <c r="A8848" t="str">
        <f t="shared" si="138"/>
        <v>23A0900390通所型サービス（独自）</v>
      </c>
      <c r="B8848" t="s">
        <v>6969</v>
      </c>
      <c r="C8848" t="s">
        <v>2455</v>
      </c>
      <c r="D8848" t="s">
        <v>7592</v>
      </c>
    </row>
    <row r="8849" spans="1:4">
      <c r="A8849" t="str">
        <f t="shared" si="138"/>
        <v>2390800346地域密着型通所介護</v>
      </c>
      <c r="B8849">
        <v>2390800346</v>
      </c>
      <c r="C8849" t="s">
        <v>1858</v>
      </c>
      <c r="D8849" t="s">
        <v>7593</v>
      </c>
    </row>
    <row r="8850" spans="1:4">
      <c r="A8850" t="str">
        <f t="shared" si="138"/>
        <v>23A0800509通所型サービス（独自）</v>
      </c>
      <c r="B8850" t="s">
        <v>6970</v>
      </c>
      <c r="C8850" t="s">
        <v>2455</v>
      </c>
      <c r="D8850" t="s">
        <v>7593</v>
      </c>
    </row>
    <row r="8851" spans="1:4">
      <c r="A8851" t="str">
        <f t="shared" si="138"/>
        <v>2370902161居宅介護支援</v>
      </c>
      <c r="B8851">
        <v>2370902161</v>
      </c>
      <c r="C8851" t="s">
        <v>2456</v>
      </c>
      <c r="D8851" t="s">
        <v>7594</v>
      </c>
    </row>
    <row r="8852" spans="1:4">
      <c r="A8852" t="str">
        <f t="shared" si="138"/>
        <v>2370602324居宅介護支援</v>
      </c>
      <c r="B8852">
        <v>2370602324</v>
      </c>
      <c r="C8852" t="s">
        <v>2456</v>
      </c>
      <c r="D8852" t="s">
        <v>7595</v>
      </c>
    </row>
    <row r="8853" spans="1:4">
      <c r="A8853" t="str">
        <f t="shared" si="138"/>
        <v>2370602340訪問介護</v>
      </c>
      <c r="B8853">
        <v>2370602340</v>
      </c>
      <c r="C8853" t="s">
        <v>1854</v>
      </c>
      <c r="D8853" t="s">
        <v>7596</v>
      </c>
    </row>
    <row r="8854" spans="1:4">
      <c r="A8854" t="str">
        <f t="shared" si="138"/>
        <v>2360690099訪問看護</v>
      </c>
      <c r="B8854">
        <v>2360690099</v>
      </c>
      <c r="C8854" t="s">
        <v>2002</v>
      </c>
      <c r="D8854" t="s">
        <v>5180</v>
      </c>
    </row>
    <row r="8855" spans="1:4">
      <c r="A8855" t="str">
        <f t="shared" si="138"/>
        <v>2361090265訪問看護</v>
      </c>
      <c r="B8855">
        <v>2361090265</v>
      </c>
      <c r="C8855" t="s">
        <v>2002</v>
      </c>
      <c r="D8855" t="s">
        <v>7597</v>
      </c>
    </row>
    <row r="8856" spans="1:4">
      <c r="A8856" t="str">
        <f t="shared" si="138"/>
        <v>2392800112地域密着型通所介護</v>
      </c>
      <c r="B8856">
        <v>2392800112</v>
      </c>
      <c r="C8856" t="s">
        <v>1858</v>
      </c>
      <c r="D8856" t="s">
        <v>7598</v>
      </c>
    </row>
    <row r="8857" spans="1:4">
      <c r="A8857" t="str">
        <f t="shared" si="138"/>
        <v>23A2800036通所型サービス（独自）</v>
      </c>
      <c r="B8857" t="s">
        <v>6971</v>
      </c>
      <c r="C8857" t="s">
        <v>2455</v>
      </c>
      <c r="D8857" t="s">
        <v>7598</v>
      </c>
    </row>
    <row r="8858" spans="1:4">
      <c r="A8858" t="str">
        <f t="shared" si="138"/>
        <v>2374300834通所介護</v>
      </c>
      <c r="B8858">
        <v>2374300834</v>
      </c>
      <c r="C8858" t="s">
        <v>1857</v>
      </c>
      <c r="D8858" t="s">
        <v>7599</v>
      </c>
    </row>
    <row r="8859" spans="1:4">
      <c r="A8859" t="str">
        <f t="shared" si="138"/>
        <v>2374300834通所型サービス（独自）</v>
      </c>
      <c r="B8859">
        <v>2374300834</v>
      </c>
      <c r="C8859" t="s">
        <v>2455</v>
      </c>
      <c r="D8859" t="s">
        <v>7599</v>
      </c>
    </row>
    <row r="8860" spans="1:4">
      <c r="A8860" t="str">
        <f t="shared" si="138"/>
        <v>2374300834通所型サービス（独自）</v>
      </c>
      <c r="B8860">
        <v>2374300834</v>
      </c>
      <c r="C8860" t="s">
        <v>2455</v>
      </c>
      <c r="D8860" t="s">
        <v>7599</v>
      </c>
    </row>
    <row r="8861" spans="1:4">
      <c r="A8861" t="str">
        <f t="shared" si="138"/>
        <v>2375702319通所介護</v>
      </c>
      <c r="B8861">
        <v>2375702319</v>
      </c>
      <c r="C8861" t="s">
        <v>1857</v>
      </c>
      <c r="D8861" t="s">
        <v>7600</v>
      </c>
    </row>
    <row r="8862" spans="1:4">
      <c r="A8862" t="str">
        <f t="shared" si="138"/>
        <v>2375702319通所型サービス（独自）</v>
      </c>
      <c r="B8862">
        <v>2375702319</v>
      </c>
      <c r="C8862" t="s">
        <v>2455</v>
      </c>
      <c r="D8862" t="s">
        <v>7600</v>
      </c>
    </row>
    <row r="8863" spans="1:4">
      <c r="A8863" t="str">
        <f t="shared" si="138"/>
        <v>2375702319通所型サービス（独自）</v>
      </c>
      <c r="B8863">
        <v>2375702319</v>
      </c>
      <c r="C8863" t="s">
        <v>2455</v>
      </c>
      <c r="D8863" t="s">
        <v>7600</v>
      </c>
    </row>
    <row r="8864" spans="1:4">
      <c r="A8864" t="str">
        <f t="shared" si="138"/>
        <v>2375702319通所型サービス（独自）</v>
      </c>
      <c r="B8864">
        <v>2375702319</v>
      </c>
      <c r="C8864" t="s">
        <v>2455</v>
      </c>
      <c r="D8864" t="s">
        <v>7600</v>
      </c>
    </row>
    <row r="8865" spans="1:4">
      <c r="A8865" t="str">
        <f t="shared" si="138"/>
        <v>2374101661通所介護</v>
      </c>
      <c r="B8865">
        <v>2374101661</v>
      </c>
      <c r="C8865" t="s">
        <v>1857</v>
      </c>
      <c r="D8865" t="s">
        <v>7601</v>
      </c>
    </row>
    <row r="8866" spans="1:4">
      <c r="A8866" t="str">
        <f t="shared" si="138"/>
        <v>23A4100336通所型サービス（独自）</v>
      </c>
      <c r="B8866" t="s">
        <v>6972</v>
      </c>
      <c r="C8866" t="s">
        <v>2455</v>
      </c>
      <c r="D8866" t="s">
        <v>7601</v>
      </c>
    </row>
    <row r="8867" spans="1:4">
      <c r="A8867" t="str">
        <f t="shared" si="138"/>
        <v>2374300966訪問介護</v>
      </c>
      <c r="B8867">
        <v>2374300966</v>
      </c>
      <c r="C8867" t="s">
        <v>1854</v>
      </c>
      <c r="D8867" t="s">
        <v>7602</v>
      </c>
    </row>
    <row r="8868" spans="1:4">
      <c r="A8868" t="str">
        <f t="shared" si="138"/>
        <v>23A4300043訪問型サービス（独自）</v>
      </c>
      <c r="B8868" t="s">
        <v>6973</v>
      </c>
      <c r="C8868" t="s">
        <v>2454</v>
      </c>
      <c r="D8868" t="s">
        <v>7602</v>
      </c>
    </row>
    <row r="8869" spans="1:4">
      <c r="A8869" t="str">
        <f t="shared" si="138"/>
        <v>23A4300043訪問型サービス（独自）</v>
      </c>
      <c r="B8869" t="s">
        <v>6973</v>
      </c>
      <c r="C8869" t="s">
        <v>2454</v>
      </c>
      <c r="D8869" t="s">
        <v>7602</v>
      </c>
    </row>
    <row r="8870" spans="1:4">
      <c r="A8870" t="str">
        <f t="shared" si="138"/>
        <v>2374101588訪問介護</v>
      </c>
      <c r="B8870">
        <v>2374101588</v>
      </c>
      <c r="C8870" t="s">
        <v>1854</v>
      </c>
      <c r="D8870" t="s">
        <v>7603</v>
      </c>
    </row>
    <row r="8871" spans="1:4">
      <c r="A8871" t="str">
        <f t="shared" si="138"/>
        <v>23A4100294訪問型サービス（独自）</v>
      </c>
      <c r="B8871" t="s">
        <v>6974</v>
      </c>
      <c r="C8871" t="s">
        <v>2454</v>
      </c>
      <c r="D8871" t="s">
        <v>7603</v>
      </c>
    </row>
    <row r="8872" spans="1:4">
      <c r="A8872" t="str">
        <f t="shared" si="138"/>
        <v>2375702590訪問介護</v>
      </c>
      <c r="B8872">
        <v>2375702590</v>
      </c>
      <c r="C8872" t="s">
        <v>1854</v>
      </c>
      <c r="D8872" t="s">
        <v>7604</v>
      </c>
    </row>
    <row r="8873" spans="1:4">
      <c r="A8873" t="str">
        <f t="shared" si="138"/>
        <v>2375702590訪問型サービス（独自）</v>
      </c>
      <c r="B8873">
        <v>2375702590</v>
      </c>
      <c r="C8873" t="s">
        <v>2454</v>
      </c>
      <c r="D8873" t="s">
        <v>7604</v>
      </c>
    </row>
    <row r="8874" spans="1:4">
      <c r="A8874" t="str">
        <f t="shared" si="138"/>
        <v>2375702590訪問型サービス（独自）</v>
      </c>
      <c r="B8874">
        <v>2375702590</v>
      </c>
      <c r="C8874" t="s">
        <v>2454</v>
      </c>
      <c r="D8874" t="s">
        <v>7604</v>
      </c>
    </row>
    <row r="8875" spans="1:4">
      <c r="A8875" t="str">
        <f t="shared" si="138"/>
        <v>2375702590訪問型サービス（独自）</v>
      </c>
      <c r="B8875">
        <v>2375702590</v>
      </c>
      <c r="C8875" t="s">
        <v>2454</v>
      </c>
      <c r="D8875" t="s">
        <v>7604</v>
      </c>
    </row>
    <row r="8876" spans="1:4">
      <c r="A8876" t="str">
        <f t="shared" si="138"/>
        <v>2364390050訪問看護</v>
      </c>
      <c r="B8876">
        <v>2364390050</v>
      </c>
      <c r="C8876" t="s">
        <v>2002</v>
      </c>
      <c r="D8876" t="s">
        <v>7605</v>
      </c>
    </row>
    <row r="8877" spans="1:4">
      <c r="A8877" t="str">
        <f t="shared" si="138"/>
        <v>2364390050介護予防訪問看護</v>
      </c>
      <c r="B8877">
        <v>2364390050</v>
      </c>
      <c r="C8877" t="s">
        <v>2005</v>
      </c>
      <c r="D8877" t="s">
        <v>7605</v>
      </c>
    </row>
    <row r="8878" spans="1:4">
      <c r="A8878" t="str">
        <f t="shared" si="138"/>
        <v>2364190195訪問看護</v>
      </c>
      <c r="B8878">
        <v>2364190195</v>
      </c>
      <c r="C8878" t="s">
        <v>2002</v>
      </c>
      <c r="D8878" t="s">
        <v>7606</v>
      </c>
    </row>
    <row r="8879" spans="1:4">
      <c r="A8879" t="str">
        <f t="shared" si="138"/>
        <v>2364190195介護予防訪問看護</v>
      </c>
      <c r="B8879">
        <v>2364190195</v>
      </c>
      <c r="C8879" t="s">
        <v>2005</v>
      </c>
      <c r="D8879" t="s">
        <v>7606</v>
      </c>
    </row>
    <row r="8880" spans="1:4">
      <c r="A8880" t="str">
        <f t="shared" si="138"/>
        <v>2374300941居宅介護支援</v>
      </c>
      <c r="B8880">
        <v>2374300941</v>
      </c>
      <c r="C8880" t="s">
        <v>2456</v>
      </c>
      <c r="D8880" t="s">
        <v>7607</v>
      </c>
    </row>
    <row r="8881" spans="1:4">
      <c r="A8881" t="str">
        <f t="shared" si="138"/>
        <v>2374101646居宅介護支援</v>
      </c>
      <c r="B8881">
        <v>2374101646</v>
      </c>
      <c r="C8881" t="s">
        <v>2456</v>
      </c>
      <c r="D8881" t="s">
        <v>7608</v>
      </c>
    </row>
    <row r="8882" spans="1:4">
      <c r="A8882" t="str">
        <f t="shared" si="138"/>
        <v>2390400097認知症対応型通所介護</v>
      </c>
      <c r="B8882">
        <v>2390400097</v>
      </c>
      <c r="C8882" t="s">
        <v>2459</v>
      </c>
      <c r="D8882" t="s">
        <v>2945</v>
      </c>
    </row>
    <row r="8883" spans="1:4">
      <c r="A8883" t="str">
        <f t="shared" si="138"/>
        <v>2390400097介護予防認知症対応型通所介護</v>
      </c>
      <c r="B8883">
        <v>2390400097</v>
      </c>
      <c r="C8883" t="s">
        <v>2465</v>
      </c>
      <c r="D8883" t="s">
        <v>2945</v>
      </c>
    </row>
    <row r="8884" spans="1:4">
      <c r="A8884" t="str">
        <f t="shared" si="138"/>
        <v>2370402576訪問介護</v>
      </c>
      <c r="B8884">
        <v>2370402576</v>
      </c>
      <c r="C8884" t="s">
        <v>1854</v>
      </c>
      <c r="D8884" t="s">
        <v>7609</v>
      </c>
    </row>
    <row r="8885" spans="1:4">
      <c r="A8885" t="str">
        <f t="shared" si="138"/>
        <v>2370402576訪問型サービス（独自）</v>
      </c>
      <c r="B8885">
        <v>2370402576</v>
      </c>
      <c r="C8885" t="s">
        <v>2454</v>
      </c>
      <c r="D8885" t="s">
        <v>7609</v>
      </c>
    </row>
    <row r="8886" spans="1:4">
      <c r="A8886" t="str">
        <f t="shared" si="138"/>
        <v>2371101391地域密着型通所介護</v>
      </c>
      <c r="B8886">
        <v>2371101391</v>
      </c>
      <c r="C8886" t="s">
        <v>1858</v>
      </c>
      <c r="D8886" t="s">
        <v>7610</v>
      </c>
    </row>
    <row r="8887" spans="1:4">
      <c r="A8887" t="str">
        <f t="shared" si="138"/>
        <v>2371101391通所型サービス（独自）</v>
      </c>
      <c r="B8887">
        <v>2371101391</v>
      </c>
      <c r="C8887" t="s">
        <v>2455</v>
      </c>
      <c r="D8887" t="s">
        <v>7610</v>
      </c>
    </row>
    <row r="8888" spans="1:4">
      <c r="A8888" t="str">
        <f t="shared" si="138"/>
        <v>2371102514居宅介護支援</v>
      </c>
      <c r="B8888">
        <v>2371102514</v>
      </c>
      <c r="C8888" t="s">
        <v>2456</v>
      </c>
      <c r="D8888" t="s">
        <v>7611</v>
      </c>
    </row>
    <row r="8889" spans="1:4">
      <c r="A8889" t="str">
        <f t="shared" si="138"/>
        <v>2371102514介護予防支援</v>
      </c>
      <c r="B8889">
        <v>2371102514</v>
      </c>
      <c r="C8889" t="s">
        <v>2466</v>
      </c>
      <c r="D8889" t="s">
        <v>7611</v>
      </c>
    </row>
    <row r="8890" spans="1:4">
      <c r="A8890" t="str">
        <f t="shared" si="138"/>
        <v>2362990273訪問看護</v>
      </c>
      <c r="B8890">
        <v>2362990273</v>
      </c>
      <c r="C8890" t="s">
        <v>2002</v>
      </c>
      <c r="D8890" t="s">
        <v>7612</v>
      </c>
    </row>
    <row r="8891" spans="1:4">
      <c r="A8891" t="str">
        <f t="shared" si="138"/>
        <v>2360490565訪問看護</v>
      </c>
      <c r="B8891">
        <v>2360490565</v>
      </c>
      <c r="C8891" t="s">
        <v>2002</v>
      </c>
      <c r="D8891" t="s">
        <v>7613</v>
      </c>
    </row>
    <row r="8892" spans="1:4">
      <c r="A8892" t="str">
        <f t="shared" si="138"/>
        <v>2360490565介護予防訪問看護</v>
      </c>
      <c r="B8892">
        <v>2360490565</v>
      </c>
      <c r="C8892" t="s">
        <v>2005</v>
      </c>
      <c r="D8892" t="s">
        <v>7613</v>
      </c>
    </row>
    <row r="8893" spans="1:4">
      <c r="A8893" t="str">
        <f t="shared" si="138"/>
        <v>2373400650地域密着型通所介護</v>
      </c>
      <c r="B8893">
        <v>2373400650</v>
      </c>
      <c r="C8893" t="s">
        <v>1858</v>
      </c>
      <c r="D8893" t="s">
        <v>7614</v>
      </c>
    </row>
    <row r="8894" spans="1:4">
      <c r="A8894" t="str">
        <f t="shared" si="138"/>
        <v>2373400650通所型サービス（独自）</v>
      </c>
      <c r="B8894">
        <v>2373400650</v>
      </c>
      <c r="C8894" t="s">
        <v>2455</v>
      </c>
      <c r="D8894" t="s">
        <v>7614</v>
      </c>
    </row>
    <row r="8895" spans="1:4">
      <c r="A8895" t="str">
        <f t="shared" si="138"/>
        <v>2373401195居宅介護支援</v>
      </c>
      <c r="B8895">
        <v>2373401195</v>
      </c>
      <c r="C8895" t="s">
        <v>2456</v>
      </c>
      <c r="D8895" t="s">
        <v>7615</v>
      </c>
    </row>
    <row r="8896" spans="1:4">
      <c r="A8896" t="str">
        <f t="shared" si="138"/>
        <v>23A7300107訪問型サービス（独自）</v>
      </c>
      <c r="B8896" t="s">
        <v>6975</v>
      </c>
      <c r="C8896" t="s">
        <v>2454</v>
      </c>
      <c r="D8896" t="s">
        <v>7616</v>
      </c>
    </row>
    <row r="8897" spans="1:4">
      <c r="A8897" t="str">
        <f t="shared" si="138"/>
        <v>23A7300107訪問型サービス（独自／定率）</v>
      </c>
      <c r="B8897" t="s">
        <v>6975</v>
      </c>
      <c r="C8897" t="s">
        <v>2464</v>
      </c>
      <c r="D8897" t="s">
        <v>7616</v>
      </c>
    </row>
    <row r="8898" spans="1:4">
      <c r="A8898" t="str">
        <f t="shared" si="138"/>
        <v>2377300872訪問介護</v>
      </c>
      <c r="B8898">
        <v>2377300872</v>
      </c>
      <c r="C8898" t="s">
        <v>1854</v>
      </c>
      <c r="D8898" t="s">
        <v>7616</v>
      </c>
    </row>
    <row r="8899" spans="1:4">
      <c r="A8899" t="str">
        <f t="shared" ref="A8899:A8962" si="139">B8899&amp;C8899</f>
        <v>2377300930居宅介護支援</v>
      </c>
      <c r="B8899">
        <v>2377300930</v>
      </c>
      <c r="C8899" t="s">
        <v>2456</v>
      </c>
      <c r="D8899" t="s">
        <v>7617</v>
      </c>
    </row>
    <row r="8900" spans="1:4">
      <c r="A8900" t="str">
        <f t="shared" si="139"/>
        <v>2391000532地域密着型通所介護</v>
      </c>
      <c r="B8900">
        <v>2391000532</v>
      </c>
      <c r="C8900" t="s">
        <v>1858</v>
      </c>
      <c r="D8900" t="s">
        <v>7618</v>
      </c>
    </row>
    <row r="8901" spans="1:4">
      <c r="A8901" t="str">
        <f t="shared" si="139"/>
        <v>23A1001164通所型サービス（独自）</v>
      </c>
      <c r="B8901" t="s">
        <v>6976</v>
      </c>
      <c r="C8901" t="s">
        <v>2455</v>
      </c>
      <c r="D8901" t="s">
        <v>7618</v>
      </c>
    </row>
    <row r="8902" spans="1:4">
      <c r="A8902" t="str">
        <f t="shared" si="139"/>
        <v>2372401758訪問介護</v>
      </c>
      <c r="B8902">
        <v>2372401758</v>
      </c>
      <c r="C8902" t="s">
        <v>1854</v>
      </c>
      <c r="D8902" t="s">
        <v>7619</v>
      </c>
    </row>
    <row r="8903" spans="1:4">
      <c r="A8903" t="str">
        <f t="shared" si="139"/>
        <v>2372401758訪問型サービス（独自）</v>
      </c>
      <c r="B8903">
        <v>2372401758</v>
      </c>
      <c r="C8903" t="s">
        <v>2454</v>
      </c>
      <c r="D8903" t="s">
        <v>7619</v>
      </c>
    </row>
    <row r="8904" spans="1:4">
      <c r="A8904" t="str">
        <f t="shared" si="139"/>
        <v>2372401758訪問型サービス（独自）</v>
      </c>
      <c r="B8904">
        <v>2372401758</v>
      </c>
      <c r="C8904" t="s">
        <v>2454</v>
      </c>
      <c r="D8904" t="s">
        <v>7619</v>
      </c>
    </row>
    <row r="8905" spans="1:4">
      <c r="A8905" t="str">
        <f t="shared" si="139"/>
        <v>2372401758訪問型サービス（独自）</v>
      </c>
      <c r="B8905">
        <v>2372401758</v>
      </c>
      <c r="C8905" t="s">
        <v>2454</v>
      </c>
      <c r="D8905" t="s">
        <v>7619</v>
      </c>
    </row>
    <row r="8906" spans="1:4">
      <c r="A8906" t="str">
        <f t="shared" si="139"/>
        <v>2372401758訪問型サービス（独自）</v>
      </c>
      <c r="B8906">
        <v>2372401758</v>
      </c>
      <c r="C8906" t="s">
        <v>2454</v>
      </c>
      <c r="D8906" t="s">
        <v>7619</v>
      </c>
    </row>
    <row r="8907" spans="1:4">
      <c r="A8907" t="str">
        <f t="shared" si="139"/>
        <v>2374900708介護老人福祉施設</v>
      </c>
      <c r="B8907">
        <v>2374900708</v>
      </c>
      <c r="C8907" t="s">
        <v>1860</v>
      </c>
      <c r="D8907" t="s">
        <v>7620</v>
      </c>
    </row>
    <row r="8908" spans="1:4">
      <c r="A8908" t="str">
        <f t="shared" si="139"/>
        <v>2374900492通所介護</v>
      </c>
      <c r="B8908">
        <v>2374900492</v>
      </c>
      <c r="C8908" t="s">
        <v>1857</v>
      </c>
      <c r="D8908" t="s">
        <v>7621</v>
      </c>
    </row>
    <row r="8909" spans="1:4">
      <c r="A8909" t="str">
        <f t="shared" si="139"/>
        <v>2374900724短期入所生活介護</v>
      </c>
      <c r="B8909">
        <v>2374900724</v>
      </c>
      <c r="C8909" t="s">
        <v>1958</v>
      </c>
      <c r="D8909" t="s">
        <v>7622</v>
      </c>
    </row>
    <row r="8910" spans="1:4">
      <c r="A8910" t="str">
        <f t="shared" si="139"/>
        <v>2374900492通所型サービス（独自）</v>
      </c>
      <c r="B8910">
        <v>2374900492</v>
      </c>
      <c r="C8910" t="s">
        <v>2455</v>
      </c>
      <c r="D8910" t="s">
        <v>7621</v>
      </c>
    </row>
    <row r="8911" spans="1:4">
      <c r="A8911" t="str">
        <f t="shared" si="139"/>
        <v>2374900724介護予防短期入所生活介護</v>
      </c>
      <c r="B8911">
        <v>2374900724</v>
      </c>
      <c r="C8911" t="s">
        <v>1961</v>
      </c>
      <c r="D8911" t="s">
        <v>7622</v>
      </c>
    </row>
    <row r="8912" spans="1:4">
      <c r="A8912" t="str">
        <f t="shared" si="139"/>
        <v>2374900500特定施設入居者生活介護</v>
      </c>
      <c r="B8912">
        <v>2374900500</v>
      </c>
      <c r="C8912" t="s">
        <v>2461</v>
      </c>
      <c r="D8912" t="s">
        <v>7623</v>
      </c>
    </row>
    <row r="8913" spans="1:4">
      <c r="A8913" t="str">
        <f t="shared" si="139"/>
        <v>2374900500介護予防特定施設入居者生活介護</v>
      </c>
      <c r="B8913">
        <v>2374900500</v>
      </c>
      <c r="C8913" t="s">
        <v>2462</v>
      </c>
      <c r="D8913" t="s">
        <v>7623</v>
      </c>
    </row>
    <row r="8914" spans="1:4">
      <c r="A8914" t="str">
        <f t="shared" si="139"/>
        <v>2373500848居宅介護支援</v>
      </c>
      <c r="B8914">
        <v>2373500848</v>
      </c>
      <c r="C8914" t="s">
        <v>2456</v>
      </c>
      <c r="D8914" t="s">
        <v>7624</v>
      </c>
    </row>
    <row r="8915" spans="1:4">
      <c r="A8915" t="str">
        <f t="shared" si="139"/>
        <v>2372800470介護老人福祉施設</v>
      </c>
      <c r="B8915">
        <v>2372800470</v>
      </c>
      <c r="C8915" t="s">
        <v>1860</v>
      </c>
      <c r="D8915" t="s">
        <v>7625</v>
      </c>
    </row>
    <row r="8916" spans="1:4">
      <c r="A8916" t="str">
        <f t="shared" si="139"/>
        <v>2372800496短期入所生活介護</v>
      </c>
      <c r="B8916">
        <v>2372800496</v>
      </c>
      <c r="C8916" t="s">
        <v>1958</v>
      </c>
      <c r="D8916" t="s">
        <v>7626</v>
      </c>
    </row>
    <row r="8917" spans="1:4">
      <c r="A8917" t="str">
        <f t="shared" si="139"/>
        <v>2372800496介護予防短期入所生活介護</v>
      </c>
      <c r="B8917">
        <v>2372800496</v>
      </c>
      <c r="C8917" t="s">
        <v>1961</v>
      </c>
      <c r="D8917" t="s">
        <v>7626</v>
      </c>
    </row>
    <row r="8918" spans="1:4">
      <c r="A8918" t="str">
        <f t="shared" si="139"/>
        <v>2372800447認知症対応型共同生活介護</v>
      </c>
      <c r="B8918">
        <v>2372800447</v>
      </c>
      <c r="C8918" t="s">
        <v>1942</v>
      </c>
      <c r="D8918" t="s">
        <v>7627</v>
      </c>
    </row>
    <row r="8919" spans="1:4">
      <c r="A8919" t="str">
        <f t="shared" si="139"/>
        <v>2372800447介護予防認知症対応型共同生活介護</v>
      </c>
      <c r="B8919">
        <v>2372800447</v>
      </c>
      <c r="C8919" t="s">
        <v>1948</v>
      </c>
      <c r="D8919" t="s">
        <v>7627</v>
      </c>
    </row>
    <row r="8920" spans="1:4">
      <c r="A8920" t="str">
        <f t="shared" si="139"/>
        <v>2372800488通所介護</v>
      </c>
      <c r="B8920">
        <v>2372800488</v>
      </c>
      <c r="C8920" t="s">
        <v>1857</v>
      </c>
      <c r="D8920" t="s">
        <v>7628</v>
      </c>
    </row>
    <row r="8921" spans="1:4">
      <c r="A8921" t="str">
        <f t="shared" si="139"/>
        <v>2372800488通所型サービス（独自）</v>
      </c>
      <c r="B8921">
        <v>2372800488</v>
      </c>
      <c r="C8921" t="s">
        <v>2455</v>
      </c>
      <c r="D8921" t="s">
        <v>7628</v>
      </c>
    </row>
    <row r="8922" spans="1:4">
      <c r="A8922" t="str">
        <f t="shared" si="139"/>
        <v>2372800728通所介護</v>
      </c>
      <c r="B8922">
        <v>2372800728</v>
      </c>
      <c r="C8922" t="s">
        <v>1857</v>
      </c>
      <c r="D8922" t="s">
        <v>7629</v>
      </c>
    </row>
    <row r="8923" spans="1:4">
      <c r="A8923" t="str">
        <f t="shared" si="139"/>
        <v>2372800728通所型サービス（独自）</v>
      </c>
      <c r="B8923">
        <v>2372800728</v>
      </c>
      <c r="C8923" t="s">
        <v>2455</v>
      </c>
      <c r="D8923" t="s">
        <v>7629</v>
      </c>
    </row>
    <row r="8924" spans="1:4">
      <c r="A8924" t="str">
        <f t="shared" si="139"/>
        <v>2392800138地域密着型通所介護</v>
      </c>
      <c r="B8924">
        <v>2392800138</v>
      </c>
      <c r="C8924" t="s">
        <v>1858</v>
      </c>
      <c r="D8924" t="s">
        <v>7630</v>
      </c>
    </row>
    <row r="8925" spans="1:4">
      <c r="A8925" t="str">
        <f t="shared" si="139"/>
        <v>23A2800051通所型サービス（独自）</v>
      </c>
      <c r="B8925" t="s">
        <v>6977</v>
      </c>
      <c r="C8925" t="s">
        <v>2455</v>
      </c>
      <c r="D8925" t="s">
        <v>7630</v>
      </c>
    </row>
    <row r="8926" spans="1:4">
      <c r="A8926" t="str">
        <f t="shared" si="139"/>
        <v>2372800462居宅介護支援</v>
      </c>
      <c r="B8926">
        <v>2372800462</v>
      </c>
      <c r="C8926" t="s">
        <v>2456</v>
      </c>
      <c r="D8926" t="s">
        <v>7631</v>
      </c>
    </row>
    <row r="8927" spans="1:4">
      <c r="A8927" t="str">
        <f t="shared" si="139"/>
        <v>2302800046介護予防支援</v>
      </c>
      <c r="B8927">
        <v>2302800046</v>
      </c>
      <c r="C8927" t="s">
        <v>2466</v>
      </c>
      <c r="D8927" t="s">
        <v>7632</v>
      </c>
    </row>
    <row r="8928" spans="1:4">
      <c r="A8928" t="str">
        <f t="shared" si="139"/>
        <v>2370702843訪問介護</v>
      </c>
      <c r="B8928">
        <v>2370702843</v>
      </c>
      <c r="C8928" t="s">
        <v>1854</v>
      </c>
      <c r="D8928" t="s">
        <v>7633</v>
      </c>
    </row>
    <row r="8929" spans="1:4">
      <c r="A8929" t="str">
        <f t="shared" si="139"/>
        <v>23A0700709訪問型サービス（独自）</v>
      </c>
      <c r="B8929" t="s">
        <v>6978</v>
      </c>
      <c r="C8929" t="s">
        <v>2454</v>
      </c>
      <c r="D8929" t="s">
        <v>7633</v>
      </c>
    </row>
    <row r="8930" spans="1:4">
      <c r="A8930" t="str">
        <f t="shared" si="139"/>
        <v>2372504163特定施設入居者生活介護</v>
      </c>
      <c r="B8930">
        <v>2372504163</v>
      </c>
      <c r="C8930" t="s">
        <v>2461</v>
      </c>
      <c r="D8930" t="s">
        <v>7634</v>
      </c>
    </row>
    <row r="8931" spans="1:4">
      <c r="A8931" t="str">
        <f t="shared" si="139"/>
        <v>2372504163介護予防特定施設入居者生活介護</v>
      </c>
      <c r="B8931">
        <v>2372504163</v>
      </c>
      <c r="C8931" t="s">
        <v>2462</v>
      </c>
      <c r="D8931" t="s">
        <v>7634</v>
      </c>
    </row>
    <row r="8932" spans="1:4">
      <c r="A8932" t="str">
        <f t="shared" si="139"/>
        <v>2372503421通所介護</v>
      </c>
      <c r="B8932">
        <v>2372503421</v>
      </c>
      <c r="C8932" t="s">
        <v>1857</v>
      </c>
      <c r="D8932" t="s">
        <v>7635</v>
      </c>
    </row>
    <row r="8933" spans="1:4">
      <c r="A8933" t="str">
        <f t="shared" si="139"/>
        <v>2372503421通所型サービス（独自）</v>
      </c>
      <c r="B8933">
        <v>2372503421</v>
      </c>
      <c r="C8933" t="s">
        <v>2455</v>
      </c>
      <c r="D8933" t="s">
        <v>7635</v>
      </c>
    </row>
    <row r="8934" spans="1:4">
      <c r="A8934" t="str">
        <f t="shared" si="139"/>
        <v>2372503421通所型サービス（独自／定率）</v>
      </c>
      <c r="B8934">
        <v>2372503421</v>
      </c>
      <c r="C8934" t="s">
        <v>2460</v>
      </c>
      <c r="D8934" t="s">
        <v>7635</v>
      </c>
    </row>
    <row r="8935" spans="1:4">
      <c r="A8935" t="str">
        <f t="shared" si="139"/>
        <v>23A2500560通所型サービス（独自）</v>
      </c>
      <c r="B8935" t="s">
        <v>6979</v>
      </c>
      <c r="C8935" t="s">
        <v>2455</v>
      </c>
      <c r="D8935" t="s">
        <v>7635</v>
      </c>
    </row>
    <row r="8936" spans="1:4">
      <c r="A8936" t="str">
        <f t="shared" si="139"/>
        <v>2372503447短期入所生活介護</v>
      </c>
      <c r="B8936">
        <v>2372503447</v>
      </c>
      <c r="C8936" t="s">
        <v>1958</v>
      </c>
      <c r="D8936" t="s">
        <v>7636</v>
      </c>
    </row>
    <row r="8937" spans="1:4">
      <c r="A8937" t="str">
        <f t="shared" si="139"/>
        <v>2372503447介護予防短期入所生活介護</v>
      </c>
      <c r="B8937">
        <v>2372503447</v>
      </c>
      <c r="C8937" t="s">
        <v>1961</v>
      </c>
      <c r="D8937" t="s">
        <v>7636</v>
      </c>
    </row>
    <row r="8938" spans="1:4">
      <c r="A8938" t="str">
        <f t="shared" si="139"/>
        <v>2370900983短期入所生活介護</v>
      </c>
      <c r="B8938">
        <v>2370900983</v>
      </c>
      <c r="C8938" t="s">
        <v>1958</v>
      </c>
      <c r="D8938" t="s">
        <v>7637</v>
      </c>
    </row>
    <row r="8939" spans="1:4">
      <c r="A8939" t="str">
        <f t="shared" si="139"/>
        <v>2370900983介護予防短期入所生活介護</v>
      </c>
      <c r="B8939">
        <v>2370900983</v>
      </c>
      <c r="C8939" t="s">
        <v>1961</v>
      </c>
      <c r="D8939" t="s">
        <v>7637</v>
      </c>
    </row>
    <row r="8940" spans="1:4">
      <c r="A8940" t="str">
        <f t="shared" si="139"/>
        <v>2372301826通所介護</v>
      </c>
      <c r="B8940">
        <v>2372301826</v>
      </c>
      <c r="C8940" t="s">
        <v>1857</v>
      </c>
      <c r="D8940" t="s">
        <v>7638</v>
      </c>
    </row>
    <row r="8941" spans="1:4">
      <c r="A8941" t="str">
        <f t="shared" si="139"/>
        <v>2372301826通所型サービス（独自）</v>
      </c>
      <c r="B8941">
        <v>2372301826</v>
      </c>
      <c r="C8941" t="s">
        <v>2455</v>
      </c>
      <c r="D8941" t="s">
        <v>7638</v>
      </c>
    </row>
    <row r="8942" spans="1:4">
      <c r="A8942" t="str">
        <f t="shared" si="139"/>
        <v>2372301826通所型サービス（独自）</v>
      </c>
      <c r="B8942">
        <v>2372301826</v>
      </c>
      <c r="C8942" t="s">
        <v>2455</v>
      </c>
      <c r="D8942" t="s">
        <v>7638</v>
      </c>
    </row>
    <row r="8943" spans="1:4">
      <c r="A8943" t="str">
        <f t="shared" si="139"/>
        <v>2374700066居宅介護支援</v>
      </c>
      <c r="B8943">
        <v>2374700066</v>
      </c>
      <c r="C8943" t="s">
        <v>2456</v>
      </c>
      <c r="D8943" t="s">
        <v>7639</v>
      </c>
    </row>
    <row r="8944" spans="1:4">
      <c r="A8944" t="str">
        <f t="shared" si="139"/>
        <v>2304700012介護予防支援</v>
      </c>
      <c r="B8944">
        <v>2304700012</v>
      </c>
      <c r="C8944" t="s">
        <v>2466</v>
      </c>
      <c r="D8944" t="s">
        <v>7640</v>
      </c>
    </row>
    <row r="8945" spans="1:4">
      <c r="A8945" t="str">
        <f t="shared" si="139"/>
        <v>2304700012介護予防ケアマネジメント</v>
      </c>
      <c r="B8945">
        <v>2304700012</v>
      </c>
      <c r="C8945" t="s">
        <v>2467</v>
      </c>
      <c r="D8945" t="s">
        <v>7640</v>
      </c>
    </row>
    <row r="8946" spans="1:4">
      <c r="A8946" t="str">
        <f t="shared" si="139"/>
        <v>2304700020介護予防支援</v>
      </c>
      <c r="B8946">
        <v>2304700020</v>
      </c>
      <c r="C8946" t="s">
        <v>2466</v>
      </c>
      <c r="D8946" t="s">
        <v>7641</v>
      </c>
    </row>
    <row r="8947" spans="1:4">
      <c r="A8947" t="str">
        <f t="shared" si="139"/>
        <v>2304700020介護予防ケアマネジメント</v>
      </c>
      <c r="B8947">
        <v>2304700020</v>
      </c>
      <c r="C8947" t="s">
        <v>2467</v>
      </c>
      <c r="D8947" t="s">
        <v>7641</v>
      </c>
    </row>
    <row r="8948" spans="1:4">
      <c r="A8948" t="str">
        <f t="shared" si="139"/>
        <v>2370302834短期入所生活介護</v>
      </c>
      <c r="B8948">
        <v>2370302834</v>
      </c>
      <c r="C8948" t="s">
        <v>1958</v>
      </c>
      <c r="D8948" t="s">
        <v>3367</v>
      </c>
    </row>
    <row r="8949" spans="1:4">
      <c r="A8949" t="str">
        <f t="shared" si="139"/>
        <v>2370302834介護予防短期入所生活介護</v>
      </c>
      <c r="B8949">
        <v>2370302834</v>
      </c>
      <c r="C8949" t="s">
        <v>1961</v>
      </c>
      <c r="D8949" t="s">
        <v>3367</v>
      </c>
    </row>
    <row r="8950" spans="1:4">
      <c r="A8950" t="str">
        <f t="shared" si="139"/>
        <v>2371604311訪問介護</v>
      </c>
      <c r="B8950">
        <v>2371604311</v>
      </c>
      <c r="C8950" t="s">
        <v>1854</v>
      </c>
      <c r="D8950" t="s">
        <v>7642</v>
      </c>
    </row>
    <row r="8951" spans="1:4">
      <c r="A8951" t="str">
        <f t="shared" si="139"/>
        <v>23A1601211訪問型サービス（独自／定率）</v>
      </c>
      <c r="B8951" t="s">
        <v>10421</v>
      </c>
      <c r="C8951" t="s">
        <v>2464</v>
      </c>
      <c r="D8951" t="s">
        <v>7642</v>
      </c>
    </row>
    <row r="8952" spans="1:4">
      <c r="A8952" t="str">
        <f t="shared" si="139"/>
        <v>2361590868訪問看護</v>
      </c>
      <c r="B8952">
        <v>2361590868</v>
      </c>
      <c r="C8952" t="s">
        <v>2002</v>
      </c>
      <c r="D8952" t="s">
        <v>7643</v>
      </c>
    </row>
    <row r="8953" spans="1:4">
      <c r="A8953" t="str">
        <f t="shared" si="139"/>
        <v>2361590868介護予防訪問看護</v>
      </c>
      <c r="B8953">
        <v>2361590868</v>
      </c>
      <c r="C8953" t="s">
        <v>2005</v>
      </c>
      <c r="D8953" t="s">
        <v>7643</v>
      </c>
    </row>
    <row r="8954" spans="1:4">
      <c r="A8954" t="str">
        <f t="shared" si="139"/>
        <v>2395600063地域密着型通所介護</v>
      </c>
      <c r="B8954">
        <v>2395600063</v>
      </c>
      <c r="C8954" t="s">
        <v>1858</v>
      </c>
      <c r="D8954" t="s">
        <v>7644</v>
      </c>
    </row>
    <row r="8955" spans="1:4">
      <c r="A8955" t="str">
        <f t="shared" si="139"/>
        <v>23A5600144通所型サービス（独自）</v>
      </c>
      <c r="B8955" t="s">
        <v>6980</v>
      </c>
      <c r="C8955" t="s">
        <v>2455</v>
      </c>
      <c r="D8955" t="s">
        <v>3696</v>
      </c>
    </row>
    <row r="8956" spans="1:4">
      <c r="A8956" t="str">
        <f t="shared" si="139"/>
        <v>23A5600144通所型サービス（独自）</v>
      </c>
      <c r="B8956" t="s">
        <v>6980</v>
      </c>
      <c r="C8956" t="s">
        <v>2455</v>
      </c>
      <c r="D8956" t="s">
        <v>3696</v>
      </c>
    </row>
    <row r="8957" spans="1:4">
      <c r="A8957" t="str">
        <f t="shared" si="139"/>
        <v>23A5600144通所型サービス（独自／定率）</v>
      </c>
      <c r="B8957" t="s">
        <v>6980</v>
      </c>
      <c r="C8957" t="s">
        <v>2460</v>
      </c>
      <c r="D8957" t="s">
        <v>3696</v>
      </c>
    </row>
    <row r="8958" spans="1:4">
      <c r="A8958" t="str">
        <f t="shared" si="139"/>
        <v>2377200478通所介護</v>
      </c>
      <c r="B8958">
        <v>2377200478</v>
      </c>
      <c r="C8958" t="s">
        <v>1857</v>
      </c>
      <c r="D8958" t="s">
        <v>7645</v>
      </c>
    </row>
    <row r="8959" spans="1:4">
      <c r="A8959" t="str">
        <f t="shared" si="139"/>
        <v>2377200478通所型サービス（独自）</v>
      </c>
      <c r="B8959">
        <v>2377200478</v>
      </c>
      <c r="C8959" t="s">
        <v>2455</v>
      </c>
      <c r="D8959" t="s">
        <v>7645</v>
      </c>
    </row>
    <row r="8960" spans="1:4">
      <c r="A8960" t="str">
        <f t="shared" si="139"/>
        <v>2371604527訪問介護</v>
      </c>
      <c r="B8960">
        <v>2371604527</v>
      </c>
      <c r="C8960" t="s">
        <v>1854</v>
      </c>
      <c r="D8960" t="s">
        <v>7646</v>
      </c>
    </row>
    <row r="8961" spans="1:4">
      <c r="A8961" t="str">
        <f t="shared" si="139"/>
        <v>23A1601351訪問型サービス（独自）</v>
      </c>
      <c r="B8961" t="s">
        <v>6981</v>
      </c>
      <c r="C8961" t="s">
        <v>2454</v>
      </c>
      <c r="D8961" t="s">
        <v>7646</v>
      </c>
    </row>
    <row r="8962" spans="1:4">
      <c r="A8962" t="str">
        <f t="shared" si="139"/>
        <v>2371202249通所介護</v>
      </c>
      <c r="B8962">
        <v>2371202249</v>
      </c>
      <c r="C8962" t="s">
        <v>1857</v>
      </c>
      <c r="D8962" t="s">
        <v>7647</v>
      </c>
    </row>
    <row r="8963" spans="1:4">
      <c r="A8963" t="str">
        <f t="shared" ref="A8963:A9026" si="140">B8963&amp;C8963</f>
        <v>2371202249通所型サービス（独自）</v>
      </c>
      <c r="B8963">
        <v>2371202249</v>
      </c>
      <c r="C8963" t="s">
        <v>2455</v>
      </c>
      <c r="D8963" t="s">
        <v>7647</v>
      </c>
    </row>
    <row r="8964" spans="1:4">
      <c r="A8964" t="str">
        <f t="shared" si="140"/>
        <v>2371403003通所介護</v>
      </c>
      <c r="B8964">
        <v>2371403003</v>
      </c>
      <c r="C8964" t="s">
        <v>1857</v>
      </c>
      <c r="D8964" t="s">
        <v>7648</v>
      </c>
    </row>
    <row r="8965" spans="1:4">
      <c r="A8965" t="str">
        <f t="shared" si="140"/>
        <v>2371403003通所型サービス（独自）</v>
      </c>
      <c r="B8965">
        <v>2371403003</v>
      </c>
      <c r="C8965" t="s">
        <v>2455</v>
      </c>
      <c r="D8965" t="s">
        <v>7648</v>
      </c>
    </row>
    <row r="8966" spans="1:4">
      <c r="A8966" t="str">
        <f t="shared" si="140"/>
        <v>2371403003通所型サービス（独自）</v>
      </c>
      <c r="B8966">
        <v>2371403003</v>
      </c>
      <c r="C8966" t="s">
        <v>2455</v>
      </c>
      <c r="D8966" t="s">
        <v>7648</v>
      </c>
    </row>
    <row r="8967" spans="1:4">
      <c r="A8967" t="str">
        <f t="shared" si="140"/>
        <v>2371303138通所介護</v>
      </c>
      <c r="B8967">
        <v>2371303138</v>
      </c>
      <c r="C8967" t="s">
        <v>1857</v>
      </c>
      <c r="D8967" t="s">
        <v>7649</v>
      </c>
    </row>
    <row r="8968" spans="1:4">
      <c r="A8968" t="str">
        <f t="shared" si="140"/>
        <v>23A1300475通所型サービス（独自）</v>
      </c>
      <c r="B8968" t="s">
        <v>6982</v>
      </c>
      <c r="C8968" t="s">
        <v>2455</v>
      </c>
      <c r="D8968" t="s">
        <v>7649</v>
      </c>
    </row>
    <row r="8969" spans="1:4">
      <c r="A8969" t="str">
        <f t="shared" si="140"/>
        <v>2371305240通所介護</v>
      </c>
      <c r="B8969">
        <v>2371305240</v>
      </c>
      <c r="C8969" t="s">
        <v>1857</v>
      </c>
      <c r="D8969" t="s">
        <v>7650</v>
      </c>
    </row>
    <row r="8970" spans="1:4">
      <c r="A8970" t="str">
        <f t="shared" si="140"/>
        <v>23A1301564通所型サービス（独自）</v>
      </c>
      <c r="B8970" t="s">
        <v>6983</v>
      </c>
      <c r="C8970" t="s">
        <v>2455</v>
      </c>
      <c r="D8970" t="s">
        <v>7650</v>
      </c>
    </row>
    <row r="8971" spans="1:4">
      <c r="A8971" t="str">
        <f t="shared" si="140"/>
        <v>2372505061居宅介護支援</v>
      </c>
      <c r="B8971">
        <v>2372505061</v>
      </c>
      <c r="C8971" t="s">
        <v>2456</v>
      </c>
      <c r="D8971" t="s">
        <v>7651</v>
      </c>
    </row>
    <row r="8972" spans="1:4">
      <c r="A8972" t="str">
        <f t="shared" si="140"/>
        <v>2370400042居宅介護支援</v>
      </c>
      <c r="B8972">
        <v>2370400042</v>
      </c>
      <c r="C8972" t="s">
        <v>2456</v>
      </c>
      <c r="D8972" t="s">
        <v>7652</v>
      </c>
    </row>
    <row r="8973" spans="1:4">
      <c r="A8973" t="str">
        <f t="shared" si="140"/>
        <v>2373600960訪問介護</v>
      </c>
      <c r="B8973">
        <v>2373600960</v>
      </c>
      <c r="C8973" t="s">
        <v>1854</v>
      </c>
      <c r="D8973" t="s">
        <v>7653</v>
      </c>
    </row>
    <row r="8974" spans="1:4">
      <c r="A8974" t="str">
        <f t="shared" si="140"/>
        <v>2373601026訪問型サービス（独自）</v>
      </c>
      <c r="B8974">
        <v>2373601026</v>
      </c>
      <c r="C8974" t="s">
        <v>2454</v>
      </c>
      <c r="D8974" t="s">
        <v>7653</v>
      </c>
    </row>
    <row r="8975" spans="1:4">
      <c r="A8975" t="str">
        <f t="shared" si="140"/>
        <v>2373500749通所介護</v>
      </c>
      <c r="B8975">
        <v>2373500749</v>
      </c>
      <c r="C8975" t="s">
        <v>1857</v>
      </c>
      <c r="D8975" t="s">
        <v>7654</v>
      </c>
    </row>
    <row r="8976" spans="1:4">
      <c r="A8976" t="str">
        <f t="shared" si="140"/>
        <v>2373500749通所型サービス（独自）</v>
      </c>
      <c r="B8976">
        <v>2373500749</v>
      </c>
      <c r="C8976" t="s">
        <v>2455</v>
      </c>
      <c r="D8976" t="s">
        <v>7654</v>
      </c>
    </row>
    <row r="8977" spans="1:4">
      <c r="A8977" t="str">
        <f t="shared" si="140"/>
        <v>2373500822通所介護</v>
      </c>
      <c r="B8977">
        <v>2373500822</v>
      </c>
      <c r="C8977" t="s">
        <v>1857</v>
      </c>
      <c r="D8977" t="s">
        <v>7655</v>
      </c>
    </row>
    <row r="8978" spans="1:4">
      <c r="A8978" t="str">
        <f t="shared" si="140"/>
        <v>2373500822通所型サービス（独自）</v>
      </c>
      <c r="B8978">
        <v>2373500822</v>
      </c>
      <c r="C8978" t="s">
        <v>2455</v>
      </c>
      <c r="D8978" t="s">
        <v>7655</v>
      </c>
    </row>
    <row r="8979" spans="1:4">
      <c r="A8979" t="str">
        <f t="shared" si="140"/>
        <v>2373500863居宅介護支援</v>
      </c>
      <c r="B8979">
        <v>2373500863</v>
      </c>
      <c r="C8979" t="s">
        <v>2456</v>
      </c>
      <c r="D8979" t="s">
        <v>7656</v>
      </c>
    </row>
    <row r="8980" spans="1:4">
      <c r="A8980" t="str">
        <f t="shared" si="140"/>
        <v>2375601693特定施設入居者生活介護</v>
      </c>
      <c r="B8980">
        <v>2375601693</v>
      </c>
      <c r="C8980" t="s">
        <v>2461</v>
      </c>
      <c r="D8980" t="s">
        <v>7657</v>
      </c>
    </row>
    <row r="8981" spans="1:4">
      <c r="A8981" t="str">
        <f t="shared" si="140"/>
        <v>2375601693介護予防特定施設入居者生活介護</v>
      </c>
      <c r="B8981">
        <v>2375601693</v>
      </c>
      <c r="C8981" t="s">
        <v>2462</v>
      </c>
      <c r="D8981" t="s">
        <v>7657</v>
      </c>
    </row>
    <row r="8982" spans="1:4">
      <c r="A8982" t="str">
        <f t="shared" si="140"/>
        <v>2370702470訪問介護</v>
      </c>
      <c r="B8982">
        <v>2370702470</v>
      </c>
      <c r="C8982" t="s">
        <v>1854</v>
      </c>
      <c r="D8982" t="s">
        <v>7658</v>
      </c>
    </row>
    <row r="8983" spans="1:4">
      <c r="A8983" t="str">
        <f t="shared" si="140"/>
        <v>2370103612訪問介護</v>
      </c>
      <c r="B8983">
        <v>2370103612</v>
      </c>
      <c r="C8983" t="s">
        <v>1854</v>
      </c>
      <c r="D8983" t="s">
        <v>7659</v>
      </c>
    </row>
    <row r="8984" spans="1:4">
      <c r="A8984" t="str">
        <f t="shared" si="140"/>
        <v>2370103810訪問介護</v>
      </c>
      <c r="B8984">
        <v>2370103810</v>
      </c>
      <c r="C8984" t="s">
        <v>1854</v>
      </c>
      <c r="D8984" t="s">
        <v>7660</v>
      </c>
    </row>
    <row r="8985" spans="1:4">
      <c r="A8985" t="str">
        <f t="shared" si="140"/>
        <v>2371504537訪問介護</v>
      </c>
      <c r="B8985">
        <v>2371504537</v>
      </c>
      <c r="C8985" t="s">
        <v>1854</v>
      </c>
      <c r="D8985" t="s">
        <v>7661</v>
      </c>
    </row>
    <row r="8986" spans="1:4">
      <c r="A8986" t="str">
        <f t="shared" si="140"/>
        <v>2370602589訪問介護</v>
      </c>
      <c r="B8986">
        <v>2370602589</v>
      </c>
      <c r="C8986" t="s">
        <v>1854</v>
      </c>
      <c r="D8986" t="s">
        <v>7662</v>
      </c>
    </row>
    <row r="8987" spans="1:4">
      <c r="A8987" t="str">
        <f t="shared" si="140"/>
        <v>2370602738訪問介護</v>
      </c>
      <c r="B8987">
        <v>2370602738</v>
      </c>
      <c r="C8987" t="s">
        <v>1854</v>
      </c>
      <c r="D8987" t="s">
        <v>7663</v>
      </c>
    </row>
    <row r="8988" spans="1:4">
      <c r="A8988" t="str">
        <f t="shared" si="140"/>
        <v>2370201770訪問介護</v>
      </c>
      <c r="B8988">
        <v>2370201770</v>
      </c>
      <c r="C8988" t="s">
        <v>1854</v>
      </c>
      <c r="D8988" t="s">
        <v>7664</v>
      </c>
    </row>
    <row r="8989" spans="1:4">
      <c r="A8989" t="str">
        <f t="shared" si="140"/>
        <v>2371304979訪問介護</v>
      </c>
      <c r="B8989">
        <v>2371304979</v>
      </c>
      <c r="C8989" t="s">
        <v>1854</v>
      </c>
      <c r="D8989" t="s">
        <v>7665</v>
      </c>
    </row>
    <row r="8990" spans="1:4">
      <c r="A8990" t="str">
        <f t="shared" si="140"/>
        <v>2370404143訪問介護</v>
      </c>
      <c r="B8990">
        <v>2370404143</v>
      </c>
      <c r="C8990" t="s">
        <v>1854</v>
      </c>
      <c r="D8990" t="s">
        <v>7666</v>
      </c>
    </row>
    <row r="8991" spans="1:4">
      <c r="A8991" t="str">
        <f t="shared" si="140"/>
        <v>2371004983訪問介護</v>
      </c>
      <c r="B8991">
        <v>2371004983</v>
      </c>
      <c r="C8991" t="s">
        <v>1854</v>
      </c>
      <c r="D8991" t="s">
        <v>7667</v>
      </c>
    </row>
    <row r="8992" spans="1:4">
      <c r="A8992" t="str">
        <f t="shared" si="140"/>
        <v>2370503845訪問介護</v>
      </c>
      <c r="B8992">
        <v>2370503845</v>
      </c>
      <c r="C8992" t="s">
        <v>1854</v>
      </c>
      <c r="D8992" t="s">
        <v>7668</v>
      </c>
    </row>
    <row r="8993" spans="1:4">
      <c r="A8993" t="str">
        <f t="shared" si="140"/>
        <v>2371005188訪問介護</v>
      </c>
      <c r="B8993">
        <v>2371005188</v>
      </c>
      <c r="C8993" t="s">
        <v>1854</v>
      </c>
      <c r="D8993" t="s">
        <v>7669</v>
      </c>
    </row>
    <row r="8994" spans="1:4">
      <c r="A8994" t="str">
        <f t="shared" si="140"/>
        <v>2371102910訪問介護</v>
      </c>
      <c r="B8994">
        <v>2371102910</v>
      </c>
      <c r="C8994" t="s">
        <v>1854</v>
      </c>
      <c r="D8994" t="s">
        <v>7670</v>
      </c>
    </row>
    <row r="8995" spans="1:4">
      <c r="A8995" t="str">
        <f t="shared" si="140"/>
        <v>2371005386訪問介護</v>
      </c>
      <c r="B8995">
        <v>2371005386</v>
      </c>
      <c r="C8995" t="s">
        <v>1854</v>
      </c>
      <c r="D8995" t="s">
        <v>7671</v>
      </c>
    </row>
    <row r="8996" spans="1:4">
      <c r="A8996" t="str">
        <f t="shared" si="140"/>
        <v>2370901791訪問介護</v>
      </c>
      <c r="B8996">
        <v>2370901791</v>
      </c>
      <c r="C8996" t="s">
        <v>1854</v>
      </c>
      <c r="D8996" t="s">
        <v>7672</v>
      </c>
    </row>
    <row r="8997" spans="1:4">
      <c r="A8997" t="str">
        <f t="shared" si="140"/>
        <v>2370802338訪問介護</v>
      </c>
      <c r="B8997">
        <v>2370802338</v>
      </c>
      <c r="C8997" t="s">
        <v>1854</v>
      </c>
      <c r="D8997" t="s">
        <v>7673</v>
      </c>
    </row>
    <row r="8998" spans="1:4">
      <c r="A8998" t="str">
        <f t="shared" si="140"/>
        <v>2370702645訪問介護</v>
      </c>
      <c r="B8998">
        <v>2370702645</v>
      </c>
      <c r="C8998" t="s">
        <v>1854</v>
      </c>
      <c r="D8998" t="s">
        <v>7674</v>
      </c>
    </row>
    <row r="8999" spans="1:4">
      <c r="A8999" t="str">
        <f t="shared" si="140"/>
        <v>2371404977訪問介護</v>
      </c>
      <c r="B8999">
        <v>2371404977</v>
      </c>
      <c r="C8999" t="s">
        <v>1854</v>
      </c>
      <c r="D8999" t="s">
        <v>7675</v>
      </c>
    </row>
    <row r="9000" spans="1:4">
      <c r="A9000" t="str">
        <f t="shared" si="140"/>
        <v>2371603644短期入所生活介護</v>
      </c>
      <c r="B9000">
        <v>2371603644</v>
      </c>
      <c r="C9000" t="s">
        <v>1958</v>
      </c>
      <c r="D9000" t="s">
        <v>7676</v>
      </c>
    </row>
    <row r="9001" spans="1:4">
      <c r="A9001" t="str">
        <f t="shared" si="140"/>
        <v>2371603644介護予防短期入所生活介護</v>
      </c>
      <c r="B9001">
        <v>2371603644</v>
      </c>
      <c r="C9001" t="s">
        <v>1961</v>
      </c>
      <c r="D9001" t="s">
        <v>7676</v>
      </c>
    </row>
    <row r="9002" spans="1:4">
      <c r="A9002" t="str">
        <f t="shared" si="140"/>
        <v>2361590371訪問看護</v>
      </c>
      <c r="B9002">
        <v>2361590371</v>
      </c>
      <c r="C9002" t="s">
        <v>2002</v>
      </c>
      <c r="D9002" t="s">
        <v>7677</v>
      </c>
    </row>
    <row r="9003" spans="1:4">
      <c r="A9003" t="str">
        <f t="shared" si="140"/>
        <v>2361590371介護予防訪問看護</v>
      </c>
      <c r="B9003">
        <v>2361590371</v>
      </c>
      <c r="C9003" t="s">
        <v>2005</v>
      </c>
      <c r="D9003" t="s">
        <v>7677</v>
      </c>
    </row>
    <row r="9004" spans="1:4">
      <c r="A9004" t="str">
        <f t="shared" si="140"/>
        <v>2351080052介護老人保健施設</v>
      </c>
      <c r="B9004">
        <v>2351080052</v>
      </c>
      <c r="C9004" t="s">
        <v>1862</v>
      </c>
      <c r="D9004" t="s">
        <v>7678</v>
      </c>
    </row>
    <row r="9005" spans="1:4">
      <c r="A9005" t="str">
        <f t="shared" si="140"/>
        <v>2351080052短期入所療養介護（老健）</v>
      </c>
      <c r="B9005">
        <v>2351080052</v>
      </c>
      <c r="C9005" t="s">
        <v>1966</v>
      </c>
      <c r="D9005" t="s">
        <v>7678</v>
      </c>
    </row>
    <row r="9006" spans="1:4">
      <c r="A9006" t="str">
        <f t="shared" si="140"/>
        <v>2351080052介護予防短期入所療養介護（老健）</v>
      </c>
      <c r="B9006">
        <v>2351080052</v>
      </c>
      <c r="C9006" t="s">
        <v>1969</v>
      </c>
      <c r="D9006" t="s">
        <v>7678</v>
      </c>
    </row>
    <row r="9007" spans="1:4">
      <c r="A9007" t="str">
        <f t="shared" si="140"/>
        <v>2351080052通所リハビリテーション</v>
      </c>
      <c r="B9007">
        <v>2351080052</v>
      </c>
      <c r="C9007" t="s">
        <v>2457</v>
      </c>
      <c r="D9007" t="s">
        <v>7678</v>
      </c>
    </row>
    <row r="9008" spans="1:4">
      <c r="A9008" t="str">
        <f t="shared" si="140"/>
        <v>2351080052介護予防通所リハビリテーション</v>
      </c>
      <c r="B9008">
        <v>2351080052</v>
      </c>
      <c r="C9008" t="s">
        <v>2458</v>
      </c>
      <c r="D9008" t="s">
        <v>7678</v>
      </c>
    </row>
    <row r="9009" spans="1:4">
      <c r="A9009" t="str">
        <f t="shared" si="140"/>
        <v>2350380032介護老人保健施設</v>
      </c>
      <c r="B9009">
        <v>2350380032</v>
      </c>
      <c r="C9009" t="s">
        <v>1862</v>
      </c>
      <c r="D9009" t="s">
        <v>7679</v>
      </c>
    </row>
    <row r="9010" spans="1:4">
      <c r="A9010" t="str">
        <f t="shared" si="140"/>
        <v>2350380032短期入所療養介護（老健）</v>
      </c>
      <c r="B9010">
        <v>2350380032</v>
      </c>
      <c r="C9010" t="s">
        <v>1966</v>
      </c>
      <c r="D9010" t="s">
        <v>7679</v>
      </c>
    </row>
    <row r="9011" spans="1:4">
      <c r="A9011" t="str">
        <f t="shared" si="140"/>
        <v>2350380032介護予防短期入所療養介護（老健）</v>
      </c>
      <c r="B9011">
        <v>2350380032</v>
      </c>
      <c r="C9011" t="s">
        <v>1969</v>
      </c>
      <c r="D9011" t="s">
        <v>7679</v>
      </c>
    </row>
    <row r="9012" spans="1:4">
      <c r="A9012" t="str">
        <f t="shared" si="140"/>
        <v>2350380032通所リハビリテーション</v>
      </c>
      <c r="B9012">
        <v>2350380032</v>
      </c>
      <c r="C9012" t="s">
        <v>2457</v>
      </c>
      <c r="D9012" t="s">
        <v>7679</v>
      </c>
    </row>
    <row r="9013" spans="1:4">
      <c r="A9013" t="str">
        <f t="shared" si="140"/>
        <v>2350380032介護予防通所リハビリテーション</v>
      </c>
      <c r="B9013">
        <v>2350380032</v>
      </c>
      <c r="C9013" t="s">
        <v>2458</v>
      </c>
      <c r="D9013" t="s">
        <v>7679</v>
      </c>
    </row>
    <row r="9014" spans="1:4">
      <c r="A9014" t="str">
        <f t="shared" si="140"/>
        <v>2371604378居宅介護支援</v>
      </c>
      <c r="B9014">
        <v>2371604378</v>
      </c>
      <c r="C9014" t="s">
        <v>2456</v>
      </c>
      <c r="D9014" t="s">
        <v>7680</v>
      </c>
    </row>
    <row r="9015" spans="1:4">
      <c r="A9015" t="str">
        <f t="shared" si="140"/>
        <v>2371604378介護予防支援</v>
      </c>
      <c r="B9015">
        <v>2371604378</v>
      </c>
      <c r="C9015" t="s">
        <v>2466</v>
      </c>
      <c r="D9015" t="s">
        <v>7680</v>
      </c>
    </row>
    <row r="9016" spans="1:4">
      <c r="A9016" t="str">
        <f t="shared" si="140"/>
        <v>2372203246特定施設入居者生活介護</v>
      </c>
      <c r="B9016">
        <v>2372203246</v>
      </c>
      <c r="C9016" t="s">
        <v>2461</v>
      </c>
      <c r="D9016" t="s">
        <v>7681</v>
      </c>
    </row>
    <row r="9017" spans="1:4">
      <c r="A9017" t="str">
        <f t="shared" si="140"/>
        <v>2372203246介護予防特定施設入居者生活介護</v>
      </c>
      <c r="B9017">
        <v>2372203246</v>
      </c>
      <c r="C9017" t="s">
        <v>2462</v>
      </c>
      <c r="D9017" t="s">
        <v>7681</v>
      </c>
    </row>
    <row r="9018" spans="1:4">
      <c r="A9018" t="str">
        <f t="shared" si="140"/>
        <v>2391600232地域密着型介護老人福祉施設</v>
      </c>
      <c r="B9018">
        <v>2391600232</v>
      </c>
      <c r="C9018" t="s">
        <v>1861</v>
      </c>
      <c r="D9018" t="s">
        <v>7682</v>
      </c>
    </row>
    <row r="9019" spans="1:4">
      <c r="A9019" t="str">
        <f t="shared" si="140"/>
        <v>2391100316地域密着型介護老人福祉施設</v>
      </c>
      <c r="B9019">
        <v>2391100316</v>
      </c>
      <c r="C9019" t="s">
        <v>1861</v>
      </c>
      <c r="D9019" t="s">
        <v>7683</v>
      </c>
    </row>
    <row r="9020" spans="1:4">
      <c r="A9020" t="str">
        <f t="shared" si="140"/>
        <v>2391100308認知症対応型共同生活介護</v>
      </c>
      <c r="B9020">
        <v>2391100308</v>
      </c>
      <c r="C9020" t="s">
        <v>1942</v>
      </c>
      <c r="D9020" t="s">
        <v>7684</v>
      </c>
    </row>
    <row r="9021" spans="1:4">
      <c r="A9021" t="str">
        <f t="shared" si="140"/>
        <v>2391100308介護予防認知症対応型共同生活介護</v>
      </c>
      <c r="B9021">
        <v>2391100308</v>
      </c>
      <c r="C9021" t="s">
        <v>1948</v>
      </c>
      <c r="D9021" t="s">
        <v>7684</v>
      </c>
    </row>
    <row r="9022" spans="1:4">
      <c r="A9022" t="str">
        <f t="shared" si="140"/>
        <v>2394800060地域密着型通所介護</v>
      </c>
      <c r="B9022">
        <v>2394800060</v>
      </c>
      <c r="C9022" t="s">
        <v>1858</v>
      </c>
      <c r="D9022" t="s">
        <v>7685</v>
      </c>
    </row>
    <row r="9023" spans="1:4">
      <c r="A9023" t="str">
        <f t="shared" si="140"/>
        <v>2370303725居宅介護支援</v>
      </c>
      <c r="B9023">
        <v>2370303725</v>
      </c>
      <c r="C9023" t="s">
        <v>2456</v>
      </c>
      <c r="D9023" t="s">
        <v>7686</v>
      </c>
    </row>
    <row r="9024" spans="1:4">
      <c r="A9024" t="str">
        <f t="shared" si="140"/>
        <v>2375300395通所介護</v>
      </c>
      <c r="B9024">
        <v>2375300395</v>
      </c>
      <c r="C9024" t="s">
        <v>1857</v>
      </c>
      <c r="D9024" t="s">
        <v>7687</v>
      </c>
    </row>
    <row r="9025" spans="1:4">
      <c r="A9025" t="str">
        <f t="shared" si="140"/>
        <v>2375300395通所型サービス（独自）</v>
      </c>
      <c r="B9025">
        <v>2375300395</v>
      </c>
      <c r="C9025" t="s">
        <v>2455</v>
      </c>
      <c r="D9025" t="s">
        <v>7687</v>
      </c>
    </row>
    <row r="9026" spans="1:4">
      <c r="A9026" t="str">
        <f t="shared" si="140"/>
        <v>2375300023居宅介護支援</v>
      </c>
      <c r="B9026">
        <v>2375300023</v>
      </c>
      <c r="C9026" t="s">
        <v>2456</v>
      </c>
      <c r="D9026" t="s">
        <v>7688</v>
      </c>
    </row>
    <row r="9027" spans="1:4">
      <c r="A9027" t="str">
        <f t="shared" ref="A9027:A9090" si="141">B9027&amp;C9027</f>
        <v>2305300010介護予防支援</v>
      </c>
      <c r="B9027">
        <v>2305300010</v>
      </c>
      <c r="C9027" t="s">
        <v>2466</v>
      </c>
      <c r="D9027" t="s">
        <v>7689</v>
      </c>
    </row>
    <row r="9028" spans="1:4">
      <c r="A9028" t="str">
        <f t="shared" si="141"/>
        <v>2374700199通所リハビリテーション</v>
      </c>
      <c r="B9028">
        <v>2374700199</v>
      </c>
      <c r="C9028" t="s">
        <v>2457</v>
      </c>
      <c r="D9028" t="s">
        <v>7690</v>
      </c>
    </row>
    <row r="9029" spans="1:4">
      <c r="A9029" t="str">
        <f t="shared" si="141"/>
        <v>2374700199介護予防通所リハビリテーション</v>
      </c>
      <c r="B9029">
        <v>2374700199</v>
      </c>
      <c r="C9029" t="s">
        <v>2458</v>
      </c>
      <c r="D9029" t="s">
        <v>7690</v>
      </c>
    </row>
    <row r="9030" spans="1:4">
      <c r="A9030" t="str">
        <f t="shared" si="141"/>
        <v>2374700256認知症対応型共同生活介護</v>
      </c>
      <c r="B9030">
        <v>2374700256</v>
      </c>
      <c r="C9030" t="s">
        <v>1942</v>
      </c>
      <c r="D9030" t="s">
        <v>7691</v>
      </c>
    </row>
    <row r="9031" spans="1:4">
      <c r="A9031" t="str">
        <f t="shared" si="141"/>
        <v>2302200031介護予防支援</v>
      </c>
      <c r="B9031">
        <v>2302200031</v>
      </c>
      <c r="C9031" t="s">
        <v>2466</v>
      </c>
      <c r="D9031" t="s">
        <v>7692</v>
      </c>
    </row>
    <row r="9032" spans="1:4">
      <c r="A9032" t="str">
        <f t="shared" si="141"/>
        <v>2302200031介護予防ケアマネジメント</v>
      </c>
      <c r="B9032">
        <v>2302200031</v>
      </c>
      <c r="C9032" t="s">
        <v>2467</v>
      </c>
      <c r="D9032" t="s">
        <v>7692</v>
      </c>
    </row>
    <row r="9033" spans="1:4">
      <c r="A9033" t="str">
        <f t="shared" si="141"/>
        <v>2371305109訪問介護</v>
      </c>
      <c r="B9033">
        <v>2371305109</v>
      </c>
      <c r="C9033" t="s">
        <v>1854</v>
      </c>
      <c r="D9033" t="s">
        <v>7693</v>
      </c>
    </row>
    <row r="9034" spans="1:4">
      <c r="A9034" t="str">
        <f t="shared" si="141"/>
        <v>2371005691訪問介護</v>
      </c>
      <c r="B9034">
        <v>2371005691</v>
      </c>
      <c r="C9034" t="s">
        <v>1854</v>
      </c>
      <c r="D9034" t="s">
        <v>7694</v>
      </c>
    </row>
    <row r="9035" spans="1:4">
      <c r="A9035" t="str">
        <f t="shared" si="141"/>
        <v>2360790469訪問看護</v>
      </c>
      <c r="B9035">
        <v>2360790469</v>
      </c>
      <c r="C9035" t="s">
        <v>2002</v>
      </c>
      <c r="D9035" t="s">
        <v>7695</v>
      </c>
    </row>
    <row r="9036" spans="1:4">
      <c r="A9036" t="str">
        <f t="shared" si="141"/>
        <v>2360790469介護予防訪問看護</v>
      </c>
      <c r="B9036">
        <v>2360790469</v>
      </c>
      <c r="C9036" t="s">
        <v>2005</v>
      </c>
      <c r="D9036" t="s">
        <v>7695</v>
      </c>
    </row>
    <row r="9037" spans="1:4">
      <c r="A9037" t="str">
        <f t="shared" si="141"/>
        <v>2370901577訪問介護</v>
      </c>
      <c r="B9037">
        <v>2370901577</v>
      </c>
      <c r="C9037" t="s">
        <v>1854</v>
      </c>
      <c r="D9037" t="s">
        <v>7696</v>
      </c>
    </row>
    <row r="9038" spans="1:4">
      <c r="A9038" t="str">
        <f t="shared" si="141"/>
        <v>23A0900200訪問型サービス（独自）</v>
      </c>
      <c r="B9038" t="s">
        <v>6984</v>
      </c>
      <c r="C9038" t="s">
        <v>2454</v>
      </c>
      <c r="D9038" t="s">
        <v>7696</v>
      </c>
    </row>
    <row r="9039" spans="1:4">
      <c r="A9039" t="str">
        <f t="shared" si="141"/>
        <v>2370901007地域密着型通所介護</v>
      </c>
      <c r="B9039">
        <v>2370901007</v>
      </c>
      <c r="C9039" t="s">
        <v>1858</v>
      </c>
      <c r="D9039" t="s">
        <v>7697</v>
      </c>
    </row>
    <row r="9040" spans="1:4">
      <c r="A9040" t="str">
        <f t="shared" si="141"/>
        <v>2370901007通所型サービス（独自）</v>
      </c>
      <c r="B9040">
        <v>2370901007</v>
      </c>
      <c r="C9040" t="s">
        <v>2455</v>
      </c>
      <c r="D9040" t="s">
        <v>7697</v>
      </c>
    </row>
    <row r="9041" spans="1:4">
      <c r="A9041" t="str">
        <f t="shared" si="141"/>
        <v>2370901312地域密着型通所介護</v>
      </c>
      <c r="B9041">
        <v>2370901312</v>
      </c>
      <c r="C9041" t="s">
        <v>1858</v>
      </c>
      <c r="D9041" t="s">
        <v>7698</v>
      </c>
    </row>
    <row r="9042" spans="1:4">
      <c r="A9042" t="str">
        <f t="shared" si="141"/>
        <v>2370901312通所型サービス（独自）</v>
      </c>
      <c r="B9042">
        <v>2370901312</v>
      </c>
      <c r="C9042" t="s">
        <v>2455</v>
      </c>
      <c r="D9042" t="s">
        <v>7698</v>
      </c>
    </row>
    <row r="9043" spans="1:4">
      <c r="A9043" t="str">
        <f t="shared" si="141"/>
        <v>2390900153地域密着型通所介護</v>
      </c>
      <c r="B9043">
        <v>2390900153</v>
      </c>
      <c r="C9043" t="s">
        <v>1858</v>
      </c>
      <c r="D9043" t="s">
        <v>7699</v>
      </c>
    </row>
    <row r="9044" spans="1:4">
      <c r="A9044" t="str">
        <f t="shared" si="141"/>
        <v>23A0900176通所型サービス（独自）</v>
      </c>
      <c r="B9044" t="s">
        <v>6985</v>
      </c>
      <c r="C9044" t="s">
        <v>2455</v>
      </c>
      <c r="D9044" t="s">
        <v>7699</v>
      </c>
    </row>
    <row r="9045" spans="1:4">
      <c r="A9045" t="str">
        <f t="shared" si="141"/>
        <v>2370901569居宅介護支援</v>
      </c>
      <c r="B9045">
        <v>2370901569</v>
      </c>
      <c r="C9045" t="s">
        <v>2456</v>
      </c>
      <c r="D9045" t="s">
        <v>7700</v>
      </c>
    </row>
    <row r="9046" spans="1:4">
      <c r="A9046" t="str">
        <f t="shared" si="141"/>
        <v>2391300577認知症対応型共同生活介護</v>
      </c>
      <c r="B9046">
        <v>2391300577</v>
      </c>
      <c r="C9046" t="s">
        <v>1942</v>
      </c>
      <c r="D9046" t="s">
        <v>7701</v>
      </c>
    </row>
    <row r="9047" spans="1:4">
      <c r="A9047" t="str">
        <f t="shared" si="141"/>
        <v>2391300577介護予防認知症対応型共同生活介護</v>
      </c>
      <c r="B9047">
        <v>2391300577</v>
      </c>
      <c r="C9047" t="s">
        <v>1948</v>
      </c>
      <c r="D9047" t="s">
        <v>7701</v>
      </c>
    </row>
    <row r="9048" spans="1:4">
      <c r="A9048" t="str">
        <f t="shared" si="141"/>
        <v>2391300585認知症対応型共同生活介護</v>
      </c>
      <c r="B9048">
        <v>2391300585</v>
      </c>
      <c r="C9048" t="s">
        <v>1942</v>
      </c>
      <c r="D9048" t="s">
        <v>7702</v>
      </c>
    </row>
    <row r="9049" spans="1:4">
      <c r="A9049" t="str">
        <f t="shared" si="141"/>
        <v>2391300585介護予防認知症対応型共同生活介護</v>
      </c>
      <c r="B9049">
        <v>2391300585</v>
      </c>
      <c r="C9049" t="s">
        <v>1948</v>
      </c>
      <c r="D9049" t="s">
        <v>7702</v>
      </c>
    </row>
    <row r="9050" spans="1:4">
      <c r="A9050" t="str">
        <f t="shared" si="141"/>
        <v>2392500977認知症対応型共同生活介護</v>
      </c>
      <c r="B9050">
        <v>2392500977</v>
      </c>
      <c r="C9050" t="s">
        <v>1942</v>
      </c>
      <c r="D9050" t="s">
        <v>7703</v>
      </c>
    </row>
    <row r="9051" spans="1:4">
      <c r="A9051" t="str">
        <f t="shared" si="141"/>
        <v>2392500977介護予防認知症対応型共同生活介護</v>
      </c>
      <c r="B9051">
        <v>2392500977</v>
      </c>
      <c r="C9051" t="s">
        <v>1948</v>
      </c>
      <c r="D9051" t="s">
        <v>7703</v>
      </c>
    </row>
    <row r="9052" spans="1:4">
      <c r="A9052" t="str">
        <f t="shared" si="141"/>
        <v>2392500969認知症対応型共同生活介護</v>
      </c>
      <c r="B9052">
        <v>2392500969</v>
      </c>
      <c r="C9052" t="s">
        <v>1942</v>
      </c>
      <c r="D9052" t="s">
        <v>7704</v>
      </c>
    </row>
    <row r="9053" spans="1:4">
      <c r="A9053" t="str">
        <f t="shared" si="141"/>
        <v>2392500969介護予防認知症対応型共同生活介護</v>
      </c>
      <c r="B9053">
        <v>2392500969</v>
      </c>
      <c r="C9053" t="s">
        <v>1948</v>
      </c>
      <c r="D9053" t="s">
        <v>7704</v>
      </c>
    </row>
    <row r="9054" spans="1:4">
      <c r="A9054" t="str">
        <f t="shared" si="141"/>
        <v>2373600226通所介護</v>
      </c>
      <c r="B9054">
        <v>2373600226</v>
      </c>
      <c r="C9054" t="s">
        <v>1857</v>
      </c>
      <c r="D9054" t="s">
        <v>7705</v>
      </c>
    </row>
    <row r="9055" spans="1:4">
      <c r="A9055" t="str">
        <f t="shared" si="141"/>
        <v>2373600226通所型サービス（独自）</v>
      </c>
      <c r="B9055">
        <v>2373600226</v>
      </c>
      <c r="C9055" t="s">
        <v>2455</v>
      </c>
      <c r="D9055" t="s">
        <v>7705</v>
      </c>
    </row>
    <row r="9056" spans="1:4">
      <c r="A9056" t="str">
        <f t="shared" si="141"/>
        <v>2372202982居宅介護支援</v>
      </c>
      <c r="B9056">
        <v>2372202982</v>
      </c>
      <c r="C9056" t="s">
        <v>2456</v>
      </c>
      <c r="D9056" t="s">
        <v>7706</v>
      </c>
    </row>
    <row r="9057" spans="1:4">
      <c r="A9057" t="str">
        <f t="shared" si="141"/>
        <v>2371202165訪問介護</v>
      </c>
      <c r="B9057">
        <v>2371202165</v>
      </c>
      <c r="C9057" t="s">
        <v>1854</v>
      </c>
      <c r="D9057" t="s">
        <v>7707</v>
      </c>
    </row>
    <row r="9058" spans="1:4">
      <c r="A9058" t="str">
        <f t="shared" si="141"/>
        <v>2371202165訪問型サービス（独自）</v>
      </c>
      <c r="B9058">
        <v>2371202165</v>
      </c>
      <c r="C9058" t="s">
        <v>2454</v>
      </c>
      <c r="D9058" t="s">
        <v>7707</v>
      </c>
    </row>
    <row r="9059" spans="1:4">
      <c r="A9059" t="str">
        <f t="shared" si="141"/>
        <v>2371202512居宅介護支援</v>
      </c>
      <c r="B9059">
        <v>2371202512</v>
      </c>
      <c r="C9059" t="s">
        <v>2456</v>
      </c>
      <c r="D9059" t="s">
        <v>7708</v>
      </c>
    </row>
    <row r="9060" spans="1:4">
      <c r="A9060" t="str">
        <f t="shared" si="141"/>
        <v>2372201935訪問介護</v>
      </c>
      <c r="B9060">
        <v>2372201935</v>
      </c>
      <c r="C9060" t="s">
        <v>1854</v>
      </c>
      <c r="D9060" t="s">
        <v>7709</v>
      </c>
    </row>
    <row r="9061" spans="1:4">
      <c r="A9061" t="str">
        <f t="shared" si="141"/>
        <v>2372201935訪問型サービス（独自）</v>
      </c>
      <c r="B9061">
        <v>2372201935</v>
      </c>
      <c r="C9061" t="s">
        <v>2454</v>
      </c>
      <c r="D9061" t="s">
        <v>7709</v>
      </c>
    </row>
    <row r="9062" spans="1:4">
      <c r="A9062" t="str">
        <f t="shared" si="141"/>
        <v>2392200727地域密着型通所介護</v>
      </c>
      <c r="B9062">
        <v>2392200727</v>
      </c>
      <c r="C9062" t="s">
        <v>1858</v>
      </c>
      <c r="D9062" t="s">
        <v>7710</v>
      </c>
    </row>
    <row r="9063" spans="1:4">
      <c r="A9063" t="str">
        <f t="shared" si="141"/>
        <v>2370501252訪問介護</v>
      </c>
      <c r="B9063">
        <v>2370501252</v>
      </c>
      <c r="C9063" t="s">
        <v>1854</v>
      </c>
      <c r="D9063" t="s">
        <v>7711</v>
      </c>
    </row>
    <row r="9064" spans="1:4">
      <c r="A9064" t="str">
        <f t="shared" si="141"/>
        <v>2370501252訪問型サービス（独自）</v>
      </c>
      <c r="B9064">
        <v>2370501252</v>
      </c>
      <c r="C9064" t="s">
        <v>2454</v>
      </c>
      <c r="D9064" t="s">
        <v>7711</v>
      </c>
    </row>
    <row r="9065" spans="1:4">
      <c r="A9065" t="str">
        <f t="shared" si="141"/>
        <v>2391600265地域密着型通所介護</v>
      </c>
      <c r="B9065">
        <v>2391600265</v>
      </c>
      <c r="C9065" t="s">
        <v>1858</v>
      </c>
      <c r="D9065" t="s">
        <v>7712</v>
      </c>
    </row>
    <row r="9066" spans="1:4">
      <c r="A9066" t="str">
        <f t="shared" si="141"/>
        <v>2372503405訪問介護</v>
      </c>
      <c r="B9066">
        <v>2372503405</v>
      </c>
      <c r="C9066" t="s">
        <v>1854</v>
      </c>
      <c r="D9066" t="s">
        <v>7713</v>
      </c>
    </row>
    <row r="9067" spans="1:4">
      <c r="A9067" t="str">
        <f t="shared" si="141"/>
        <v>2372105797訪問介護</v>
      </c>
      <c r="B9067">
        <v>2372105797</v>
      </c>
      <c r="C9067" t="s">
        <v>1854</v>
      </c>
      <c r="D9067" t="s">
        <v>7714</v>
      </c>
    </row>
    <row r="9068" spans="1:4">
      <c r="A9068" t="str">
        <f t="shared" si="141"/>
        <v>2373002795訪問介護</v>
      </c>
      <c r="B9068">
        <v>2373002795</v>
      </c>
      <c r="C9068" t="s">
        <v>1854</v>
      </c>
      <c r="D9068" t="s">
        <v>7715</v>
      </c>
    </row>
    <row r="9069" spans="1:4">
      <c r="A9069" t="str">
        <f t="shared" si="141"/>
        <v>2373002795訪問型サービス（独自）</v>
      </c>
      <c r="B9069">
        <v>2373002795</v>
      </c>
      <c r="C9069" t="s">
        <v>2454</v>
      </c>
      <c r="D9069" t="s">
        <v>7715</v>
      </c>
    </row>
    <row r="9070" spans="1:4">
      <c r="A9070" t="str">
        <f t="shared" si="141"/>
        <v>2371502515地域密着型通所介護</v>
      </c>
      <c r="B9070">
        <v>2371502515</v>
      </c>
      <c r="C9070" t="s">
        <v>1858</v>
      </c>
      <c r="D9070" t="s">
        <v>7716</v>
      </c>
    </row>
    <row r="9071" spans="1:4">
      <c r="A9071" t="str">
        <f t="shared" si="141"/>
        <v>2371502515通所型サービス（独自）</v>
      </c>
      <c r="B9071">
        <v>2371502515</v>
      </c>
      <c r="C9071" t="s">
        <v>2455</v>
      </c>
      <c r="D9071" t="s">
        <v>7716</v>
      </c>
    </row>
    <row r="9072" spans="1:4">
      <c r="A9072" t="str">
        <f t="shared" si="141"/>
        <v>2370303071地域密着型通所介護</v>
      </c>
      <c r="B9072">
        <v>2370303071</v>
      </c>
      <c r="C9072" t="s">
        <v>1858</v>
      </c>
      <c r="D9072" t="s">
        <v>7717</v>
      </c>
    </row>
    <row r="9073" spans="1:4">
      <c r="A9073" t="str">
        <f t="shared" si="141"/>
        <v>2370303071通所型サービス（独自）</v>
      </c>
      <c r="B9073">
        <v>2370303071</v>
      </c>
      <c r="C9073" t="s">
        <v>2455</v>
      </c>
      <c r="D9073" t="s">
        <v>7717</v>
      </c>
    </row>
    <row r="9074" spans="1:4">
      <c r="A9074" t="str">
        <f t="shared" si="141"/>
        <v>2377600826通所型サービス（独自）</v>
      </c>
      <c r="B9074">
        <v>2377600826</v>
      </c>
      <c r="C9074" t="s">
        <v>2455</v>
      </c>
      <c r="D9074" t="s">
        <v>7718</v>
      </c>
    </row>
    <row r="9075" spans="1:4">
      <c r="A9075" t="str">
        <f t="shared" si="141"/>
        <v>2377600826地域密着型通所介護</v>
      </c>
      <c r="B9075">
        <v>2377600826</v>
      </c>
      <c r="C9075" t="s">
        <v>1858</v>
      </c>
      <c r="D9075" t="s">
        <v>7718</v>
      </c>
    </row>
    <row r="9076" spans="1:4">
      <c r="A9076" t="str">
        <f t="shared" si="141"/>
        <v>2375000813居宅介護支援</v>
      </c>
      <c r="B9076">
        <v>2375000813</v>
      </c>
      <c r="C9076" t="s">
        <v>2456</v>
      </c>
      <c r="D9076" t="s">
        <v>7719</v>
      </c>
    </row>
    <row r="9077" spans="1:4">
      <c r="A9077" t="str">
        <f t="shared" si="141"/>
        <v>2375700180介護老人福祉施設</v>
      </c>
      <c r="B9077">
        <v>2375700180</v>
      </c>
      <c r="C9077" t="s">
        <v>1860</v>
      </c>
      <c r="D9077" t="s">
        <v>7720</v>
      </c>
    </row>
    <row r="9078" spans="1:4">
      <c r="A9078" t="str">
        <f t="shared" si="141"/>
        <v>2375700412短期入所生活介護</v>
      </c>
      <c r="B9078">
        <v>2375700412</v>
      </c>
      <c r="C9078" t="s">
        <v>1958</v>
      </c>
      <c r="D9078" t="s">
        <v>7721</v>
      </c>
    </row>
    <row r="9079" spans="1:4">
      <c r="A9079" t="str">
        <f t="shared" si="141"/>
        <v>2375700404通所介護</v>
      </c>
      <c r="B9079">
        <v>2375700404</v>
      </c>
      <c r="C9079" t="s">
        <v>1857</v>
      </c>
      <c r="D9079" t="s">
        <v>2710</v>
      </c>
    </row>
    <row r="9080" spans="1:4">
      <c r="A9080" t="str">
        <f t="shared" si="141"/>
        <v>2375700073居宅介護支援</v>
      </c>
      <c r="B9080">
        <v>2375700073</v>
      </c>
      <c r="C9080" t="s">
        <v>2456</v>
      </c>
      <c r="D9080" t="s">
        <v>7722</v>
      </c>
    </row>
    <row r="9081" spans="1:4">
      <c r="A9081" t="str">
        <f t="shared" si="141"/>
        <v>2375700073介護予防支援</v>
      </c>
      <c r="B9081">
        <v>2375700073</v>
      </c>
      <c r="C9081" t="s">
        <v>2466</v>
      </c>
      <c r="D9081" t="s">
        <v>7722</v>
      </c>
    </row>
    <row r="9082" spans="1:4">
      <c r="A9082" t="str">
        <f t="shared" si="141"/>
        <v>2371101003通所介護</v>
      </c>
      <c r="B9082">
        <v>2371101003</v>
      </c>
      <c r="C9082" t="s">
        <v>1857</v>
      </c>
      <c r="D9082" t="s">
        <v>7723</v>
      </c>
    </row>
    <row r="9083" spans="1:4">
      <c r="A9083" t="str">
        <f t="shared" si="141"/>
        <v>2371101003通所型サービス（独自）</v>
      </c>
      <c r="B9083">
        <v>2371101003</v>
      </c>
      <c r="C9083" t="s">
        <v>2455</v>
      </c>
      <c r="D9083" t="s">
        <v>7723</v>
      </c>
    </row>
    <row r="9084" spans="1:4">
      <c r="A9084" t="str">
        <f t="shared" si="141"/>
        <v>2371100849認知症対応型共同生活介護</v>
      </c>
      <c r="B9084">
        <v>2371100849</v>
      </c>
      <c r="C9084" t="s">
        <v>1942</v>
      </c>
      <c r="D9084" t="s">
        <v>7724</v>
      </c>
    </row>
    <row r="9085" spans="1:4">
      <c r="A9085" t="str">
        <f t="shared" si="141"/>
        <v>2371100849介護予防認知症対応型共同生活介護</v>
      </c>
      <c r="B9085">
        <v>2371100849</v>
      </c>
      <c r="C9085" t="s">
        <v>1948</v>
      </c>
      <c r="D9085" t="s">
        <v>7724</v>
      </c>
    </row>
    <row r="9086" spans="1:4">
      <c r="A9086" t="str">
        <f t="shared" si="141"/>
        <v>2373401211訪問介護</v>
      </c>
      <c r="B9086">
        <v>2373401211</v>
      </c>
      <c r="C9086" t="s">
        <v>1854</v>
      </c>
      <c r="D9086" t="s">
        <v>7725</v>
      </c>
    </row>
    <row r="9087" spans="1:4">
      <c r="A9087" t="str">
        <f t="shared" si="141"/>
        <v>2373401211訪問型サービス（独自）</v>
      </c>
      <c r="B9087">
        <v>2373401211</v>
      </c>
      <c r="C9087" t="s">
        <v>2454</v>
      </c>
      <c r="D9087" t="s">
        <v>7725</v>
      </c>
    </row>
    <row r="9088" spans="1:4">
      <c r="A9088" t="str">
        <f t="shared" si="141"/>
        <v>2371003589居宅介護支援</v>
      </c>
      <c r="B9088">
        <v>2371003589</v>
      </c>
      <c r="C9088" t="s">
        <v>2456</v>
      </c>
      <c r="D9088" t="s">
        <v>7726</v>
      </c>
    </row>
    <row r="9089" spans="1:4">
      <c r="A9089" t="str">
        <f t="shared" si="141"/>
        <v>2374300545通所介護</v>
      </c>
      <c r="B9089">
        <v>2374300545</v>
      </c>
      <c r="C9089" t="s">
        <v>1857</v>
      </c>
      <c r="D9089" t="s">
        <v>7727</v>
      </c>
    </row>
    <row r="9090" spans="1:4">
      <c r="A9090" t="str">
        <f t="shared" si="141"/>
        <v>2374300545通所型サービス（独自）</v>
      </c>
      <c r="B9090">
        <v>2374300545</v>
      </c>
      <c r="C9090" t="s">
        <v>2455</v>
      </c>
      <c r="D9090" t="s">
        <v>7727</v>
      </c>
    </row>
    <row r="9091" spans="1:4">
      <c r="A9091" t="str">
        <f t="shared" ref="A9091:A9154" si="142">B9091&amp;C9091</f>
        <v>2372401659通所介護</v>
      </c>
      <c r="B9091">
        <v>2372401659</v>
      </c>
      <c r="C9091" t="s">
        <v>1857</v>
      </c>
      <c r="D9091" t="s">
        <v>7728</v>
      </c>
    </row>
    <row r="9092" spans="1:4">
      <c r="A9092" t="str">
        <f t="shared" si="142"/>
        <v>2372401659通所型サービス（独自）</v>
      </c>
      <c r="B9092">
        <v>2372401659</v>
      </c>
      <c r="C9092" t="s">
        <v>2455</v>
      </c>
      <c r="D9092" t="s">
        <v>7728</v>
      </c>
    </row>
    <row r="9093" spans="1:4">
      <c r="A9093" t="str">
        <f t="shared" si="142"/>
        <v>2394000125地域密着型通所介護</v>
      </c>
      <c r="B9093">
        <v>2394000125</v>
      </c>
      <c r="C9093" t="s">
        <v>1858</v>
      </c>
      <c r="D9093" t="s">
        <v>7729</v>
      </c>
    </row>
    <row r="9094" spans="1:4">
      <c r="A9094" t="str">
        <f t="shared" si="142"/>
        <v>2394000125通所型サービス（独自）</v>
      </c>
      <c r="B9094">
        <v>2394000125</v>
      </c>
      <c r="C9094" t="s">
        <v>2455</v>
      </c>
      <c r="D9094" t="s">
        <v>7729</v>
      </c>
    </row>
    <row r="9095" spans="1:4">
      <c r="A9095" t="str">
        <f t="shared" si="142"/>
        <v>2371201035短期入所生活介護</v>
      </c>
      <c r="B9095">
        <v>2371201035</v>
      </c>
      <c r="C9095" t="s">
        <v>1958</v>
      </c>
      <c r="D9095" t="s">
        <v>4742</v>
      </c>
    </row>
    <row r="9096" spans="1:4">
      <c r="A9096" t="str">
        <f t="shared" si="142"/>
        <v>2373004429訪問介護</v>
      </c>
      <c r="B9096">
        <v>2373004429</v>
      </c>
      <c r="C9096" t="s">
        <v>1854</v>
      </c>
      <c r="D9096" t="s">
        <v>7730</v>
      </c>
    </row>
    <row r="9097" spans="1:4">
      <c r="A9097" t="str">
        <f t="shared" si="142"/>
        <v>2373004429訪問型サービス（独自）</v>
      </c>
      <c r="B9097">
        <v>2373004429</v>
      </c>
      <c r="C9097" t="s">
        <v>2454</v>
      </c>
      <c r="D9097" t="s">
        <v>7730</v>
      </c>
    </row>
    <row r="9098" spans="1:4">
      <c r="A9098" t="str">
        <f t="shared" si="142"/>
        <v>2371503893訪問介護</v>
      </c>
      <c r="B9098">
        <v>2371503893</v>
      </c>
      <c r="C9098" t="s">
        <v>1854</v>
      </c>
      <c r="D9098" t="s">
        <v>7731</v>
      </c>
    </row>
    <row r="9099" spans="1:4">
      <c r="A9099" t="str">
        <f t="shared" si="142"/>
        <v>23A1500868訪問型サービス（独自）</v>
      </c>
      <c r="B9099" t="s">
        <v>6986</v>
      </c>
      <c r="C9099" t="s">
        <v>2454</v>
      </c>
      <c r="D9099" t="s">
        <v>7731</v>
      </c>
    </row>
    <row r="9100" spans="1:4">
      <c r="A9100" t="str">
        <f t="shared" si="142"/>
        <v>2371503885居宅介護支援</v>
      </c>
      <c r="B9100">
        <v>2371503885</v>
      </c>
      <c r="C9100" t="s">
        <v>2456</v>
      </c>
      <c r="D9100" t="s">
        <v>7732</v>
      </c>
    </row>
    <row r="9101" spans="1:4">
      <c r="A9101" t="str">
        <f t="shared" si="142"/>
        <v>2361690502訪問看護</v>
      </c>
      <c r="B9101">
        <v>2361690502</v>
      </c>
      <c r="C9101" t="s">
        <v>2002</v>
      </c>
      <c r="D9101" t="s">
        <v>7733</v>
      </c>
    </row>
    <row r="9102" spans="1:4">
      <c r="A9102" t="str">
        <f t="shared" si="142"/>
        <v>2361690502介護予防訪問看護</v>
      </c>
      <c r="B9102">
        <v>2361690502</v>
      </c>
      <c r="C9102" t="s">
        <v>2005</v>
      </c>
      <c r="D9102" t="s">
        <v>7733</v>
      </c>
    </row>
    <row r="9103" spans="1:4">
      <c r="A9103" t="str">
        <f t="shared" si="142"/>
        <v>2360390575訪問看護</v>
      </c>
      <c r="B9103">
        <v>2360390575</v>
      </c>
      <c r="C9103" t="s">
        <v>2002</v>
      </c>
      <c r="D9103" t="s">
        <v>7734</v>
      </c>
    </row>
    <row r="9104" spans="1:4">
      <c r="A9104" t="str">
        <f t="shared" si="142"/>
        <v>2360390575介護予防訪問看護</v>
      </c>
      <c r="B9104">
        <v>2360390575</v>
      </c>
      <c r="C9104" t="s">
        <v>2005</v>
      </c>
      <c r="D9104" t="s">
        <v>7734</v>
      </c>
    </row>
    <row r="9105" spans="1:4">
      <c r="A9105" t="str">
        <f t="shared" si="142"/>
        <v>2360790253訪問看護</v>
      </c>
      <c r="B9105">
        <v>2360790253</v>
      </c>
      <c r="C9105" t="s">
        <v>2002</v>
      </c>
      <c r="D9105" t="s">
        <v>7735</v>
      </c>
    </row>
    <row r="9106" spans="1:4">
      <c r="A9106" t="str">
        <f t="shared" si="142"/>
        <v>2360790253介護予防訪問看護</v>
      </c>
      <c r="B9106">
        <v>2360790253</v>
      </c>
      <c r="C9106" t="s">
        <v>2005</v>
      </c>
      <c r="D9106" t="s">
        <v>7735</v>
      </c>
    </row>
    <row r="9107" spans="1:4">
      <c r="A9107" t="str">
        <f t="shared" si="142"/>
        <v>2361090463訪問看護</v>
      </c>
      <c r="B9107">
        <v>2361090463</v>
      </c>
      <c r="C9107" t="s">
        <v>2002</v>
      </c>
      <c r="D9107" t="s">
        <v>7736</v>
      </c>
    </row>
    <row r="9108" spans="1:4">
      <c r="A9108" t="str">
        <f t="shared" si="142"/>
        <v>2361090463介護予防訪問看護</v>
      </c>
      <c r="B9108">
        <v>2361090463</v>
      </c>
      <c r="C9108" t="s">
        <v>2005</v>
      </c>
      <c r="D9108" t="s">
        <v>7736</v>
      </c>
    </row>
    <row r="9109" spans="1:4">
      <c r="A9109" t="str">
        <f t="shared" si="142"/>
        <v>2360190496訪問看護</v>
      </c>
      <c r="B9109">
        <v>2360190496</v>
      </c>
      <c r="C9109" t="s">
        <v>2002</v>
      </c>
      <c r="D9109" t="s">
        <v>7737</v>
      </c>
    </row>
    <row r="9110" spans="1:4">
      <c r="A9110" t="str">
        <f t="shared" si="142"/>
        <v>2360190496介護予防訪問看護</v>
      </c>
      <c r="B9110">
        <v>2360190496</v>
      </c>
      <c r="C9110" t="s">
        <v>2005</v>
      </c>
      <c r="D9110" t="s">
        <v>7737</v>
      </c>
    </row>
    <row r="9111" spans="1:4">
      <c r="A9111" t="str">
        <f t="shared" si="142"/>
        <v>2360690156訪問看護</v>
      </c>
      <c r="B9111">
        <v>2360690156</v>
      </c>
      <c r="C9111" t="s">
        <v>2002</v>
      </c>
      <c r="D9111" t="s">
        <v>7738</v>
      </c>
    </row>
    <row r="9112" spans="1:4">
      <c r="A9112" t="str">
        <f t="shared" si="142"/>
        <v>2360690156介護予防訪問看護</v>
      </c>
      <c r="B9112">
        <v>2360690156</v>
      </c>
      <c r="C9112" t="s">
        <v>2005</v>
      </c>
      <c r="D9112" t="s">
        <v>7738</v>
      </c>
    </row>
    <row r="9113" spans="1:4">
      <c r="A9113" t="str">
        <f t="shared" si="142"/>
        <v>2361590470訪問看護</v>
      </c>
      <c r="B9113">
        <v>2361590470</v>
      </c>
      <c r="C9113" t="s">
        <v>2002</v>
      </c>
      <c r="D9113" t="s">
        <v>7739</v>
      </c>
    </row>
    <row r="9114" spans="1:4">
      <c r="A9114" t="str">
        <f t="shared" si="142"/>
        <v>2361590470介護予防訪問看護</v>
      </c>
      <c r="B9114">
        <v>2361590470</v>
      </c>
      <c r="C9114" t="s">
        <v>2005</v>
      </c>
      <c r="D9114" t="s">
        <v>7739</v>
      </c>
    </row>
    <row r="9115" spans="1:4">
      <c r="A9115" t="str">
        <f t="shared" si="142"/>
        <v>2360890418訪問看護</v>
      </c>
      <c r="B9115">
        <v>2360890418</v>
      </c>
      <c r="C9115" t="s">
        <v>2002</v>
      </c>
      <c r="D9115" t="s">
        <v>7740</v>
      </c>
    </row>
    <row r="9116" spans="1:4">
      <c r="A9116" t="str">
        <f t="shared" si="142"/>
        <v>2360890418介護予防訪問看護</v>
      </c>
      <c r="B9116">
        <v>2360890418</v>
      </c>
      <c r="C9116" t="s">
        <v>2005</v>
      </c>
      <c r="D9116" t="s">
        <v>7740</v>
      </c>
    </row>
    <row r="9117" spans="1:4">
      <c r="A9117" t="str">
        <f t="shared" si="142"/>
        <v>2361490432訪問看護</v>
      </c>
      <c r="B9117">
        <v>2361490432</v>
      </c>
      <c r="C9117" t="s">
        <v>2002</v>
      </c>
      <c r="D9117" t="s">
        <v>7741</v>
      </c>
    </row>
    <row r="9118" spans="1:4">
      <c r="A9118" t="str">
        <f t="shared" si="142"/>
        <v>2361490432介護予防訪問看護</v>
      </c>
      <c r="B9118">
        <v>2361490432</v>
      </c>
      <c r="C9118" t="s">
        <v>2005</v>
      </c>
      <c r="D9118" t="s">
        <v>7741</v>
      </c>
    </row>
    <row r="9119" spans="1:4">
      <c r="A9119" t="str">
        <f t="shared" si="142"/>
        <v>2360490300訪問看護</v>
      </c>
      <c r="B9119">
        <v>2360490300</v>
      </c>
      <c r="C9119" t="s">
        <v>2002</v>
      </c>
      <c r="D9119" t="s">
        <v>7742</v>
      </c>
    </row>
    <row r="9120" spans="1:4">
      <c r="A9120" t="str">
        <f t="shared" si="142"/>
        <v>2360490300介護予防訪問看護</v>
      </c>
      <c r="B9120">
        <v>2360490300</v>
      </c>
      <c r="C9120" t="s">
        <v>2005</v>
      </c>
      <c r="D9120" t="s">
        <v>7742</v>
      </c>
    </row>
    <row r="9121" spans="1:4">
      <c r="A9121" t="str">
        <f t="shared" si="142"/>
        <v>2364890109訪問看護</v>
      </c>
      <c r="B9121">
        <v>2364890109</v>
      </c>
      <c r="C9121" t="s">
        <v>2002</v>
      </c>
      <c r="D9121" t="s">
        <v>7743</v>
      </c>
    </row>
    <row r="9122" spans="1:4">
      <c r="A9122" t="str">
        <f t="shared" si="142"/>
        <v>2364890109介護予防訪問看護</v>
      </c>
      <c r="B9122">
        <v>2364890109</v>
      </c>
      <c r="C9122" t="s">
        <v>2005</v>
      </c>
      <c r="D9122" t="s">
        <v>7743</v>
      </c>
    </row>
    <row r="9123" spans="1:4">
      <c r="A9123" t="str">
        <f t="shared" si="142"/>
        <v>2362590560訪問看護</v>
      </c>
      <c r="B9123">
        <v>2362590560</v>
      </c>
      <c r="C9123" t="s">
        <v>2002</v>
      </c>
      <c r="D9123" t="s">
        <v>7744</v>
      </c>
    </row>
    <row r="9124" spans="1:4">
      <c r="A9124" t="str">
        <f t="shared" si="142"/>
        <v>2362590560介護予防訪問看護</v>
      </c>
      <c r="B9124">
        <v>2362590560</v>
      </c>
      <c r="C9124" t="s">
        <v>2005</v>
      </c>
      <c r="D9124" t="s">
        <v>7744</v>
      </c>
    </row>
    <row r="9125" spans="1:4">
      <c r="A9125" t="str">
        <f t="shared" si="142"/>
        <v>2363890357訪問看護</v>
      </c>
      <c r="B9125">
        <v>2363890357</v>
      </c>
      <c r="C9125" t="s">
        <v>2002</v>
      </c>
      <c r="D9125" t="s">
        <v>7745</v>
      </c>
    </row>
    <row r="9126" spans="1:4">
      <c r="A9126" t="str">
        <f t="shared" si="142"/>
        <v>2363890357介護予防訪問看護</v>
      </c>
      <c r="B9126">
        <v>2363890357</v>
      </c>
      <c r="C9126" t="s">
        <v>2005</v>
      </c>
      <c r="D9126" t="s">
        <v>7745</v>
      </c>
    </row>
    <row r="9127" spans="1:4">
      <c r="A9127" t="str">
        <f t="shared" si="142"/>
        <v>2372202800訪問介護</v>
      </c>
      <c r="B9127">
        <v>2372202800</v>
      </c>
      <c r="C9127" t="s">
        <v>1854</v>
      </c>
      <c r="D9127" t="s">
        <v>7746</v>
      </c>
    </row>
    <row r="9128" spans="1:4">
      <c r="A9128" t="str">
        <f t="shared" si="142"/>
        <v>2372202800訪問型サービス（独自）</v>
      </c>
      <c r="B9128">
        <v>2372202800</v>
      </c>
      <c r="C9128" t="s">
        <v>2454</v>
      </c>
      <c r="D9128" t="s">
        <v>7746</v>
      </c>
    </row>
    <row r="9129" spans="1:4">
      <c r="A9129" t="str">
        <f t="shared" si="142"/>
        <v>2372202800訪問型サービス（独自）</v>
      </c>
      <c r="B9129">
        <v>2372202800</v>
      </c>
      <c r="C9129" t="s">
        <v>2454</v>
      </c>
      <c r="D9129" t="s">
        <v>7746</v>
      </c>
    </row>
    <row r="9130" spans="1:4">
      <c r="A9130" t="str">
        <f t="shared" si="142"/>
        <v>2372202800訪問型サービス（独自）</v>
      </c>
      <c r="B9130">
        <v>2372202800</v>
      </c>
      <c r="C9130" t="s">
        <v>2454</v>
      </c>
      <c r="D9130" t="s">
        <v>7746</v>
      </c>
    </row>
    <row r="9131" spans="1:4">
      <c r="A9131" t="str">
        <f t="shared" si="142"/>
        <v>2372206710通所介護</v>
      </c>
      <c r="B9131">
        <v>2372206710</v>
      </c>
      <c r="C9131" t="s">
        <v>1857</v>
      </c>
      <c r="D9131" t="s">
        <v>7747</v>
      </c>
    </row>
    <row r="9132" spans="1:4">
      <c r="A9132" t="str">
        <f t="shared" si="142"/>
        <v>2362290567訪問看護</v>
      </c>
      <c r="B9132">
        <v>2362290567</v>
      </c>
      <c r="C9132" t="s">
        <v>2002</v>
      </c>
      <c r="D9132" t="s">
        <v>7748</v>
      </c>
    </row>
    <row r="9133" spans="1:4">
      <c r="A9133" t="str">
        <f t="shared" si="142"/>
        <v>2362090751訪問看護</v>
      </c>
      <c r="B9133">
        <v>2362090751</v>
      </c>
      <c r="C9133" t="s">
        <v>2002</v>
      </c>
      <c r="D9133" t="s">
        <v>7749</v>
      </c>
    </row>
    <row r="9134" spans="1:4">
      <c r="A9134" t="str">
        <f t="shared" si="142"/>
        <v>2372502993地域密着型通所介護</v>
      </c>
      <c r="B9134">
        <v>2372502993</v>
      </c>
      <c r="C9134" t="s">
        <v>1858</v>
      </c>
      <c r="D9134" t="s">
        <v>7750</v>
      </c>
    </row>
    <row r="9135" spans="1:4">
      <c r="A9135" t="str">
        <f t="shared" si="142"/>
        <v>2372502993通所型サービス（独自）</v>
      </c>
      <c r="B9135">
        <v>2372502993</v>
      </c>
      <c r="C9135" t="s">
        <v>2455</v>
      </c>
      <c r="D9135" t="s">
        <v>7750</v>
      </c>
    </row>
    <row r="9136" spans="1:4">
      <c r="A9136" t="str">
        <f t="shared" si="142"/>
        <v>2372502993通所型サービス（独自／定率）</v>
      </c>
      <c r="B9136">
        <v>2372502993</v>
      </c>
      <c r="C9136" t="s">
        <v>2460</v>
      </c>
      <c r="D9136" t="s">
        <v>7750</v>
      </c>
    </row>
    <row r="9137" spans="1:4">
      <c r="A9137" t="str">
        <f t="shared" si="142"/>
        <v>2390400378地域密着型通所介護</v>
      </c>
      <c r="B9137">
        <v>2390400378</v>
      </c>
      <c r="C9137" t="s">
        <v>1858</v>
      </c>
      <c r="D9137" t="s">
        <v>7751</v>
      </c>
    </row>
    <row r="9138" spans="1:4">
      <c r="A9138" t="str">
        <f t="shared" si="142"/>
        <v>23A0400730通所型サービス（独自）</v>
      </c>
      <c r="B9138" t="s">
        <v>6987</v>
      </c>
      <c r="C9138" t="s">
        <v>2455</v>
      </c>
      <c r="D9138" t="s">
        <v>7751</v>
      </c>
    </row>
    <row r="9139" spans="1:4">
      <c r="A9139" t="str">
        <f t="shared" si="142"/>
        <v>2371201340通所介護</v>
      </c>
      <c r="B9139">
        <v>2371201340</v>
      </c>
      <c r="C9139" t="s">
        <v>1857</v>
      </c>
      <c r="D9139" t="s">
        <v>7752</v>
      </c>
    </row>
    <row r="9140" spans="1:4">
      <c r="A9140" t="str">
        <f t="shared" si="142"/>
        <v>2371201340通所型サービス（独自）</v>
      </c>
      <c r="B9140">
        <v>2371201340</v>
      </c>
      <c r="C9140" t="s">
        <v>2455</v>
      </c>
      <c r="D9140" t="s">
        <v>7752</v>
      </c>
    </row>
    <row r="9141" spans="1:4">
      <c r="A9141" t="str">
        <f t="shared" si="142"/>
        <v>2303300038介護予防支援</v>
      </c>
      <c r="B9141">
        <v>2303300038</v>
      </c>
      <c r="C9141" t="s">
        <v>2466</v>
      </c>
      <c r="D9141" t="s">
        <v>7753</v>
      </c>
    </row>
    <row r="9142" spans="1:4">
      <c r="A9142" t="str">
        <f t="shared" si="142"/>
        <v>2303300038介護予防ケアマネジメント</v>
      </c>
      <c r="B9142">
        <v>2303300038</v>
      </c>
      <c r="C9142" t="s">
        <v>2467</v>
      </c>
      <c r="D9142" t="s">
        <v>7753</v>
      </c>
    </row>
    <row r="9143" spans="1:4">
      <c r="A9143" t="str">
        <f t="shared" si="142"/>
        <v>2303300053介護予防支援</v>
      </c>
      <c r="B9143">
        <v>2303300053</v>
      </c>
      <c r="C9143" t="s">
        <v>2466</v>
      </c>
      <c r="D9143" t="s">
        <v>7754</v>
      </c>
    </row>
    <row r="9144" spans="1:4">
      <c r="A9144" t="str">
        <f t="shared" si="142"/>
        <v>2303300053介護予防ケアマネジメント</v>
      </c>
      <c r="B9144">
        <v>2303300053</v>
      </c>
      <c r="C9144" t="s">
        <v>2467</v>
      </c>
      <c r="D9144" t="s">
        <v>7754</v>
      </c>
    </row>
    <row r="9145" spans="1:4">
      <c r="A9145" t="str">
        <f t="shared" si="142"/>
        <v>2373802327居宅介護支援</v>
      </c>
      <c r="B9145">
        <v>2373802327</v>
      </c>
      <c r="C9145" t="s">
        <v>2456</v>
      </c>
      <c r="D9145" t="s">
        <v>7755</v>
      </c>
    </row>
    <row r="9146" spans="1:4">
      <c r="A9146" t="str">
        <f t="shared" si="142"/>
        <v>2373802327介護予防支援</v>
      </c>
      <c r="B9146">
        <v>2373802327</v>
      </c>
      <c r="C9146" t="s">
        <v>2466</v>
      </c>
      <c r="D9146" t="s">
        <v>7755</v>
      </c>
    </row>
    <row r="9147" spans="1:4">
      <c r="A9147" t="str">
        <f t="shared" si="142"/>
        <v>2370404051居宅介護支援</v>
      </c>
      <c r="B9147">
        <v>2370404051</v>
      </c>
      <c r="C9147" t="s">
        <v>2456</v>
      </c>
      <c r="D9147" t="s">
        <v>7756</v>
      </c>
    </row>
    <row r="9148" spans="1:4">
      <c r="A9148" t="str">
        <f t="shared" si="142"/>
        <v>2370404051介護予防支援</v>
      </c>
      <c r="B9148">
        <v>2370404051</v>
      </c>
      <c r="C9148" t="s">
        <v>2466</v>
      </c>
      <c r="D9148" t="s">
        <v>7756</v>
      </c>
    </row>
    <row r="9149" spans="1:4">
      <c r="A9149" t="str">
        <f t="shared" si="142"/>
        <v>2375000474特定施設入居者生活介護</v>
      </c>
      <c r="B9149">
        <v>2375000474</v>
      </c>
      <c r="C9149" t="s">
        <v>2461</v>
      </c>
      <c r="D9149" t="s">
        <v>7757</v>
      </c>
    </row>
    <row r="9150" spans="1:4">
      <c r="A9150" t="str">
        <f t="shared" si="142"/>
        <v>2375000474介護予防特定施設入居者生活介護</v>
      </c>
      <c r="B9150">
        <v>2375000474</v>
      </c>
      <c r="C9150" t="s">
        <v>2462</v>
      </c>
      <c r="D9150" t="s">
        <v>7757</v>
      </c>
    </row>
    <row r="9151" spans="1:4">
      <c r="A9151" t="str">
        <f t="shared" si="142"/>
        <v>2371502606訪問介護</v>
      </c>
      <c r="B9151">
        <v>2371502606</v>
      </c>
      <c r="C9151" t="s">
        <v>1854</v>
      </c>
      <c r="D9151" t="s">
        <v>7758</v>
      </c>
    </row>
    <row r="9152" spans="1:4">
      <c r="A9152" t="str">
        <f t="shared" si="142"/>
        <v>2371202504特定施設入居者生活介護</v>
      </c>
      <c r="B9152">
        <v>2371202504</v>
      </c>
      <c r="C9152" t="s">
        <v>2461</v>
      </c>
      <c r="D9152" t="s">
        <v>7759</v>
      </c>
    </row>
    <row r="9153" spans="1:4">
      <c r="A9153" t="str">
        <f t="shared" si="142"/>
        <v>2371202504介護予防特定施設入居者生活介護</v>
      </c>
      <c r="B9153">
        <v>2371202504</v>
      </c>
      <c r="C9153" t="s">
        <v>2462</v>
      </c>
      <c r="D9153" t="s">
        <v>7759</v>
      </c>
    </row>
    <row r="9154" spans="1:4">
      <c r="A9154" t="str">
        <f t="shared" si="142"/>
        <v>2372001798特定施設入居者生活介護</v>
      </c>
      <c r="B9154">
        <v>2372001798</v>
      </c>
      <c r="C9154" t="s">
        <v>2461</v>
      </c>
      <c r="D9154" t="s">
        <v>7760</v>
      </c>
    </row>
    <row r="9155" spans="1:4">
      <c r="A9155" t="str">
        <f t="shared" ref="A9155:A9218" si="143">B9155&amp;C9155</f>
        <v>2372001798介護予防特定施設入居者生活介護</v>
      </c>
      <c r="B9155">
        <v>2372001798</v>
      </c>
      <c r="C9155" t="s">
        <v>2462</v>
      </c>
      <c r="D9155" t="s">
        <v>7760</v>
      </c>
    </row>
    <row r="9156" spans="1:4">
      <c r="A9156" t="str">
        <f t="shared" si="143"/>
        <v>2303500025介護予防ケアマネジメント</v>
      </c>
      <c r="B9156">
        <v>2303500025</v>
      </c>
      <c r="C9156" t="s">
        <v>2467</v>
      </c>
      <c r="D9156" t="s">
        <v>7761</v>
      </c>
    </row>
    <row r="9157" spans="1:4">
      <c r="A9157" t="str">
        <f t="shared" si="143"/>
        <v>2303500025介護予防支援</v>
      </c>
      <c r="B9157">
        <v>2303500025</v>
      </c>
      <c r="C9157" t="s">
        <v>2466</v>
      </c>
      <c r="D9157" t="s">
        <v>7761</v>
      </c>
    </row>
    <row r="9158" spans="1:4">
      <c r="A9158" t="str">
        <f t="shared" si="143"/>
        <v>2377600032居宅介護支援</v>
      </c>
      <c r="B9158">
        <v>2377600032</v>
      </c>
      <c r="C9158" t="s">
        <v>2456</v>
      </c>
      <c r="D9158" t="s">
        <v>7762</v>
      </c>
    </row>
    <row r="9159" spans="1:4">
      <c r="A9159" t="str">
        <f t="shared" si="143"/>
        <v>2377600024訪問介護</v>
      </c>
      <c r="B9159">
        <v>2377600024</v>
      </c>
      <c r="C9159" t="s">
        <v>1854</v>
      </c>
      <c r="D9159" t="s">
        <v>7763</v>
      </c>
    </row>
    <row r="9160" spans="1:4">
      <c r="A9160" t="str">
        <f t="shared" si="143"/>
        <v>2377600024訪問型サービス（独自）</v>
      </c>
      <c r="B9160">
        <v>2377600024</v>
      </c>
      <c r="C9160" t="s">
        <v>2454</v>
      </c>
      <c r="D9160" t="s">
        <v>7763</v>
      </c>
    </row>
    <row r="9161" spans="1:4">
      <c r="A9161" t="str">
        <f t="shared" si="143"/>
        <v>2371400082訪問介護</v>
      </c>
      <c r="B9161">
        <v>2371400082</v>
      </c>
      <c r="C9161" t="s">
        <v>1854</v>
      </c>
      <c r="D9161" t="s">
        <v>7764</v>
      </c>
    </row>
    <row r="9162" spans="1:4">
      <c r="A9162" t="str">
        <f t="shared" si="143"/>
        <v>2371400082訪問型サービス（独自）</v>
      </c>
      <c r="B9162">
        <v>2371400082</v>
      </c>
      <c r="C9162" t="s">
        <v>2454</v>
      </c>
      <c r="D9162" t="s">
        <v>7764</v>
      </c>
    </row>
    <row r="9163" spans="1:4">
      <c r="A9163" t="str">
        <f t="shared" si="143"/>
        <v>2371501335訪問介護</v>
      </c>
      <c r="B9163">
        <v>2371501335</v>
      </c>
      <c r="C9163" t="s">
        <v>1854</v>
      </c>
      <c r="D9163" t="s">
        <v>7765</v>
      </c>
    </row>
    <row r="9164" spans="1:4">
      <c r="A9164" t="str">
        <f t="shared" si="143"/>
        <v>2371501335訪問型サービス（独自）</v>
      </c>
      <c r="B9164">
        <v>2371501335</v>
      </c>
      <c r="C9164" t="s">
        <v>2454</v>
      </c>
      <c r="D9164" t="s">
        <v>7765</v>
      </c>
    </row>
    <row r="9165" spans="1:4">
      <c r="A9165" t="str">
        <f t="shared" si="143"/>
        <v>2355680048介護老人保健施設</v>
      </c>
      <c r="B9165">
        <v>2355680048</v>
      </c>
      <c r="C9165" t="s">
        <v>1862</v>
      </c>
      <c r="D9165" t="s">
        <v>7766</v>
      </c>
    </row>
    <row r="9166" spans="1:4">
      <c r="A9166" t="str">
        <f t="shared" si="143"/>
        <v>2355680048短期入所療養介護（老健）</v>
      </c>
      <c r="B9166">
        <v>2355680048</v>
      </c>
      <c r="C9166" t="s">
        <v>1966</v>
      </c>
      <c r="D9166" t="s">
        <v>7766</v>
      </c>
    </row>
    <row r="9167" spans="1:4">
      <c r="A9167" t="str">
        <f t="shared" si="143"/>
        <v>2355680048介護予防短期入所療養介護（老健）</v>
      </c>
      <c r="B9167">
        <v>2355680048</v>
      </c>
      <c r="C9167" t="s">
        <v>1969</v>
      </c>
      <c r="D9167" t="s">
        <v>7766</v>
      </c>
    </row>
    <row r="9168" spans="1:4">
      <c r="A9168" t="str">
        <f t="shared" si="143"/>
        <v>2355680048通所リハビリテーション</v>
      </c>
      <c r="B9168">
        <v>2355680048</v>
      </c>
      <c r="C9168" t="s">
        <v>2457</v>
      </c>
      <c r="D9168" t="s">
        <v>7766</v>
      </c>
    </row>
    <row r="9169" spans="1:4">
      <c r="A9169" t="str">
        <f t="shared" si="143"/>
        <v>2355680048介護予防通所リハビリテーション</v>
      </c>
      <c r="B9169">
        <v>2355680048</v>
      </c>
      <c r="C9169" t="s">
        <v>2458</v>
      </c>
      <c r="D9169" t="s">
        <v>7766</v>
      </c>
    </row>
    <row r="9170" spans="1:4">
      <c r="A9170" t="str">
        <f t="shared" si="143"/>
        <v>2375602261居宅介護支援</v>
      </c>
      <c r="B9170">
        <v>2375602261</v>
      </c>
      <c r="C9170" t="s">
        <v>2456</v>
      </c>
      <c r="D9170" t="s">
        <v>7767</v>
      </c>
    </row>
    <row r="9171" spans="1:4">
      <c r="A9171" t="str">
        <f t="shared" si="143"/>
        <v>2304000017介護予防支援</v>
      </c>
      <c r="B9171">
        <v>2304000017</v>
      </c>
      <c r="C9171" t="s">
        <v>2466</v>
      </c>
      <c r="D9171" t="s">
        <v>7768</v>
      </c>
    </row>
    <row r="9172" spans="1:4">
      <c r="A9172" t="str">
        <f t="shared" si="143"/>
        <v>2304000017介護予防ケアマネジメント</v>
      </c>
      <c r="B9172">
        <v>2304000017</v>
      </c>
      <c r="C9172" t="s">
        <v>2467</v>
      </c>
      <c r="D9172" t="s">
        <v>7768</v>
      </c>
    </row>
    <row r="9173" spans="1:4">
      <c r="A9173" t="str">
        <f t="shared" si="143"/>
        <v>2372300257通所介護</v>
      </c>
      <c r="B9173">
        <v>2372300257</v>
      </c>
      <c r="C9173" t="s">
        <v>1857</v>
      </c>
      <c r="D9173" t="s">
        <v>7769</v>
      </c>
    </row>
    <row r="9174" spans="1:4">
      <c r="A9174" t="str">
        <f t="shared" si="143"/>
        <v>2372300257通所型サービス（独自）</v>
      </c>
      <c r="B9174">
        <v>2372300257</v>
      </c>
      <c r="C9174" t="s">
        <v>2455</v>
      </c>
      <c r="D9174" t="s">
        <v>7769</v>
      </c>
    </row>
    <row r="9175" spans="1:4">
      <c r="A9175" t="str">
        <f t="shared" si="143"/>
        <v>2302300021介護予防ケアマネジメント</v>
      </c>
      <c r="B9175">
        <v>2302300021</v>
      </c>
      <c r="C9175" t="s">
        <v>2467</v>
      </c>
      <c r="D9175" t="s">
        <v>7770</v>
      </c>
    </row>
    <row r="9176" spans="1:4">
      <c r="A9176" t="str">
        <f t="shared" si="143"/>
        <v>2302300021介護予防支援</v>
      </c>
      <c r="B9176">
        <v>2302300021</v>
      </c>
      <c r="C9176" t="s">
        <v>2466</v>
      </c>
      <c r="D9176" t="s">
        <v>7770</v>
      </c>
    </row>
    <row r="9177" spans="1:4">
      <c r="A9177" t="str">
        <f t="shared" si="143"/>
        <v>2303000273介護予防支援</v>
      </c>
      <c r="B9177">
        <v>2303000273</v>
      </c>
      <c r="C9177" t="s">
        <v>2466</v>
      </c>
      <c r="D9177" t="s">
        <v>7771</v>
      </c>
    </row>
    <row r="9178" spans="1:4">
      <c r="A9178" t="str">
        <f t="shared" si="143"/>
        <v>2303000299介護予防支援</v>
      </c>
      <c r="B9178">
        <v>2303000299</v>
      </c>
      <c r="C9178" t="s">
        <v>2466</v>
      </c>
      <c r="D9178" t="s">
        <v>7772</v>
      </c>
    </row>
    <row r="9179" spans="1:4">
      <c r="A9179" t="str">
        <f t="shared" si="143"/>
        <v>2303000281介護予防支援</v>
      </c>
      <c r="B9179">
        <v>2303000281</v>
      </c>
      <c r="C9179" t="s">
        <v>2466</v>
      </c>
      <c r="D9179" t="s">
        <v>7773</v>
      </c>
    </row>
    <row r="9180" spans="1:4">
      <c r="A9180" t="str">
        <f t="shared" si="143"/>
        <v>2371400173介護老人福祉施設</v>
      </c>
      <c r="B9180">
        <v>2371400173</v>
      </c>
      <c r="C9180" t="s">
        <v>1860</v>
      </c>
      <c r="D9180" t="s">
        <v>7774</v>
      </c>
    </row>
    <row r="9181" spans="1:4">
      <c r="A9181" t="str">
        <f t="shared" si="143"/>
        <v>2371400306短期入所生活介護</v>
      </c>
      <c r="B9181">
        <v>2371400306</v>
      </c>
      <c r="C9181" t="s">
        <v>1958</v>
      </c>
      <c r="D9181" t="s">
        <v>7775</v>
      </c>
    </row>
    <row r="9182" spans="1:4">
      <c r="A9182" t="str">
        <f t="shared" si="143"/>
        <v>2371400306介護予防短期入所生活介護</v>
      </c>
      <c r="B9182">
        <v>2371400306</v>
      </c>
      <c r="C9182" t="s">
        <v>1961</v>
      </c>
      <c r="D9182" t="s">
        <v>7775</v>
      </c>
    </row>
    <row r="9183" spans="1:4">
      <c r="A9183" t="str">
        <f t="shared" si="143"/>
        <v>2371400298通所介護</v>
      </c>
      <c r="B9183">
        <v>2371400298</v>
      </c>
      <c r="C9183" t="s">
        <v>1857</v>
      </c>
      <c r="D9183" t="s">
        <v>7776</v>
      </c>
    </row>
    <row r="9184" spans="1:4">
      <c r="A9184" t="str">
        <f t="shared" si="143"/>
        <v>2371400298通所型サービス（独自）</v>
      </c>
      <c r="B9184">
        <v>2371400298</v>
      </c>
      <c r="C9184" t="s">
        <v>2455</v>
      </c>
      <c r="D9184" t="s">
        <v>7776</v>
      </c>
    </row>
    <row r="9185" spans="1:4">
      <c r="A9185" t="str">
        <f t="shared" si="143"/>
        <v>2371000957介護老人福祉施設</v>
      </c>
      <c r="B9185">
        <v>2371000957</v>
      </c>
      <c r="C9185" t="s">
        <v>1860</v>
      </c>
      <c r="D9185" t="s">
        <v>7777</v>
      </c>
    </row>
    <row r="9186" spans="1:4">
      <c r="A9186" t="str">
        <f t="shared" si="143"/>
        <v>2371000924短期入所生活介護</v>
      </c>
      <c r="B9186">
        <v>2371000924</v>
      </c>
      <c r="C9186" t="s">
        <v>1958</v>
      </c>
      <c r="D9186" t="s">
        <v>7778</v>
      </c>
    </row>
    <row r="9187" spans="1:4">
      <c r="A9187" t="str">
        <f t="shared" si="143"/>
        <v>2371000924介護予防短期入所生活介護</v>
      </c>
      <c r="B9187">
        <v>2371000924</v>
      </c>
      <c r="C9187" t="s">
        <v>1961</v>
      </c>
      <c r="D9187" t="s">
        <v>7778</v>
      </c>
    </row>
    <row r="9188" spans="1:4">
      <c r="A9188" t="str">
        <f t="shared" si="143"/>
        <v>2371000932通所介護</v>
      </c>
      <c r="B9188">
        <v>2371000932</v>
      </c>
      <c r="C9188" t="s">
        <v>1857</v>
      </c>
      <c r="D9188" t="s">
        <v>7779</v>
      </c>
    </row>
    <row r="9189" spans="1:4">
      <c r="A9189" t="str">
        <f t="shared" si="143"/>
        <v>2371000932通所型サービス（独自）</v>
      </c>
      <c r="B9189">
        <v>2371000932</v>
      </c>
      <c r="C9189" t="s">
        <v>2455</v>
      </c>
      <c r="D9189" t="s">
        <v>7779</v>
      </c>
    </row>
    <row r="9190" spans="1:4">
      <c r="A9190" t="str">
        <f t="shared" si="143"/>
        <v>2370900512介護老人福祉施設</v>
      </c>
      <c r="B9190">
        <v>2370900512</v>
      </c>
      <c r="C9190" t="s">
        <v>1860</v>
      </c>
      <c r="D9190" t="s">
        <v>7780</v>
      </c>
    </row>
    <row r="9191" spans="1:4">
      <c r="A9191" t="str">
        <f t="shared" si="143"/>
        <v>2370900538短期入所生活介護</v>
      </c>
      <c r="B9191">
        <v>2370900538</v>
      </c>
      <c r="C9191" t="s">
        <v>1958</v>
      </c>
      <c r="D9191" t="s">
        <v>7781</v>
      </c>
    </row>
    <row r="9192" spans="1:4">
      <c r="A9192" t="str">
        <f t="shared" si="143"/>
        <v>2370900538介護予防短期入所生活介護</v>
      </c>
      <c r="B9192">
        <v>2370900538</v>
      </c>
      <c r="C9192" t="s">
        <v>1961</v>
      </c>
      <c r="D9192" t="s">
        <v>7781</v>
      </c>
    </row>
    <row r="9193" spans="1:4">
      <c r="A9193" t="str">
        <f t="shared" si="143"/>
        <v>2391000144地域密着型介護老人福祉施設</v>
      </c>
      <c r="B9193">
        <v>2391000144</v>
      </c>
      <c r="C9193" t="s">
        <v>1861</v>
      </c>
      <c r="D9193" t="s">
        <v>7782</v>
      </c>
    </row>
    <row r="9194" spans="1:4">
      <c r="A9194" t="str">
        <f t="shared" si="143"/>
        <v>2371002458短期入所生活介護</v>
      </c>
      <c r="B9194">
        <v>2371002458</v>
      </c>
      <c r="C9194" t="s">
        <v>1958</v>
      </c>
      <c r="D9194" t="s">
        <v>7783</v>
      </c>
    </row>
    <row r="9195" spans="1:4">
      <c r="A9195" t="str">
        <f t="shared" si="143"/>
        <v>2371002458介護予防短期入所生活介護</v>
      </c>
      <c r="B9195">
        <v>2371002458</v>
      </c>
      <c r="C9195" t="s">
        <v>1961</v>
      </c>
      <c r="D9195" t="s">
        <v>7783</v>
      </c>
    </row>
    <row r="9196" spans="1:4">
      <c r="A9196" t="str">
        <f t="shared" si="143"/>
        <v>2371003084介護老人福祉施設</v>
      </c>
      <c r="B9196">
        <v>2371003084</v>
      </c>
      <c r="C9196" t="s">
        <v>1860</v>
      </c>
      <c r="D9196" t="s">
        <v>7784</v>
      </c>
    </row>
    <row r="9197" spans="1:4">
      <c r="A9197" t="str">
        <f t="shared" si="143"/>
        <v>2371003050短期入所生活介護</v>
      </c>
      <c r="B9197">
        <v>2371003050</v>
      </c>
      <c r="C9197" t="s">
        <v>1958</v>
      </c>
      <c r="D9197" t="s">
        <v>7785</v>
      </c>
    </row>
    <row r="9198" spans="1:4">
      <c r="A9198" t="str">
        <f t="shared" si="143"/>
        <v>2371003050介護予防短期入所生活介護</v>
      </c>
      <c r="B9198">
        <v>2371003050</v>
      </c>
      <c r="C9198" t="s">
        <v>1961</v>
      </c>
      <c r="D9198" t="s">
        <v>7785</v>
      </c>
    </row>
    <row r="9199" spans="1:4">
      <c r="A9199" t="str">
        <f t="shared" si="143"/>
        <v>2371003027通所介護</v>
      </c>
      <c r="B9199">
        <v>2371003027</v>
      </c>
      <c r="C9199" t="s">
        <v>1857</v>
      </c>
      <c r="D9199" t="s">
        <v>7786</v>
      </c>
    </row>
    <row r="9200" spans="1:4">
      <c r="A9200" t="str">
        <f t="shared" si="143"/>
        <v>2371003027通所型サービス（独自）</v>
      </c>
      <c r="B9200">
        <v>2371003027</v>
      </c>
      <c r="C9200" t="s">
        <v>2455</v>
      </c>
      <c r="D9200" t="s">
        <v>7786</v>
      </c>
    </row>
    <row r="9201" spans="1:4">
      <c r="A9201" t="str">
        <f t="shared" si="143"/>
        <v>2370303311介護老人福祉施設</v>
      </c>
      <c r="B9201">
        <v>2370303311</v>
      </c>
      <c r="C9201" t="s">
        <v>1860</v>
      </c>
      <c r="D9201" t="s">
        <v>7787</v>
      </c>
    </row>
    <row r="9202" spans="1:4">
      <c r="A9202" t="str">
        <f t="shared" si="143"/>
        <v>2370303303短期入所生活介護</v>
      </c>
      <c r="B9202">
        <v>2370303303</v>
      </c>
      <c r="C9202" t="s">
        <v>1958</v>
      </c>
      <c r="D9202" t="s">
        <v>7788</v>
      </c>
    </row>
    <row r="9203" spans="1:4">
      <c r="A9203" t="str">
        <f t="shared" si="143"/>
        <v>2370303303介護予防短期入所生活介護</v>
      </c>
      <c r="B9203">
        <v>2370303303</v>
      </c>
      <c r="C9203" t="s">
        <v>1961</v>
      </c>
      <c r="D9203" t="s">
        <v>7788</v>
      </c>
    </row>
    <row r="9204" spans="1:4">
      <c r="A9204" t="str">
        <f t="shared" si="143"/>
        <v>2370902021介護老人福祉施設</v>
      </c>
      <c r="B9204">
        <v>2370902021</v>
      </c>
      <c r="C9204" t="s">
        <v>1860</v>
      </c>
      <c r="D9204" t="s">
        <v>7789</v>
      </c>
    </row>
    <row r="9205" spans="1:4">
      <c r="A9205" t="str">
        <f t="shared" si="143"/>
        <v>2370902021短期入所生活介護</v>
      </c>
      <c r="B9205">
        <v>2370902021</v>
      </c>
      <c r="C9205" t="s">
        <v>1958</v>
      </c>
      <c r="D9205" t="s">
        <v>7789</v>
      </c>
    </row>
    <row r="9206" spans="1:4">
      <c r="A9206" t="str">
        <f t="shared" si="143"/>
        <v>2370902021介護予防短期入所生活介護</v>
      </c>
      <c r="B9206">
        <v>2370902021</v>
      </c>
      <c r="C9206" t="s">
        <v>1961</v>
      </c>
      <c r="D9206" t="s">
        <v>7789</v>
      </c>
    </row>
    <row r="9207" spans="1:4">
      <c r="A9207" t="str">
        <f t="shared" si="143"/>
        <v>2370901742特定施設入居者生活介護</v>
      </c>
      <c r="B9207">
        <v>2370901742</v>
      </c>
      <c r="C9207" t="s">
        <v>2461</v>
      </c>
      <c r="D9207" t="s">
        <v>7790</v>
      </c>
    </row>
    <row r="9208" spans="1:4">
      <c r="A9208" t="str">
        <f t="shared" si="143"/>
        <v>2370901742介護予防特定施設入居者生活介護</v>
      </c>
      <c r="B9208">
        <v>2370901742</v>
      </c>
      <c r="C9208" t="s">
        <v>2462</v>
      </c>
      <c r="D9208" t="s">
        <v>7790</v>
      </c>
    </row>
    <row r="9209" spans="1:4">
      <c r="A9209" t="str">
        <f t="shared" si="143"/>
        <v>2391400203地域密着型介護老人福祉施設</v>
      </c>
      <c r="B9209">
        <v>2391400203</v>
      </c>
      <c r="C9209" t="s">
        <v>1861</v>
      </c>
      <c r="D9209" t="s">
        <v>7791</v>
      </c>
    </row>
    <row r="9210" spans="1:4">
      <c r="A9210" t="str">
        <f t="shared" si="143"/>
        <v>2371403102短期入所生活介護</v>
      </c>
      <c r="B9210">
        <v>2371403102</v>
      </c>
      <c r="C9210" t="s">
        <v>1958</v>
      </c>
      <c r="D9210" t="s">
        <v>7792</v>
      </c>
    </row>
    <row r="9211" spans="1:4">
      <c r="A9211" t="str">
        <f t="shared" si="143"/>
        <v>2371403102介護予防短期入所生活介護</v>
      </c>
      <c r="B9211">
        <v>2371403102</v>
      </c>
      <c r="C9211" t="s">
        <v>1961</v>
      </c>
      <c r="D9211" t="s">
        <v>7792</v>
      </c>
    </row>
    <row r="9212" spans="1:4">
      <c r="A9212" t="str">
        <f t="shared" si="143"/>
        <v>2391400195認知症対応型共同生活介護</v>
      </c>
      <c r="B9212">
        <v>2391400195</v>
      </c>
      <c r="C9212" t="s">
        <v>1942</v>
      </c>
      <c r="D9212" t="s">
        <v>7793</v>
      </c>
    </row>
    <row r="9213" spans="1:4">
      <c r="A9213" t="str">
        <f t="shared" si="143"/>
        <v>2391400195介護予防認知症対応型共同生活介護</v>
      </c>
      <c r="B9213">
        <v>2391400195</v>
      </c>
      <c r="C9213" t="s">
        <v>1948</v>
      </c>
      <c r="D9213" t="s">
        <v>7793</v>
      </c>
    </row>
    <row r="9214" spans="1:4">
      <c r="A9214" t="str">
        <f t="shared" si="143"/>
        <v>2370402907介護老人福祉施設</v>
      </c>
      <c r="B9214">
        <v>2370402907</v>
      </c>
      <c r="C9214" t="s">
        <v>1860</v>
      </c>
      <c r="D9214" t="s">
        <v>7794</v>
      </c>
    </row>
    <row r="9215" spans="1:4">
      <c r="A9215" t="str">
        <f t="shared" si="143"/>
        <v>2370402899短期入所生活介護</v>
      </c>
      <c r="B9215">
        <v>2370402899</v>
      </c>
      <c r="C9215" t="s">
        <v>1958</v>
      </c>
      <c r="D9215" t="s">
        <v>7795</v>
      </c>
    </row>
    <row r="9216" spans="1:4">
      <c r="A9216" t="str">
        <f t="shared" si="143"/>
        <v>2370402899介護予防短期入所生活介護</v>
      </c>
      <c r="B9216">
        <v>2370402899</v>
      </c>
      <c r="C9216" t="s">
        <v>1961</v>
      </c>
      <c r="D9216" t="s">
        <v>7795</v>
      </c>
    </row>
    <row r="9217" spans="1:4">
      <c r="A9217" t="str">
        <f t="shared" si="143"/>
        <v>2371004462介護老人福祉施設</v>
      </c>
      <c r="B9217">
        <v>2371004462</v>
      </c>
      <c r="C9217" t="s">
        <v>1860</v>
      </c>
      <c r="D9217" t="s">
        <v>7796</v>
      </c>
    </row>
    <row r="9218" spans="1:4">
      <c r="A9218" t="str">
        <f t="shared" si="143"/>
        <v>2371004454短期入所生活介護</v>
      </c>
      <c r="B9218">
        <v>2371004454</v>
      </c>
      <c r="C9218" t="s">
        <v>1958</v>
      </c>
      <c r="D9218" t="s">
        <v>7797</v>
      </c>
    </row>
    <row r="9219" spans="1:4">
      <c r="A9219" t="str">
        <f t="shared" ref="A9219:A9282" si="144">B9219&amp;C9219</f>
        <v>2371004454介護予防短期入所生活介護</v>
      </c>
      <c r="B9219">
        <v>2371004454</v>
      </c>
      <c r="C9219" t="s">
        <v>1961</v>
      </c>
      <c r="D9219" t="s">
        <v>7797</v>
      </c>
    </row>
    <row r="9220" spans="1:4">
      <c r="A9220" t="str">
        <f t="shared" si="144"/>
        <v>2370802114介護老人福祉施設</v>
      </c>
      <c r="B9220">
        <v>2370802114</v>
      </c>
      <c r="C9220" t="s">
        <v>1860</v>
      </c>
      <c r="D9220" t="s">
        <v>7798</v>
      </c>
    </row>
    <row r="9221" spans="1:4">
      <c r="A9221" t="str">
        <f t="shared" si="144"/>
        <v>2370802098短期入所生活介護</v>
      </c>
      <c r="B9221">
        <v>2370802098</v>
      </c>
      <c r="C9221" t="s">
        <v>1958</v>
      </c>
      <c r="D9221" t="s">
        <v>7799</v>
      </c>
    </row>
    <row r="9222" spans="1:4">
      <c r="A9222" t="str">
        <f t="shared" si="144"/>
        <v>2370802098介護予防短期入所生活介護</v>
      </c>
      <c r="B9222">
        <v>2370802098</v>
      </c>
      <c r="C9222" t="s">
        <v>1961</v>
      </c>
      <c r="D9222" t="s">
        <v>7799</v>
      </c>
    </row>
    <row r="9223" spans="1:4">
      <c r="A9223" t="str">
        <f t="shared" si="144"/>
        <v>2371304185介護老人福祉施設</v>
      </c>
      <c r="B9223">
        <v>2371304185</v>
      </c>
      <c r="C9223" t="s">
        <v>1860</v>
      </c>
      <c r="D9223" t="s">
        <v>7800</v>
      </c>
    </row>
    <row r="9224" spans="1:4">
      <c r="A9224" t="str">
        <f t="shared" si="144"/>
        <v>2371304177短期入所生活介護</v>
      </c>
      <c r="B9224">
        <v>2371304177</v>
      </c>
      <c r="C9224" t="s">
        <v>1958</v>
      </c>
      <c r="D9224" t="s">
        <v>7801</v>
      </c>
    </row>
    <row r="9225" spans="1:4">
      <c r="A9225" t="str">
        <f t="shared" si="144"/>
        <v>2371304177介護予防短期入所生活介護</v>
      </c>
      <c r="B9225">
        <v>2371304177</v>
      </c>
      <c r="C9225" t="s">
        <v>1961</v>
      </c>
      <c r="D9225" t="s">
        <v>7801</v>
      </c>
    </row>
    <row r="9226" spans="1:4">
      <c r="A9226" t="str">
        <f t="shared" si="144"/>
        <v>2370305118介護老人福祉施設</v>
      </c>
      <c r="B9226">
        <v>2370305118</v>
      </c>
      <c r="C9226" t="s">
        <v>1860</v>
      </c>
      <c r="D9226" t="s">
        <v>7802</v>
      </c>
    </row>
    <row r="9227" spans="1:4">
      <c r="A9227" t="str">
        <f t="shared" si="144"/>
        <v>2370305126短期入所生活介護</v>
      </c>
      <c r="B9227">
        <v>2370305126</v>
      </c>
      <c r="C9227" t="s">
        <v>1958</v>
      </c>
      <c r="D9227" t="s">
        <v>7803</v>
      </c>
    </row>
    <row r="9228" spans="1:4">
      <c r="A9228" t="str">
        <f t="shared" si="144"/>
        <v>2370305126介護予防短期入所生活介護</v>
      </c>
      <c r="B9228">
        <v>2370305126</v>
      </c>
      <c r="C9228" t="s">
        <v>1961</v>
      </c>
      <c r="D9228" t="s">
        <v>7803</v>
      </c>
    </row>
    <row r="9229" spans="1:4">
      <c r="A9229" t="str">
        <f t="shared" si="144"/>
        <v>2370403954介護老人福祉施設</v>
      </c>
      <c r="B9229">
        <v>2370403954</v>
      </c>
      <c r="C9229" t="s">
        <v>1860</v>
      </c>
      <c r="D9229" t="s">
        <v>7804</v>
      </c>
    </row>
    <row r="9230" spans="1:4">
      <c r="A9230" t="str">
        <f t="shared" si="144"/>
        <v>2370403962短期入所生活介護</v>
      </c>
      <c r="B9230">
        <v>2370403962</v>
      </c>
      <c r="C9230" t="s">
        <v>1958</v>
      </c>
      <c r="D9230" t="s">
        <v>7805</v>
      </c>
    </row>
    <row r="9231" spans="1:4">
      <c r="A9231" t="str">
        <f t="shared" si="144"/>
        <v>2370403962介護予防短期入所生活介護</v>
      </c>
      <c r="B9231">
        <v>2370403962</v>
      </c>
      <c r="C9231" t="s">
        <v>1961</v>
      </c>
      <c r="D9231" t="s">
        <v>7805</v>
      </c>
    </row>
    <row r="9232" spans="1:4">
      <c r="A9232" t="str">
        <f t="shared" si="144"/>
        <v>2373801006介護老人福祉施設</v>
      </c>
      <c r="B9232">
        <v>2373801006</v>
      </c>
      <c r="C9232" t="s">
        <v>1860</v>
      </c>
      <c r="D9232" t="s">
        <v>7806</v>
      </c>
    </row>
    <row r="9233" spans="1:4">
      <c r="A9233" t="str">
        <f t="shared" si="144"/>
        <v>2373800982短期入所生活介護</v>
      </c>
      <c r="B9233">
        <v>2373800982</v>
      </c>
      <c r="C9233" t="s">
        <v>1958</v>
      </c>
      <c r="D9233" t="s">
        <v>7807</v>
      </c>
    </row>
    <row r="9234" spans="1:4">
      <c r="A9234" t="str">
        <f t="shared" si="144"/>
        <v>2373800982介護予防短期入所生活介護</v>
      </c>
      <c r="B9234">
        <v>2373800982</v>
      </c>
      <c r="C9234" t="s">
        <v>1961</v>
      </c>
      <c r="D9234" t="s">
        <v>7807</v>
      </c>
    </row>
    <row r="9235" spans="1:4">
      <c r="A9235" t="str">
        <f t="shared" si="144"/>
        <v>2373800966通所介護</v>
      </c>
      <c r="B9235">
        <v>2373800966</v>
      </c>
      <c r="C9235" t="s">
        <v>1857</v>
      </c>
      <c r="D9235" t="s">
        <v>7808</v>
      </c>
    </row>
    <row r="9236" spans="1:4">
      <c r="A9236" t="str">
        <f t="shared" si="144"/>
        <v>2373800511特定施設入居者生活介護</v>
      </c>
      <c r="B9236">
        <v>2373800511</v>
      </c>
      <c r="C9236" t="s">
        <v>2461</v>
      </c>
      <c r="D9236" t="s">
        <v>7809</v>
      </c>
    </row>
    <row r="9237" spans="1:4">
      <c r="A9237" t="str">
        <f t="shared" si="144"/>
        <v>2373800511介護予防特定施設入居者生活介護</v>
      </c>
      <c r="B9237">
        <v>2373800511</v>
      </c>
      <c r="C9237" t="s">
        <v>2462</v>
      </c>
      <c r="D9237" t="s">
        <v>7809</v>
      </c>
    </row>
    <row r="9238" spans="1:4">
      <c r="A9238" t="str">
        <f t="shared" si="144"/>
        <v>2372901781介護老人福祉施設</v>
      </c>
      <c r="B9238">
        <v>2372901781</v>
      </c>
      <c r="C9238" t="s">
        <v>1860</v>
      </c>
      <c r="D9238" t="s">
        <v>7810</v>
      </c>
    </row>
    <row r="9239" spans="1:4">
      <c r="A9239" t="str">
        <f t="shared" si="144"/>
        <v>2372901781短期入所生活介護</v>
      </c>
      <c r="B9239">
        <v>2372901781</v>
      </c>
      <c r="C9239" t="s">
        <v>1958</v>
      </c>
      <c r="D9239" t="s">
        <v>7810</v>
      </c>
    </row>
    <row r="9240" spans="1:4">
      <c r="A9240" t="str">
        <f t="shared" si="144"/>
        <v>2372901781介護予防短期入所生活介護</v>
      </c>
      <c r="B9240">
        <v>2372901781</v>
      </c>
      <c r="C9240" t="s">
        <v>1961</v>
      </c>
      <c r="D9240" t="s">
        <v>7810</v>
      </c>
    </row>
    <row r="9241" spans="1:4">
      <c r="A9241" t="str">
        <f t="shared" si="144"/>
        <v>2372901765短期入所生活介護</v>
      </c>
      <c r="B9241">
        <v>2372901765</v>
      </c>
      <c r="C9241" t="s">
        <v>1958</v>
      </c>
      <c r="D9241" t="s">
        <v>7811</v>
      </c>
    </row>
    <row r="9242" spans="1:4">
      <c r="A9242" t="str">
        <f t="shared" si="144"/>
        <v>2372901765介護予防短期入所生活介護</v>
      </c>
      <c r="B9242">
        <v>2372901765</v>
      </c>
      <c r="C9242" t="s">
        <v>1961</v>
      </c>
      <c r="D9242" t="s">
        <v>7811</v>
      </c>
    </row>
    <row r="9243" spans="1:4">
      <c r="A9243" t="str">
        <f t="shared" si="144"/>
        <v>2374201131介護老人福祉施設</v>
      </c>
      <c r="B9243">
        <v>2374201131</v>
      </c>
      <c r="C9243" t="s">
        <v>1860</v>
      </c>
      <c r="D9243" t="s">
        <v>7812</v>
      </c>
    </row>
    <row r="9244" spans="1:4">
      <c r="A9244" t="str">
        <f t="shared" si="144"/>
        <v>2374201131短期入所生活介護</v>
      </c>
      <c r="B9244">
        <v>2374201131</v>
      </c>
      <c r="C9244" t="s">
        <v>1958</v>
      </c>
      <c r="D9244" t="s">
        <v>7813</v>
      </c>
    </row>
    <row r="9245" spans="1:4">
      <c r="A9245" t="str">
        <f t="shared" si="144"/>
        <v>2374201131介護予防短期入所生活介護</v>
      </c>
      <c r="B9245">
        <v>2374201131</v>
      </c>
      <c r="C9245" t="s">
        <v>1961</v>
      </c>
      <c r="D9245" t="s">
        <v>7813</v>
      </c>
    </row>
    <row r="9246" spans="1:4">
      <c r="A9246" t="str">
        <f t="shared" si="144"/>
        <v>2374201149短期入所生活介護</v>
      </c>
      <c r="B9246">
        <v>2374201149</v>
      </c>
      <c r="C9246" t="s">
        <v>1958</v>
      </c>
      <c r="D9246" t="s">
        <v>7813</v>
      </c>
    </row>
    <row r="9247" spans="1:4">
      <c r="A9247" t="str">
        <f t="shared" si="144"/>
        <v>2374201149介護予防短期入所生活介護</v>
      </c>
      <c r="B9247">
        <v>2374201149</v>
      </c>
      <c r="C9247" t="s">
        <v>1961</v>
      </c>
      <c r="D9247" t="s">
        <v>7813</v>
      </c>
    </row>
    <row r="9248" spans="1:4">
      <c r="A9248" t="str">
        <f t="shared" si="144"/>
        <v>2373800966通所型サービス（独自）</v>
      </c>
      <c r="B9248">
        <v>2373800966</v>
      </c>
      <c r="C9248" t="s">
        <v>2455</v>
      </c>
      <c r="D9248" t="s">
        <v>7808</v>
      </c>
    </row>
    <row r="9249" spans="1:4">
      <c r="A9249" t="str">
        <f t="shared" si="144"/>
        <v>2393800020認知症対応型共同生活介護</v>
      </c>
      <c r="B9249">
        <v>2393800020</v>
      </c>
      <c r="C9249" t="s">
        <v>1942</v>
      </c>
      <c r="D9249" t="s">
        <v>7814</v>
      </c>
    </row>
    <row r="9250" spans="1:4">
      <c r="A9250" t="str">
        <f t="shared" si="144"/>
        <v>2393800020介護予防認知症対応型共同生活介護</v>
      </c>
      <c r="B9250">
        <v>2393800020</v>
      </c>
      <c r="C9250" t="s">
        <v>1948</v>
      </c>
      <c r="D9250" t="s">
        <v>7814</v>
      </c>
    </row>
    <row r="9251" spans="1:4">
      <c r="A9251" t="str">
        <f t="shared" si="144"/>
        <v>2371000932通所型サービス（独自）</v>
      </c>
      <c r="B9251">
        <v>2371000932</v>
      </c>
      <c r="C9251" t="s">
        <v>2455</v>
      </c>
      <c r="D9251" t="s">
        <v>7779</v>
      </c>
    </row>
    <row r="9252" spans="1:4">
      <c r="A9252" t="str">
        <f t="shared" si="144"/>
        <v>2392900144地域密着型通所介護</v>
      </c>
      <c r="B9252">
        <v>2392900144</v>
      </c>
      <c r="C9252" t="s">
        <v>1858</v>
      </c>
      <c r="D9252" t="s">
        <v>7815</v>
      </c>
    </row>
    <row r="9253" spans="1:4">
      <c r="A9253" t="str">
        <f t="shared" si="144"/>
        <v>2392900144通所型サービス（独自）</v>
      </c>
      <c r="B9253">
        <v>2392900144</v>
      </c>
      <c r="C9253" t="s">
        <v>2455</v>
      </c>
      <c r="D9253" t="s">
        <v>7815</v>
      </c>
    </row>
    <row r="9254" spans="1:4">
      <c r="A9254" t="str">
        <f t="shared" si="144"/>
        <v>2371400314居宅介護支援</v>
      </c>
      <c r="B9254">
        <v>2371400314</v>
      </c>
      <c r="C9254" t="s">
        <v>2456</v>
      </c>
      <c r="D9254" t="s">
        <v>7816</v>
      </c>
    </row>
    <row r="9255" spans="1:4">
      <c r="A9255" t="str">
        <f t="shared" si="144"/>
        <v>2371002417居宅介護支援</v>
      </c>
      <c r="B9255">
        <v>2371002417</v>
      </c>
      <c r="C9255" t="s">
        <v>2456</v>
      </c>
      <c r="D9255" t="s">
        <v>7817</v>
      </c>
    </row>
    <row r="9256" spans="1:4">
      <c r="A9256" t="str">
        <f t="shared" si="144"/>
        <v>2373800990居宅介護支援</v>
      </c>
      <c r="B9256">
        <v>2373800990</v>
      </c>
      <c r="C9256" t="s">
        <v>2456</v>
      </c>
      <c r="D9256" t="s">
        <v>7818</v>
      </c>
    </row>
    <row r="9257" spans="1:4">
      <c r="A9257" t="str">
        <f t="shared" si="144"/>
        <v>2371003076居宅介護支援</v>
      </c>
      <c r="B9257">
        <v>2371003076</v>
      </c>
      <c r="C9257" t="s">
        <v>2456</v>
      </c>
      <c r="D9257" t="s">
        <v>7819</v>
      </c>
    </row>
    <row r="9258" spans="1:4">
      <c r="A9258" t="str">
        <f t="shared" si="144"/>
        <v>2370303295居宅介護支援</v>
      </c>
      <c r="B9258">
        <v>2370303295</v>
      </c>
      <c r="C9258" t="s">
        <v>2456</v>
      </c>
      <c r="D9258" t="s">
        <v>7820</v>
      </c>
    </row>
    <row r="9259" spans="1:4">
      <c r="A9259" t="str">
        <f t="shared" si="144"/>
        <v>2371403094居宅介護支援</v>
      </c>
      <c r="B9259">
        <v>2371403094</v>
      </c>
      <c r="C9259" t="s">
        <v>2456</v>
      </c>
      <c r="D9259" t="s">
        <v>7821</v>
      </c>
    </row>
    <row r="9260" spans="1:4">
      <c r="A9260" t="str">
        <f t="shared" si="144"/>
        <v>2372901773居宅介護支援</v>
      </c>
      <c r="B9260">
        <v>2372901773</v>
      </c>
      <c r="C9260" t="s">
        <v>2456</v>
      </c>
      <c r="D9260" t="s">
        <v>7822</v>
      </c>
    </row>
    <row r="9261" spans="1:4">
      <c r="A9261" t="str">
        <f t="shared" si="144"/>
        <v>2371304151居宅介護支援</v>
      </c>
      <c r="B9261">
        <v>2371304151</v>
      </c>
      <c r="C9261" t="s">
        <v>2456</v>
      </c>
      <c r="D9261" t="s">
        <v>7823</v>
      </c>
    </row>
    <row r="9262" spans="1:4">
      <c r="A9262" t="str">
        <f t="shared" si="144"/>
        <v>2300300049介護予防支援</v>
      </c>
      <c r="B9262">
        <v>2300300049</v>
      </c>
      <c r="C9262" t="s">
        <v>2466</v>
      </c>
      <c r="D9262" t="s">
        <v>7824</v>
      </c>
    </row>
    <row r="9263" spans="1:4">
      <c r="A9263" t="str">
        <f t="shared" si="144"/>
        <v>2370403681居宅介護支援</v>
      </c>
      <c r="B9263">
        <v>2370403681</v>
      </c>
      <c r="C9263" t="s">
        <v>2456</v>
      </c>
      <c r="D9263" t="s">
        <v>7825</v>
      </c>
    </row>
    <row r="9264" spans="1:4">
      <c r="A9264" t="str">
        <f t="shared" si="144"/>
        <v>2371100468通所介護</v>
      </c>
      <c r="B9264">
        <v>2371100468</v>
      </c>
      <c r="C9264" t="s">
        <v>1857</v>
      </c>
      <c r="D9264" t="s">
        <v>7826</v>
      </c>
    </row>
    <row r="9265" spans="1:4">
      <c r="A9265" t="str">
        <f t="shared" si="144"/>
        <v>2371100468通所型サービス（独自）</v>
      </c>
      <c r="B9265">
        <v>2371100468</v>
      </c>
      <c r="C9265" t="s">
        <v>2455</v>
      </c>
      <c r="D9265" t="s">
        <v>7826</v>
      </c>
    </row>
    <row r="9266" spans="1:4">
      <c r="A9266" t="str">
        <f t="shared" si="144"/>
        <v>2370603025訪問介護</v>
      </c>
      <c r="B9266">
        <v>2370603025</v>
      </c>
      <c r="C9266" t="s">
        <v>1854</v>
      </c>
      <c r="D9266" t="s">
        <v>7827</v>
      </c>
    </row>
    <row r="9267" spans="1:4">
      <c r="A9267" t="str">
        <f t="shared" si="144"/>
        <v>23A0600735訪問型サービス（独自）</v>
      </c>
      <c r="B9267" t="s">
        <v>6988</v>
      </c>
      <c r="C9267" t="s">
        <v>2454</v>
      </c>
      <c r="D9267" t="s">
        <v>7827</v>
      </c>
    </row>
    <row r="9268" spans="1:4">
      <c r="A9268" t="str">
        <f t="shared" si="144"/>
        <v>2360690305訪問看護</v>
      </c>
      <c r="B9268">
        <v>2360690305</v>
      </c>
      <c r="C9268" t="s">
        <v>2002</v>
      </c>
      <c r="D9268" t="s">
        <v>7828</v>
      </c>
    </row>
    <row r="9269" spans="1:4">
      <c r="A9269" t="str">
        <f t="shared" si="144"/>
        <v>2360690305介護予防訪問看護</v>
      </c>
      <c r="B9269">
        <v>2360690305</v>
      </c>
      <c r="C9269" t="s">
        <v>2005</v>
      </c>
      <c r="D9269" t="s">
        <v>7828</v>
      </c>
    </row>
    <row r="9270" spans="1:4">
      <c r="A9270" t="str">
        <f t="shared" si="144"/>
        <v>2302700022介護予防支援</v>
      </c>
      <c r="B9270">
        <v>2302700022</v>
      </c>
      <c r="C9270" t="s">
        <v>2466</v>
      </c>
      <c r="D9270" t="s">
        <v>7829</v>
      </c>
    </row>
    <row r="9271" spans="1:4">
      <c r="A9271" t="str">
        <f t="shared" si="144"/>
        <v>2314300340介護予防通所リハビリテーション</v>
      </c>
      <c r="B9271">
        <v>2314300340</v>
      </c>
      <c r="C9271" t="s">
        <v>2458</v>
      </c>
      <c r="D9271" t="s">
        <v>7830</v>
      </c>
    </row>
    <row r="9272" spans="1:4">
      <c r="A9272" t="str">
        <f t="shared" si="144"/>
        <v>2374300560介護予防短期入所生活介護</v>
      </c>
      <c r="B9272">
        <v>2374300560</v>
      </c>
      <c r="C9272" t="s">
        <v>1961</v>
      </c>
      <c r="D9272" t="s">
        <v>7831</v>
      </c>
    </row>
    <row r="9273" spans="1:4">
      <c r="A9273" t="str">
        <f t="shared" si="144"/>
        <v>2314300340通所リハビリテーション</v>
      </c>
      <c r="B9273">
        <v>2314300340</v>
      </c>
      <c r="C9273" t="s">
        <v>2457</v>
      </c>
      <c r="D9273" t="s">
        <v>7830</v>
      </c>
    </row>
    <row r="9274" spans="1:4">
      <c r="A9274" t="str">
        <f t="shared" si="144"/>
        <v>2374300560短期入所生活介護</v>
      </c>
      <c r="B9274">
        <v>2374300560</v>
      </c>
      <c r="C9274" t="s">
        <v>1958</v>
      </c>
      <c r="D9274" t="s">
        <v>7831</v>
      </c>
    </row>
    <row r="9275" spans="1:4">
      <c r="A9275" t="str">
        <f t="shared" si="144"/>
        <v>2370103117訪問介護</v>
      </c>
      <c r="B9275">
        <v>2370103117</v>
      </c>
      <c r="C9275" t="s">
        <v>1854</v>
      </c>
      <c r="D9275" t="s">
        <v>7832</v>
      </c>
    </row>
    <row r="9276" spans="1:4">
      <c r="A9276" t="str">
        <f t="shared" si="144"/>
        <v>23A0100397訪問型サービス（独自）</v>
      </c>
      <c r="B9276" t="s">
        <v>6989</v>
      </c>
      <c r="C9276" t="s">
        <v>2454</v>
      </c>
      <c r="D9276" t="s">
        <v>7832</v>
      </c>
    </row>
    <row r="9277" spans="1:4">
      <c r="A9277" t="str">
        <f t="shared" si="144"/>
        <v>2394800128地域密着型通所介護</v>
      </c>
      <c r="B9277">
        <v>2394800128</v>
      </c>
      <c r="C9277" t="s">
        <v>1858</v>
      </c>
      <c r="D9277" t="s">
        <v>7833</v>
      </c>
    </row>
    <row r="9278" spans="1:4">
      <c r="A9278" t="str">
        <f t="shared" si="144"/>
        <v>2394800128通所型サービス（独自）</v>
      </c>
      <c r="B9278">
        <v>2394800128</v>
      </c>
      <c r="C9278" t="s">
        <v>2455</v>
      </c>
      <c r="D9278" t="s">
        <v>7833</v>
      </c>
    </row>
    <row r="9279" spans="1:4">
      <c r="A9279" t="str">
        <f t="shared" si="144"/>
        <v>2377400334通所介護</v>
      </c>
      <c r="B9279">
        <v>2377400334</v>
      </c>
      <c r="C9279" t="s">
        <v>1857</v>
      </c>
      <c r="D9279" t="s">
        <v>7834</v>
      </c>
    </row>
    <row r="9280" spans="1:4">
      <c r="A9280" t="str">
        <f t="shared" si="144"/>
        <v>2377400334通所型サービス（独自）</v>
      </c>
      <c r="B9280">
        <v>2377400334</v>
      </c>
      <c r="C9280" t="s">
        <v>2455</v>
      </c>
      <c r="D9280" t="s">
        <v>7834</v>
      </c>
    </row>
    <row r="9281" spans="1:4">
      <c r="A9281" t="str">
        <f t="shared" si="144"/>
        <v>2377400334通所型サービス（独自）</v>
      </c>
      <c r="B9281">
        <v>2377400334</v>
      </c>
      <c r="C9281" t="s">
        <v>2455</v>
      </c>
      <c r="D9281" t="s">
        <v>7834</v>
      </c>
    </row>
    <row r="9282" spans="1:4">
      <c r="A9282" t="str">
        <f t="shared" si="144"/>
        <v>2377400334通所型サービス（独自）</v>
      </c>
      <c r="B9282">
        <v>2377400334</v>
      </c>
      <c r="C9282" t="s">
        <v>2455</v>
      </c>
      <c r="D9282" t="s">
        <v>7834</v>
      </c>
    </row>
    <row r="9283" spans="1:4">
      <c r="A9283" t="str">
        <f t="shared" ref="A9283:A9346" si="145">B9283&amp;C9283</f>
        <v>2377400334通所型サービス（独自）</v>
      </c>
      <c r="B9283">
        <v>2377400334</v>
      </c>
      <c r="C9283" t="s">
        <v>2455</v>
      </c>
      <c r="D9283" t="s">
        <v>7834</v>
      </c>
    </row>
    <row r="9284" spans="1:4">
      <c r="A9284" t="str">
        <f t="shared" si="145"/>
        <v>2351680000通所リハビリテーション</v>
      </c>
      <c r="B9284">
        <v>2351680000</v>
      </c>
      <c r="C9284" t="s">
        <v>2457</v>
      </c>
      <c r="D9284" t="s">
        <v>7835</v>
      </c>
    </row>
    <row r="9285" spans="1:4">
      <c r="A9285" t="str">
        <f t="shared" si="145"/>
        <v>2351680000介護予防通所リハビリテーション</v>
      </c>
      <c r="B9285">
        <v>2351680000</v>
      </c>
      <c r="C9285" t="s">
        <v>2458</v>
      </c>
      <c r="D9285" t="s">
        <v>7835</v>
      </c>
    </row>
    <row r="9286" spans="1:4">
      <c r="A9286" t="str">
        <f t="shared" si="145"/>
        <v>2351680000介護老人保健施設</v>
      </c>
      <c r="B9286">
        <v>2351680000</v>
      </c>
      <c r="C9286" t="s">
        <v>1862</v>
      </c>
      <c r="D9286" t="s">
        <v>7835</v>
      </c>
    </row>
    <row r="9287" spans="1:4">
      <c r="A9287" t="str">
        <f t="shared" si="145"/>
        <v>2351680000短期入所療養介護（老健）</v>
      </c>
      <c r="B9287">
        <v>2351680000</v>
      </c>
      <c r="C9287" t="s">
        <v>1966</v>
      </c>
      <c r="D9287" t="s">
        <v>7835</v>
      </c>
    </row>
    <row r="9288" spans="1:4">
      <c r="A9288" t="str">
        <f t="shared" si="145"/>
        <v>2351680000介護予防短期入所療養介護（老健）</v>
      </c>
      <c r="B9288">
        <v>2351680000</v>
      </c>
      <c r="C9288" t="s">
        <v>1969</v>
      </c>
      <c r="D9288" t="s">
        <v>7835</v>
      </c>
    </row>
    <row r="9289" spans="1:4">
      <c r="A9289" t="str">
        <f t="shared" si="145"/>
        <v>2371603198訪問リハビリテーション</v>
      </c>
      <c r="B9289">
        <v>2371603198</v>
      </c>
      <c r="C9289" t="s">
        <v>2007</v>
      </c>
      <c r="D9289" t="s">
        <v>7836</v>
      </c>
    </row>
    <row r="9290" spans="1:4">
      <c r="A9290" t="str">
        <f t="shared" si="145"/>
        <v>2371603198介護予防訪問リハビリテーション</v>
      </c>
      <c r="B9290">
        <v>2371603198</v>
      </c>
      <c r="C9290" t="s">
        <v>2009</v>
      </c>
      <c r="D9290" t="s">
        <v>7836</v>
      </c>
    </row>
    <row r="9291" spans="1:4">
      <c r="A9291" t="str">
        <f t="shared" si="145"/>
        <v>2351480039介護老人保健施設</v>
      </c>
      <c r="B9291">
        <v>2351480039</v>
      </c>
      <c r="C9291" t="s">
        <v>1862</v>
      </c>
      <c r="D9291" t="s">
        <v>7837</v>
      </c>
    </row>
    <row r="9292" spans="1:4">
      <c r="A9292" t="str">
        <f t="shared" si="145"/>
        <v>2351480039通所リハビリテーション</v>
      </c>
      <c r="B9292">
        <v>2351480039</v>
      </c>
      <c r="C9292" t="s">
        <v>2457</v>
      </c>
      <c r="D9292" t="s">
        <v>7837</v>
      </c>
    </row>
    <row r="9293" spans="1:4">
      <c r="A9293" t="str">
        <f t="shared" si="145"/>
        <v>2351480039介護予防通所リハビリテーション</v>
      </c>
      <c r="B9293">
        <v>2351480039</v>
      </c>
      <c r="C9293" t="s">
        <v>2458</v>
      </c>
      <c r="D9293" t="s">
        <v>7837</v>
      </c>
    </row>
    <row r="9294" spans="1:4">
      <c r="A9294" t="str">
        <f t="shared" si="145"/>
        <v>2351480039短期入所療養介護（老健）</v>
      </c>
      <c r="B9294">
        <v>2351480039</v>
      </c>
      <c r="C9294" t="s">
        <v>1966</v>
      </c>
      <c r="D9294" t="s">
        <v>7837</v>
      </c>
    </row>
    <row r="9295" spans="1:4">
      <c r="A9295" t="str">
        <f t="shared" si="145"/>
        <v>2351480039介護予防短期入所療養介護（老健）</v>
      </c>
      <c r="B9295">
        <v>2351480039</v>
      </c>
      <c r="C9295" t="s">
        <v>1969</v>
      </c>
      <c r="D9295" t="s">
        <v>7837</v>
      </c>
    </row>
    <row r="9296" spans="1:4">
      <c r="A9296" t="str">
        <f t="shared" si="145"/>
        <v>2351480039訪問リハビリテーション</v>
      </c>
      <c r="B9296">
        <v>2351480039</v>
      </c>
      <c r="C9296" t="s">
        <v>2007</v>
      </c>
      <c r="D9296" t="s">
        <v>7837</v>
      </c>
    </row>
    <row r="9297" spans="1:4">
      <c r="A9297" t="str">
        <f t="shared" si="145"/>
        <v>2351480039介護予防訪問リハビリテーション</v>
      </c>
      <c r="B9297">
        <v>2351480039</v>
      </c>
      <c r="C9297" t="s">
        <v>2009</v>
      </c>
      <c r="D9297" t="s">
        <v>7837</v>
      </c>
    </row>
    <row r="9298" spans="1:4">
      <c r="A9298" t="str">
        <f t="shared" si="145"/>
        <v>2371403268居宅介護支援</v>
      </c>
      <c r="B9298">
        <v>2371403268</v>
      </c>
      <c r="C9298" t="s">
        <v>2456</v>
      </c>
      <c r="D9298" t="s">
        <v>7838</v>
      </c>
    </row>
    <row r="9299" spans="1:4">
      <c r="A9299" t="str">
        <f t="shared" si="145"/>
        <v>2371404399居宅介護支援</v>
      </c>
      <c r="B9299">
        <v>2371404399</v>
      </c>
      <c r="C9299" t="s">
        <v>2456</v>
      </c>
      <c r="D9299" t="s">
        <v>7839</v>
      </c>
    </row>
    <row r="9300" spans="1:4">
      <c r="A9300" t="str">
        <f t="shared" si="145"/>
        <v>2356180014介護老人保健施設</v>
      </c>
      <c r="B9300">
        <v>2356180014</v>
      </c>
      <c r="C9300" t="s">
        <v>1862</v>
      </c>
      <c r="D9300" t="s">
        <v>7840</v>
      </c>
    </row>
    <row r="9301" spans="1:4">
      <c r="A9301" t="str">
        <f t="shared" si="145"/>
        <v>2356180014通所リハビリテーション</v>
      </c>
      <c r="B9301">
        <v>2356180014</v>
      </c>
      <c r="C9301" t="s">
        <v>2457</v>
      </c>
      <c r="D9301" t="s">
        <v>7840</v>
      </c>
    </row>
    <row r="9302" spans="1:4">
      <c r="A9302" t="str">
        <f t="shared" si="145"/>
        <v>2356180014介護予防通所リハビリテーション</v>
      </c>
      <c r="B9302">
        <v>2356180014</v>
      </c>
      <c r="C9302" t="s">
        <v>2458</v>
      </c>
      <c r="D9302" t="s">
        <v>7840</v>
      </c>
    </row>
    <row r="9303" spans="1:4">
      <c r="A9303" t="str">
        <f t="shared" si="145"/>
        <v>2356180014短期入所療養介護（老健）</v>
      </c>
      <c r="B9303">
        <v>2356180014</v>
      </c>
      <c r="C9303" t="s">
        <v>1966</v>
      </c>
      <c r="D9303" t="s">
        <v>7840</v>
      </c>
    </row>
    <row r="9304" spans="1:4">
      <c r="A9304" t="str">
        <f t="shared" si="145"/>
        <v>2356180014介護予防短期入所療養介護（老健）</v>
      </c>
      <c r="B9304">
        <v>2356180014</v>
      </c>
      <c r="C9304" t="s">
        <v>1969</v>
      </c>
      <c r="D9304" t="s">
        <v>7840</v>
      </c>
    </row>
    <row r="9305" spans="1:4">
      <c r="A9305" t="str">
        <f t="shared" si="145"/>
        <v>2356180014訪問リハビリテーション</v>
      </c>
      <c r="B9305">
        <v>2356180014</v>
      </c>
      <c r="C9305" t="s">
        <v>2007</v>
      </c>
      <c r="D9305" t="s">
        <v>7840</v>
      </c>
    </row>
    <row r="9306" spans="1:4">
      <c r="A9306" t="str">
        <f t="shared" si="145"/>
        <v>2356180014介護予防訪問リハビリテーション</v>
      </c>
      <c r="B9306">
        <v>2356180014</v>
      </c>
      <c r="C9306" t="s">
        <v>2009</v>
      </c>
      <c r="D9306" t="s">
        <v>7840</v>
      </c>
    </row>
    <row r="9307" spans="1:4">
      <c r="A9307" t="str">
        <f t="shared" si="145"/>
        <v>2373003587居宅介護支援</v>
      </c>
      <c r="B9307">
        <v>2373003587</v>
      </c>
      <c r="C9307" t="s">
        <v>2456</v>
      </c>
      <c r="D9307" t="s">
        <v>7841</v>
      </c>
    </row>
    <row r="9308" spans="1:4">
      <c r="A9308" t="str">
        <f t="shared" si="145"/>
        <v>2397600061認知症対応型共同生活介護</v>
      </c>
      <c r="B9308">
        <v>2397600061</v>
      </c>
      <c r="C9308" t="s">
        <v>1942</v>
      </c>
      <c r="D9308" t="s">
        <v>7842</v>
      </c>
    </row>
    <row r="9309" spans="1:4">
      <c r="A9309" t="str">
        <f t="shared" si="145"/>
        <v>2397600061介護予防認知症対応型共同生活介護</v>
      </c>
      <c r="B9309">
        <v>2397600061</v>
      </c>
      <c r="C9309" t="s">
        <v>1948</v>
      </c>
      <c r="D9309" t="s">
        <v>7842</v>
      </c>
    </row>
    <row r="9310" spans="1:4">
      <c r="A9310" t="str">
        <f t="shared" si="145"/>
        <v>2397600053小規模多機能型居宅介護</v>
      </c>
      <c r="B9310">
        <v>2397600053</v>
      </c>
      <c r="C9310" t="s">
        <v>1925</v>
      </c>
      <c r="D9310" t="s">
        <v>7843</v>
      </c>
    </row>
    <row r="9311" spans="1:4">
      <c r="A9311" t="str">
        <f t="shared" si="145"/>
        <v>2397600053介護予防小規模多機能型居宅介護</v>
      </c>
      <c r="B9311">
        <v>2397600053</v>
      </c>
      <c r="C9311" t="s">
        <v>2463</v>
      </c>
      <c r="D9311" t="s">
        <v>7843</v>
      </c>
    </row>
    <row r="9312" spans="1:4">
      <c r="A9312" t="str">
        <f t="shared" si="145"/>
        <v>2393000969認知症対応型共同生活介護</v>
      </c>
      <c r="B9312">
        <v>2393000969</v>
      </c>
      <c r="C9312" t="s">
        <v>1942</v>
      </c>
      <c r="D9312" t="s">
        <v>7844</v>
      </c>
    </row>
    <row r="9313" spans="1:4">
      <c r="A9313" t="str">
        <f t="shared" si="145"/>
        <v>2393000969介護予防認知症対応型共同生活介護</v>
      </c>
      <c r="B9313">
        <v>2393000969</v>
      </c>
      <c r="C9313" t="s">
        <v>1948</v>
      </c>
      <c r="D9313" t="s">
        <v>7844</v>
      </c>
    </row>
    <row r="9314" spans="1:4">
      <c r="A9314" t="str">
        <f t="shared" si="145"/>
        <v>2393000951看護小規模多機能型居宅介護</v>
      </c>
      <c r="B9314">
        <v>2393000951</v>
      </c>
      <c r="C9314" t="s">
        <v>1859</v>
      </c>
      <c r="D9314" t="s">
        <v>7845</v>
      </c>
    </row>
    <row r="9315" spans="1:4">
      <c r="A9315" t="str">
        <f t="shared" si="145"/>
        <v>2363090529訪問看護</v>
      </c>
      <c r="B9315">
        <v>2363090529</v>
      </c>
      <c r="C9315" t="s">
        <v>2002</v>
      </c>
      <c r="D9315" t="s">
        <v>7846</v>
      </c>
    </row>
    <row r="9316" spans="1:4">
      <c r="A9316" t="str">
        <f t="shared" si="145"/>
        <v>2363090529介護予防訪問看護</v>
      </c>
      <c r="B9316">
        <v>2363090529</v>
      </c>
      <c r="C9316" t="s">
        <v>2005</v>
      </c>
      <c r="D9316" t="s">
        <v>7846</v>
      </c>
    </row>
    <row r="9317" spans="1:4">
      <c r="A9317" t="str">
        <f t="shared" si="145"/>
        <v>2371202413地域密着型通所介護</v>
      </c>
      <c r="B9317">
        <v>2371202413</v>
      </c>
      <c r="C9317" t="s">
        <v>1858</v>
      </c>
      <c r="D9317" t="s">
        <v>7847</v>
      </c>
    </row>
    <row r="9318" spans="1:4">
      <c r="A9318" t="str">
        <f t="shared" si="145"/>
        <v>2373802558居宅介護支援</v>
      </c>
      <c r="B9318">
        <v>2373802558</v>
      </c>
      <c r="C9318" t="s">
        <v>2456</v>
      </c>
      <c r="D9318" t="s">
        <v>7848</v>
      </c>
    </row>
    <row r="9319" spans="1:4">
      <c r="A9319" t="str">
        <f t="shared" si="145"/>
        <v>2374300107訪問介護</v>
      </c>
      <c r="B9319">
        <v>2374300107</v>
      </c>
      <c r="C9319" t="s">
        <v>1854</v>
      </c>
      <c r="D9319" t="s">
        <v>7849</v>
      </c>
    </row>
    <row r="9320" spans="1:4">
      <c r="A9320" t="str">
        <f t="shared" si="145"/>
        <v>2374300107訪問型サービス（独自）</v>
      </c>
      <c r="B9320">
        <v>2374300107</v>
      </c>
      <c r="C9320" t="s">
        <v>2454</v>
      </c>
      <c r="D9320" t="s">
        <v>7849</v>
      </c>
    </row>
    <row r="9321" spans="1:4">
      <c r="A9321" t="str">
        <f t="shared" si="145"/>
        <v>2355280013介護老人保健施設</v>
      </c>
      <c r="B9321">
        <v>2355280013</v>
      </c>
      <c r="C9321" t="s">
        <v>1862</v>
      </c>
      <c r="D9321" t="s">
        <v>7850</v>
      </c>
    </row>
    <row r="9322" spans="1:4">
      <c r="A9322" t="str">
        <f t="shared" si="145"/>
        <v>2355280013短期入所療養介護（老健）</v>
      </c>
      <c r="B9322">
        <v>2355280013</v>
      </c>
      <c r="C9322" t="s">
        <v>1966</v>
      </c>
      <c r="D9322" t="s">
        <v>7850</v>
      </c>
    </row>
    <row r="9323" spans="1:4">
      <c r="A9323" t="str">
        <f t="shared" si="145"/>
        <v>2355280013介護予防短期入所療養介護（老健）</v>
      </c>
      <c r="B9323">
        <v>2355280013</v>
      </c>
      <c r="C9323" t="s">
        <v>1969</v>
      </c>
      <c r="D9323" t="s">
        <v>7850</v>
      </c>
    </row>
    <row r="9324" spans="1:4">
      <c r="A9324" t="str">
        <f t="shared" si="145"/>
        <v>2355280013通所リハビリテーション</v>
      </c>
      <c r="B9324">
        <v>2355280013</v>
      </c>
      <c r="C9324" t="s">
        <v>2457</v>
      </c>
      <c r="D9324" t="s">
        <v>7850</v>
      </c>
    </row>
    <row r="9325" spans="1:4">
      <c r="A9325" t="str">
        <f t="shared" si="145"/>
        <v>2355280013介護予防通所リハビリテーション</v>
      </c>
      <c r="B9325">
        <v>2355280013</v>
      </c>
      <c r="C9325" t="s">
        <v>2458</v>
      </c>
      <c r="D9325" t="s">
        <v>7850</v>
      </c>
    </row>
    <row r="9326" spans="1:4">
      <c r="A9326" t="str">
        <f t="shared" si="145"/>
        <v>2373101902地域密着型通所介護</v>
      </c>
      <c r="B9326">
        <v>2373101902</v>
      </c>
      <c r="C9326" t="s">
        <v>1858</v>
      </c>
      <c r="D9326" t="s">
        <v>7851</v>
      </c>
    </row>
    <row r="9327" spans="1:4">
      <c r="A9327" t="str">
        <f t="shared" si="145"/>
        <v>2373101902通所型サービス（独自）</v>
      </c>
      <c r="B9327">
        <v>2373101902</v>
      </c>
      <c r="C9327" t="s">
        <v>2455</v>
      </c>
      <c r="D9327" t="s">
        <v>7851</v>
      </c>
    </row>
    <row r="9328" spans="1:4">
      <c r="A9328" t="str">
        <f t="shared" si="145"/>
        <v>2371504438訪問介護</v>
      </c>
      <c r="B9328">
        <v>2371504438</v>
      </c>
      <c r="C9328" t="s">
        <v>1854</v>
      </c>
      <c r="D9328" t="s">
        <v>7852</v>
      </c>
    </row>
    <row r="9329" spans="1:4">
      <c r="A9329" t="str">
        <f t="shared" si="145"/>
        <v>23A1501221訪問型サービス（独自）</v>
      </c>
      <c r="B9329" t="s">
        <v>6990</v>
      </c>
      <c r="C9329" t="s">
        <v>2454</v>
      </c>
      <c r="D9329" t="s">
        <v>7852</v>
      </c>
    </row>
    <row r="9330" spans="1:4">
      <c r="A9330" t="str">
        <f t="shared" si="145"/>
        <v>2393200338地域密着型通所介護</v>
      </c>
      <c r="B9330">
        <v>2393200338</v>
      </c>
      <c r="C9330" t="s">
        <v>1858</v>
      </c>
      <c r="D9330" t="s">
        <v>7853</v>
      </c>
    </row>
    <row r="9331" spans="1:4">
      <c r="A9331" t="str">
        <f t="shared" si="145"/>
        <v>2302200056介護予防支援</v>
      </c>
      <c r="B9331">
        <v>2302200056</v>
      </c>
      <c r="C9331" t="s">
        <v>2466</v>
      </c>
      <c r="D9331" t="s">
        <v>7854</v>
      </c>
    </row>
    <row r="9332" spans="1:4">
      <c r="A9332" t="str">
        <f t="shared" si="145"/>
        <v>2302200056介護予防ケアマネジメント</v>
      </c>
      <c r="B9332">
        <v>2302200056</v>
      </c>
      <c r="C9332" t="s">
        <v>2467</v>
      </c>
      <c r="D9332" t="s">
        <v>7854</v>
      </c>
    </row>
    <row r="9333" spans="1:4">
      <c r="A9333" t="str">
        <f t="shared" si="145"/>
        <v>2303100040介護予防支援</v>
      </c>
      <c r="B9333">
        <v>2303100040</v>
      </c>
      <c r="C9333" t="s">
        <v>2466</v>
      </c>
      <c r="D9333" t="s">
        <v>7855</v>
      </c>
    </row>
    <row r="9334" spans="1:4">
      <c r="A9334" t="str">
        <f t="shared" si="145"/>
        <v>2303100040介護予防ケアマネジメント</v>
      </c>
      <c r="B9334">
        <v>2303100040</v>
      </c>
      <c r="C9334" t="s">
        <v>2467</v>
      </c>
      <c r="D9334" t="s">
        <v>7855</v>
      </c>
    </row>
    <row r="9335" spans="1:4">
      <c r="A9335" t="str">
        <f t="shared" si="145"/>
        <v>2390900179地域密着型通所介護</v>
      </c>
      <c r="B9335">
        <v>2390900179</v>
      </c>
      <c r="C9335" t="s">
        <v>1858</v>
      </c>
      <c r="D9335" t="s">
        <v>7856</v>
      </c>
    </row>
    <row r="9336" spans="1:4">
      <c r="A9336" t="str">
        <f t="shared" si="145"/>
        <v>23A0900267通所型サービス（独自）</v>
      </c>
      <c r="B9336" t="s">
        <v>6991</v>
      </c>
      <c r="C9336" t="s">
        <v>2455</v>
      </c>
      <c r="D9336" t="s">
        <v>7856</v>
      </c>
    </row>
    <row r="9337" spans="1:4">
      <c r="A9337" t="str">
        <f t="shared" si="145"/>
        <v>2390100333地域密着型通所介護</v>
      </c>
      <c r="B9337">
        <v>2390100333</v>
      </c>
      <c r="C9337" t="s">
        <v>1858</v>
      </c>
      <c r="D9337" t="s">
        <v>7857</v>
      </c>
    </row>
    <row r="9338" spans="1:4">
      <c r="A9338" t="str">
        <f t="shared" si="145"/>
        <v>23A0100447通所型サービス（独自）</v>
      </c>
      <c r="B9338" t="s">
        <v>6992</v>
      </c>
      <c r="C9338" t="s">
        <v>2455</v>
      </c>
      <c r="D9338" t="s">
        <v>7857</v>
      </c>
    </row>
    <row r="9339" spans="1:4">
      <c r="A9339" t="str">
        <f t="shared" si="145"/>
        <v>2390300321地域密着型通所介護</v>
      </c>
      <c r="B9339">
        <v>2390300321</v>
      </c>
      <c r="C9339" t="s">
        <v>1858</v>
      </c>
      <c r="D9339" t="s">
        <v>7858</v>
      </c>
    </row>
    <row r="9340" spans="1:4">
      <c r="A9340" t="str">
        <f t="shared" si="145"/>
        <v>23A0300708通所型サービス（独自）</v>
      </c>
      <c r="B9340" t="s">
        <v>6993</v>
      </c>
      <c r="C9340" t="s">
        <v>2455</v>
      </c>
      <c r="D9340" t="s">
        <v>7858</v>
      </c>
    </row>
    <row r="9341" spans="1:4">
      <c r="A9341" t="str">
        <f t="shared" si="145"/>
        <v>2391600331地域密着型通所介護</v>
      </c>
      <c r="B9341">
        <v>2391600331</v>
      </c>
      <c r="C9341" t="s">
        <v>1858</v>
      </c>
      <c r="D9341" t="s">
        <v>7859</v>
      </c>
    </row>
    <row r="9342" spans="1:4">
      <c r="A9342" t="str">
        <f t="shared" si="145"/>
        <v>23A1600577通所型サービス（独自）</v>
      </c>
      <c r="B9342" t="s">
        <v>6994</v>
      </c>
      <c r="C9342" t="s">
        <v>2455</v>
      </c>
      <c r="D9342" t="s">
        <v>7859</v>
      </c>
    </row>
    <row r="9343" spans="1:4">
      <c r="A9343" t="str">
        <f t="shared" si="145"/>
        <v>2391500408地域密着型通所介護</v>
      </c>
      <c r="B9343">
        <v>2391500408</v>
      </c>
      <c r="C9343" t="s">
        <v>1858</v>
      </c>
      <c r="D9343" t="s">
        <v>7860</v>
      </c>
    </row>
    <row r="9344" spans="1:4">
      <c r="A9344" t="str">
        <f t="shared" si="145"/>
        <v>23A1500553通所型サービス（独自）</v>
      </c>
      <c r="B9344" t="s">
        <v>6995</v>
      </c>
      <c r="C9344" t="s">
        <v>2455</v>
      </c>
      <c r="D9344" t="s">
        <v>7860</v>
      </c>
    </row>
    <row r="9345" spans="1:4">
      <c r="A9345" t="str">
        <f t="shared" si="145"/>
        <v>2391000342地域密着型通所介護</v>
      </c>
      <c r="B9345">
        <v>2391000342</v>
      </c>
      <c r="C9345" t="s">
        <v>1858</v>
      </c>
      <c r="D9345" t="s">
        <v>7861</v>
      </c>
    </row>
    <row r="9346" spans="1:4">
      <c r="A9346" t="str">
        <f t="shared" si="145"/>
        <v>23A1000653通所型サービス（独自）</v>
      </c>
      <c r="B9346" t="s">
        <v>6996</v>
      </c>
      <c r="C9346" t="s">
        <v>2455</v>
      </c>
      <c r="D9346" t="s">
        <v>7861</v>
      </c>
    </row>
    <row r="9347" spans="1:4">
      <c r="A9347" t="str">
        <f t="shared" ref="A9347:A9410" si="146">B9347&amp;C9347</f>
        <v>2391300270地域密着型通所介護</v>
      </c>
      <c r="B9347">
        <v>2391300270</v>
      </c>
      <c r="C9347" t="s">
        <v>1858</v>
      </c>
      <c r="D9347" t="s">
        <v>7862</v>
      </c>
    </row>
    <row r="9348" spans="1:4">
      <c r="A9348" t="str">
        <f t="shared" si="146"/>
        <v>23A1300699通所型サービス（独自）</v>
      </c>
      <c r="B9348" t="s">
        <v>6997</v>
      </c>
      <c r="C9348" t="s">
        <v>2455</v>
      </c>
      <c r="D9348" t="s">
        <v>7862</v>
      </c>
    </row>
    <row r="9349" spans="1:4">
      <c r="A9349" t="str">
        <f t="shared" si="146"/>
        <v>2390400360地域密着型通所介護</v>
      </c>
      <c r="B9349">
        <v>2390400360</v>
      </c>
      <c r="C9349" t="s">
        <v>1858</v>
      </c>
      <c r="D9349" t="s">
        <v>7863</v>
      </c>
    </row>
    <row r="9350" spans="1:4">
      <c r="A9350" t="str">
        <f t="shared" si="146"/>
        <v>23A0400623通所型サービス（独自）</v>
      </c>
      <c r="B9350" t="s">
        <v>6998</v>
      </c>
      <c r="C9350" t="s">
        <v>2455</v>
      </c>
      <c r="D9350" t="s">
        <v>7863</v>
      </c>
    </row>
    <row r="9351" spans="1:4">
      <c r="A9351" t="str">
        <f t="shared" si="146"/>
        <v>2390800304地域密着型通所介護</v>
      </c>
      <c r="B9351">
        <v>2390800304</v>
      </c>
      <c r="C9351" t="s">
        <v>1858</v>
      </c>
      <c r="D9351" t="s">
        <v>7864</v>
      </c>
    </row>
    <row r="9352" spans="1:4">
      <c r="A9352" t="str">
        <f t="shared" si="146"/>
        <v>23A0800327通所型サービス（独自）</v>
      </c>
      <c r="B9352" t="s">
        <v>6999</v>
      </c>
      <c r="C9352" t="s">
        <v>2455</v>
      </c>
      <c r="D9352" t="s">
        <v>7864</v>
      </c>
    </row>
    <row r="9353" spans="1:4">
      <c r="A9353" t="str">
        <f t="shared" si="146"/>
        <v>2391100258地域密着型通所介護</v>
      </c>
      <c r="B9353">
        <v>2391100258</v>
      </c>
      <c r="C9353" t="s">
        <v>1858</v>
      </c>
      <c r="D9353" t="s">
        <v>7865</v>
      </c>
    </row>
    <row r="9354" spans="1:4">
      <c r="A9354" t="str">
        <f t="shared" si="146"/>
        <v>23A1100321通所型サービス（独自）</v>
      </c>
      <c r="B9354" t="s">
        <v>7000</v>
      </c>
      <c r="C9354" t="s">
        <v>2455</v>
      </c>
      <c r="D9354" t="s">
        <v>7865</v>
      </c>
    </row>
    <row r="9355" spans="1:4">
      <c r="A9355" t="str">
        <f t="shared" si="146"/>
        <v>2391400435地域密着型通所介護</v>
      </c>
      <c r="B9355">
        <v>2391400435</v>
      </c>
      <c r="C9355" t="s">
        <v>1858</v>
      </c>
      <c r="D9355" t="s">
        <v>7866</v>
      </c>
    </row>
    <row r="9356" spans="1:4">
      <c r="A9356" t="str">
        <f t="shared" si="146"/>
        <v>23A1400903通所型サービス（独自）</v>
      </c>
      <c r="B9356" t="s">
        <v>7001</v>
      </c>
      <c r="C9356" t="s">
        <v>2455</v>
      </c>
      <c r="D9356" t="s">
        <v>7866</v>
      </c>
    </row>
    <row r="9357" spans="1:4">
      <c r="A9357" t="str">
        <f t="shared" si="146"/>
        <v>2391200447地域密着型通所介護</v>
      </c>
      <c r="B9357">
        <v>2391200447</v>
      </c>
      <c r="C9357" t="s">
        <v>1858</v>
      </c>
      <c r="D9357" t="s">
        <v>7867</v>
      </c>
    </row>
    <row r="9358" spans="1:4">
      <c r="A9358" t="str">
        <f t="shared" si="146"/>
        <v>23A1200717通所型サービス（独自）</v>
      </c>
      <c r="B9358" t="s">
        <v>7002</v>
      </c>
      <c r="C9358" t="s">
        <v>2455</v>
      </c>
      <c r="D9358" t="s">
        <v>7867</v>
      </c>
    </row>
    <row r="9359" spans="1:4">
      <c r="A9359" t="str">
        <f t="shared" si="146"/>
        <v>2391500473地域密着型通所介護</v>
      </c>
      <c r="B9359">
        <v>2391500473</v>
      </c>
      <c r="C9359" t="s">
        <v>1858</v>
      </c>
      <c r="D9359" t="s">
        <v>7868</v>
      </c>
    </row>
    <row r="9360" spans="1:4">
      <c r="A9360" t="str">
        <f t="shared" si="146"/>
        <v>23A1500652通所型サービス（独自）</v>
      </c>
      <c r="B9360" t="s">
        <v>7003</v>
      </c>
      <c r="C9360" t="s">
        <v>2455</v>
      </c>
      <c r="D9360" t="s">
        <v>7868</v>
      </c>
    </row>
    <row r="9361" spans="1:4">
      <c r="A9361" t="str">
        <f t="shared" si="146"/>
        <v>2390700298地域密着型通所介護</v>
      </c>
      <c r="B9361">
        <v>2390700298</v>
      </c>
      <c r="C9361" t="s">
        <v>1858</v>
      </c>
      <c r="D9361" t="s">
        <v>7869</v>
      </c>
    </row>
    <row r="9362" spans="1:4">
      <c r="A9362" t="str">
        <f t="shared" si="146"/>
        <v>23A0700469通所型サービス（独自）</v>
      </c>
      <c r="B9362" t="s">
        <v>7004</v>
      </c>
      <c r="C9362" t="s">
        <v>2455</v>
      </c>
      <c r="D9362" t="s">
        <v>7869</v>
      </c>
    </row>
    <row r="9363" spans="1:4">
      <c r="A9363" t="str">
        <f t="shared" si="146"/>
        <v>2390300537地域密着型通所介護</v>
      </c>
      <c r="B9363">
        <v>2390300537</v>
      </c>
      <c r="C9363" t="s">
        <v>1858</v>
      </c>
      <c r="D9363" t="s">
        <v>7870</v>
      </c>
    </row>
    <row r="9364" spans="1:4">
      <c r="A9364" t="str">
        <f t="shared" si="146"/>
        <v>23A0301383通所型サービス（独自）</v>
      </c>
      <c r="B9364" t="s">
        <v>7005</v>
      </c>
      <c r="C9364" t="s">
        <v>2455</v>
      </c>
      <c r="D9364" t="s">
        <v>7870</v>
      </c>
    </row>
    <row r="9365" spans="1:4">
      <c r="A9365" t="str">
        <f t="shared" si="146"/>
        <v>2392000598地域密着型通所介護</v>
      </c>
      <c r="B9365">
        <v>2392000598</v>
      </c>
      <c r="C9365" t="s">
        <v>1858</v>
      </c>
      <c r="D9365" t="s">
        <v>7871</v>
      </c>
    </row>
    <row r="9366" spans="1:4">
      <c r="A9366" t="str">
        <f t="shared" si="146"/>
        <v>2392000598通所型サービス（独自）</v>
      </c>
      <c r="B9366">
        <v>2392000598</v>
      </c>
      <c r="C9366" t="s">
        <v>2455</v>
      </c>
      <c r="D9366" t="s">
        <v>7871</v>
      </c>
    </row>
    <row r="9367" spans="1:4">
      <c r="A9367" t="str">
        <f t="shared" si="146"/>
        <v>2393000696地域密着型通所介護</v>
      </c>
      <c r="B9367">
        <v>2393000696</v>
      </c>
      <c r="C9367" t="s">
        <v>1858</v>
      </c>
      <c r="D9367" t="s">
        <v>7872</v>
      </c>
    </row>
    <row r="9368" spans="1:4">
      <c r="A9368" t="str">
        <f t="shared" si="146"/>
        <v>2393000696通所型サービス（独自）</v>
      </c>
      <c r="B9368">
        <v>2393000696</v>
      </c>
      <c r="C9368" t="s">
        <v>2455</v>
      </c>
      <c r="D9368" t="s">
        <v>7872</v>
      </c>
    </row>
    <row r="9369" spans="1:4">
      <c r="A9369" t="str">
        <f t="shared" si="146"/>
        <v>23B7300014介護医療院</v>
      </c>
      <c r="B9369" t="s">
        <v>7006</v>
      </c>
      <c r="C9369" t="s">
        <v>1863</v>
      </c>
      <c r="D9369" t="s">
        <v>7873</v>
      </c>
    </row>
    <row r="9370" spans="1:4">
      <c r="A9370" t="str">
        <f t="shared" si="146"/>
        <v>2371302890訪問介護</v>
      </c>
      <c r="B9370">
        <v>2371302890</v>
      </c>
      <c r="C9370" t="s">
        <v>1854</v>
      </c>
      <c r="D9370" t="s">
        <v>7874</v>
      </c>
    </row>
    <row r="9371" spans="1:4">
      <c r="A9371" t="str">
        <f t="shared" si="146"/>
        <v>2371302890訪問型サービス（独自）</v>
      </c>
      <c r="B9371">
        <v>2371302890</v>
      </c>
      <c r="C9371" t="s">
        <v>2454</v>
      </c>
      <c r="D9371" t="s">
        <v>7874</v>
      </c>
    </row>
    <row r="9372" spans="1:4">
      <c r="A9372" t="str">
        <f t="shared" si="146"/>
        <v>2363890035介護予防訪問看護</v>
      </c>
      <c r="B9372">
        <v>2363890035</v>
      </c>
      <c r="C9372" t="s">
        <v>2005</v>
      </c>
      <c r="D9372" t="s">
        <v>7875</v>
      </c>
    </row>
    <row r="9373" spans="1:4">
      <c r="A9373" t="str">
        <f t="shared" si="146"/>
        <v>2363890035訪問看護</v>
      </c>
      <c r="B9373">
        <v>2363890035</v>
      </c>
      <c r="C9373" t="s">
        <v>2002</v>
      </c>
      <c r="D9373" t="s">
        <v>7875</v>
      </c>
    </row>
    <row r="9374" spans="1:4">
      <c r="A9374" t="str">
        <f t="shared" si="146"/>
        <v>2371102639訪問介護</v>
      </c>
      <c r="B9374">
        <v>2371102639</v>
      </c>
      <c r="C9374" t="s">
        <v>1854</v>
      </c>
      <c r="D9374" t="s">
        <v>7876</v>
      </c>
    </row>
    <row r="9375" spans="1:4">
      <c r="A9375" t="str">
        <f t="shared" si="146"/>
        <v>2371102647通所介護</v>
      </c>
      <c r="B9375">
        <v>2371102647</v>
      </c>
      <c r="C9375" t="s">
        <v>1857</v>
      </c>
      <c r="D9375" t="s">
        <v>7876</v>
      </c>
    </row>
    <row r="9376" spans="1:4">
      <c r="A9376" t="str">
        <f t="shared" si="146"/>
        <v>23A1100487訪問型サービス（独自）</v>
      </c>
      <c r="B9376" t="s">
        <v>7007</v>
      </c>
      <c r="C9376" t="s">
        <v>2454</v>
      </c>
      <c r="D9376" t="s">
        <v>7876</v>
      </c>
    </row>
    <row r="9377" spans="1:4">
      <c r="A9377" t="str">
        <f t="shared" si="146"/>
        <v>23A1100495通所型サービス（独自）</v>
      </c>
      <c r="B9377" t="s">
        <v>7008</v>
      </c>
      <c r="C9377" t="s">
        <v>2455</v>
      </c>
      <c r="D9377" t="s">
        <v>7876</v>
      </c>
    </row>
    <row r="9378" spans="1:4">
      <c r="A9378" t="str">
        <f t="shared" si="146"/>
        <v>2370702561訪問介護</v>
      </c>
      <c r="B9378">
        <v>2370702561</v>
      </c>
      <c r="C9378" t="s">
        <v>1854</v>
      </c>
      <c r="D9378" t="s">
        <v>7877</v>
      </c>
    </row>
    <row r="9379" spans="1:4">
      <c r="A9379" t="str">
        <f t="shared" si="146"/>
        <v>23A0700501訪問型サービス（独自）</v>
      </c>
      <c r="B9379" t="s">
        <v>7009</v>
      </c>
      <c r="C9379" t="s">
        <v>2454</v>
      </c>
      <c r="D9379" t="s">
        <v>7877</v>
      </c>
    </row>
    <row r="9380" spans="1:4">
      <c r="A9380" t="str">
        <f t="shared" si="146"/>
        <v>2370901858通所介護</v>
      </c>
      <c r="B9380">
        <v>2370901858</v>
      </c>
      <c r="C9380" t="s">
        <v>1857</v>
      </c>
      <c r="D9380" t="s">
        <v>7878</v>
      </c>
    </row>
    <row r="9381" spans="1:4">
      <c r="A9381" t="str">
        <f t="shared" si="146"/>
        <v>23A0900366通所型サービス（独自）</v>
      </c>
      <c r="B9381" t="s">
        <v>7010</v>
      </c>
      <c r="C9381" t="s">
        <v>2455</v>
      </c>
      <c r="D9381" t="s">
        <v>7878</v>
      </c>
    </row>
    <row r="9382" spans="1:4">
      <c r="A9382" t="str">
        <f t="shared" si="146"/>
        <v>2372004909通所介護</v>
      </c>
      <c r="B9382">
        <v>2372004909</v>
      </c>
      <c r="C9382" t="s">
        <v>1857</v>
      </c>
      <c r="D9382" t="s">
        <v>7879</v>
      </c>
    </row>
    <row r="9383" spans="1:4">
      <c r="A9383" t="str">
        <f t="shared" si="146"/>
        <v>2372004909通所型サービス（独自）</v>
      </c>
      <c r="B9383">
        <v>2372004909</v>
      </c>
      <c r="C9383" t="s">
        <v>2455</v>
      </c>
      <c r="D9383" t="s">
        <v>7879</v>
      </c>
    </row>
    <row r="9384" spans="1:4">
      <c r="A9384" t="str">
        <f t="shared" si="146"/>
        <v>2371004884居宅介護支援</v>
      </c>
      <c r="B9384">
        <v>2371004884</v>
      </c>
      <c r="C9384" t="s">
        <v>2456</v>
      </c>
      <c r="D9384" t="s">
        <v>7880</v>
      </c>
    </row>
    <row r="9385" spans="1:4">
      <c r="A9385" t="str">
        <f t="shared" si="146"/>
        <v>2371004900通所介護</v>
      </c>
      <c r="B9385">
        <v>2371004900</v>
      </c>
      <c r="C9385" t="s">
        <v>1857</v>
      </c>
      <c r="D9385" t="s">
        <v>7880</v>
      </c>
    </row>
    <row r="9386" spans="1:4">
      <c r="A9386" t="str">
        <f t="shared" si="146"/>
        <v>23A1000976通所型サービス（独自）</v>
      </c>
      <c r="B9386" t="s">
        <v>7011</v>
      </c>
      <c r="C9386" t="s">
        <v>2455</v>
      </c>
      <c r="D9386" t="s">
        <v>7880</v>
      </c>
    </row>
    <row r="9387" spans="1:4">
      <c r="A9387" t="str">
        <f t="shared" si="146"/>
        <v>2372105557通所介護</v>
      </c>
      <c r="B9387">
        <v>2372105557</v>
      </c>
      <c r="C9387" t="s">
        <v>1857</v>
      </c>
      <c r="D9387" t="s">
        <v>7881</v>
      </c>
    </row>
    <row r="9388" spans="1:4">
      <c r="A9388" t="str">
        <f t="shared" si="146"/>
        <v>2372105557通所型サービス（独自）</v>
      </c>
      <c r="B9388">
        <v>2372105557</v>
      </c>
      <c r="C9388" t="s">
        <v>2455</v>
      </c>
      <c r="D9388" t="s">
        <v>7881</v>
      </c>
    </row>
    <row r="9389" spans="1:4">
      <c r="A9389" t="str">
        <f t="shared" si="146"/>
        <v>2370304574通所介護</v>
      </c>
      <c r="B9389">
        <v>2370304574</v>
      </c>
      <c r="C9389" t="s">
        <v>1857</v>
      </c>
      <c r="D9389" t="s">
        <v>7882</v>
      </c>
    </row>
    <row r="9390" spans="1:4">
      <c r="A9390" t="str">
        <f t="shared" si="146"/>
        <v>23A0300930通所型サービス（独自）</v>
      </c>
      <c r="B9390" t="s">
        <v>7012</v>
      </c>
      <c r="C9390" t="s">
        <v>2455</v>
      </c>
      <c r="D9390" t="s">
        <v>7882</v>
      </c>
    </row>
    <row r="9391" spans="1:4">
      <c r="A9391" t="str">
        <f t="shared" si="146"/>
        <v>2372105565通所介護</v>
      </c>
      <c r="B9391">
        <v>2372105565</v>
      </c>
      <c r="C9391" t="s">
        <v>1857</v>
      </c>
      <c r="D9391" t="s">
        <v>7883</v>
      </c>
    </row>
    <row r="9392" spans="1:4">
      <c r="A9392" t="str">
        <f t="shared" si="146"/>
        <v>2372105565通所型サービス（独自）</v>
      </c>
      <c r="B9392">
        <v>2372105565</v>
      </c>
      <c r="C9392" t="s">
        <v>2455</v>
      </c>
      <c r="D9392" t="s">
        <v>7883</v>
      </c>
    </row>
    <row r="9393" spans="1:4">
      <c r="A9393" t="str">
        <f t="shared" si="146"/>
        <v>2372505681通所介護</v>
      </c>
      <c r="B9393">
        <v>2372505681</v>
      </c>
      <c r="C9393" t="s">
        <v>1857</v>
      </c>
      <c r="D9393" t="s">
        <v>7884</v>
      </c>
    </row>
    <row r="9394" spans="1:4">
      <c r="A9394" t="str">
        <f t="shared" si="146"/>
        <v>23A2500735通所型サービス（独自）</v>
      </c>
      <c r="B9394" t="s">
        <v>7013</v>
      </c>
      <c r="C9394" t="s">
        <v>2455</v>
      </c>
      <c r="D9394" t="s">
        <v>7884</v>
      </c>
    </row>
    <row r="9395" spans="1:4">
      <c r="A9395" t="str">
        <f t="shared" si="146"/>
        <v>2371304250通所介護</v>
      </c>
      <c r="B9395">
        <v>2371304250</v>
      </c>
      <c r="C9395" t="s">
        <v>1857</v>
      </c>
      <c r="D9395" t="s">
        <v>7885</v>
      </c>
    </row>
    <row r="9396" spans="1:4">
      <c r="A9396" t="str">
        <f t="shared" si="146"/>
        <v>2371304268居宅介護支援</v>
      </c>
      <c r="B9396">
        <v>2371304268</v>
      </c>
      <c r="C9396" t="s">
        <v>2456</v>
      </c>
      <c r="D9396" t="s">
        <v>7885</v>
      </c>
    </row>
    <row r="9397" spans="1:4">
      <c r="A9397" t="str">
        <f t="shared" si="146"/>
        <v>23A1300954通所型サービス（独自）</v>
      </c>
      <c r="B9397" t="s">
        <v>7014</v>
      </c>
      <c r="C9397" t="s">
        <v>2455</v>
      </c>
      <c r="D9397" t="s">
        <v>7885</v>
      </c>
    </row>
    <row r="9398" spans="1:4">
      <c r="A9398" t="str">
        <f t="shared" si="146"/>
        <v>2372205688通所介護</v>
      </c>
      <c r="B9398">
        <v>2372205688</v>
      </c>
      <c r="C9398" t="s">
        <v>1857</v>
      </c>
      <c r="D9398" t="s">
        <v>7886</v>
      </c>
    </row>
    <row r="9399" spans="1:4">
      <c r="A9399" t="str">
        <f t="shared" si="146"/>
        <v>2372205688通所型サービス（独自）</v>
      </c>
      <c r="B9399">
        <v>2372205688</v>
      </c>
      <c r="C9399" t="s">
        <v>2455</v>
      </c>
      <c r="D9399" t="s">
        <v>7886</v>
      </c>
    </row>
    <row r="9400" spans="1:4">
      <c r="A9400" t="str">
        <f t="shared" si="146"/>
        <v>2371404191通所介護</v>
      </c>
      <c r="B9400">
        <v>2371404191</v>
      </c>
      <c r="C9400" t="s">
        <v>1857</v>
      </c>
      <c r="D9400" t="s">
        <v>7887</v>
      </c>
    </row>
    <row r="9401" spans="1:4">
      <c r="A9401" t="str">
        <f t="shared" si="146"/>
        <v>23A1401026通所型サービス（独自）</v>
      </c>
      <c r="B9401" t="s">
        <v>7015</v>
      </c>
      <c r="C9401" t="s">
        <v>2455</v>
      </c>
      <c r="D9401" t="s">
        <v>7887</v>
      </c>
    </row>
    <row r="9402" spans="1:4">
      <c r="A9402" t="str">
        <f t="shared" si="146"/>
        <v>2373004403通所介護</v>
      </c>
      <c r="B9402">
        <v>2373004403</v>
      </c>
      <c r="C9402" t="s">
        <v>1857</v>
      </c>
      <c r="D9402" t="s">
        <v>7888</v>
      </c>
    </row>
    <row r="9403" spans="1:4">
      <c r="A9403" t="str">
        <f t="shared" si="146"/>
        <v>2373004403通所型サービス（独自）</v>
      </c>
      <c r="B9403">
        <v>2373004403</v>
      </c>
      <c r="C9403" t="s">
        <v>2455</v>
      </c>
      <c r="D9403" t="s">
        <v>7888</v>
      </c>
    </row>
    <row r="9404" spans="1:4">
      <c r="A9404" t="str">
        <f t="shared" si="146"/>
        <v>2375001365通所介護</v>
      </c>
      <c r="B9404">
        <v>2375001365</v>
      </c>
      <c r="C9404" t="s">
        <v>1857</v>
      </c>
      <c r="D9404" t="s">
        <v>7889</v>
      </c>
    </row>
    <row r="9405" spans="1:4">
      <c r="A9405" t="str">
        <f t="shared" si="146"/>
        <v>2375001365通所型サービス（独自）</v>
      </c>
      <c r="B9405">
        <v>2375001365</v>
      </c>
      <c r="C9405" t="s">
        <v>2455</v>
      </c>
      <c r="D9405" t="s">
        <v>7889</v>
      </c>
    </row>
    <row r="9406" spans="1:4">
      <c r="A9406" t="str">
        <f t="shared" si="146"/>
        <v>23A5000121通所型サービス（独自）</v>
      </c>
      <c r="B9406" t="s">
        <v>7016</v>
      </c>
      <c r="C9406" t="s">
        <v>2455</v>
      </c>
      <c r="D9406" t="s">
        <v>7889</v>
      </c>
    </row>
    <row r="9407" spans="1:4">
      <c r="A9407" t="str">
        <f t="shared" si="146"/>
        <v>2372105573通所介護</v>
      </c>
      <c r="B9407">
        <v>2372105573</v>
      </c>
      <c r="C9407" t="s">
        <v>1857</v>
      </c>
      <c r="D9407" t="s">
        <v>7890</v>
      </c>
    </row>
    <row r="9408" spans="1:4">
      <c r="A9408" t="str">
        <f t="shared" si="146"/>
        <v>2372105573通所型サービス（独自）</v>
      </c>
      <c r="B9408">
        <v>2372105573</v>
      </c>
      <c r="C9408" t="s">
        <v>2455</v>
      </c>
      <c r="D9408" t="s">
        <v>7890</v>
      </c>
    </row>
    <row r="9409" spans="1:4">
      <c r="A9409" t="str">
        <f t="shared" si="146"/>
        <v>2371404183通所介護</v>
      </c>
      <c r="B9409">
        <v>2371404183</v>
      </c>
      <c r="C9409" t="s">
        <v>1857</v>
      </c>
      <c r="D9409" t="s">
        <v>7891</v>
      </c>
    </row>
    <row r="9410" spans="1:4">
      <c r="A9410" t="str">
        <f t="shared" si="146"/>
        <v>23A1401018通所型サービス（独自）</v>
      </c>
      <c r="B9410" t="s">
        <v>7017</v>
      </c>
      <c r="C9410" t="s">
        <v>2455</v>
      </c>
      <c r="D9410" t="s">
        <v>7891</v>
      </c>
    </row>
    <row r="9411" spans="1:4">
      <c r="A9411" t="str">
        <f t="shared" ref="A9411:A9474" si="147">B9411&amp;C9411</f>
        <v>2372602843通所介護</v>
      </c>
      <c r="B9411">
        <v>2372602843</v>
      </c>
      <c r="C9411" t="s">
        <v>1857</v>
      </c>
      <c r="D9411" t="s">
        <v>7892</v>
      </c>
    </row>
    <row r="9412" spans="1:4">
      <c r="A9412" t="str">
        <f t="shared" si="147"/>
        <v>2372602843通所型サービス（独自）</v>
      </c>
      <c r="B9412">
        <v>2372602843</v>
      </c>
      <c r="C9412" t="s">
        <v>2455</v>
      </c>
      <c r="D9412" t="s">
        <v>7892</v>
      </c>
    </row>
    <row r="9413" spans="1:4">
      <c r="A9413" t="str">
        <f t="shared" si="147"/>
        <v>2372105581通所介護</v>
      </c>
      <c r="B9413">
        <v>2372105581</v>
      </c>
      <c r="C9413" t="s">
        <v>1857</v>
      </c>
      <c r="D9413" t="s">
        <v>7893</v>
      </c>
    </row>
    <row r="9414" spans="1:4">
      <c r="A9414" t="str">
        <f t="shared" si="147"/>
        <v>2372105581居宅介護支援</v>
      </c>
      <c r="B9414">
        <v>2372105581</v>
      </c>
      <c r="C9414" t="s">
        <v>2456</v>
      </c>
      <c r="D9414" t="s">
        <v>7893</v>
      </c>
    </row>
    <row r="9415" spans="1:4">
      <c r="A9415" t="str">
        <f t="shared" si="147"/>
        <v>2372105581通所型サービス（独自）</v>
      </c>
      <c r="B9415">
        <v>2372105581</v>
      </c>
      <c r="C9415" t="s">
        <v>2455</v>
      </c>
      <c r="D9415" t="s">
        <v>7893</v>
      </c>
    </row>
    <row r="9416" spans="1:4">
      <c r="A9416" t="str">
        <f t="shared" si="147"/>
        <v>2371004918通所介護</v>
      </c>
      <c r="B9416">
        <v>2371004918</v>
      </c>
      <c r="C9416" t="s">
        <v>1857</v>
      </c>
      <c r="D9416" t="s">
        <v>7894</v>
      </c>
    </row>
    <row r="9417" spans="1:4">
      <c r="A9417" t="str">
        <f t="shared" si="147"/>
        <v>23A1000984通所型サービス（独自）</v>
      </c>
      <c r="B9417" t="s">
        <v>7018</v>
      </c>
      <c r="C9417" t="s">
        <v>2455</v>
      </c>
      <c r="D9417" t="s">
        <v>7894</v>
      </c>
    </row>
    <row r="9418" spans="1:4">
      <c r="A9418" t="str">
        <f t="shared" si="147"/>
        <v>23A1001008通所型サービス（独自）</v>
      </c>
      <c r="B9418" t="s">
        <v>7019</v>
      </c>
      <c r="C9418" t="s">
        <v>2455</v>
      </c>
      <c r="D9418" t="s">
        <v>7894</v>
      </c>
    </row>
    <row r="9419" spans="1:4">
      <c r="A9419" t="str">
        <f t="shared" si="147"/>
        <v>2370403525通所介護</v>
      </c>
      <c r="B9419">
        <v>2370403525</v>
      </c>
      <c r="C9419" t="s">
        <v>1857</v>
      </c>
      <c r="D9419" t="s">
        <v>7895</v>
      </c>
    </row>
    <row r="9420" spans="1:4">
      <c r="A9420" t="str">
        <f t="shared" si="147"/>
        <v>23A0400789通所型サービス（独自）</v>
      </c>
      <c r="B9420" t="s">
        <v>7020</v>
      </c>
      <c r="C9420" t="s">
        <v>2455</v>
      </c>
      <c r="D9420" t="s">
        <v>7895</v>
      </c>
    </row>
    <row r="9421" spans="1:4">
      <c r="A9421" t="str">
        <f t="shared" si="147"/>
        <v>2371503760訪問介護</v>
      </c>
      <c r="B9421">
        <v>2371503760</v>
      </c>
      <c r="C9421" t="s">
        <v>1854</v>
      </c>
      <c r="D9421" t="s">
        <v>7896</v>
      </c>
    </row>
    <row r="9422" spans="1:4">
      <c r="A9422" t="str">
        <f t="shared" si="147"/>
        <v>2371503778通所介護</v>
      </c>
      <c r="B9422">
        <v>2371503778</v>
      </c>
      <c r="C9422" t="s">
        <v>1857</v>
      </c>
      <c r="D9422" t="s">
        <v>7896</v>
      </c>
    </row>
    <row r="9423" spans="1:4">
      <c r="A9423" t="str">
        <f t="shared" si="147"/>
        <v>23A1500736訪問型サービス（独自）</v>
      </c>
      <c r="B9423" t="s">
        <v>7021</v>
      </c>
      <c r="C9423" t="s">
        <v>2454</v>
      </c>
      <c r="D9423" t="s">
        <v>7896</v>
      </c>
    </row>
    <row r="9424" spans="1:4">
      <c r="A9424" t="str">
        <f t="shared" si="147"/>
        <v>23A1500744通所型サービス（独自）</v>
      </c>
      <c r="B9424" t="s">
        <v>7022</v>
      </c>
      <c r="C9424" t="s">
        <v>2455</v>
      </c>
      <c r="D9424" t="s">
        <v>7896</v>
      </c>
    </row>
    <row r="9425" spans="1:4">
      <c r="A9425" t="str">
        <f t="shared" si="147"/>
        <v>2371004892訪問介護</v>
      </c>
      <c r="B9425">
        <v>2371004892</v>
      </c>
      <c r="C9425" t="s">
        <v>1854</v>
      </c>
      <c r="D9425" t="s">
        <v>7897</v>
      </c>
    </row>
    <row r="9426" spans="1:4">
      <c r="A9426" t="str">
        <f t="shared" si="147"/>
        <v>2371004926通所介護</v>
      </c>
      <c r="B9426">
        <v>2371004926</v>
      </c>
      <c r="C9426" t="s">
        <v>1857</v>
      </c>
      <c r="D9426" t="s">
        <v>7897</v>
      </c>
    </row>
    <row r="9427" spans="1:4">
      <c r="A9427" t="str">
        <f t="shared" si="147"/>
        <v>23A1000968訪問型サービス（独自）</v>
      </c>
      <c r="B9427" t="s">
        <v>7023</v>
      </c>
      <c r="C9427" t="s">
        <v>2454</v>
      </c>
      <c r="D9427" t="s">
        <v>7897</v>
      </c>
    </row>
    <row r="9428" spans="1:4">
      <c r="A9428" t="str">
        <f t="shared" si="147"/>
        <v>23A1000992通所型サービス（独自）</v>
      </c>
      <c r="B9428" t="s">
        <v>7024</v>
      </c>
      <c r="C9428" t="s">
        <v>2455</v>
      </c>
      <c r="D9428" t="s">
        <v>7897</v>
      </c>
    </row>
    <row r="9429" spans="1:4">
      <c r="A9429" t="str">
        <f t="shared" si="147"/>
        <v>2370103455訪問介護</v>
      </c>
      <c r="B9429">
        <v>2370103455</v>
      </c>
      <c r="C9429" t="s">
        <v>1854</v>
      </c>
      <c r="D9429" t="s">
        <v>7898</v>
      </c>
    </row>
    <row r="9430" spans="1:4">
      <c r="A9430" t="str">
        <f t="shared" si="147"/>
        <v>2370103463通所介護</v>
      </c>
      <c r="B9430">
        <v>2370103463</v>
      </c>
      <c r="C9430" t="s">
        <v>1857</v>
      </c>
      <c r="D9430" t="s">
        <v>7898</v>
      </c>
    </row>
    <row r="9431" spans="1:4">
      <c r="A9431" t="str">
        <f t="shared" si="147"/>
        <v>23A0100710訪問型サービス（独自）</v>
      </c>
      <c r="B9431" t="s">
        <v>7025</v>
      </c>
      <c r="C9431" t="s">
        <v>2454</v>
      </c>
      <c r="D9431" t="s">
        <v>7898</v>
      </c>
    </row>
    <row r="9432" spans="1:4">
      <c r="A9432" t="str">
        <f t="shared" si="147"/>
        <v>23A0100728通所型サービス（独自）</v>
      </c>
      <c r="B9432" t="s">
        <v>7026</v>
      </c>
      <c r="C9432" t="s">
        <v>2455</v>
      </c>
      <c r="D9432" t="s">
        <v>7898</v>
      </c>
    </row>
    <row r="9433" spans="1:4">
      <c r="A9433" t="str">
        <f t="shared" si="147"/>
        <v>2371603743通所介護</v>
      </c>
      <c r="B9433">
        <v>2371603743</v>
      </c>
      <c r="C9433" t="s">
        <v>1857</v>
      </c>
      <c r="D9433" t="s">
        <v>7899</v>
      </c>
    </row>
    <row r="9434" spans="1:4">
      <c r="A9434" t="str">
        <f t="shared" si="147"/>
        <v>2371604071居宅介護支援</v>
      </c>
      <c r="B9434">
        <v>2371604071</v>
      </c>
      <c r="C9434" t="s">
        <v>2456</v>
      </c>
      <c r="D9434" t="s">
        <v>7899</v>
      </c>
    </row>
    <row r="9435" spans="1:4">
      <c r="A9435" t="str">
        <f t="shared" si="147"/>
        <v>23A1600791通所型サービス（独自）</v>
      </c>
      <c r="B9435" t="s">
        <v>7027</v>
      </c>
      <c r="C9435" t="s">
        <v>2455</v>
      </c>
      <c r="D9435" t="s">
        <v>7899</v>
      </c>
    </row>
    <row r="9436" spans="1:4">
      <c r="A9436" t="str">
        <f t="shared" si="147"/>
        <v>2371102621訪問介護</v>
      </c>
      <c r="B9436">
        <v>2371102621</v>
      </c>
      <c r="C9436" t="s">
        <v>1854</v>
      </c>
      <c r="D9436" t="s">
        <v>7900</v>
      </c>
    </row>
    <row r="9437" spans="1:4">
      <c r="A9437" t="str">
        <f t="shared" si="147"/>
        <v>23A1100479訪問型サービス（独自）</v>
      </c>
      <c r="B9437" t="s">
        <v>7028</v>
      </c>
      <c r="C9437" t="s">
        <v>2454</v>
      </c>
      <c r="D9437" t="s">
        <v>7900</v>
      </c>
    </row>
    <row r="9438" spans="1:4">
      <c r="A9438" t="str">
        <f t="shared" si="147"/>
        <v>2371203114訪問介護</v>
      </c>
      <c r="B9438">
        <v>2371203114</v>
      </c>
      <c r="C9438" t="s">
        <v>1854</v>
      </c>
      <c r="D9438" t="s">
        <v>7901</v>
      </c>
    </row>
    <row r="9439" spans="1:4">
      <c r="A9439" t="str">
        <f t="shared" si="147"/>
        <v>23A1200774訪問型サービス（独自）</v>
      </c>
      <c r="B9439" t="s">
        <v>7029</v>
      </c>
      <c r="C9439" t="s">
        <v>2454</v>
      </c>
      <c r="D9439" t="s">
        <v>7901</v>
      </c>
    </row>
    <row r="9440" spans="1:4">
      <c r="A9440" t="str">
        <f t="shared" si="147"/>
        <v>2370702686通所介護</v>
      </c>
      <c r="B9440">
        <v>2370702686</v>
      </c>
      <c r="C9440" t="s">
        <v>1857</v>
      </c>
      <c r="D9440" t="s">
        <v>7902</v>
      </c>
    </row>
    <row r="9441" spans="1:4">
      <c r="A9441" t="str">
        <f t="shared" si="147"/>
        <v>23A0700550通所型サービス（独自）</v>
      </c>
      <c r="B9441" t="s">
        <v>7030</v>
      </c>
      <c r="C9441" t="s">
        <v>2455</v>
      </c>
      <c r="D9441" t="s">
        <v>7902</v>
      </c>
    </row>
    <row r="9442" spans="1:4">
      <c r="A9442" t="str">
        <f t="shared" si="147"/>
        <v>2370201796通所介護</v>
      </c>
      <c r="B9442">
        <v>2370201796</v>
      </c>
      <c r="C9442" t="s">
        <v>1857</v>
      </c>
      <c r="D9442" t="s">
        <v>7903</v>
      </c>
    </row>
    <row r="9443" spans="1:4">
      <c r="A9443" t="str">
        <f t="shared" si="147"/>
        <v>23A0200486通所型サービス（独自）</v>
      </c>
      <c r="B9443" t="s">
        <v>7031</v>
      </c>
      <c r="C9443" t="s">
        <v>2455</v>
      </c>
      <c r="D9443" t="s">
        <v>7903</v>
      </c>
    </row>
    <row r="9444" spans="1:4">
      <c r="A9444" t="str">
        <f t="shared" si="147"/>
        <v>2372005211通所介護</v>
      </c>
      <c r="B9444">
        <v>2372005211</v>
      </c>
      <c r="C9444" t="s">
        <v>1857</v>
      </c>
      <c r="D9444" t="s">
        <v>7904</v>
      </c>
    </row>
    <row r="9445" spans="1:4">
      <c r="A9445" t="str">
        <f t="shared" si="147"/>
        <v>2372005211通所型サービス（独自）</v>
      </c>
      <c r="B9445">
        <v>2372005211</v>
      </c>
      <c r="C9445" t="s">
        <v>2455</v>
      </c>
      <c r="D9445" t="s">
        <v>7904</v>
      </c>
    </row>
    <row r="9446" spans="1:4">
      <c r="A9446" t="str">
        <f t="shared" si="147"/>
        <v>2373004882通所介護</v>
      </c>
      <c r="B9446">
        <v>2373004882</v>
      </c>
      <c r="C9446" t="s">
        <v>1857</v>
      </c>
      <c r="D9446" t="s">
        <v>7905</v>
      </c>
    </row>
    <row r="9447" spans="1:4">
      <c r="A9447" t="str">
        <f t="shared" si="147"/>
        <v>2373004882通所型サービス（独自）</v>
      </c>
      <c r="B9447">
        <v>2373004882</v>
      </c>
      <c r="C9447" t="s">
        <v>2455</v>
      </c>
      <c r="D9447" t="s">
        <v>7905</v>
      </c>
    </row>
    <row r="9448" spans="1:4">
      <c r="A9448" t="str">
        <f t="shared" si="147"/>
        <v>2371404597通所介護</v>
      </c>
      <c r="B9448">
        <v>2371404597</v>
      </c>
      <c r="C9448" t="s">
        <v>1857</v>
      </c>
      <c r="D9448" t="s">
        <v>7906</v>
      </c>
    </row>
    <row r="9449" spans="1:4">
      <c r="A9449" t="str">
        <f t="shared" si="147"/>
        <v>23A1401281通所型サービス（独自）</v>
      </c>
      <c r="B9449" t="s">
        <v>7032</v>
      </c>
      <c r="C9449" t="s">
        <v>2455</v>
      </c>
      <c r="D9449" t="s">
        <v>7906</v>
      </c>
    </row>
    <row r="9450" spans="1:4">
      <c r="A9450" t="str">
        <f t="shared" si="147"/>
        <v>2370802494通所介護</v>
      </c>
      <c r="B9450">
        <v>2370802494</v>
      </c>
      <c r="C9450" t="s">
        <v>1857</v>
      </c>
      <c r="D9450" t="s">
        <v>7907</v>
      </c>
    </row>
    <row r="9451" spans="1:4">
      <c r="A9451" t="str">
        <f t="shared" si="147"/>
        <v>23A0800533通所型サービス（独自）</v>
      </c>
      <c r="B9451" t="s">
        <v>7033</v>
      </c>
      <c r="C9451" t="s">
        <v>2455</v>
      </c>
      <c r="D9451" t="s">
        <v>7907</v>
      </c>
    </row>
    <row r="9452" spans="1:4">
      <c r="A9452" t="str">
        <f t="shared" si="147"/>
        <v>2372506077通所介護</v>
      </c>
      <c r="B9452">
        <v>2372506077</v>
      </c>
      <c r="C9452" t="s">
        <v>1857</v>
      </c>
      <c r="D9452" t="s">
        <v>7908</v>
      </c>
    </row>
    <row r="9453" spans="1:4">
      <c r="A9453" t="str">
        <f t="shared" si="147"/>
        <v>2372506077通所型サービス（独自）</v>
      </c>
      <c r="B9453">
        <v>2372506077</v>
      </c>
      <c r="C9453" t="s">
        <v>2455</v>
      </c>
      <c r="D9453" t="s">
        <v>7908</v>
      </c>
    </row>
    <row r="9454" spans="1:4">
      <c r="A9454" t="str">
        <f t="shared" si="147"/>
        <v>2374700710通所介護</v>
      </c>
      <c r="B9454">
        <v>2374700710</v>
      </c>
      <c r="C9454" t="s">
        <v>1857</v>
      </c>
      <c r="D9454" t="s">
        <v>7909</v>
      </c>
    </row>
    <row r="9455" spans="1:4">
      <c r="A9455" t="str">
        <f t="shared" si="147"/>
        <v>2374700710通所型サービス（独自）</v>
      </c>
      <c r="B9455">
        <v>2374700710</v>
      </c>
      <c r="C9455" t="s">
        <v>2455</v>
      </c>
      <c r="D9455" t="s">
        <v>7909</v>
      </c>
    </row>
    <row r="9456" spans="1:4">
      <c r="A9456" t="str">
        <f t="shared" si="147"/>
        <v>2374700710通所型サービス（独自）</v>
      </c>
      <c r="B9456">
        <v>2374700710</v>
      </c>
      <c r="C9456" t="s">
        <v>2455</v>
      </c>
      <c r="D9456" t="s">
        <v>7909</v>
      </c>
    </row>
    <row r="9457" spans="1:4">
      <c r="A9457" t="str">
        <f t="shared" si="147"/>
        <v>2377200866通所介護</v>
      </c>
      <c r="B9457">
        <v>2377200866</v>
      </c>
      <c r="C9457" t="s">
        <v>1857</v>
      </c>
      <c r="D9457" t="s">
        <v>7910</v>
      </c>
    </row>
    <row r="9458" spans="1:4">
      <c r="A9458" t="str">
        <f t="shared" si="147"/>
        <v>2377200866通所型サービス（独自）</v>
      </c>
      <c r="B9458">
        <v>2377200866</v>
      </c>
      <c r="C9458" t="s">
        <v>2455</v>
      </c>
      <c r="D9458" t="s">
        <v>7910</v>
      </c>
    </row>
    <row r="9459" spans="1:4">
      <c r="A9459" t="str">
        <f t="shared" si="147"/>
        <v>2377200866通所型サービス（独自／定率）</v>
      </c>
      <c r="B9459">
        <v>2377200866</v>
      </c>
      <c r="C9459" t="s">
        <v>2460</v>
      </c>
      <c r="D9459" t="s">
        <v>7910</v>
      </c>
    </row>
    <row r="9460" spans="1:4">
      <c r="A9460" t="str">
        <f t="shared" si="147"/>
        <v>2371304276特定施設入居者生活介護</v>
      </c>
      <c r="B9460">
        <v>2371304276</v>
      </c>
      <c r="C9460" t="s">
        <v>2461</v>
      </c>
      <c r="D9460" t="s">
        <v>7911</v>
      </c>
    </row>
    <row r="9461" spans="1:4">
      <c r="A9461" t="str">
        <f t="shared" si="147"/>
        <v>2371304276介護予防特定施設入居者生活介護</v>
      </c>
      <c r="B9461">
        <v>2371304276</v>
      </c>
      <c r="C9461" t="s">
        <v>2462</v>
      </c>
      <c r="D9461" t="s">
        <v>7911</v>
      </c>
    </row>
    <row r="9462" spans="1:4">
      <c r="A9462" t="str">
        <f t="shared" si="147"/>
        <v>2391400617定期巡回･随時対応型訪問介護看護</v>
      </c>
      <c r="B9462">
        <v>2391400617</v>
      </c>
      <c r="C9462" t="s">
        <v>1856</v>
      </c>
      <c r="D9462" t="s">
        <v>7912</v>
      </c>
    </row>
    <row r="9463" spans="1:4">
      <c r="A9463" t="str">
        <f t="shared" si="147"/>
        <v>2373004940特定施設入居者生活介護</v>
      </c>
      <c r="B9463">
        <v>2373004940</v>
      </c>
      <c r="C9463" t="s">
        <v>2461</v>
      </c>
      <c r="D9463" t="s">
        <v>7913</v>
      </c>
    </row>
    <row r="9464" spans="1:4">
      <c r="A9464" t="str">
        <f t="shared" si="147"/>
        <v>2373004940介護予防特定施設入居者生活介護</v>
      </c>
      <c r="B9464">
        <v>2373004940</v>
      </c>
      <c r="C9464" t="s">
        <v>2462</v>
      </c>
      <c r="D9464" t="s">
        <v>7913</v>
      </c>
    </row>
    <row r="9465" spans="1:4">
      <c r="A9465" t="str">
        <f t="shared" si="147"/>
        <v>2393000928定期巡回･随時対応型訪問介護看護</v>
      </c>
      <c r="B9465">
        <v>2393000928</v>
      </c>
      <c r="C9465" t="s">
        <v>1856</v>
      </c>
      <c r="D9465" t="s">
        <v>7913</v>
      </c>
    </row>
    <row r="9466" spans="1:4">
      <c r="A9466" t="str">
        <f t="shared" si="147"/>
        <v>2363090503訪問看護</v>
      </c>
      <c r="B9466">
        <v>2363090503</v>
      </c>
      <c r="C9466" t="s">
        <v>2002</v>
      </c>
      <c r="D9466" t="s">
        <v>7914</v>
      </c>
    </row>
    <row r="9467" spans="1:4">
      <c r="A9467" t="str">
        <f t="shared" si="147"/>
        <v>2363090503介護予防訪問看護</v>
      </c>
      <c r="B9467">
        <v>2363090503</v>
      </c>
      <c r="C9467" t="s">
        <v>2005</v>
      </c>
      <c r="D9467" t="s">
        <v>7914</v>
      </c>
    </row>
    <row r="9468" spans="1:4">
      <c r="A9468" t="str">
        <f t="shared" si="147"/>
        <v>2362291136訪問看護</v>
      </c>
      <c r="B9468">
        <v>2362291136</v>
      </c>
      <c r="C9468" t="s">
        <v>2002</v>
      </c>
      <c r="D9468" t="s">
        <v>7915</v>
      </c>
    </row>
    <row r="9469" spans="1:4">
      <c r="A9469" t="str">
        <f t="shared" si="147"/>
        <v>2362291136介護予防訪問看護</v>
      </c>
      <c r="B9469">
        <v>2362291136</v>
      </c>
      <c r="C9469" t="s">
        <v>2005</v>
      </c>
      <c r="D9469" t="s">
        <v>7915</v>
      </c>
    </row>
    <row r="9470" spans="1:4">
      <c r="A9470" t="str">
        <f t="shared" si="147"/>
        <v>2362290369訪問看護</v>
      </c>
      <c r="B9470">
        <v>2362290369</v>
      </c>
      <c r="C9470" t="s">
        <v>2002</v>
      </c>
      <c r="D9470" t="s">
        <v>7916</v>
      </c>
    </row>
    <row r="9471" spans="1:4">
      <c r="A9471" t="str">
        <f t="shared" si="147"/>
        <v>2362290369介護予防訪問看護</v>
      </c>
      <c r="B9471">
        <v>2362290369</v>
      </c>
      <c r="C9471" t="s">
        <v>2005</v>
      </c>
      <c r="D9471" t="s">
        <v>7916</v>
      </c>
    </row>
    <row r="9472" spans="1:4">
      <c r="A9472" t="str">
        <f t="shared" si="147"/>
        <v>2374500821居宅介護支援</v>
      </c>
      <c r="B9472">
        <v>2374500821</v>
      </c>
      <c r="C9472" t="s">
        <v>2456</v>
      </c>
      <c r="D9472" t="s">
        <v>7917</v>
      </c>
    </row>
    <row r="9473" spans="1:4">
      <c r="A9473" t="str">
        <f t="shared" si="147"/>
        <v>2303100099介護予防支援</v>
      </c>
      <c r="B9473">
        <v>2303100099</v>
      </c>
      <c r="C9473" t="s">
        <v>2466</v>
      </c>
      <c r="D9473" t="s">
        <v>7918</v>
      </c>
    </row>
    <row r="9474" spans="1:4">
      <c r="A9474" t="str">
        <f t="shared" si="147"/>
        <v>2303100099介護予防ケアマネジメント</v>
      </c>
      <c r="B9474">
        <v>2303100099</v>
      </c>
      <c r="C9474" t="s">
        <v>2467</v>
      </c>
      <c r="D9474" t="s">
        <v>7918</v>
      </c>
    </row>
    <row r="9475" spans="1:4">
      <c r="A9475" t="str">
        <f t="shared" ref="A9475:A9538" si="148">B9475&amp;C9475</f>
        <v>2370402832居宅介護支援</v>
      </c>
      <c r="B9475">
        <v>2370402832</v>
      </c>
      <c r="C9475" t="s">
        <v>2456</v>
      </c>
      <c r="D9475" t="s">
        <v>7919</v>
      </c>
    </row>
    <row r="9476" spans="1:4">
      <c r="A9476" t="str">
        <f t="shared" si="148"/>
        <v>2392000507認知症対応型共同生活介護</v>
      </c>
      <c r="B9476">
        <v>2392000507</v>
      </c>
      <c r="C9476" t="s">
        <v>1942</v>
      </c>
      <c r="D9476" t="s">
        <v>7920</v>
      </c>
    </row>
    <row r="9477" spans="1:4">
      <c r="A9477" t="str">
        <f t="shared" si="148"/>
        <v>2392000507介護予防認知症対応型共同生活介護</v>
      </c>
      <c r="B9477">
        <v>2392000507</v>
      </c>
      <c r="C9477" t="s">
        <v>1948</v>
      </c>
      <c r="D9477" t="s">
        <v>7920</v>
      </c>
    </row>
    <row r="9478" spans="1:4">
      <c r="A9478" t="str">
        <f t="shared" si="148"/>
        <v>2392000622認知症対応型共同生活介護</v>
      </c>
      <c r="B9478">
        <v>2392000622</v>
      </c>
      <c r="C9478" t="s">
        <v>1942</v>
      </c>
      <c r="D9478" t="s">
        <v>7921</v>
      </c>
    </row>
    <row r="9479" spans="1:4">
      <c r="A9479" t="str">
        <f t="shared" si="148"/>
        <v>2392000622介護予防認知症対応型共同生活介護</v>
      </c>
      <c r="B9479">
        <v>2392000622</v>
      </c>
      <c r="C9479" t="s">
        <v>1948</v>
      </c>
      <c r="D9479" t="s">
        <v>7921</v>
      </c>
    </row>
    <row r="9480" spans="1:4">
      <c r="A9480" t="str">
        <f t="shared" si="148"/>
        <v>2372103412訪問介護</v>
      </c>
      <c r="B9480">
        <v>2372103412</v>
      </c>
      <c r="C9480" t="s">
        <v>1854</v>
      </c>
      <c r="D9480" t="s">
        <v>7922</v>
      </c>
    </row>
    <row r="9481" spans="1:4">
      <c r="A9481" t="str">
        <f t="shared" si="148"/>
        <v>2372103412訪問型サービス（独自）</v>
      </c>
      <c r="B9481">
        <v>2372103412</v>
      </c>
      <c r="C9481" t="s">
        <v>2454</v>
      </c>
      <c r="D9481" t="s">
        <v>7922</v>
      </c>
    </row>
    <row r="9482" spans="1:4">
      <c r="A9482" t="str">
        <f t="shared" si="148"/>
        <v>2301200016介護予防支援</v>
      </c>
      <c r="B9482">
        <v>2301200016</v>
      </c>
      <c r="C9482" t="s">
        <v>2466</v>
      </c>
      <c r="D9482" t="s">
        <v>7923</v>
      </c>
    </row>
    <row r="9483" spans="1:4">
      <c r="A9483" t="str">
        <f t="shared" si="148"/>
        <v>2301200016介護予防ケアマネジメント</v>
      </c>
      <c r="B9483">
        <v>2301200016</v>
      </c>
      <c r="C9483" t="s">
        <v>2467</v>
      </c>
      <c r="D9483" t="s">
        <v>7923</v>
      </c>
    </row>
    <row r="9484" spans="1:4">
      <c r="A9484" t="str">
        <f t="shared" si="148"/>
        <v>2372400628通所介護</v>
      </c>
      <c r="B9484">
        <v>2372400628</v>
      </c>
      <c r="C9484" t="s">
        <v>1857</v>
      </c>
      <c r="D9484" t="s">
        <v>7924</v>
      </c>
    </row>
    <row r="9485" spans="1:4">
      <c r="A9485" t="str">
        <f t="shared" si="148"/>
        <v>2372400628通所型サービス（独自）</v>
      </c>
      <c r="B9485">
        <v>2372400628</v>
      </c>
      <c r="C9485" t="s">
        <v>2455</v>
      </c>
      <c r="D9485" t="s">
        <v>7924</v>
      </c>
    </row>
    <row r="9486" spans="1:4">
      <c r="A9486" t="str">
        <f t="shared" si="148"/>
        <v>2372401410訪問介護</v>
      </c>
      <c r="B9486">
        <v>2372401410</v>
      </c>
      <c r="C9486" t="s">
        <v>1854</v>
      </c>
      <c r="D9486" t="s">
        <v>7925</v>
      </c>
    </row>
    <row r="9487" spans="1:4">
      <c r="A9487" t="str">
        <f t="shared" si="148"/>
        <v>2372401410訪問型サービス（独自）</v>
      </c>
      <c r="B9487">
        <v>2372401410</v>
      </c>
      <c r="C9487" t="s">
        <v>2454</v>
      </c>
      <c r="D9487" t="s">
        <v>7925</v>
      </c>
    </row>
    <row r="9488" spans="1:4">
      <c r="A9488" t="str">
        <f t="shared" si="148"/>
        <v>2372400586居宅介護支援</v>
      </c>
      <c r="B9488">
        <v>2372400586</v>
      </c>
      <c r="C9488" t="s">
        <v>2456</v>
      </c>
      <c r="D9488" t="s">
        <v>7926</v>
      </c>
    </row>
    <row r="9489" spans="1:4">
      <c r="A9489" t="str">
        <f t="shared" si="148"/>
        <v>2373802004訪問介護</v>
      </c>
      <c r="B9489">
        <v>2373802004</v>
      </c>
      <c r="C9489" t="s">
        <v>1854</v>
      </c>
      <c r="D9489" t="s">
        <v>7927</v>
      </c>
    </row>
    <row r="9490" spans="1:4">
      <c r="A9490" t="str">
        <f t="shared" si="148"/>
        <v>2303800037介護予防支援</v>
      </c>
      <c r="B9490">
        <v>2303800037</v>
      </c>
      <c r="C9490" t="s">
        <v>2466</v>
      </c>
      <c r="D9490" t="s">
        <v>7928</v>
      </c>
    </row>
    <row r="9491" spans="1:4">
      <c r="A9491" t="str">
        <f t="shared" si="148"/>
        <v>2303800037介護予防ケアマネジメント</v>
      </c>
      <c r="B9491">
        <v>2303800037</v>
      </c>
      <c r="C9491" t="s">
        <v>2467</v>
      </c>
      <c r="D9491" t="s">
        <v>7928</v>
      </c>
    </row>
    <row r="9492" spans="1:4">
      <c r="A9492" t="str">
        <f t="shared" si="148"/>
        <v>2303800045介護予防支援</v>
      </c>
      <c r="B9492">
        <v>2303800045</v>
      </c>
      <c r="C9492" t="s">
        <v>2466</v>
      </c>
      <c r="D9492" t="s">
        <v>7929</v>
      </c>
    </row>
    <row r="9493" spans="1:4">
      <c r="A9493" t="str">
        <f t="shared" si="148"/>
        <v>2303800045介護予防ケアマネジメント</v>
      </c>
      <c r="B9493">
        <v>2303800045</v>
      </c>
      <c r="C9493" t="s">
        <v>2467</v>
      </c>
      <c r="D9493" t="s">
        <v>7929</v>
      </c>
    </row>
    <row r="9494" spans="1:4">
      <c r="A9494" t="str">
        <f t="shared" si="148"/>
        <v>2373800651認知症対応型共同生活介護</v>
      </c>
      <c r="B9494">
        <v>2373800651</v>
      </c>
      <c r="C9494" t="s">
        <v>1942</v>
      </c>
      <c r="D9494" t="s">
        <v>7930</v>
      </c>
    </row>
    <row r="9495" spans="1:4">
      <c r="A9495" t="str">
        <f t="shared" si="148"/>
        <v>2370103984訪問介護</v>
      </c>
      <c r="B9495">
        <v>2370103984</v>
      </c>
      <c r="C9495" t="s">
        <v>1854</v>
      </c>
      <c r="D9495" t="s">
        <v>7931</v>
      </c>
    </row>
    <row r="9496" spans="1:4">
      <c r="A9496" t="str">
        <f t="shared" si="148"/>
        <v>23A0101148訪問型サービス（独自）</v>
      </c>
      <c r="B9496" t="s">
        <v>7034</v>
      </c>
      <c r="C9496" t="s">
        <v>2454</v>
      </c>
      <c r="D9496" t="s">
        <v>7931</v>
      </c>
    </row>
    <row r="9497" spans="1:4">
      <c r="A9497" t="str">
        <f t="shared" si="148"/>
        <v>2371005626通所介護</v>
      </c>
      <c r="B9497">
        <v>2371005626</v>
      </c>
      <c r="C9497" t="s">
        <v>1857</v>
      </c>
      <c r="D9497" t="s">
        <v>7932</v>
      </c>
    </row>
    <row r="9498" spans="1:4">
      <c r="A9498" t="str">
        <f t="shared" si="148"/>
        <v>23A1001446通所型サービス（独自）</v>
      </c>
      <c r="B9498" t="s">
        <v>7035</v>
      </c>
      <c r="C9498" t="s">
        <v>2455</v>
      </c>
      <c r="D9498" t="s">
        <v>7932</v>
      </c>
    </row>
    <row r="9499" spans="1:4">
      <c r="A9499" t="str">
        <f t="shared" si="148"/>
        <v>2372901963介護老人福祉施設</v>
      </c>
      <c r="B9499">
        <v>2372901963</v>
      </c>
      <c r="C9499" t="s">
        <v>1860</v>
      </c>
      <c r="D9499" t="s">
        <v>7933</v>
      </c>
    </row>
    <row r="9500" spans="1:4">
      <c r="A9500" t="str">
        <f t="shared" si="148"/>
        <v>2372901963短期入所生活介護</v>
      </c>
      <c r="B9500">
        <v>2372901963</v>
      </c>
      <c r="C9500" t="s">
        <v>1958</v>
      </c>
      <c r="D9500" t="s">
        <v>7933</v>
      </c>
    </row>
    <row r="9501" spans="1:4">
      <c r="A9501" t="str">
        <f t="shared" si="148"/>
        <v>2392900201地域密着型通所介護</v>
      </c>
      <c r="B9501">
        <v>2392900201</v>
      </c>
      <c r="C9501" t="s">
        <v>1858</v>
      </c>
      <c r="D9501" t="s">
        <v>7934</v>
      </c>
    </row>
    <row r="9502" spans="1:4">
      <c r="A9502" t="str">
        <f t="shared" si="148"/>
        <v>2392900201通所型サービス（独自）</v>
      </c>
      <c r="B9502">
        <v>2392900201</v>
      </c>
      <c r="C9502" t="s">
        <v>2455</v>
      </c>
      <c r="D9502" t="s">
        <v>7934</v>
      </c>
    </row>
    <row r="9503" spans="1:4">
      <c r="A9503" t="str">
        <f t="shared" si="148"/>
        <v>2303500033介護予防支援</v>
      </c>
      <c r="B9503">
        <v>2303500033</v>
      </c>
      <c r="C9503" t="s">
        <v>2466</v>
      </c>
      <c r="D9503" t="s">
        <v>7935</v>
      </c>
    </row>
    <row r="9504" spans="1:4">
      <c r="A9504" t="str">
        <f t="shared" si="148"/>
        <v>2303500033介護予防ケアマネジメント</v>
      </c>
      <c r="B9504">
        <v>2303500033</v>
      </c>
      <c r="C9504" t="s">
        <v>2467</v>
      </c>
      <c r="D9504" t="s">
        <v>7935</v>
      </c>
    </row>
    <row r="9505" spans="1:4">
      <c r="A9505" t="str">
        <f t="shared" si="148"/>
        <v>2373500129短期入所生活介護</v>
      </c>
      <c r="B9505">
        <v>2373500129</v>
      </c>
      <c r="C9505" t="s">
        <v>1958</v>
      </c>
      <c r="D9505" t="s">
        <v>7936</v>
      </c>
    </row>
    <row r="9506" spans="1:4">
      <c r="A9506" t="str">
        <f t="shared" si="148"/>
        <v>2373500129介護予防短期入所生活介護</v>
      </c>
      <c r="B9506">
        <v>2373500129</v>
      </c>
      <c r="C9506" t="s">
        <v>1961</v>
      </c>
      <c r="D9506" t="s">
        <v>7936</v>
      </c>
    </row>
    <row r="9507" spans="1:4">
      <c r="A9507" t="str">
        <f t="shared" si="148"/>
        <v>2374600175通所介護</v>
      </c>
      <c r="B9507">
        <v>2374600175</v>
      </c>
      <c r="C9507" t="s">
        <v>1857</v>
      </c>
      <c r="D9507" t="s">
        <v>7937</v>
      </c>
    </row>
    <row r="9508" spans="1:4">
      <c r="A9508" t="str">
        <f t="shared" si="148"/>
        <v>2374600175通所型サービス（独自）</v>
      </c>
      <c r="B9508">
        <v>2374600175</v>
      </c>
      <c r="C9508" t="s">
        <v>2455</v>
      </c>
      <c r="D9508" t="s">
        <v>7937</v>
      </c>
    </row>
    <row r="9509" spans="1:4">
      <c r="A9509" t="str">
        <f t="shared" si="148"/>
        <v>2393500018認知症対応型通所介護</v>
      </c>
      <c r="B9509">
        <v>2393500018</v>
      </c>
      <c r="C9509" t="s">
        <v>2459</v>
      </c>
      <c r="D9509" t="s">
        <v>7938</v>
      </c>
    </row>
    <row r="9510" spans="1:4">
      <c r="A9510" t="str">
        <f t="shared" si="148"/>
        <v>2393500018介護予防認知症対応型通所介護</v>
      </c>
      <c r="B9510">
        <v>2393500018</v>
      </c>
      <c r="C9510" t="s">
        <v>2465</v>
      </c>
      <c r="D9510" t="s">
        <v>7938</v>
      </c>
    </row>
    <row r="9511" spans="1:4">
      <c r="A9511" t="str">
        <f t="shared" si="148"/>
        <v>2373500095訪問介護</v>
      </c>
      <c r="B9511">
        <v>2373500095</v>
      </c>
      <c r="C9511" t="s">
        <v>1854</v>
      </c>
      <c r="D9511" t="s">
        <v>7939</v>
      </c>
    </row>
    <row r="9512" spans="1:4">
      <c r="A9512" t="str">
        <f t="shared" si="148"/>
        <v>2373500095訪問型サービス（独自）</v>
      </c>
      <c r="B9512">
        <v>2373500095</v>
      </c>
      <c r="C9512" t="s">
        <v>2454</v>
      </c>
      <c r="D9512" t="s">
        <v>7939</v>
      </c>
    </row>
    <row r="9513" spans="1:4">
      <c r="A9513" t="str">
        <f t="shared" si="148"/>
        <v>2373500012居宅介護支援</v>
      </c>
      <c r="B9513">
        <v>2373500012</v>
      </c>
      <c r="C9513" t="s">
        <v>2456</v>
      </c>
      <c r="D9513" t="s">
        <v>7940</v>
      </c>
    </row>
    <row r="9514" spans="1:4">
      <c r="A9514" t="str">
        <f t="shared" si="148"/>
        <v>2373500483居宅介護支援</v>
      </c>
      <c r="B9514">
        <v>2373500483</v>
      </c>
      <c r="C9514" t="s">
        <v>2456</v>
      </c>
      <c r="D9514" t="s">
        <v>7941</v>
      </c>
    </row>
    <row r="9515" spans="1:4">
      <c r="A9515" t="str">
        <f t="shared" si="148"/>
        <v>2372401873居宅介護支援</v>
      </c>
      <c r="B9515">
        <v>2372401873</v>
      </c>
      <c r="C9515" t="s">
        <v>2456</v>
      </c>
      <c r="D9515" t="s">
        <v>7942</v>
      </c>
    </row>
    <row r="9516" spans="1:4">
      <c r="A9516" t="str">
        <f t="shared" si="148"/>
        <v>2370304566訪問介護</v>
      </c>
      <c r="B9516">
        <v>2370304566</v>
      </c>
      <c r="C9516" t="s">
        <v>1854</v>
      </c>
      <c r="D9516" t="s">
        <v>7943</v>
      </c>
    </row>
    <row r="9517" spans="1:4">
      <c r="A9517" t="str">
        <f t="shared" si="148"/>
        <v>2370702637訪問介護</v>
      </c>
      <c r="B9517">
        <v>2370702637</v>
      </c>
      <c r="C9517" t="s">
        <v>1854</v>
      </c>
      <c r="D9517" t="s">
        <v>7944</v>
      </c>
    </row>
    <row r="9518" spans="1:4">
      <c r="A9518" t="str">
        <f t="shared" si="148"/>
        <v>2370504249居宅介護支援</v>
      </c>
      <c r="B9518">
        <v>2370504249</v>
      </c>
      <c r="C9518" t="s">
        <v>2456</v>
      </c>
      <c r="D9518" t="s">
        <v>7945</v>
      </c>
    </row>
    <row r="9519" spans="1:4">
      <c r="A9519" t="str">
        <f t="shared" si="148"/>
        <v>2375701345通所介護</v>
      </c>
      <c r="B9519">
        <v>2375701345</v>
      </c>
      <c r="C9519" t="s">
        <v>1857</v>
      </c>
      <c r="D9519" t="s">
        <v>7946</v>
      </c>
    </row>
    <row r="9520" spans="1:4">
      <c r="A9520" t="str">
        <f t="shared" si="148"/>
        <v>2375701345通所型サービス（独自）</v>
      </c>
      <c r="B9520">
        <v>2375701345</v>
      </c>
      <c r="C9520" t="s">
        <v>2455</v>
      </c>
      <c r="D9520" t="s">
        <v>7946</v>
      </c>
    </row>
    <row r="9521" spans="1:4">
      <c r="A9521" t="str">
        <f t="shared" si="148"/>
        <v>2365790068訪問看護</v>
      </c>
      <c r="B9521">
        <v>2365790068</v>
      </c>
      <c r="C9521" t="s">
        <v>2002</v>
      </c>
      <c r="D9521" t="s">
        <v>7947</v>
      </c>
    </row>
    <row r="9522" spans="1:4">
      <c r="A9522" t="str">
        <f t="shared" si="148"/>
        <v>2365790068介護予防訪問看護</v>
      </c>
      <c r="B9522">
        <v>2365790068</v>
      </c>
      <c r="C9522" t="s">
        <v>2005</v>
      </c>
      <c r="D9522" t="s">
        <v>7947</v>
      </c>
    </row>
    <row r="9523" spans="1:4">
      <c r="A9523" t="str">
        <f t="shared" si="148"/>
        <v>2375700503居宅介護支援</v>
      </c>
      <c r="B9523">
        <v>2375700503</v>
      </c>
      <c r="C9523" t="s">
        <v>2456</v>
      </c>
      <c r="D9523" t="s">
        <v>7947</v>
      </c>
    </row>
    <row r="9524" spans="1:4">
      <c r="A9524" t="str">
        <f t="shared" si="148"/>
        <v>2372700126特定施設入居者生活介護</v>
      </c>
      <c r="B9524">
        <v>2372700126</v>
      </c>
      <c r="C9524" t="s">
        <v>2461</v>
      </c>
      <c r="D9524" t="s">
        <v>7948</v>
      </c>
    </row>
    <row r="9525" spans="1:4">
      <c r="A9525" t="str">
        <f t="shared" si="148"/>
        <v>2372700126介護予防特定施設入居者生活介護</v>
      </c>
      <c r="B9525">
        <v>2372700126</v>
      </c>
      <c r="C9525" t="s">
        <v>2462</v>
      </c>
      <c r="D9525" t="s">
        <v>7948</v>
      </c>
    </row>
    <row r="9526" spans="1:4">
      <c r="A9526" t="str">
        <f t="shared" si="148"/>
        <v>2372700720居宅介護支援</v>
      </c>
      <c r="B9526">
        <v>2372700720</v>
      </c>
      <c r="C9526" t="s">
        <v>2456</v>
      </c>
      <c r="D9526" t="s">
        <v>7949</v>
      </c>
    </row>
    <row r="9527" spans="1:4">
      <c r="A9527" t="str">
        <f t="shared" si="148"/>
        <v>2372601969地域密着型通所介護</v>
      </c>
      <c r="B9527">
        <v>2372601969</v>
      </c>
      <c r="C9527" t="s">
        <v>1858</v>
      </c>
      <c r="D9527" t="s">
        <v>7950</v>
      </c>
    </row>
    <row r="9528" spans="1:4">
      <c r="A9528" t="str">
        <f t="shared" si="148"/>
        <v>2372601969通所型サービス（独自）</v>
      </c>
      <c r="B9528">
        <v>2372601969</v>
      </c>
      <c r="C9528" t="s">
        <v>2455</v>
      </c>
      <c r="D9528" t="s">
        <v>7950</v>
      </c>
    </row>
    <row r="9529" spans="1:4">
      <c r="A9529" t="str">
        <f t="shared" si="148"/>
        <v>2370700367通所介護</v>
      </c>
      <c r="B9529">
        <v>2370700367</v>
      </c>
      <c r="C9529" t="s">
        <v>1857</v>
      </c>
      <c r="D9529" t="s">
        <v>7951</v>
      </c>
    </row>
    <row r="9530" spans="1:4">
      <c r="A9530" t="str">
        <f t="shared" si="148"/>
        <v>2370700367通所型サービス（独自）</v>
      </c>
      <c r="B9530">
        <v>2370700367</v>
      </c>
      <c r="C9530" t="s">
        <v>2455</v>
      </c>
      <c r="D9530" t="s">
        <v>7951</v>
      </c>
    </row>
    <row r="9531" spans="1:4">
      <c r="A9531" t="str">
        <f t="shared" si="148"/>
        <v>2375000896訪問介護</v>
      </c>
      <c r="B9531">
        <v>2375000896</v>
      </c>
      <c r="C9531" t="s">
        <v>1854</v>
      </c>
      <c r="D9531" t="s">
        <v>7952</v>
      </c>
    </row>
    <row r="9532" spans="1:4">
      <c r="A9532" t="str">
        <f t="shared" si="148"/>
        <v>2375000896訪問型サービス（独自／定率）</v>
      </c>
      <c r="B9532">
        <v>2375000896</v>
      </c>
      <c r="C9532" t="s">
        <v>2464</v>
      </c>
      <c r="D9532" t="s">
        <v>7952</v>
      </c>
    </row>
    <row r="9533" spans="1:4">
      <c r="A9533" t="str">
        <f t="shared" si="148"/>
        <v>2375000912通所介護</v>
      </c>
      <c r="B9533">
        <v>2375000912</v>
      </c>
      <c r="C9533" t="s">
        <v>1857</v>
      </c>
      <c r="D9533" t="s">
        <v>7953</v>
      </c>
    </row>
    <row r="9534" spans="1:4">
      <c r="A9534" t="str">
        <f t="shared" si="148"/>
        <v>2375000912通所型サービス（独自）</v>
      </c>
      <c r="B9534">
        <v>2375000912</v>
      </c>
      <c r="C9534" t="s">
        <v>2455</v>
      </c>
      <c r="D9534" t="s">
        <v>7953</v>
      </c>
    </row>
    <row r="9535" spans="1:4">
      <c r="A9535" t="str">
        <f t="shared" si="148"/>
        <v>2365090071訪問看護</v>
      </c>
      <c r="B9535">
        <v>2365090071</v>
      </c>
      <c r="C9535" t="s">
        <v>2002</v>
      </c>
      <c r="D9535" t="s">
        <v>7954</v>
      </c>
    </row>
    <row r="9536" spans="1:4">
      <c r="A9536" t="str">
        <f t="shared" si="148"/>
        <v>2365090071介護予防訪問看護</v>
      </c>
      <c r="B9536">
        <v>2365090071</v>
      </c>
      <c r="C9536" t="s">
        <v>2005</v>
      </c>
      <c r="D9536" t="s">
        <v>7954</v>
      </c>
    </row>
    <row r="9537" spans="1:4">
      <c r="A9537" t="str">
        <f t="shared" si="148"/>
        <v>2375000888居宅介護支援</v>
      </c>
      <c r="B9537">
        <v>2375000888</v>
      </c>
      <c r="C9537" t="s">
        <v>2456</v>
      </c>
      <c r="D9537" t="s">
        <v>7955</v>
      </c>
    </row>
    <row r="9538" spans="1:4">
      <c r="A9538" t="str">
        <f t="shared" si="148"/>
        <v>2375701519特定施設入居者生活介護</v>
      </c>
      <c r="B9538">
        <v>2375701519</v>
      </c>
      <c r="C9538" t="s">
        <v>2461</v>
      </c>
      <c r="D9538" t="s">
        <v>7956</v>
      </c>
    </row>
    <row r="9539" spans="1:4">
      <c r="A9539" t="str">
        <f t="shared" ref="A9539:A9602" si="149">B9539&amp;C9539</f>
        <v>2375701519介護予防特定施設入居者生活介護</v>
      </c>
      <c r="B9539">
        <v>2375701519</v>
      </c>
      <c r="C9539" t="s">
        <v>2462</v>
      </c>
      <c r="D9539" t="s">
        <v>7956</v>
      </c>
    </row>
    <row r="9540" spans="1:4">
      <c r="A9540" t="str">
        <f t="shared" si="149"/>
        <v>2393000720地域密着型通所介護</v>
      </c>
      <c r="B9540">
        <v>2393000720</v>
      </c>
      <c r="C9540" t="s">
        <v>1858</v>
      </c>
      <c r="D9540" t="s">
        <v>7957</v>
      </c>
    </row>
    <row r="9541" spans="1:4">
      <c r="A9541" t="str">
        <f t="shared" si="149"/>
        <v>2393000720通所型サービス（独自）</v>
      </c>
      <c r="B9541">
        <v>2393000720</v>
      </c>
      <c r="C9541" t="s">
        <v>2455</v>
      </c>
      <c r="D9541" t="s">
        <v>7958</v>
      </c>
    </row>
    <row r="9542" spans="1:4">
      <c r="A9542" t="str">
        <f t="shared" si="149"/>
        <v>2393000993地域密着型通所介護</v>
      </c>
      <c r="B9542">
        <v>2393000993</v>
      </c>
      <c r="C9542" t="s">
        <v>1858</v>
      </c>
      <c r="D9542" t="s">
        <v>7959</v>
      </c>
    </row>
    <row r="9543" spans="1:4">
      <c r="A9543" t="str">
        <f t="shared" si="149"/>
        <v>2393000993通所型サービス（独自）</v>
      </c>
      <c r="B9543">
        <v>2393000993</v>
      </c>
      <c r="C9543" t="s">
        <v>2455</v>
      </c>
      <c r="D9543" t="s">
        <v>7959</v>
      </c>
    </row>
    <row r="9544" spans="1:4">
      <c r="A9544" t="str">
        <f t="shared" si="149"/>
        <v>2373004692訪問介護</v>
      </c>
      <c r="B9544">
        <v>2373004692</v>
      </c>
      <c r="C9544" t="s">
        <v>1854</v>
      </c>
      <c r="D9544" t="s">
        <v>7960</v>
      </c>
    </row>
    <row r="9545" spans="1:4">
      <c r="A9545" t="str">
        <f t="shared" si="149"/>
        <v>2373004692訪問型サービス（独自）</v>
      </c>
      <c r="B9545">
        <v>2373004692</v>
      </c>
      <c r="C9545" t="s">
        <v>2454</v>
      </c>
      <c r="D9545" t="s">
        <v>7960</v>
      </c>
    </row>
    <row r="9546" spans="1:4">
      <c r="A9546" t="str">
        <f t="shared" si="149"/>
        <v>2300700016介護予防支援</v>
      </c>
      <c r="B9546">
        <v>2300700016</v>
      </c>
      <c r="C9546" t="s">
        <v>2466</v>
      </c>
      <c r="D9546" t="s">
        <v>7961</v>
      </c>
    </row>
    <row r="9547" spans="1:4">
      <c r="A9547" t="str">
        <f t="shared" si="149"/>
        <v>2376500456短期入所生活介護</v>
      </c>
      <c r="B9547">
        <v>2376500456</v>
      </c>
      <c r="C9547" t="s">
        <v>1958</v>
      </c>
      <c r="D9547" t="s">
        <v>4105</v>
      </c>
    </row>
    <row r="9548" spans="1:4">
      <c r="A9548" t="str">
        <f t="shared" si="149"/>
        <v>2376500456介護予防短期入所生活介護</v>
      </c>
      <c r="B9548">
        <v>2376500456</v>
      </c>
      <c r="C9548" t="s">
        <v>1961</v>
      </c>
      <c r="D9548" t="s">
        <v>4105</v>
      </c>
    </row>
    <row r="9549" spans="1:4">
      <c r="A9549" t="str">
        <f t="shared" si="149"/>
        <v>2392600215地域密着型介護老人福祉施設</v>
      </c>
      <c r="B9549">
        <v>2392600215</v>
      </c>
      <c r="C9549" t="s">
        <v>1861</v>
      </c>
      <c r="D9549" t="s">
        <v>7962</v>
      </c>
    </row>
    <row r="9550" spans="1:4">
      <c r="A9550" t="str">
        <f t="shared" si="149"/>
        <v>2353080027介護老人保健施設</v>
      </c>
      <c r="B9550">
        <v>2353080027</v>
      </c>
      <c r="C9550" t="s">
        <v>1862</v>
      </c>
      <c r="D9550" t="s">
        <v>7963</v>
      </c>
    </row>
    <row r="9551" spans="1:4">
      <c r="A9551" t="str">
        <f t="shared" si="149"/>
        <v>2353080027短期入所療養介護（老健）</v>
      </c>
      <c r="B9551">
        <v>2353080027</v>
      </c>
      <c r="C9551" t="s">
        <v>1966</v>
      </c>
      <c r="D9551" t="s">
        <v>7963</v>
      </c>
    </row>
    <row r="9552" spans="1:4">
      <c r="A9552" t="str">
        <f t="shared" si="149"/>
        <v>2353080027介護予防短期入所療養介護（老健）</v>
      </c>
      <c r="B9552">
        <v>2353080027</v>
      </c>
      <c r="C9552" t="s">
        <v>1969</v>
      </c>
      <c r="D9552" t="s">
        <v>7963</v>
      </c>
    </row>
    <row r="9553" spans="1:4">
      <c r="A9553" t="str">
        <f t="shared" si="149"/>
        <v>2373004635通所リハビリテーション</v>
      </c>
      <c r="B9553">
        <v>2373004635</v>
      </c>
      <c r="C9553" t="s">
        <v>2457</v>
      </c>
      <c r="D9553" t="s">
        <v>7963</v>
      </c>
    </row>
    <row r="9554" spans="1:4">
      <c r="A9554" t="str">
        <f t="shared" si="149"/>
        <v>2373004536居宅介護支援</v>
      </c>
      <c r="B9554">
        <v>2373004536</v>
      </c>
      <c r="C9554" t="s">
        <v>2456</v>
      </c>
      <c r="D9554" t="s">
        <v>7964</v>
      </c>
    </row>
    <row r="9555" spans="1:4">
      <c r="A9555" t="str">
        <f t="shared" si="149"/>
        <v>2393000472認知症対応型共同生活介護</v>
      </c>
      <c r="B9555">
        <v>2393000472</v>
      </c>
      <c r="C9555" t="s">
        <v>1942</v>
      </c>
      <c r="D9555" t="s">
        <v>7965</v>
      </c>
    </row>
    <row r="9556" spans="1:4">
      <c r="A9556" t="str">
        <f t="shared" si="149"/>
        <v>2393000472介護予防認知症対応型共同生活介護</v>
      </c>
      <c r="B9556">
        <v>2393000472</v>
      </c>
      <c r="C9556" t="s">
        <v>1948</v>
      </c>
      <c r="D9556" t="s">
        <v>7965</v>
      </c>
    </row>
    <row r="9557" spans="1:4">
      <c r="A9557" t="str">
        <f t="shared" si="149"/>
        <v>2317200059通所リハビリテーション</v>
      </c>
      <c r="B9557">
        <v>2317200059</v>
      </c>
      <c r="C9557" t="s">
        <v>2457</v>
      </c>
      <c r="D9557" t="s">
        <v>7966</v>
      </c>
    </row>
    <row r="9558" spans="1:4">
      <c r="A9558" t="str">
        <f t="shared" si="149"/>
        <v>2317200059介護予防通所リハビリテーション</v>
      </c>
      <c r="B9558">
        <v>2317200059</v>
      </c>
      <c r="C9558" t="s">
        <v>2458</v>
      </c>
      <c r="D9558" t="s">
        <v>7966</v>
      </c>
    </row>
    <row r="9559" spans="1:4">
      <c r="A9559" t="str">
        <f t="shared" si="149"/>
        <v>2370503159通所介護</v>
      </c>
      <c r="B9559">
        <v>2370503159</v>
      </c>
      <c r="C9559" t="s">
        <v>1857</v>
      </c>
      <c r="D9559" t="s">
        <v>7967</v>
      </c>
    </row>
    <row r="9560" spans="1:4">
      <c r="A9560" t="str">
        <f t="shared" si="149"/>
        <v>2370503167居宅介護支援</v>
      </c>
      <c r="B9560">
        <v>2370503167</v>
      </c>
      <c r="C9560" t="s">
        <v>2456</v>
      </c>
      <c r="D9560" t="s">
        <v>7968</v>
      </c>
    </row>
    <row r="9561" spans="1:4">
      <c r="A9561" t="str">
        <f t="shared" si="149"/>
        <v>2370503191訪問介護</v>
      </c>
      <c r="B9561">
        <v>2370503191</v>
      </c>
      <c r="C9561" t="s">
        <v>1854</v>
      </c>
      <c r="D9561" t="s">
        <v>7969</v>
      </c>
    </row>
    <row r="9562" spans="1:4">
      <c r="A9562" t="str">
        <f t="shared" si="149"/>
        <v>2370901254通所介護</v>
      </c>
      <c r="B9562">
        <v>2370901254</v>
      </c>
      <c r="C9562" t="s">
        <v>1857</v>
      </c>
      <c r="D9562" t="s">
        <v>7970</v>
      </c>
    </row>
    <row r="9563" spans="1:4">
      <c r="A9563" t="str">
        <f t="shared" si="149"/>
        <v>2370901254通所型サービス（独自）</v>
      </c>
      <c r="B9563">
        <v>2370901254</v>
      </c>
      <c r="C9563" t="s">
        <v>2455</v>
      </c>
      <c r="D9563" t="s">
        <v>7970</v>
      </c>
    </row>
    <row r="9564" spans="1:4">
      <c r="A9564" t="str">
        <f t="shared" si="149"/>
        <v>23A0500117通所型サービス（独自）</v>
      </c>
      <c r="B9564" t="s">
        <v>7036</v>
      </c>
      <c r="C9564" t="s">
        <v>2455</v>
      </c>
      <c r="D9564" t="s">
        <v>7967</v>
      </c>
    </row>
    <row r="9565" spans="1:4">
      <c r="A9565" t="str">
        <f t="shared" si="149"/>
        <v>23A0500125訪問型サービス（独自）</v>
      </c>
      <c r="B9565" t="s">
        <v>7037</v>
      </c>
      <c r="C9565" t="s">
        <v>2454</v>
      </c>
      <c r="D9565" t="s">
        <v>7969</v>
      </c>
    </row>
    <row r="9566" spans="1:4">
      <c r="A9566" t="str">
        <f t="shared" si="149"/>
        <v>2377601568居宅介護支援</v>
      </c>
      <c r="B9566">
        <v>2377601568</v>
      </c>
      <c r="C9566" t="s">
        <v>2456</v>
      </c>
      <c r="D9566" t="s">
        <v>7971</v>
      </c>
    </row>
    <row r="9567" spans="1:4">
      <c r="A9567" t="str">
        <f t="shared" si="149"/>
        <v>2377601568介護予防支援</v>
      </c>
      <c r="B9567">
        <v>2377601568</v>
      </c>
      <c r="C9567" t="s">
        <v>2466</v>
      </c>
      <c r="D9567" t="s">
        <v>7971</v>
      </c>
    </row>
    <row r="9568" spans="1:4">
      <c r="A9568" t="str">
        <f t="shared" si="149"/>
        <v>2377601568介護予防支援</v>
      </c>
      <c r="B9568">
        <v>2377601568</v>
      </c>
      <c r="C9568" t="s">
        <v>2466</v>
      </c>
      <c r="D9568" t="s">
        <v>7971</v>
      </c>
    </row>
    <row r="9569" spans="1:4">
      <c r="A9569" t="str">
        <f t="shared" si="149"/>
        <v>2312601731訪問リハビリテーション</v>
      </c>
      <c r="B9569">
        <v>2312601731</v>
      </c>
      <c r="C9569" t="s">
        <v>2007</v>
      </c>
      <c r="D9569" t="s">
        <v>7972</v>
      </c>
    </row>
    <row r="9570" spans="1:4">
      <c r="A9570" t="str">
        <f t="shared" si="149"/>
        <v>2312601731介護予防訪問リハビリテーション</v>
      </c>
      <c r="B9570">
        <v>2312601731</v>
      </c>
      <c r="C9570" t="s">
        <v>2009</v>
      </c>
      <c r="D9570" t="s">
        <v>7972</v>
      </c>
    </row>
    <row r="9571" spans="1:4">
      <c r="A9571" t="str">
        <f t="shared" si="149"/>
        <v>2376500266通所リハビリテーション</v>
      </c>
      <c r="B9571">
        <v>2376500266</v>
      </c>
      <c r="C9571" t="s">
        <v>2457</v>
      </c>
      <c r="D9571" t="s">
        <v>7973</v>
      </c>
    </row>
    <row r="9572" spans="1:4">
      <c r="A9572" t="str">
        <f t="shared" si="149"/>
        <v>2376500266介護予防通所リハビリテーション</v>
      </c>
      <c r="B9572">
        <v>2376500266</v>
      </c>
      <c r="C9572" t="s">
        <v>2458</v>
      </c>
      <c r="D9572" t="s">
        <v>7973</v>
      </c>
    </row>
    <row r="9573" spans="1:4">
      <c r="A9573" t="str">
        <f t="shared" si="149"/>
        <v>2376500258居宅介護支援</v>
      </c>
      <c r="B9573">
        <v>2376500258</v>
      </c>
      <c r="C9573" t="s">
        <v>2456</v>
      </c>
      <c r="D9573" t="s">
        <v>7974</v>
      </c>
    </row>
    <row r="9574" spans="1:4">
      <c r="A9574" t="str">
        <f t="shared" si="149"/>
        <v>2362690238訪問看護</v>
      </c>
      <c r="B9574">
        <v>2362690238</v>
      </c>
      <c r="C9574" t="s">
        <v>2002</v>
      </c>
      <c r="D9574" t="s">
        <v>7975</v>
      </c>
    </row>
    <row r="9575" spans="1:4">
      <c r="A9575" t="str">
        <f t="shared" si="149"/>
        <v>2362690238介護予防訪問看護</v>
      </c>
      <c r="B9575">
        <v>2362690238</v>
      </c>
      <c r="C9575" t="s">
        <v>2005</v>
      </c>
      <c r="D9575" t="s">
        <v>7975</v>
      </c>
    </row>
    <row r="9576" spans="1:4">
      <c r="A9576" t="str">
        <f t="shared" si="149"/>
        <v>2372602652訪問介護</v>
      </c>
      <c r="B9576">
        <v>2372602652</v>
      </c>
      <c r="C9576" t="s">
        <v>1854</v>
      </c>
      <c r="D9576" t="s">
        <v>7976</v>
      </c>
    </row>
    <row r="9577" spans="1:4">
      <c r="A9577" t="str">
        <f t="shared" si="149"/>
        <v>2372602652訪問型サービス（独自）</v>
      </c>
      <c r="B9577">
        <v>2372602652</v>
      </c>
      <c r="C9577" t="s">
        <v>2454</v>
      </c>
      <c r="D9577" t="s">
        <v>7976</v>
      </c>
    </row>
    <row r="9578" spans="1:4">
      <c r="A9578" t="str">
        <f t="shared" si="149"/>
        <v>2372602660通所介護</v>
      </c>
      <c r="B9578">
        <v>2372602660</v>
      </c>
      <c r="C9578" t="s">
        <v>1857</v>
      </c>
      <c r="D9578" t="s">
        <v>7977</v>
      </c>
    </row>
    <row r="9579" spans="1:4">
      <c r="A9579" t="str">
        <f t="shared" si="149"/>
        <v>2372602660通所型サービス（独自）</v>
      </c>
      <c r="B9579">
        <v>2372602660</v>
      </c>
      <c r="C9579" t="s">
        <v>2455</v>
      </c>
      <c r="D9579" t="s">
        <v>7977</v>
      </c>
    </row>
    <row r="9580" spans="1:4">
      <c r="A9580" t="str">
        <f t="shared" si="149"/>
        <v>2394800110地域密着型通所介護</v>
      </c>
      <c r="B9580">
        <v>2394800110</v>
      </c>
      <c r="C9580" t="s">
        <v>1858</v>
      </c>
      <c r="D9580" t="s">
        <v>7978</v>
      </c>
    </row>
    <row r="9581" spans="1:4">
      <c r="A9581" t="str">
        <f t="shared" si="149"/>
        <v>2394800110通所型サービス（独自）</v>
      </c>
      <c r="B9581">
        <v>2394800110</v>
      </c>
      <c r="C9581" t="s">
        <v>2455</v>
      </c>
      <c r="D9581" t="s">
        <v>7978</v>
      </c>
    </row>
    <row r="9582" spans="1:4">
      <c r="A9582" t="str">
        <f t="shared" si="149"/>
        <v>2314900875訪問リハビリテーション</v>
      </c>
      <c r="B9582">
        <v>2314900875</v>
      </c>
      <c r="C9582" t="s">
        <v>2007</v>
      </c>
      <c r="D9582" t="s">
        <v>7979</v>
      </c>
    </row>
    <row r="9583" spans="1:4">
      <c r="A9583" t="str">
        <f t="shared" si="149"/>
        <v>2377100033訪問介護</v>
      </c>
      <c r="B9583">
        <v>2377100033</v>
      </c>
      <c r="C9583" t="s">
        <v>1854</v>
      </c>
      <c r="D9583" t="s">
        <v>7980</v>
      </c>
    </row>
    <row r="9584" spans="1:4">
      <c r="A9584" t="str">
        <f t="shared" si="149"/>
        <v>2377100033訪問型サービス（独自）</v>
      </c>
      <c r="B9584">
        <v>2377100033</v>
      </c>
      <c r="C9584" t="s">
        <v>2454</v>
      </c>
      <c r="D9584" t="s">
        <v>7980</v>
      </c>
    </row>
    <row r="9585" spans="1:4">
      <c r="A9585" t="str">
        <f t="shared" si="149"/>
        <v>2377100066居宅介護支援</v>
      </c>
      <c r="B9585">
        <v>2377100066</v>
      </c>
      <c r="C9585" t="s">
        <v>2456</v>
      </c>
      <c r="D9585" t="s">
        <v>7981</v>
      </c>
    </row>
    <row r="9586" spans="1:4">
      <c r="A9586" t="str">
        <f t="shared" si="149"/>
        <v>2377100066介護予防支援</v>
      </c>
      <c r="B9586">
        <v>2377100066</v>
      </c>
      <c r="C9586" t="s">
        <v>2466</v>
      </c>
      <c r="D9586" t="s">
        <v>7981</v>
      </c>
    </row>
    <row r="9587" spans="1:4">
      <c r="A9587" t="str">
        <f t="shared" si="149"/>
        <v>2377100116居宅介護支援</v>
      </c>
      <c r="B9587">
        <v>2377100116</v>
      </c>
      <c r="C9587" t="s">
        <v>2456</v>
      </c>
      <c r="D9587" t="s">
        <v>7982</v>
      </c>
    </row>
    <row r="9588" spans="1:4">
      <c r="A9588" t="str">
        <f t="shared" si="149"/>
        <v>2377100116介護予防支援</v>
      </c>
      <c r="B9588">
        <v>2377100116</v>
      </c>
      <c r="C9588" t="s">
        <v>2466</v>
      </c>
      <c r="D9588" t="s">
        <v>7982</v>
      </c>
    </row>
    <row r="9589" spans="1:4">
      <c r="A9589" t="str">
        <f t="shared" si="149"/>
        <v>2307100012介護予防支援</v>
      </c>
      <c r="B9589">
        <v>2307100012</v>
      </c>
      <c r="C9589" t="s">
        <v>2466</v>
      </c>
      <c r="D9589" t="s">
        <v>7983</v>
      </c>
    </row>
    <row r="9590" spans="1:4">
      <c r="A9590" t="str">
        <f t="shared" si="149"/>
        <v>2307100012介護予防ケアマネジメント</v>
      </c>
      <c r="B9590">
        <v>2307100012</v>
      </c>
      <c r="C9590" t="s">
        <v>2467</v>
      </c>
      <c r="D9590" t="s">
        <v>7983</v>
      </c>
    </row>
    <row r="9591" spans="1:4">
      <c r="A9591" t="str">
        <f t="shared" si="149"/>
        <v>2370101301居宅介護支援</v>
      </c>
      <c r="B9591">
        <v>2370101301</v>
      </c>
      <c r="C9591" t="s">
        <v>2456</v>
      </c>
      <c r="D9591" t="s">
        <v>7984</v>
      </c>
    </row>
    <row r="9592" spans="1:4">
      <c r="A9592" t="str">
        <f t="shared" si="149"/>
        <v>2392000796地域密着型通所介護</v>
      </c>
      <c r="B9592">
        <v>2392000796</v>
      </c>
      <c r="C9592" t="s">
        <v>1858</v>
      </c>
      <c r="D9592" t="s">
        <v>7985</v>
      </c>
    </row>
    <row r="9593" spans="1:4">
      <c r="A9593" t="str">
        <f t="shared" si="149"/>
        <v>2392000796通所型サービス（独自）</v>
      </c>
      <c r="B9593">
        <v>2392000796</v>
      </c>
      <c r="C9593" t="s">
        <v>2455</v>
      </c>
      <c r="D9593" t="s">
        <v>7985</v>
      </c>
    </row>
    <row r="9594" spans="1:4">
      <c r="A9594" t="str">
        <f t="shared" si="149"/>
        <v>2372003851地域密着型通所介護</v>
      </c>
      <c r="B9594">
        <v>2372003851</v>
      </c>
      <c r="C9594" t="s">
        <v>1858</v>
      </c>
      <c r="D9594" t="s">
        <v>7986</v>
      </c>
    </row>
    <row r="9595" spans="1:4">
      <c r="A9595" t="str">
        <f t="shared" si="149"/>
        <v>2372003851通所型サービス（独自）</v>
      </c>
      <c r="B9595">
        <v>2372003851</v>
      </c>
      <c r="C9595" t="s">
        <v>2455</v>
      </c>
      <c r="D9595" t="s">
        <v>7986</v>
      </c>
    </row>
    <row r="9596" spans="1:4">
      <c r="A9596" t="str">
        <f t="shared" si="149"/>
        <v>2372005385通所介護</v>
      </c>
      <c r="B9596">
        <v>2372005385</v>
      </c>
      <c r="C9596" t="s">
        <v>1857</v>
      </c>
      <c r="D9596" t="s">
        <v>7987</v>
      </c>
    </row>
    <row r="9597" spans="1:4">
      <c r="A9597" t="str">
        <f t="shared" si="149"/>
        <v>2372005385通所型サービス（独自）</v>
      </c>
      <c r="B9597">
        <v>2372005385</v>
      </c>
      <c r="C9597" t="s">
        <v>2455</v>
      </c>
      <c r="D9597" t="s">
        <v>7987</v>
      </c>
    </row>
    <row r="9598" spans="1:4">
      <c r="A9598" t="str">
        <f t="shared" si="149"/>
        <v>2376000416通所介護</v>
      </c>
      <c r="B9598">
        <v>2376000416</v>
      </c>
      <c r="C9598" t="s">
        <v>1857</v>
      </c>
      <c r="D9598" t="s">
        <v>7988</v>
      </c>
    </row>
    <row r="9599" spans="1:4">
      <c r="A9599" t="str">
        <f t="shared" si="149"/>
        <v>2376000416通所型サービス（独自）</v>
      </c>
      <c r="B9599">
        <v>2376000416</v>
      </c>
      <c r="C9599" t="s">
        <v>2455</v>
      </c>
      <c r="D9599" t="s">
        <v>7988</v>
      </c>
    </row>
    <row r="9600" spans="1:4">
      <c r="A9600" t="str">
        <f t="shared" si="149"/>
        <v>2376000515通所介護</v>
      </c>
      <c r="B9600">
        <v>2376000515</v>
      </c>
      <c r="C9600" t="s">
        <v>1857</v>
      </c>
      <c r="D9600" t="s">
        <v>7989</v>
      </c>
    </row>
    <row r="9601" spans="1:4">
      <c r="A9601" t="str">
        <f t="shared" si="149"/>
        <v>2376000515通所型サービス（独自）</v>
      </c>
      <c r="B9601">
        <v>2376000515</v>
      </c>
      <c r="C9601" t="s">
        <v>2455</v>
      </c>
      <c r="D9601" t="s">
        <v>7989</v>
      </c>
    </row>
    <row r="9602" spans="1:4">
      <c r="A9602" t="str">
        <f t="shared" si="149"/>
        <v>2372103115居宅介護支援</v>
      </c>
      <c r="B9602">
        <v>2372103115</v>
      </c>
      <c r="C9602" t="s">
        <v>2456</v>
      </c>
      <c r="D9602" t="s">
        <v>7990</v>
      </c>
    </row>
    <row r="9603" spans="1:4">
      <c r="A9603" t="str">
        <f t="shared" ref="A9603:A9666" si="150">B9603&amp;C9603</f>
        <v>2371400140介護老人福祉施設</v>
      </c>
      <c r="B9603">
        <v>2371400140</v>
      </c>
      <c r="C9603" t="s">
        <v>1860</v>
      </c>
      <c r="D9603" t="s">
        <v>3455</v>
      </c>
    </row>
    <row r="9604" spans="1:4">
      <c r="A9604" t="str">
        <f t="shared" si="150"/>
        <v>2371400116居宅介護支援</v>
      </c>
      <c r="B9604">
        <v>2371400116</v>
      </c>
      <c r="C9604" t="s">
        <v>2456</v>
      </c>
      <c r="D9604" t="s">
        <v>7991</v>
      </c>
    </row>
    <row r="9605" spans="1:4">
      <c r="A9605" t="str">
        <f t="shared" si="150"/>
        <v>2302100017介護予防支援</v>
      </c>
      <c r="B9605">
        <v>2302100017</v>
      </c>
      <c r="C9605" t="s">
        <v>2466</v>
      </c>
      <c r="D9605" t="s">
        <v>7992</v>
      </c>
    </row>
    <row r="9606" spans="1:4">
      <c r="A9606" t="str">
        <f t="shared" si="150"/>
        <v>2302100199介護予防支援</v>
      </c>
      <c r="B9606">
        <v>2302100199</v>
      </c>
      <c r="C9606" t="s">
        <v>2466</v>
      </c>
      <c r="D9606" t="s">
        <v>7993</v>
      </c>
    </row>
    <row r="9607" spans="1:4">
      <c r="A9607" t="str">
        <f t="shared" si="150"/>
        <v>2392100125小規模多機能型居宅介護</v>
      </c>
      <c r="B9607">
        <v>2392100125</v>
      </c>
      <c r="C9607" t="s">
        <v>1925</v>
      </c>
      <c r="D9607" t="s">
        <v>4253</v>
      </c>
    </row>
    <row r="9608" spans="1:4">
      <c r="A9608" t="str">
        <f t="shared" si="150"/>
        <v>2394900084地域密着型通所介護</v>
      </c>
      <c r="B9608">
        <v>2394900084</v>
      </c>
      <c r="C9608" t="s">
        <v>1858</v>
      </c>
      <c r="D9608" t="s">
        <v>7994</v>
      </c>
    </row>
    <row r="9609" spans="1:4">
      <c r="A9609" t="str">
        <f t="shared" si="150"/>
        <v>23B1000016介護医療院</v>
      </c>
      <c r="B9609" t="s">
        <v>7038</v>
      </c>
      <c r="C9609" t="s">
        <v>1863</v>
      </c>
      <c r="D9609" t="s">
        <v>7995</v>
      </c>
    </row>
    <row r="9610" spans="1:4">
      <c r="A9610" t="str">
        <f t="shared" si="150"/>
        <v>2351080011介護老人保健施設</v>
      </c>
      <c r="B9610">
        <v>2351080011</v>
      </c>
      <c r="C9610" t="s">
        <v>1862</v>
      </c>
      <c r="D9610" t="s">
        <v>7996</v>
      </c>
    </row>
    <row r="9611" spans="1:4">
      <c r="A9611" t="str">
        <f t="shared" si="150"/>
        <v>2351080011介護予防通所リハビリテーション</v>
      </c>
      <c r="B9611">
        <v>2351080011</v>
      </c>
      <c r="C9611" t="s">
        <v>2458</v>
      </c>
      <c r="D9611" t="s">
        <v>7996</v>
      </c>
    </row>
    <row r="9612" spans="1:4">
      <c r="A9612" t="str">
        <f t="shared" si="150"/>
        <v>2351080011通所リハビリテーション</v>
      </c>
      <c r="B9612">
        <v>2351080011</v>
      </c>
      <c r="C9612" t="s">
        <v>2457</v>
      </c>
      <c r="D9612" t="s">
        <v>7996</v>
      </c>
    </row>
    <row r="9613" spans="1:4">
      <c r="A9613" t="str">
        <f t="shared" si="150"/>
        <v>2372102273通所介護</v>
      </c>
      <c r="B9613">
        <v>2372102273</v>
      </c>
      <c r="C9613" t="s">
        <v>1857</v>
      </c>
      <c r="D9613" t="s">
        <v>7997</v>
      </c>
    </row>
    <row r="9614" spans="1:4">
      <c r="A9614" t="str">
        <f t="shared" si="150"/>
        <v>2372102273通所型サービス（独自）</v>
      </c>
      <c r="B9614">
        <v>2372102273</v>
      </c>
      <c r="C9614" t="s">
        <v>2455</v>
      </c>
      <c r="D9614" t="s">
        <v>7997</v>
      </c>
    </row>
    <row r="9615" spans="1:4">
      <c r="A9615" t="str">
        <f t="shared" si="150"/>
        <v>2372104956通所介護</v>
      </c>
      <c r="B9615">
        <v>2372104956</v>
      </c>
      <c r="C9615" t="s">
        <v>1857</v>
      </c>
      <c r="D9615" t="s">
        <v>7998</v>
      </c>
    </row>
    <row r="9616" spans="1:4">
      <c r="A9616" t="str">
        <f t="shared" si="150"/>
        <v>2372104956通所型サービス（独自）</v>
      </c>
      <c r="B9616">
        <v>2372104956</v>
      </c>
      <c r="C9616" t="s">
        <v>2455</v>
      </c>
      <c r="D9616" t="s">
        <v>7998</v>
      </c>
    </row>
    <row r="9617" spans="1:4">
      <c r="A9617" t="str">
        <f t="shared" si="150"/>
        <v>2372900411通所介護</v>
      </c>
      <c r="B9617">
        <v>2372900411</v>
      </c>
      <c r="C9617" t="s">
        <v>1857</v>
      </c>
      <c r="D9617" t="s">
        <v>7999</v>
      </c>
    </row>
    <row r="9618" spans="1:4">
      <c r="A9618" t="str">
        <f t="shared" si="150"/>
        <v>2372900411通所型サービス（独自）</v>
      </c>
      <c r="B9618">
        <v>2372900411</v>
      </c>
      <c r="C9618" t="s">
        <v>2455</v>
      </c>
      <c r="D9618" t="s">
        <v>7999</v>
      </c>
    </row>
    <row r="9619" spans="1:4">
      <c r="A9619" t="str">
        <f t="shared" si="150"/>
        <v>2371401239通所介護</v>
      </c>
      <c r="B9619">
        <v>2371401239</v>
      </c>
      <c r="C9619" t="s">
        <v>1857</v>
      </c>
      <c r="D9619" t="s">
        <v>8000</v>
      </c>
    </row>
    <row r="9620" spans="1:4">
      <c r="A9620" t="str">
        <f t="shared" si="150"/>
        <v>2371401239通所型サービス（独自）</v>
      </c>
      <c r="B9620">
        <v>2371401239</v>
      </c>
      <c r="C9620" t="s">
        <v>2455</v>
      </c>
      <c r="D9620" t="s">
        <v>8000</v>
      </c>
    </row>
    <row r="9621" spans="1:4">
      <c r="A9621" t="str">
        <f t="shared" si="150"/>
        <v>2371401247居宅介護支援</v>
      </c>
      <c r="B9621">
        <v>2371401247</v>
      </c>
      <c r="C9621" t="s">
        <v>2456</v>
      </c>
      <c r="D9621" t="s">
        <v>8000</v>
      </c>
    </row>
    <row r="9622" spans="1:4">
      <c r="A9622" t="str">
        <f t="shared" si="150"/>
        <v>2371101011通所介護</v>
      </c>
      <c r="B9622">
        <v>2371101011</v>
      </c>
      <c r="C9622" t="s">
        <v>1857</v>
      </c>
      <c r="D9622" t="s">
        <v>8001</v>
      </c>
    </row>
    <row r="9623" spans="1:4">
      <c r="A9623" t="str">
        <f t="shared" si="150"/>
        <v>2371101011通所型サービス（独自）</v>
      </c>
      <c r="B9623">
        <v>2371101011</v>
      </c>
      <c r="C9623" t="s">
        <v>2455</v>
      </c>
      <c r="D9623" t="s">
        <v>8001</v>
      </c>
    </row>
    <row r="9624" spans="1:4">
      <c r="A9624" t="str">
        <f t="shared" si="150"/>
        <v>2371201233通所介護</v>
      </c>
      <c r="B9624">
        <v>2371201233</v>
      </c>
      <c r="C9624" t="s">
        <v>1857</v>
      </c>
      <c r="D9624" t="s">
        <v>8002</v>
      </c>
    </row>
    <row r="9625" spans="1:4">
      <c r="A9625" t="str">
        <f t="shared" si="150"/>
        <v>2371201233通所型サービス（独自）</v>
      </c>
      <c r="B9625">
        <v>2371201233</v>
      </c>
      <c r="C9625" t="s">
        <v>2455</v>
      </c>
      <c r="D9625" t="s">
        <v>8002</v>
      </c>
    </row>
    <row r="9626" spans="1:4">
      <c r="A9626" t="str">
        <f t="shared" si="150"/>
        <v>2370501385通所介護</v>
      </c>
      <c r="B9626">
        <v>2370501385</v>
      </c>
      <c r="C9626" t="s">
        <v>1857</v>
      </c>
      <c r="D9626" t="s">
        <v>8003</v>
      </c>
    </row>
    <row r="9627" spans="1:4">
      <c r="A9627" t="str">
        <f t="shared" si="150"/>
        <v>2370501385通所型サービス（独自）</v>
      </c>
      <c r="B9627">
        <v>2370501385</v>
      </c>
      <c r="C9627" t="s">
        <v>2455</v>
      </c>
      <c r="D9627" t="s">
        <v>8003</v>
      </c>
    </row>
    <row r="9628" spans="1:4">
      <c r="A9628" t="str">
        <f t="shared" si="150"/>
        <v>2370502086居宅介護支援</v>
      </c>
      <c r="B9628">
        <v>2370502086</v>
      </c>
      <c r="C9628" t="s">
        <v>2456</v>
      </c>
      <c r="D9628" t="s">
        <v>8003</v>
      </c>
    </row>
    <row r="9629" spans="1:4">
      <c r="A9629" t="str">
        <f t="shared" si="150"/>
        <v>2373801154通所介護</v>
      </c>
      <c r="B9629">
        <v>2373801154</v>
      </c>
      <c r="C9629" t="s">
        <v>1857</v>
      </c>
      <c r="D9629" t="s">
        <v>8004</v>
      </c>
    </row>
    <row r="9630" spans="1:4">
      <c r="A9630" t="str">
        <f t="shared" si="150"/>
        <v>2373801154通所型サービス（独自）</v>
      </c>
      <c r="B9630">
        <v>2373801154</v>
      </c>
      <c r="C9630" t="s">
        <v>2455</v>
      </c>
      <c r="D9630" t="s">
        <v>8004</v>
      </c>
    </row>
    <row r="9631" spans="1:4">
      <c r="A9631" t="str">
        <f t="shared" si="150"/>
        <v>2372202222通所介護</v>
      </c>
      <c r="B9631">
        <v>2372202222</v>
      </c>
      <c r="C9631" t="s">
        <v>1857</v>
      </c>
      <c r="D9631" t="s">
        <v>8005</v>
      </c>
    </row>
    <row r="9632" spans="1:4">
      <c r="A9632" t="str">
        <f t="shared" si="150"/>
        <v>2372202222通所型サービス（独自）</v>
      </c>
      <c r="B9632">
        <v>2372202222</v>
      </c>
      <c r="C9632" t="s">
        <v>2455</v>
      </c>
      <c r="D9632" t="s">
        <v>8005</v>
      </c>
    </row>
    <row r="9633" spans="1:4">
      <c r="A9633" t="str">
        <f t="shared" si="150"/>
        <v>2372202370居宅介護支援</v>
      </c>
      <c r="B9633">
        <v>2372202370</v>
      </c>
      <c r="C9633" t="s">
        <v>2456</v>
      </c>
      <c r="D9633" t="s">
        <v>8005</v>
      </c>
    </row>
    <row r="9634" spans="1:4">
      <c r="A9634" t="str">
        <f t="shared" si="150"/>
        <v>2371604451通所介護</v>
      </c>
      <c r="B9634">
        <v>2371604451</v>
      </c>
      <c r="C9634" t="s">
        <v>1857</v>
      </c>
      <c r="D9634" t="s">
        <v>8006</v>
      </c>
    </row>
    <row r="9635" spans="1:4">
      <c r="A9635" t="str">
        <f t="shared" si="150"/>
        <v>23A1601278通所型サービス（独自）</v>
      </c>
      <c r="B9635" t="s">
        <v>7039</v>
      </c>
      <c r="C9635" t="s">
        <v>2455</v>
      </c>
      <c r="D9635" t="s">
        <v>8006</v>
      </c>
    </row>
    <row r="9636" spans="1:4">
      <c r="A9636" t="str">
        <f t="shared" si="150"/>
        <v>2372005492訪問介護</v>
      </c>
      <c r="B9636">
        <v>2372005492</v>
      </c>
      <c r="C9636" t="s">
        <v>1854</v>
      </c>
      <c r="D9636" t="s">
        <v>8007</v>
      </c>
    </row>
    <row r="9637" spans="1:4">
      <c r="A9637" t="str">
        <f t="shared" si="150"/>
        <v>2362090744訪問看護</v>
      </c>
      <c r="B9637">
        <v>2362090744</v>
      </c>
      <c r="C9637" t="s">
        <v>2002</v>
      </c>
      <c r="D9637" t="s">
        <v>8008</v>
      </c>
    </row>
    <row r="9638" spans="1:4">
      <c r="A9638" t="str">
        <f t="shared" si="150"/>
        <v>2372603072訪問介護</v>
      </c>
      <c r="B9638">
        <v>2372603072</v>
      </c>
      <c r="C9638" t="s">
        <v>1854</v>
      </c>
      <c r="D9638" t="s">
        <v>8009</v>
      </c>
    </row>
    <row r="9639" spans="1:4">
      <c r="A9639" t="str">
        <f t="shared" si="150"/>
        <v>2362690410訪問看護</v>
      </c>
      <c r="B9639">
        <v>2362690410</v>
      </c>
      <c r="C9639" t="s">
        <v>2002</v>
      </c>
      <c r="D9639" t="s">
        <v>8010</v>
      </c>
    </row>
    <row r="9640" spans="1:4">
      <c r="A9640" t="str">
        <f t="shared" si="150"/>
        <v>2372105706居宅介護支援</v>
      </c>
      <c r="B9640">
        <v>2372105706</v>
      </c>
      <c r="C9640" t="s">
        <v>2456</v>
      </c>
      <c r="D9640" t="s">
        <v>8011</v>
      </c>
    </row>
    <row r="9641" spans="1:4">
      <c r="A9641" t="str">
        <f t="shared" si="150"/>
        <v>2362190387訪問看護</v>
      </c>
      <c r="B9641">
        <v>2362190387</v>
      </c>
      <c r="C9641" t="s">
        <v>2002</v>
      </c>
      <c r="D9641" t="s">
        <v>8012</v>
      </c>
    </row>
    <row r="9642" spans="1:4">
      <c r="A9642" t="str">
        <f t="shared" si="150"/>
        <v>2372102273通所型サービス（独自）</v>
      </c>
      <c r="B9642">
        <v>2372102273</v>
      </c>
      <c r="C9642" t="s">
        <v>2455</v>
      </c>
      <c r="D9642" t="s">
        <v>7997</v>
      </c>
    </row>
    <row r="9643" spans="1:4">
      <c r="A9643" t="str">
        <f t="shared" si="150"/>
        <v>2372900411通所型サービス（独自）</v>
      </c>
      <c r="B9643">
        <v>2372900411</v>
      </c>
      <c r="C9643" t="s">
        <v>2455</v>
      </c>
      <c r="D9643" t="s">
        <v>7999</v>
      </c>
    </row>
    <row r="9644" spans="1:4">
      <c r="A9644" t="str">
        <f t="shared" si="150"/>
        <v>2371401239通所型サービス（独自）</v>
      </c>
      <c r="B9644">
        <v>2371401239</v>
      </c>
      <c r="C9644" t="s">
        <v>2455</v>
      </c>
      <c r="D9644" t="s">
        <v>8000</v>
      </c>
    </row>
    <row r="9645" spans="1:4">
      <c r="A9645" t="str">
        <f t="shared" si="150"/>
        <v>2372201828介護老人福祉施設</v>
      </c>
      <c r="B9645">
        <v>2372201828</v>
      </c>
      <c r="C9645" t="s">
        <v>1860</v>
      </c>
      <c r="D9645" t="s">
        <v>8013</v>
      </c>
    </row>
    <row r="9646" spans="1:4">
      <c r="A9646" t="str">
        <f t="shared" si="150"/>
        <v>2372201869短期入所生活介護</v>
      </c>
      <c r="B9646">
        <v>2372201869</v>
      </c>
      <c r="C9646" t="s">
        <v>1958</v>
      </c>
      <c r="D9646" t="s">
        <v>8014</v>
      </c>
    </row>
    <row r="9647" spans="1:4">
      <c r="A9647" t="str">
        <f t="shared" si="150"/>
        <v>2372201869介護予防短期入所生活介護</v>
      </c>
      <c r="B9647">
        <v>2372201869</v>
      </c>
      <c r="C9647" t="s">
        <v>1961</v>
      </c>
      <c r="D9647" t="s">
        <v>8014</v>
      </c>
    </row>
    <row r="9648" spans="1:4">
      <c r="A9648" t="str">
        <f t="shared" si="150"/>
        <v>2372201844通所介護</v>
      </c>
      <c r="B9648">
        <v>2372201844</v>
      </c>
      <c r="C9648" t="s">
        <v>1857</v>
      </c>
      <c r="D9648" t="s">
        <v>8015</v>
      </c>
    </row>
    <row r="9649" spans="1:4">
      <c r="A9649" t="str">
        <f t="shared" si="150"/>
        <v>2372201844通所型サービス（独自）</v>
      </c>
      <c r="B9649">
        <v>2372201844</v>
      </c>
      <c r="C9649" t="s">
        <v>2455</v>
      </c>
      <c r="D9649" t="s">
        <v>8015</v>
      </c>
    </row>
    <row r="9650" spans="1:4">
      <c r="A9650" t="str">
        <f t="shared" si="150"/>
        <v>2372201810居宅介護支援</v>
      </c>
      <c r="B9650">
        <v>2372201810</v>
      </c>
      <c r="C9650" t="s">
        <v>2456</v>
      </c>
      <c r="D9650" t="s">
        <v>8016</v>
      </c>
    </row>
    <row r="9651" spans="1:4">
      <c r="A9651" t="str">
        <f t="shared" si="150"/>
        <v>2372301313介護老人福祉施設</v>
      </c>
      <c r="B9651">
        <v>2372301313</v>
      </c>
      <c r="C9651" t="s">
        <v>1860</v>
      </c>
      <c r="D9651" t="s">
        <v>8017</v>
      </c>
    </row>
    <row r="9652" spans="1:4">
      <c r="A9652" t="str">
        <f t="shared" si="150"/>
        <v>2372301297短期入所生活介護</v>
      </c>
      <c r="B9652">
        <v>2372301297</v>
      </c>
      <c r="C9652" t="s">
        <v>1958</v>
      </c>
      <c r="D9652" t="s">
        <v>8018</v>
      </c>
    </row>
    <row r="9653" spans="1:4">
      <c r="A9653" t="str">
        <f t="shared" si="150"/>
        <v>2372301297介護予防短期入所生活介護</v>
      </c>
      <c r="B9653">
        <v>2372301297</v>
      </c>
      <c r="C9653" t="s">
        <v>1961</v>
      </c>
      <c r="D9653" t="s">
        <v>8018</v>
      </c>
    </row>
    <row r="9654" spans="1:4">
      <c r="A9654" t="str">
        <f t="shared" si="150"/>
        <v>2372301289通所介護</v>
      </c>
      <c r="B9654">
        <v>2372301289</v>
      </c>
      <c r="C9654" t="s">
        <v>1857</v>
      </c>
      <c r="D9654" t="s">
        <v>8019</v>
      </c>
    </row>
    <row r="9655" spans="1:4">
      <c r="A9655" t="str">
        <f t="shared" si="150"/>
        <v>2372301289通所型サービス（独自）</v>
      </c>
      <c r="B9655">
        <v>2372301289</v>
      </c>
      <c r="C9655" t="s">
        <v>2455</v>
      </c>
      <c r="D9655" t="s">
        <v>8019</v>
      </c>
    </row>
    <row r="9656" spans="1:4">
      <c r="A9656" t="str">
        <f t="shared" si="150"/>
        <v>23A2300144通所型サービス（独自）</v>
      </c>
      <c r="B9656" t="s">
        <v>7040</v>
      </c>
      <c r="C9656" t="s">
        <v>2455</v>
      </c>
      <c r="D9656" t="s">
        <v>8019</v>
      </c>
    </row>
    <row r="9657" spans="1:4">
      <c r="A9657" t="str">
        <f t="shared" si="150"/>
        <v>2372301271訪問介護</v>
      </c>
      <c r="B9657">
        <v>2372301271</v>
      </c>
      <c r="C9657" t="s">
        <v>1854</v>
      </c>
      <c r="D9657" t="s">
        <v>8020</v>
      </c>
    </row>
    <row r="9658" spans="1:4">
      <c r="A9658" t="str">
        <f t="shared" si="150"/>
        <v>2372301271訪問型サービス（独自）</v>
      </c>
      <c r="B9658">
        <v>2372301271</v>
      </c>
      <c r="C9658" t="s">
        <v>2454</v>
      </c>
      <c r="D9658" t="s">
        <v>8020</v>
      </c>
    </row>
    <row r="9659" spans="1:4">
      <c r="A9659" t="str">
        <f t="shared" si="150"/>
        <v>2372301271訪問型サービス（独自）</v>
      </c>
      <c r="B9659">
        <v>2372301271</v>
      </c>
      <c r="C9659" t="s">
        <v>2454</v>
      </c>
      <c r="D9659" t="s">
        <v>8020</v>
      </c>
    </row>
    <row r="9660" spans="1:4">
      <c r="A9660" t="str">
        <f t="shared" si="150"/>
        <v>2372301305居宅介護支援</v>
      </c>
      <c r="B9660">
        <v>2372301305</v>
      </c>
      <c r="C9660" t="s">
        <v>2456</v>
      </c>
      <c r="D9660" t="s">
        <v>8021</v>
      </c>
    </row>
    <row r="9661" spans="1:4">
      <c r="A9661" t="str">
        <f t="shared" si="150"/>
        <v>2372203386介護老人福祉施設</v>
      </c>
      <c r="B9661">
        <v>2372203386</v>
      </c>
      <c r="C9661" t="s">
        <v>1860</v>
      </c>
      <c r="D9661" t="s">
        <v>8022</v>
      </c>
    </row>
    <row r="9662" spans="1:4">
      <c r="A9662" t="str">
        <f t="shared" si="150"/>
        <v>2372203410短期入所生活介護</v>
      </c>
      <c r="B9662">
        <v>2372203410</v>
      </c>
      <c r="C9662" t="s">
        <v>1958</v>
      </c>
      <c r="D9662" t="s">
        <v>8023</v>
      </c>
    </row>
    <row r="9663" spans="1:4">
      <c r="A9663" t="str">
        <f t="shared" si="150"/>
        <v>2372203410介護予防短期入所生活介護</v>
      </c>
      <c r="B9663">
        <v>2372203410</v>
      </c>
      <c r="C9663" t="s">
        <v>1961</v>
      </c>
      <c r="D9663" t="s">
        <v>8023</v>
      </c>
    </row>
    <row r="9664" spans="1:4">
      <c r="A9664" t="str">
        <f t="shared" si="150"/>
        <v>2372203394通所介護</v>
      </c>
      <c r="B9664">
        <v>2372203394</v>
      </c>
      <c r="C9664" t="s">
        <v>1857</v>
      </c>
      <c r="D9664" t="s">
        <v>8024</v>
      </c>
    </row>
    <row r="9665" spans="1:4">
      <c r="A9665" t="str">
        <f t="shared" si="150"/>
        <v>2372203394通所型サービス（独自）</v>
      </c>
      <c r="B9665">
        <v>2372203394</v>
      </c>
      <c r="C9665" t="s">
        <v>2455</v>
      </c>
      <c r="D9665" t="s">
        <v>8024</v>
      </c>
    </row>
    <row r="9666" spans="1:4">
      <c r="A9666" t="str">
        <f t="shared" si="150"/>
        <v>2372203758居宅介護支援</v>
      </c>
      <c r="B9666">
        <v>2372203758</v>
      </c>
      <c r="C9666" t="s">
        <v>2456</v>
      </c>
      <c r="D9666" t="s">
        <v>8025</v>
      </c>
    </row>
    <row r="9667" spans="1:4">
      <c r="A9667" t="str">
        <f t="shared" ref="A9667:A9730" si="151">B9667&amp;C9667</f>
        <v>2392200537地域密着型介護老人福祉施設</v>
      </c>
      <c r="B9667">
        <v>2392200537</v>
      </c>
      <c r="C9667" t="s">
        <v>1861</v>
      </c>
      <c r="D9667" t="s">
        <v>8026</v>
      </c>
    </row>
    <row r="9668" spans="1:4">
      <c r="A9668" t="str">
        <f t="shared" si="151"/>
        <v>2372204962短期入所生活介護</v>
      </c>
      <c r="B9668">
        <v>2372204962</v>
      </c>
      <c r="C9668" t="s">
        <v>1958</v>
      </c>
      <c r="D9668" t="s">
        <v>8027</v>
      </c>
    </row>
    <row r="9669" spans="1:4">
      <c r="A9669" t="str">
        <f t="shared" si="151"/>
        <v>2372204962介護予防短期入所生活介護</v>
      </c>
      <c r="B9669">
        <v>2372204962</v>
      </c>
      <c r="C9669" t="s">
        <v>1961</v>
      </c>
      <c r="D9669" t="s">
        <v>8027</v>
      </c>
    </row>
    <row r="9670" spans="1:4">
      <c r="A9670" t="str">
        <f t="shared" si="151"/>
        <v>2372204947通所介護</v>
      </c>
      <c r="B9670">
        <v>2372204947</v>
      </c>
      <c r="C9670" t="s">
        <v>1857</v>
      </c>
      <c r="D9670" t="s">
        <v>8028</v>
      </c>
    </row>
    <row r="9671" spans="1:4">
      <c r="A9671" t="str">
        <f t="shared" si="151"/>
        <v>2372204947通所型サービス（独自）</v>
      </c>
      <c r="B9671">
        <v>2372204947</v>
      </c>
      <c r="C9671" t="s">
        <v>2455</v>
      </c>
      <c r="D9671" t="s">
        <v>8028</v>
      </c>
    </row>
    <row r="9672" spans="1:4">
      <c r="A9672" t="str">
        <f t="shared" si="151"/>
        <v>2372204970居宅介護支援</v>
      </c>
      <c r="B9672">
        <v>2372204970</v>
      </c>
      <c r="C9672" t="s">
        <v>2456</v>
      </c>
      <c r="D9672" t="s">
        <v>8029</v>
      </c>
    </row>
    <row r="9673" spans="1:4">
      <c r="A9673" t="str">
        <f t="shared" si="151"/>
        <v>2372205027訪問介護</v>
      </c>
      <c r="B9673">
        <v>2372205027</v>
      </c>
      <c r="C9673" t="s">
        <v>1854</v>
      </c>
      <c r="D9673" t="s">
        <v>8030</v>
      </c>
    </row>
    <row r="9674" spans="1:4">
      <c r="A9674" t="str">
        <f t="shared" si="151"/>
        <v>2372205027訪問型サービス（独自）</v>
      </c>
      <c r="B9674">
        <v>2372205027</v>
      </c>
      <c r="C9674" t="s">
        <v>2454</v>
      </c>
      <c r="D9674" t="s">
        <v>8030</v>
      </c>
    </row>
    <row r="9675" spans="1:4">
      <c r="A9675" t="str">
        <f t="shared" si="151"/>
        <v>2393600156地域密着型介護老人福祉施設</v>
      </c>
      <c r="B9675">
        <v>2393600156</v>
      </c>
      <c r="C9675" t="s">
        <v>1861</v>
      </c>
      <c r="D9675" t="s">
        <v>8031</v>
      </c>
    </row>
    <row r="9676" spans="1:4">
      <c r="A9676" t="str">
        <f t="shared" si="151"/>
        <v>2373601430短期入所生活介護</v>
      </c>
      <c r="B9676">
        <v>2373601430</v>
      </c>
      <c r="C9676" t="s">
        <v>1958</v>
      </c>
      <c r="D9676" t="s">
        <v>8032</v>
      </c>
    </row>
    <row r="9677" spans="1:4">
      <c r="A9677" t="str">
        <f t="shared" si="151"/>
        <v>2373601430介護予防短期入所生活介護</v>
      </c>
      <c r="B9677">
        <v>2373601430</v>
      </c>
      <c r="C9677" t="s">
        <v>1961</v>
      </c>
      <c r="D9677" t="s">
        <v>8032</v>
      </c>
    </row>
    <row r="9678" spans="1:4">
      <c r="A9678" t="str">
        <f t="shared" si="151"/>
        <v>2373601489介護老人福祉施設</v>
      </c>
      <c r="B9678">
        <v>2373601489</v>
      </c>
      <c r="C9678" t="s">
        <v>1860</v>
      </c>
      <c r="D9678" t="s">
        <v>8033</v>
      </c>
    </row>
    <row r="9679" spans="1:4">
      <c r="A9679" t="str">
        <f t="shared" si="151"/>
        <v>2373601513居宅介護支援</v>
      </c>
      <c r="B9679">
        <v>2373601513</v>
      </c>
      <c r="C9679" t="s">
        <v>2456</v>
      </c>
      <c r="D9679" t="s">
        <v>8034</v>
      </c>
    </row>
    <row r="9680" spans="1:4">
      <c r="A9680" t="str">
        <f t="shared" si="151"/>
        <v>2372001418認知症対応型共同生活介護</v>
      </c>
      <c r="B9680">
        <v>2372001418</v>
      </c>
      <c r="C9680" t="s">
        <v>1942</v>
      </c>
      <c r="D9680" t="s">
        <v>8035</v>
      </c>
    </row>
    <row r="9681" spans="1:4">
      <c r="A9681" t="str">
        <f t="shared" si="151"/>
        <v>2372001418介護予防認知症対応型共同生活介護</v>
      </c>
      <c r="B9681">
        <v>2372001418</v>
      </c>
      <c r="C9681" t="s">
        <v>1948</v>
      </c>
      <c r="D9681" t="s">
        <v>8035</v>
      </c>
    </row>
    <row r="9682" spans="1:4">
      <c r="A9682" t="str">
        <f t="shared" si="151"/>
        <v>2392000036認知症対応型通所介護</v>
      </c>
      <c r="B9682">
        <v>2392000036</v>
      </c>
      <c r="C9682" t="s">
        <v>2459</v>
      </c>
      <c r="D9682" t="s">
        <v>8035</v>
      </c>
    </row>
    <row r="9683" spans="1:4">
      <c r="A9683" t="str">
        <f t="shared" si="151"/>
        <v>2392000036介護予防認知症対応型通所介護</v>
      </c>
      <c r="B9683">
        <v>2392000036</v>
      </c>
      <c r="C9683" t="s">
        <v>2465</v>
      </c>
      <c r="D9683" t="s">
        <v>8035</v>
      </c>
    </row>
    <row r="9684" spans="1:4">
      <c r="A9684" t="str">
        <f t="shared" si="151"/>
        <v>2372003158地域密着型通所介護</v>
      </c>
      <c r="B9684">
        <v>2372003158</v>
      </c>
      <c r="C9684" t="s">
        <v>1858</v>
      </c>
      <c r="D9684" t="s">
        <v>8036</v>
      </c>
    </row>
    <row r="9685" spans="1:4">
      <c r="A9685" t="str">
        <f t="shared" si="151"/>
        <v>2372003158通所型サービス（独自）</v>
      </c>
      <c r="B9685">
        <v>2372003158</v>
      </c>
      <c r="C9685" t="s">
        <v>2455</v>
      </c>
      <c r="D9685" t="s">
        <v>8036</v>
      </c>
    </row>
    <row r="9686" spans="1:4">
      <c r="A9686" t="str">
        <f t="shared" si="151"/>
        <v>2374900286通所介護</v>
      </c>
      <c r="B9686">
        <v>2374900286</v>
      </c>
      <c r="C9686" t="s">
        <v>1857</v>
      </c>
      <c r="D9686" t="s">
        <v>8037</v>
      </c>
    </row>
    <row r="9687" spans="1:4">
      <c r="A9687" t="str">
        <f t="shared" si="151"/>
        <v>2374900286通所型サービス（独自）</v>
      </c>
      <c r="B9687">
        <v>2374900286</v>
      </c>
      <c r="C9687" t="s">
        <v>2455</v>
      </c>
      <c r="D9687" t="s">
        <v>8037</v>
      </c>
    </row>
    <row r="9688" spans="1:4">
      <c r="A9688" t="str">
        <f t="shared" si="151"/>
        <v>2374900286通所型サービス（独自）</v>
      </c>
      <c r="B9688">
        <v>2374900286</v>
      </c>
      <c r="C9688" t="s">
        <v>2455</v>
      </c>
      <c r="D9688" t="s">
        <v>8037</v>
      </c>
    </row>
    <row r="9689" spans="1:4">
      <c r="A9689" t="str">
        <f t="shared" si="151"/>
        <v>2374900427訪問介護</v>
      </c>
      <c r="B9689">
        <v>2374900427</v>
      </c>
      <c r="C9689" t="s">
        <v>1854</v>
      </c>
      <c r="D9689" t="s">
        <v>8038</v>
      </c>
    </row>
    <row r="9690" spans="1:4">
      <c r="A9690" t="str">
        <f t="shared" si="151"/>
        <v>2374900666地域密着型通所介護</v>
      </c>
      <c r="B9690">
        <v>2374900666</v>
      </c>
      <c r="C9690" t="s">
        <v>1858</v>
      </c>
      <c r="D9690" t="s">
        <v>8039</v>
      </c>
    </row>
    <row r="9691" spans="1:4">
      <c r="A9691" t="str">
        <f t="shared" si="151"/>
        <v>2374200422通所介護</v>
      </c>
      <c r="B9691">
        <v>2374200422</v>
      </c>
      <c r="C9691" t="s">
        <v>1857</v>
      </c>
      <c r="D9691" t="s">
        <v>8040</v>
      </c>
    </row>
    <row r="9692" spans="1:4">
      <c r="A9692" t="str">
        <f t="shared" si="151"/>
        <v>2374200422通所型サービス（独自）</v>
      </c>
      <c r="B9692">
        <v>2374200422</v>
      </c>
      <c r="C9692" t="s">
        <v>2455</v>
      </c>
      <c r="D9692" t="s">
        <v>8040</v>
      </c>
    </row>
    <row r="9693" spans="1:4">
      <c r="A9693" t="str">
        <f t="shared" si="151"/>
        <v>2374200422通所型サービス（独自）</v>
      </c>
      <c r="B9693">
        <v>2374200422</v>
      </c>
      <c r="C9693" t="s">
        <v>2455</v>
      </c>
      <c r="D9693" t="s">
        <v>8040</v>
      </c>
    </row>
    <row r="9694" spans="1:4">
      <c r="A9694" t="str">
        <f t="shared" si="151"/>
        <v>2374200448居宅介護支援</v>
      </c>
      <c r="B9694">
        <v>2374200448</v>
      </c>
      <c r="C9694" t="s">
        <v>2456</v>
      </c>
      <c r="D9694" t="s">
        <v>8041</v>
      </c>
    </row>
    <row r="9695" spans="1:4">
      <c r="A9695" t="str">
        <f t="shared" si="151"/>
        <v>2374900898通所介護</v>
      </c>
      <c r="B9695">
        <v>2374900898</v>
      </c>
      <c r="C9695" t="s">
        <v>1857</v>
      </c>
      <c r="D9695" t="s">
        <v>5480</v>
      </c>
    </row>
    <row r="9696" spans="1:4">
      <c r="A9696" t="str">
        <f t="shared" si="151"/>
        <v>2374900898通所型サービス（独自）</v>
      </c>
      <c r="B9696">
        <v>2374900898</v>
      </c>
      <c r="C9696" t="s">
        <v>2455</v>
      </c>
      <c r="D9696" t="s">
        <v>5480</v>
      </c>
    </row>
    <row r="9697" spans="1:4">
      <c r="A9697" t="str">
        <f t="shared" si="151"/>
        <v>2372400685訪問介護</v>
      </c>
      <c r="B9697">
        <v>2372400685</v>
      </c>
      <c r="C9697" t="s">
        <v>1854</v>
      </c>
      <c r="D9697" t="s">
        <v>8042</v>
      </c>
    </row>
    <row r="9698" spans="1:4">
      <c r="A9698" t="str">
        <f t="shared" si="151"/>
        <v>2372400685訪問型サービス（独自）</v>
      </c>
      <c r="B9698">
        <v>2372400685</v>
      </c>
      <c r="C9698" t="s">
        <v>2454</v>
      </c>
      <c r="D9698" t="s">
        <v>8042</v>
      </c>
    </row>
    <row r="9699" spans="1:4">
      <c r="A9699" t="str">
        <f t="shared" si="151"/>
        <v>2372400727地域密着型通所介護</v>
      </c>
      <c r="B9699">
        <v>2372400727</v>
      </c>
      <c r="C9699" t="s">
        <v>1858</v>
      </c>
      <c r="D9699" t="s">
        <v>8043</v>
      </c>
    </row>
    <row r="9700" spans="1:4">
      <c r="A9700" t="str">
        <f t="shared" si="151"/>
        <v>2372400727通所型サービス（独自）</v>
      </c>
      <c r="B9700">
        <v>2372400727</v>
      </c>
      <c r="C9700" t="s">
        <v>2455</v>
      </c>
      <c r="D9700" t="s">
        <v>8043</v>
      </c>
    </row>
    <row r="9701" spans="1:4">
      <c r="A9701" t="str">
        <f t="shared" si="151"/>
        <v>2374300438地域密着型通所介護</v>
      </c>
      <c r="B9701">
        <v>2374300438</v>
      </c>
      <c r="C9701" t="s">
        <v>1858</v>
      </c>
      <c r="D9701" t="s">
        <v>8044</v>
      </c>
    </row>
    <row r="9702" spans="1:4">
      <c r="A9702" t="str">
        <f t="shared" si="151"/>
        <v>2374300438通所型サービス（独自）</v>
      </c>
      <c r="B9702">
        <v>2374300438</v>
      </c>
      <c r="C9702" t="s">
        <v>2455</v>
      </c>
      <c r="D9702" t="s">
        <v>8045</v>
      </c>
    </row>
    <row r="9703" spans="1:4">
      <c r="A9703" t="str">
        <f t="shared" si="151"/>
        <v>2375700990地域密着型通所介護</v>
      </c>
      <c r="B9703">
        <v>2375700990</v>
      </c>
      <c r="C9703" t="s">
        <v>1858</v>
      </c>
      <c r="D9703" t="s">
        <v>8046</v>
      </c>
    </row>
    <row r="9704" spans="1:4">
      <c r="A9704" t="str">
        <f t="shared" si="151"/>
        <v>2375700990通所型サービス（独自）</v>
      </c>
      <c r="B9704">
        <v>2375700990</v>
      </c>
      <c r="C9704" t="s">
        <v>2455</v>
      </c>
      <c r="D9704" t="s">
        <v>8046</v>
      </c>
    </row>
    <row r="9705" spans="1:4">
      <c r="A9705" t="str">
        <f t="shared" si="151"/>
        <v>2314800638通所リハビリテーション</v>
      </c>
      <c r="B9705">
        <v>2314800638</v>
      </c>
      <c r="C9705" t="s">
        <v>2457</v>
      </c>
      <c r="D9705" t="s">
        <v>8047</v>
      </c>
    </row>
    <row r="9706" spans="1:4">
      <c r="A9706" t="str">
        <f t="shared" si="151"/>
        <v>2314800638訪問リハビリテーション</v>
      </c>
      <c r="B9706">
        <v>2314800638</v>
      </c>
      <c r="C9706" t="s">
        <v>2007</v>
      </c>
      <c r="D9706" t="s">
        <v>8047</v>
      </c>
    </row>
    <row r="9707" spans="1:4">
      <c r="A9707" t="str">
        <f t="shared" si="151"/>
        <v>2314800638介護予防通所リハビリテーション</v>
      </c>
      <c r="B9707">
        <v>2314800638</v>
      </c>
      <c r="C9707" t="s">
        <v>2458</v>
      </c>
      <c r="D9707" t="s">
        <v>8047</v>
      </c>
    </row>
    <row r="9708" spans="1:4">
      <c r="A9708" t="str">
        <f t="shared" si="151"/>
        <v>2314800638介護予防訪問リハビリテーション</v>
      </c>
      <c r="B9708">
        <v>2314800638</v>
      </c>
      <c r="C9708" t="s">
        <v>2009</v>
      </c>
      <c r="D9708" t="s">
        <v>8047</v>
      </c>
    </row>
    <row r="9709" spans="1:4">
      <c r="A9709" t="str">
        <f t="shared" si="151"/>
        <v>2373201488通所介護</v>
      </c>
      <c r="B9709">
        <v>2373201488</v>
      </c>
      <c r="C9709" t="s">
        <v>1857</v>
      </c>
      <c r="D9709" t="s">
        <v>8048</v>
      </c>
    </row>
    <row r="9710" spans="1:4">
      <c r="A9710" t="str">
        <f t="shared" si="151"/>
        <v>2373200076通所型サービス（独自）</v>
      </c>
      <c r="B9710">
        <v>2373200076</v>
      </c>
      <c r="C9710" t="s">
        <v>2455</v>
      </c>
      <c r="D9710" t="s">
        <v>8048</v>
      </c>
    </row>
    <row r="9711" spans="1:4">
      <c r="A9711" t="str">
        <f t="shared" si="151"/>
        <v>2371103009通所介護</v>
      </c>
      <c r="B9711">
        <v>2371103009</v>
      </c>
      <c r="C9711" t="s">
        <v>1857</v>
      </c>
      <c r="D9711" t="s">
        <v>8049</v>
      </c>
    </row>
    <row r="9712" spans="1:4">
      <c r="A9712" t="str">
        <f t="shared" si="151"/>
        <v>23A1100750通所型サービス（独自）</v>
      </c>
      <c r="B9712" t="s">
        <v>7041</v>
      </c>
      <c r="C9712" t="s">
        <v>2455</v>
      </c>
      <c r="D9712" t="s">
        <v>8049</v>
      </c>
    </row>
    <row r="9713" spans="1:4">
      <c r="A9713" t="str">
        <f t="shared" si="151"/>
        <v>2372104527地域密着型通所介護</v>
      </c>
      <c r="B9713">
        <v>2372104527</v>
      </c>
      <c r="C9713" t="s">
        <v>1858</v>
      </c>
      <c r="D9713" t="s">
        <v>8050</v>
      </c>
    </row>
    <row r="9714" spans="1:4">
      <c r="A9714" t="str">
        <f t="shared" si="151"/>
        <v>2372104527通所型サービス（独自）</v>
      </c>
      <c r="B9714">
        <v>2372104527</v>
      </c>
      <c r="C9714" t="s">
        <v>2455</v>
      </c>
      <c r="D9714" t="s">
        <v>8050</v>
      </c>
    </row>
    <row r="9715" spans="1:4">
      <c r="A9715" t="str">
        <f t="shared" si="151"/>
        <v>2372104931通所介護</v>
      </c>
      <c r="B9715">
        <v>2372104931</v>
      </c>
      <c r="C9715" t="s">
        <v>1857</v>
      </c>
      <c r="D9715" t="s">
        <v>8051</v>
      </c>
    </row>
    <row r="9716" spans="1:4">
      <c r="A9716" t="str">
        <f t="shared" si="151"/>
        <v>2372104931通所型サービス（独自）</v>
      </c>
      <c r="B9716">
        <v>2372104931</v>
      </c>
      <c r="C9716" t="s">
        <v>2455</v>
      </c>
      <c r="D9716" t="s">
        <v>8051</v>
      </c>
    </row>
    <row r="9717" spans="1:4">
      <c r="A9717" t="str">
        <f t="shared" si="151"/>
        <v>2392100638地域密着型通所介護</v>
      </c>
      <c r="B9717">
        <v>2392100638</v>
      </c>
      <c r="C9717" t="s">
        <v>1858</v>
      </c>
      <c r="D9717" t="s">
        <v>8052</v>
      </c>
    </row>
    <row r="9718" spans="1:4">
      <c r="A9718" t="str">
        <f t="shared" si="151"/>
        <v>2392100638通所型サービス（独自）</v>
      </c>
      <c r="B9718">
        <v>2392100638</v>
      </c>
      <c r="C9718" t="s">
        <v>2455</v>
      </c>
      <c r="D9718" t="s">
        <v>8052</v>
      </c>
    </row>
    <row r="9719" spans="1:4">
      <c r="A9719" t="str">
        <f t="shared" si="151"/>
        <v>2373301395通所介護</v>
      </c>
      <c r="B9719">
        <v>2373301395</v>
      </c>
      <c r="C9719" t="s">
        <v>1857</v>
      </c>
      <c r="D9719" t="s">
        <v>8053</v>
      </c>
    </row>
    <row r="9720" spans="1:4">
      <c r="A9720" t="str">
        <f t="shared" si="151"/>
        <v>2373301395通所型サービス（独自）</v>
      </c>
      <c r="B9720">
        <v>2373301395</v>
      </c>
      <c r="C9720" t="s">
        <v>2455</v>
      </c>
      <c r="D9720" t="s">
        <v>8053</v>
      </c>
    </row>
    <row r="9721" spans="1:4">
      <c r="A9721" t="str">
        <f t="shared" si="151"/>
        <v>2372105979通所介護</v>
      </c>
      <c r="B9721">
        <v>2372105979</v>
      </c>
      <c r="C9721" t="s">
        <v>1857</v>
      </c>
      <c r="D9721" t="s">
        <v>8054</v>
      </c>
    </row>
    <row r="9722" spans="1:4">
      <c r="A9722" t="str">
        <f t="shared" si="151"/>
        <v>2372105979通所型サービス（独自）</v>
      </c>
      <c r="B9722">
        <v>2372105979</v>
      </c>
      <c r="C9722" t="s">
        <v>2455</v>
      </c>
      <c r="D9722" t="s">
        <v>8054</v>
      </c>
    </row>
    <row r="9723" spans="1:4">
      <c r="A9723" t="str">
        <f t="shared" si="151"/>
        <v>2392900276地域密着型通所介護</v>
      </c>
      <c r="B9723">
        <v>2392900276</v>
      </c>
      <c r="C9723" t="s">
        <v>1858</v>
      </c>
      <c r="D9723" t="s">
        <v>8055</v>
      </c>
    </row>
    <row r="9724" spans="1:4">
      <c r="A9724" t="str">
        <f t="shared" si="151"/>
        <v>2392900276通所型サービス（独自）</v>
      </c>
      <c r="B9724">
        <v>2392900276</v>
      </c>
      <c r="C9724" t="s">
        <v>2455</v>
      </c>
      <c r="D9724" t="s">
        <v>8055</v>
      </c>
    </row>
    <row r="9725" spans="1:4">
      <c r="A9725" t="str">
        <f t="shared" si="151"/>
        <v>2372106068通所介護</v>
      </c>
      <c r="B9725">
        <v>2372106068</v>
      </c>
      <c r="C9725" t="s">
        <v>1857</v>
      </c>
      <c r="D9725" t="s">
        <v>8056</v>
      </c>
    </row>
    <row r="9726" spans="1:4">
      <c r="A9726" t="str">
        <f t="shared" si="151"/>
        <v>2372106068通所型サービス（独自）</v>
      </c>
      <c r="B9726">
        <v>2372106068</v>
      </c>
      <c r="C9726" t="s">
        <v>2455</v>
      </c>
      <c r="D9726" t="s">
        <v>8056</v>
      </c>
    </row>
    <row r="9727" spans="1:4">
      <c r="A9727" t="str">
        <f t="shared" si="151"/>
        <v>2374501589訪問介護</v>
      </c>
      <c r="B9727">
        <v>2374501589</v>
      </c>
      <c r="C9727" t="s">
        <v>1854</v>
      </c>
      <c r="D9727" t="s">
        <v>8057</v>
      </c>
    </row>
    <row r="9728" spans="1:4">
      <c r="A9728" t="str">
        <f t="shared" si="151"/>
        <v>2372400933特定施設入居者生活介護</v>
      </c>
      <c r="B9728">
        <v>2372400933</v>
      </c>
      <c r="C9728" t="s">
        <v>2461</v>
      </c>
      <c r="D9728" t="s">
        <v>8058</v>
      </c>
    </row>
    <row r="9729" spans="1:4">
      <c r="A9729" t="str">
        <f t="shared" si="151"/>
        <v>2372400933介護予防特定施設入居者生活介護</v>
      </c>
      <c r="B9729">
        <v>2372400933</v>
      </c>
      <c r="C9729" t="s">
        <v>2462</v>
      </c>
      <c r="D9729" t="s">
        <v>8058</v>
      </c>
    </row>
    <row r="9730" spans="1:4">
      <c r="A9730" t="str">
        <f t="shared" si="151"/>
        <v>2372400925短期入所生活介護</v>
      </c>
      <c r="B9730">
        <v>2372400925</v>
      </c>
      <c r="C9730" t="s">
        <v>1958</v>
      </c>
      <c r="D9730" t="s">
        <v>8059</v>
      </c>
    </row>
    <row r="9731" spans="1:4">
      <c r="A9731" t="str">
        <f t="shared" ref="A9731:A9794" si="152">B9731&amp;C9731</f>
        <v>2372400925介護予防短期入所生活介護</v>
      </c>
      <c r="B9731">
        <v>2372400925</v>
      </c>
      <c r="C9731" t="s">
        <v>1961</v>
      </c>
      <c r="D9731" t="s">
        <v>8059</v>
      </c>
    </row>
    <row r="9732" spans="1:4">
      <c r="A9732" t="str">
        <f t="shared" si="152"/>
        <v>2352480038介護老人保健施設</v>
      </c>
      <c r="B9732">
        <v>2352480038</v>
      </c>
      <c r="C9732" t="s">
        <v>1862</v>
      </c>
      <c r="D9732" t="s">
        <v>8060</v>
      </c>
    </row>
    <row r="9733" spans="1:4">
      <c r="A9733" t="str">
        <f t="shared" si="152"/>
        <v>2352480038短期入所療養介護（老健）</v>
      </c>
      <c r="B9733">
        <v>2352480038</v>
      </c>
      <c r="C9733" t="s">
        <v>1966</v>
      </c>
      <c r="D9733" t="s">
        <v>8060</v>
      </c>
    </row>
    <row r="9734" spans="1:4">
      <c r="A9734" t="str">
        <f t="shared" si="152"/>
        <v>2352480038介護予防短期入所療養介護（老健）</v>
      </c>
      <c r="B9734">
        <v>2352480038</v>
      </c>
      <c r="C9734" t="s">
        <v>1969</v>
      </c>
      <c r="D9734" t="s">
        <v>8060</v>
      </c>
    </row>
    <row r="9735" spans="1:4">
      <c r="A9735" t="str">
        <f t="shared" si="152"/>
        <v>2352480038通所リハビリテーション</v>
      </c>
      <c r="B9735">
        <v>2352480038</v>
      </c>
      <c r="C9735" t="s">
        <v>2457</v>
      </c>
      <c r="D9735" t="s">
        <v>8060</v>
      </c>
    </row>
    <row r="9736" spans="1:4">
      <c r="A9736" t="str">
        <f t="shared" si="152"/>
        <v>2352480038介護予防通所リハビリテーション</v>
      </c>
      <c r="B9736">
        <v>2352480038</v>
      </c>
      <c r="C9736" t="s">
        <v>2458</v>
      </c>
      <c r="D9736" t="s">
        <v>8060</v>
      </c>
    </row>
    <row r="9737" spans="1:4">
      <c r="A9737" t="str">
        <f t="shared" si="152"/>
        <v>2371302098通所介護</v>
      </c>
      <c r="B9737">
        <v>2371302098</v>
      </c>
      <c r="C9737" t="s">
        <v>1857</v>
      </c>
      <c r="D9737" t="s">
        <v>8061</v>
      </c>
    </row>
    <row r="9738" spans="1:4">
      <c r="A9738" t="str">
        <f t="shared" si="152"/>
        <v>2371302098通所型サービス（独自）</v>
      </c>
      <c r="B9738">
        <v>2371302098</v>
      </c>
      <c r="C9738" t="s">
        <v>2455</v>
      </c>
      <c r="D9738" t="s">
        <v>8061</v>
      </c>
    </row>
    <row r="9739" spans="1:4">
      <c r="A9739" t="str">
        <f t="shared" si="152"/>
        <v>2371503133訪問介護</v>
      </c>
      <c r="B9739">
        <v>2371503133</v>
      </c>
      <c r="C9739" t="s">
        <v>1854</v>
      </c>
      <c r="D9739" t="s">
        <v>8062</v>
      </c>
    </row>
    <row r="9740" spans="1:4">
      <c r="A9740" t="str">
        <f t="shared" si="152"/>
        <v>2361390582訪問看護</v>
      </c>
      <c r="B9740">
        <v>2361390582</v>
      </c>
      <c r="C9740" t="s">
        <v>2002</v>
      </c>
      <c r="D9740" t="s">
        <v>8063</v>
      </c>
    </row>
    <row r="9741" spans="1:4">
      <c r="A9741" t="str">
        <f t="shared" si="152"/>
        <v>2361390582介護予防訪問看護</v>
      </c>
      <c r="B9741">
        <v>2361390582</v>
      </c>
      <c r="C9741" t="s">
        <v>2005</v>
      </c>
      <c r="D9741" t="s">
        <v>8063</v>
      </c>
    </row>
    <row r="9742" spans="1:4">
      <c r="A9742" t="str">
        <f t="shared" si="152"/>
        <v>2371301538通所介護</v>
      </c>
      <c r="B9742">
        <v>2371301538</v>
      </c>
      <c r="C9742" t="s">
        <v>1857</v>
      </c>
      <c r="D9742" t="s">
        <v>8064</v>
      </c>
    </row>
    <row r="9743" spans="1:4">
      <c r="A9743" t="str">
        <f t="shared" si="152"/>
        <v>2371301538通所型サービス（独自）</v>
      </c>
      <c r="B9743">
        <v>2371301538</v>
      </c>
      <c r="C9743" t="s">
        <v>2455</v>
      </c>
      <c r="D9743" t="s">
        <v>8064</v>
      </c>
    </row>
    <row r="9744" spans="1:4">
      <c r="A9744" t="str">
        <f t="shared" si="152"/>
        <v>2302100207介護予防支援</v>
      </c>
      <c r="B9744">
        <v>2302100207</v>
      </c>
      <c r="C9744" t="s">
        <v>2466</v>
      </c>
      <c r="D9744" t="s">
        <v>8065</v>
      </c>
    </row>
    <row r="9745" spans="1:4">
      <c r="A9745" t="str">
        <f t="shared" si="152"/>
        <v>2372500625訪問介護</v>
      </c>
      <c r="B9745">
        <v>2372500625</v>
      </c>
      <c r="C9745" t="s">
        <v>1854</v>
      </c>
      <c r="D9745" t="s">
        <v>8066</v>
      </c>
    </row>
    <row r="9746" spans="1:4">
      <c r="A9746" t="str">
        <f t="shared" si="152"/>
        <v>2372500625訪問型サービス（独自）</v>
      </c>
      <c r="B9746">
        <v>2372500625</v>
      </c>
      <c r="C9746" t="s">
        <v>2454</v>
      </c>
      <c r="D9746" t="s">
        <v>8066</v>
      </c>
    </row>
    <row r="9747" spans="1:4">
      <c r="A9747" t="str">
        <f t="shared" si="152"/>
        <v>2372500625訪問型サービス（独自／定率）</v>
      </c>
      <c r="B9747">
        <v>2372500625</v>
      </c>
      <c r="C9747" t="s">
        <v>2464</v>
      </c>
      <c r="D9747" t="s">
        <v>8066</v>
      </c>
    </row>
    <row r="9748" spans="1:4">
      <c r="A9748" t="str">
        <f t="shared" si="152"/>
        <v>2372500997地域密着型通所介護</v>
      </c>
      <c r="B9748">
        <v>2372500997</v>
      </c>
      <c r="C9748" t="s">
        <v>1858</v>
      </c>
      <c r="D9748" t="s">
        <v>8067</v>
      </c>
    </row>
    <row r="9749" spans="1:4">
      <c r="A9749" t="str">
        <f t="shared" si="152"/>
        <v>2372500997通所型サービス（独自）</v>
      </c>
      <c r="B9749">
        <v>2372500997</v>
      </c>
      <c r="C9749" t="s">
        <v>2455</v>
      </c>
      <c r="D9749" t="s">
        <v>8067</v>
      </c>
    </row>
    <row r="9750" spans="1:4">
      <c r="A9750" t="str">
        <f t="shared" si="152"/>
        <v>2372502001居宅介護支援</v>
      </c>
      <c r="B9750">
        <v>2372502001</v>
      </c>
      <c r="C9750" t="s">
        <v>2456</v>
      </c>
      <c r="D9750" t="s">
        <v>8068</v>
      </c>
    </row>
    <row r="9751" spans="1:4">
      <c r="A9751" t="str">
        <f t="shared" si="152"/>
        <v>2371504149特定施設入居者生活介護</v>
      </c>
      <c r="B9751">
        <v>2371504149</v>
      </c>
      <c r="C9751" t="s">
        <v>2461</v>
      </c>
      <c r="D9751" t="s">
        <v>8069</v>
      </c>
    </row>
    <row r="9752" spans="1:4">
      <c r="A9752" t="str">
        <f t="shared" si="152"/>
        <v>2371504149特定施設入居者生活介護（短期利用型）</v>
      </c>
      <c r="B9752">
        <v>2371504149</v>
      </c>
      <c r="C9752" t="s">
        <v>7252</v>
      </c>
      <c r="D9752" t="s">
        <v>8069</v>
      </c>
    </row>
    <row r="9753" spans="1:4">
      <c r="A9753" t="str">
        <f t="shared" si="152"/>
        <v>2371504149介護予防特定施設入居者生活介護</v>
      </c>
      <c r="B9753">
        <v>2371504149</v>
      </c>
      <c r="C9753" t="s">
        <v>2462</v>
      </c>
      <c r="D9753" t="s">
        <v>8069</v>
      </c>
    </row>
    <row r="9754" spans="1:4">
      <c r="A9754" t="str">
        <f t="shared" si="152"/>
        <v>2370802684訪問介護</v>
      </c>
      <c r="B9754">
        <v>2370802684</v>
      </c>
      <c r="C9754" t="s">
        <v>1854</v>
      </c>
      <c r="D9754" t="s">
        <v>8070</v>
      </c>
    </row>
    <row r="9755" spans="1:4">
      <c r="A9755" t="str">
        <f t="shared" si="152"/>
        <v>23A0800632訪問型サービス（独自）</v>
      </c>
      <c r="B9755" t="s">
        <v>7042</v>
      </c>
      <c r="C9755" t="s">
        <v>2454</v>
      </c>
      <c r="D9755" t="s">
        <v>8070</v>
      </c>
    </row>
    <row r="9756" spans="1:4">
      <c r="A9756" t="str">
        <f t="shared" si="152"/>
        <v>2360890483訪問看護</v>
      </c>
      <c r="B9756">
        <v>2360890483</v>
      </c>
      <c r="C9756" t="s">
        <v>2002</v>
      </c>
      <c r="D9756" t="s">
        <v>8071</v>
      </c>
    </row>
    <row r="9757" spans="1:4">
      <c r="A9757" t="str">
        <f t="shared" si="152"/>
        <v>2360890483介護予防訪問看護</v>
      </c>
      <c r="B9757">
        <v>2360890483</v>
      </c>
      <c r="C9757" t="s">
        <v>2005</v>
      </c>
      <c r="D9757" t="s">
        <v>8071</v>
      </c>
    </row>
    <row r="9758" spans="1:4">
      <c r="A9758" t="str">
        <f t="shared" si="152"/>
        <v>2373800727訪問介護</v>
      </c>
      <c r="B9758">
        <v>2373800727</v>
      </c>
      <c r="C9758" t="s">
        <v>1854</v>
      </c>
      <c r="D9758" t="s">
        <v>8072</v>
      </c>
    </row>
    <row r="9759" spans="1:4">
      <c r="A9759" t="str">
        <f t="shared" si="152"/>
        <v>2373800727訪問型サービス（独自）</v>
      </c>
      <c r="B9759">
        <v>2373800727</v>
      </c>
      <c r="C9759" t="s">
        <v>2454</v>
      </c>
      <c r="D9759" t="s">
        <v>8072</v>
      </c>
    </row>
    <row r="9760" spans="1:4">
      <c r="A9760" t="str">
        <f t="shared" si="152"/>
        <v>2371302957訪問介護</v>
      </c>
      <c r="B9760">
        <v>2371302957</v>
      </c>
      <c r="C9760" t="s">
        <v>1854</v>
      </c>
      <c r="D9760" t="s">
        <v>8073</v>
      </c>
    </row>
    <row r="9761" spans="1:4">
      <c r="A9761" t="str">
        <f t="shared" si="152"/>
        <v>2371302957訪問型サービス（独自）</v>
      </c>
      <c r="B9761">
        <v>2371302957</v>
      </c>
      <c r="C9761" t="s">
        <v>2454</v>
      </c>
      <c r="D9761" t="s">
        <v>8073</v>
      </c>
    </row>
    <row r="9762" spans="1:4">
      <c r="A9762" t="str">
        <f t="shared" si="152"/>
        <v>2371304425居宅介護支援</v>
      </c>
      <c r="B9762">
        <v>2371304425</v>
      </c>
      <c r="C9762" t="s">
        <v>2456</v>
      </c>
      <c r="D9762" t="s">
        <v>8074</v>
      </c>
    </row>
    <row r="9763" spans="1:4">
      <c r="A9763" t="str">
        <f t="shared" si="152"/>
        <v>2353880004介護老人保健施設</v>
      </c>
      <c r="B9763">
        <v>2353880004</v>
      </c>
      <c r="C9763" t="s">
        <v>1862</v>
      </c>
      <c r="D9763" t="s">
        <v>8075</v>
      </c>
    </row>
    <row r="9764" spans="1:4">
      <c r="A9764" t="str">
        <f t="shared" si="152"/>
        <v>2353880004短期入所療養介護（老健）</v>
      </c>
      <c r="B9764">
        <v>2353880004</v>
      </c>
      <c r="C9764" t="s">
        <v>1966</v>
      </c>
      <c r="D9764" t="s">
        <v>8075</v>
      </c>
    </row>
    <row r="9765" spans="1:4">
      <c r="A9765" t="str">
        <f t="shared" si="152"/>
        <v>2353880004介護予防短期入所療養介護（老健）</v>
      </c>
      <c r="B9765">
        <v>2353880004</v>
      </c>
      <c r="C9765" t="s">
        <v>1969</v>
      </c>
      <c r="D9765" t="s">
        <v>8075</v>
      </c>
    </row>
    <row r="9766" spans="1:4">
      <c r="A9766" t="str">
        <f t="shared" si="152"/>
        <v>2353880004通所リハビリテーション</v>
      </c>
      <c r="B9766">
        <v>2353880004</v>
      </c>
      <c r="C9766" t="s">
        <v>2457</v>
      </c>
      <c r="D9766" t="s">
        <v>8075</v>
      </c>
    </row>
    <row r="9767" spans="1:4">
      <c r="A9767" t="str">
        <f t="shared" si="152"/>
        <v>2353880004介護予防通所リハビリテーション</v>
      </c>
      <c r="B9767">
        <v>2353880004</v>
      </c>
      <c r="C9767" t="s">
        <v>2458</v>
      </c>
      <c r="D9767" t="s">
        <v>8075</v>
      </c>
    </row>
    <row r="9768" spans="1:4">
      <c r="A9768" t="str">
        <f t="shared" si="152"/>
        <v>2364190070訪問看護</v>
      </c>
      <c r="B9768">
        <v>2364190070</v>
      </c>
      <c r="C9768" t="s">
        <v>2002</v>
      </c>
      <c r="D9768" t="s">
        <v>8076</v>
      </c>
    </row>
    <row r="9769" spans="1:4">
      <c r="A9769" t="str">
        <f t="shared" si="152"/>
        <v>2364190070介護予防訪問看護</v>
      </c>
      <c r="B9769">
        <v>2364190070</v>
      </c>
      <c r="C9769" t="s">
        <v>2005</v>
      </c>
      <c r="D9769" t="s">
        <v>8076</v>
      </c>
    </row>
    <row r="9770" spans="1:4">
      <c r="A9770" t="str">
        <f t="shared" si="152"/>
        <v>2370404093訪問介護</v>
      </c>
      <c r="B9770">
        <v>2370404093</v>
      </c>
      <c r="C9770" t="s">
        <v>1854</v>
      </c>
      <c r="D9770" t="s">
        <v>8077</v>
      </c>
    </row>
    <row r="9771" spans="1:4">
      <c r="A9771" t="str">
        <f t="shared" si="152"/>
        <v>2371203106訪問介護</v>
      </c>
      <c r="B9771">
        <v>2371203106</v>
      </c>
      <c r="C9771" t="s">
        <v>1854</v>
      </c>
      <c r="D9771" t="s">
        <v>8078</v>
      </c>
    </row>
    <row r="9772" spans="1:4">
      <c r="A9772" t="str">
        <f t="shared" si="152"/>
        <v>23A1200766訪問型サービス（独自）</v>
      </c>
      <c r="B9772" t="s">
        <v>7043</v>
      </c>
      <c r="C9772" t="s">
        <v>2454</v>
      </c>
      <c r="D9772" t="s">
        <v>8078</v>
      </c>
    </row>
    <row r="9773" spans="1:4">
      <c r="A9773" t="str">
        <f t="shared" si="152"/>
        <v>2372506127居宅介護支援</v>
      </c>
      <c r="B9773">
        <v>2372506127</v>
      </c>
      <c r="C9773" t="s">
        <v>2456</v>
      </c>
      <c r="D9773" t="s">
        <v>8079</v>
      </c>
    </row>
    <row r="9774" spans="1:4">
      <c r="A9774" t="str">
        <f t="shared" si="152"/>
        <v>2362590552訪問看護</v>
      </c>
      <c r="B9774">
        <v>2362590552</v>
      </c>
      <c r="C9774" t="s">
        <v>2002</v>
      </c>
      <c r="D9774" t="s">
        <v>8080</v>
      </c>
    </row>
    <row r="9775" spans="1:4">
      <c r="A9775" t="str">
        <f t="shared" si="152"/>
        <v>2393000779地域密着型通所介護</v>
      </c>
      <c r="B9775">
        <v>2393000779</v>
      </c>
      <c r="C9775" t="s">
        <v>1858</v>
      </c>
      <c r="D9775" t="s">
        <v>8081</v>
      </c>
    </row>
    <row r="9776" spans="1:4">
      <c r="A9776" t="str">
        <f t="shared" si="152"/>
        <v>2393000779通所型サービス（独自）</v>
      </c>
      <c r="B9776">
        <v>2393000779</v>
      </c>
      <c r="C9776" t="s">
        <v>2455</v>
      </c>
      <c r="D9776" t="s">
        <v>8081</v>
      </c>
    </row>
    <row r="9777" spans="1:4">
      <c r="A9777" t="str">
        <f t="shared" si="152"/>
        <v>2393000787地域密着型通所介護</v>
      </c>
      <c r="B9777">
        <v>2393000787</v>
      </c>
      <c r="C9777" t="s">
        <v>1858</v>
      </c>
      <c r="D9777" t="s">
        <v>8082</v>
      </c>
    </row>
    <row r="9778" spans="1:4">
      <c r="A9778" t="str">
        <f t="shared" si="152"/>
        <v>2393000787通所型サービス（独自）</v>
      </c>
      <c r="B9778">
        <v>2393000787</v>
      </c>
      <c r="C9778" t="s">
        <v>2455</v>
      </c>
      <c r="D9778" t="s">
        <v>8082</v>
      </c>
    </row>
    <row r="9779" spans="1:4">
      <c r="A9779" t="str">
        <f t="shared" si="152"/>
        <v>2370602266訪問介護</v>
      </c>
      <c r="B9779">
        <v>2370602266</v>
      </c>
      <c r="C9779" t="s">
        <v>1854</v>
      </c>
      <c r="D9779" t="s">
        <v>8083</v>
      </c>
    </row>
    <row r="9780" spans="1:4">
      <c r="A9780" t="str">
        <f t="shared" si="152"/>
        <v>23A0600230訪問型サービス（独自）</v>
      </c>
      <c r="B9780" t="s">
        <v>7044</v>
      </c>
      <c r="C9780" t="s">
        <v>2454</v>
      </c>
      <c r="D9780" t="s">
        <v>8083</v>
      </c>
    </row>
    <row r="9781" spans="1:4">
      <c r="A9781" t="str">
        <f t="shared" si="152"/>
        <v>2372106019通所介護</v>
      </c>
      <c r="B9781">
        <v>2372106019</v>
      </c>
      <c r="C9781" t="s">
        <v>1857</v>
      </c>
      <c r="D9781" t="s">
        <v>8084</v>
      </c>
    </row>
    <row r="9782" spans="1:4">
      <c r="A9782" t="str">
        <f t="shared" si="152"/>
        <v>2372106019通所型サービス（独自）</v>
      </c>
      <c r="B9782">
        <v>2372106019</v>
      </c>
      <c r="C9782" t="s">
        <v>2455</v>
      </c>
      <c r="D9782" t="s">
        <v>8084</v>
      </c>
    </row>
    <row r="9783" spans="1:4">
      <c r="A9783" t="str">
        <f t="shared" si="152"/>
        <v>2392100968地域密着型通所介護</v>
      </c>
      <c r="B9783">
        <v>2392100968</v>
      </c>
      <c r="C9783" t="s">
        <v>1858</v>
      </c>
      <c r="D9783" t="s">
        <v>8085</v>
      </c>
    </row>
    <row r="9784" spans="1:4">
      <c r="A9784" t="str">
        <f t="shared" si="152"/>
        <v>2392100968通所型サービス（独自）</v>
      </c>
      <c r="B9784">
        <v>2392100968</v>
      </c>
      <c r="C9784" t="s">
        <v>2455</v>
      </c>
      <c r="D9784" t="s">
        <v>8085</v>
      </c>
    </row>
    <row r="9785" spans="1:4">
      <c r="A9785" t="str">
        <f t="shared" si="152"/>
        <v>2371202009訪問介護</v>
      </c>
      <c r="B9785">
        <v>2371202009</v>
      </c>
      <c r="C9785" t="s">
        <v>1854</v>
      </c>
      <c r="D9785" t="s">
        <v>8086</v>
      </c>
    </row>
    <row r="9786" spans="1:4">
      <c r="A9786" t="str">
        <f t="shared" si="152"/>
        <v>2371202009訪問型サービス（独自）</v>
      </c>
      <c r="B9786">
        <v>2371202009</v>
      </c>
      <c r="C9786" t="s">
        <v>2454</v>
      </c>
      <c r="D9786" t="s">
        <v>8086</v>
      </c>
    </row>
    <row r="9787" spans="1:4">
      <c r="A9787" t="str">
        <f t="shared" si="152"/>
        <v>2393900176地域密着型通所介護</v>
      </c>
      <c r="B9787">
        <v>2393900176</v>
      </c>
      <c r="C9787" t="s">
        <v>1858</v>
      </c>
      <c r="D9787" t="s">
        <v>8087</v>
      </c>
    </row>
    <row r="9788" spans="1:4">
      <c r="A9788" t="str">
        <f t="shared" si="152"/>
        <v>2393900176通所型サービス（独自）</v>
      </c>
      <c r="B9788">
        <v>2393900176</v>
      </c>
      <c r="C9788" t="s">
        <v>2455</v>
      </c>
      <c r="D9788" t="s">
        <v>8087</v>
      </c>
    </row>
    <row r="9789" spans="1:4">
      <c r="A9789" t="str">
        <f t="shared" si="152"/>
        <v>2370602837訪問介護</v>
      </c>
      <c r="B9789">
        <v>2370602837</v>
      </c>
      <c r="C9789" t="s">
        <v>1854</v>
      </c>
      <c r="D9789" t="s">
        <v>8088</v>
      </c>
    </row>
    <row r="9790" spans="1:4">
      <c r="A9790" t="str">
        <f t="shared" si="152"/>
        <v>2373100052居宅介護支援</v>
      </c>
      <c r="B9790">
        <v>2373100052</v>
      </c>
      <c r="C9790" t="s">
        <v>2456</v>
      </c>
      <c r="D9790" t="s">
        <v>8089</v>
      </c>
    </row>
    <row r="9791" spans="1:4">
      <c r="A9791" t="str">
        <f t="shared" si="152"/>
        <v>2303100024介護予防支援</v>
      </c>
      <c r="B9791">
        <v>2303100024</v>
      </c>
      <c r="C9791" t="s">
        <v>2466</v>
      </c>
      <c r="D9791" t="s">
        <v>8090</v>
      </c>
    </row>
    <row r="9792" spans="1:4">
      <c r="A9792" t="str">
        <f t="shared" si="152"/>
        <v>2303100024介護予防ケアマネジメント</v>
      </c>
      <c r="B9792">
        <v>2303100024</v>
      </c>
      <c r="C9792" t="s">
        <v>2467</v>
      </c>
      <c r="D9792" t="s">
        <v>8090</v>
      </c>
    </row>
    <row r="9793" spans="1:4">
      <c r="A9793" t="str">
        <f t="shared" si="152"/>
        <v>2372401360訪問介護</v>
      </c>
      <c r="B9793">
        <v>2372401360</v>
      </c>
      <c r="C9793" t="s">
        <v>1854</v>
      </c>
      <c r="D9793" t="s">
        <v>8091</v>
      </c>
    </row>
    <row r="9794" spans="1:4">
      <c r="A9794" t="str">
        <f t="shared" si="152"/>
        <v>2372401360訪問型サービス（独自）</v>
      </c>
      <c r="B9794">
        <v>2372401360</v>
      </c>
      <c r="C9794" t="s">
        <v>2454</v>
      </c>
      <c r="D9794" t="s">
        <v>8091</v>
      </c>
    </row>
    <row r="9795" spans="1:4">
      <c r="A9795" t="str">
        <f t="shared" ref="A9795:A9858" si="153">B9795&amp;C9795</f>
        <v>2352480012介護老人保健施設</v>
      </c>
      <c r="B9795">
        <v>2352480012</v>
      </c>
      <c r="C9795" t="s">
        <v>1862</v>
      </c>
      <c r="D9795" t="s">
        <v>8092</v>
      </c>
    </row>
    <row r="9796" spans="1:4">
      <c r="A9796" t="str">
        <f t="shared" si="153"/>
        <v>2352480012短期入所療養介護（老健）</v>
      </c>
      <c r="B9796">
        <v>2352480012</v>
      </c>
      <c r="C9796" t="s">
        <v>1966</v>
      </c>
      <c r="D9796" t="s">
        <v>8092</v>
      </c>
    </row>
    <row r="9797" spans="1:4">
      <c r="A9797" t="str">
        <f t="shared" si="153"/>
        <v>2352480012介護予防短期入所療養介護（老健）</v>
      </c>
      <c r="B9797">
        <v>2352480012</v>
      </c>
      <c r="C9797" t="s">
        <v>1969</v>
      </c>
      <c r="D9797" t="s">
        <v>8092</v>
      </c>
    </row>
    <row r="9798" spans="1:4">
      <c r="A9798" t="str">
        <f t="shared" si="153"/>
        <v>2352480012通所リハビリテーション</v>
      </c>
      <c r="B9798">
        <v>2352480012</v>
      </c>
      <c r="C9798" t="s">
        <v>2457</v>
      </c>
      <c r="D9798" t="s">
        <v>8092</v>
      </c>
    </row>
    <row r="9799" spans="1:4">
      <c r="A9799" t="str">
        <f t="shared" si="153"/>
        <v>2352480012介護予防通所リハビリテーション</v>
      </c>
      <c r="B9799">
        <v>2352480012</v>
      </c>
      <c r="C9799" t="s">
        <v>2458</v>
      </c>
      <c r="D9799" t="s">
        <v>8092</v>
      </c>
    </row>
    <row r="9800" spans="1:4">
      <c r="A9800" t="str">
        <f t="shared" si="153"/>
        <v>2352480020介護老人保健施設</v>
      </c>
      <c r="B9800">
        <v>2352480020</v>
      </c>
      <c r="C9800" t="s">
        <v>1862</v>
      </c>
      <c r="D9800" t="s">
        <v>8093</v>
      </c>
    </row>
    <row r="9801" spans="1:4">
      <c r="A9801" t="str">
        <f t="shared" si="153"/>
        <v>2315702643通所リハビリテーション</v>
      </c>
      <c r="B9801">
        <v>2315702643</v>
      </c>
      <c r="C9801" t="s">
        <v>2457</v>
      </c>
      <c r="D9801" t="s">
        <v>8094</v>
      </c>
    </row>
    <row r="9802" spans="1:4">
      <c r="A9802" t="str">
        <f t="shared" si="153"/>
        <v>2315702643介護予防通所リハビリテーション</v>
      </c>
      <c r="B9802">
        <v>2315702643</v>
      </c>
      <c r="C9802" t="s">
        <v>2458</v>
      </c>
      <c r="D9802" t="s">
        <v>8094</v>
      </c>
    </row>
    <row r="9803" spans="1:4">
      <c r="A9803" t="str">
        <f t="shared" si="153"/>
        <v>2372400446通所介護</v>
      </c>
      <c r="B9803">
        <v>2372400446</v>
      </c>
      <c r="C9803" t="s">
        <v>1857</v>
      </c>
      <c r="D9803" t="s">
        <v>8095</v>
      </c>
    </row>
    <row r="9804" spans="1:4">
      <c r="A9804" t="str">
        <f t="shared" si="153"/>
        <v>2372400446通所型サービス（独自）</v>
      </c>
      <c r="B9804">
        <v>2372400446</v>
      </c>
      <c r="C9804" t="s">
        <v>2455</v>
      </c>
      <c r="D9804" t="s">
        <v>8095</v>
      </c>
    </row>
    <row r="9805" spans="1:4">
      <c r="A9805" t="str">
        <f t="shared" si="153"/>
        <v>2372400446通所型サービス（独自）</v>
      </c>
      <c r="B9805">
        <v>2372400446</v>
      </c>
      <c r="C9805" t="s">
        <v>2455</v>
      </c>
      <c r="D9805" t="s">
        <v>8095</v>
      </c>
    </row>
    <row r="9806" spans="1:4">
      <c r="A9806" t="str">
        <f t="shared" si="153"/>
        <v>2392400210認知症対応型通所介護</v>
      </c>
      <c r="B9806">
        <v>2392400210</v>
      </c>
      <c r="C9806" t="s">
        <v>2459</v>
      </c>
      <c r="D9806" t="s">
        <v>8096</v>
      </c>
    </row>
    <row r="9807" spans="1:4">
      <c r="A9807" t="str">
        <f t="shared" si="153"/>
        <v>2395700285認知症対応型通所介護</v>
      </c>
      <c r="B9807">
        <v>2395700285</v>
      </c>
      <c r="C9807" t="s">
        <v>2459</v>
      </c>
      <c r="D9807" t="s">
        <v>8097</v>
      </c>
    </row>
    <row r="9808" spans="1:4">
      <c r="A9808" t="str">
        <f t="shared" si="153"/>
        <v>2372400248認知症対応型共同生活介護</v>
      </c>
      <c r="B9808">
        <v>2372400248</v>
      </c>
      <c r="C9808" t="s">
        <v>1942</v>
      </c>
      <c r="D9808" t="s">
        <v>8098</v>
      </c>
    </row>
    <row r="9809" spans="1:4">
      <c r="A9809" t="str">
        <f t="shared" si="153"/>
        <v>2372400495認知症対応型共同生活介護</v>
      </c>
      <c r="B9809">
        <v>2372400495</v>
      </c>
      <c r="C9809" t="s">
        <v>1942</v>
      </c>
      <c r="D9809" t="s">
        <v>8099</v>
      </c>
    </row>
    <row r="9810" spans="1:4">
      <c r="A9810" t="str">
        <f t="shared" si="153"/>
        <v>2372400412認知症対応型共同生活介護</v>
      </c>
      <c r="B9810">
        <v>2372400412</v>
      </c>
      <c r="C9810" t="s">
        <v>1942</v>
      </c>
      <c r="D9810" t="s">
        <v>8100</v>
      </c>
    </row>
    <row r="9811" spans="1:4">
      <c r="A9811" t="str">
        <f t="shared" si="153"/>
        <v>2392400103認知症対応型共同生活介護</v>
      </c>
      <c r="B9811">
        <v>2392400103</v>
      </c>
      <c r="C9811" t="s">
        <v>1942</v>
      </c>
      <c r="D9811" t="s">
        <v>8101</v>
      </c>
    </row>
    <row r="9812" spans="1:4">
      <c r="A9812" t="str">
        <f t="shared" si="153"/>
        <v>2392400087認知症対応型共同生活介護</v>
      </c>
      <c r="B9812">
        <v>2392400087</v>
      </c>
      <c r="C9812" t="s">
        <v>1942</v>
      </c>
      <c r="D9812" t="s">
        <v>8102</v>
      </c>
    </row>
    <row r="9813" spans="1:4">
      <c r="A9813" t="str">
        <f t="shared" si="153"/>
        <v>2395700129認知症対応型共同生活介護</v>
      </c>
      <c r="B9813">
        <v>2395700129</v>
      </c>
      <c r="C9813" t="s">
        <v>1942</v>
      </c>
      <c r="D9813" t="s">
        <v>8103</v>
      </c>
    </row>
    <row r="9814" spans="1:4">
      <c r="A9814" t="str">
        <f t="shared" si="153"/>
        <v>2392400129認知症対応型共同生活介護</v>
      </c>
      <c r="B9814">
        <v>2392400129</v>
      </c>
      <c r="C9814" t="s">
        <v>1942</v>
      </c>
      <c r="D9814" t="s">
        <v>8104</v>
      </c>
    </row>
    <row r="9815" spans="1:4">
      <c r="A9815" t="str">
        <f t="shared" si="153"/>
        <v>2392400111小規模多機能型居宅介護</v>
      </c>
      <c r="B9815">
        <v>2392400111</v>
      </c>
      <c r="C9815" t="s">
        <v>1925</v>
      </c>
      <c r="D9815" t="s">
        <v>8105</v>
      </c>
    </row>
    <row r="9816" spans="1:4">
      <c r="A9816" t="str">
        <f t="shared" si="153"/>
        <v>2392400111介護予防小規模多機能型居宅介護</v>
      </c>
      <c r="B9816">
        <v>2392400111</v>
      </c>
      <c r="C9816" t="s">
        <v>2463</v>
      </c>
      <c r="D9816" t="s">
        <v>8105</v>
      </c>
    </row>
    <row r="9817" spans="1:4">
      <c r="A9817" t="str">
        <f t="shared" si="153"/>
        <v>2392400095小規模多機能型居宅介護</v>
      </c>
      <c r="B9817">
        <v>2392400095</v>
      </c>
      <c r="C9817" t="s">
        <v>1925</v>
      </c>
      <c r="D9817" t="s">
        <v>8106</v>
      </c>
    </row>
    <row r="9818" spans="1:4">
      <c r="A9818" t="str">
        <f t="shared" si="153"/>
        <v>2392400095介護予防小規模多機能型居宅介護</v>
      </c>
      <c r="B9818">
        <v>2392400095</v>
      </c>
      <c r="C9818" t="s">
        <v>2463</v>
      </c>
      <c r="D9818" t="s">
        <v>8106</v>
      </c>
    </row>
    <row r="9819" spans="1:4">
      <c r="A9819" t="str">
        <f t="shared" si="153"/>
        <v>2392400095小規模多機能型居宅介護（短期利用型）</v>
      </c>
      <c r="B9819">
        <v>2392400095</v>
      </c>
      <c r="C9819" t="s">
        <v>2475</v>
      </c>
      <c r="D9819" t="s">
        <v>8106</v>
      </c>
    </row>
    <row r="9820" spans="1:4">
      <c r="A9820" t="str">
        <f t="shared" si="153"/>
        <v>2395700103小規模多機能型居宅介護</v>
      </c>
      <c r="B9820">
        <v>2395700103</v>
      </c>
      <c r="C9820" t="s">
        <v>1925</v>
      </c>
      <c r="D9820" t="s">
        <v>8107</v>
      </c>
    </row>
    <row r="9821" spans="1:4">
      <c r="A9821" t="str">
        <f t="shared" si="153"/>
        <v>2395700103介護予防小規模多機能型居宅介護</v>
      </c>
      <c r="B9821">
        <v>2395700103</v>
      </c>
      <c r="C9821" t="s">
        <v>2463</v>
      </c>
      <c r="D9821" t="s">
        <v>8107</v>
      </c>
    </row>
    <row r="9822" spans="1:4">
      <c r="A9822" t="str">
        <f t="shared" si="153"/>
        <v>2395700103小規模多機能型居宅介護（短期利用型）</v>
      </c>
      <c r="B9822">
        <v>2395700103</v>
      </c>
      <c r="C9822" t="s">
        <v>2475</v>
      </c>
      <c r="D9822" t="s">
        <v>8107</v>
      </c>
    </row>
    <row r="9823" spans="1:4">
      <c r="A9823" t="str">
        <f t="shared" si="153"/>
        <v>2395700103介護予防小規模多機能型居宅介護（短期利用型）</v>
      </c>
      <c r="B9823">
        <v>2395700103</v>
      </c>
      <c r="C9823" t="s">
        <v>2476</v>
      </c>
      <c r="D9823" t="s">
        <v>8107</v>
      </c>
    </row>
    <row r="9824" spans="1:4">
      <c r="A9824" t="str">
        <f t="shared" si="153"/>
        <v>2362490035訪問看護</v>
      </c>
      <c r="B9824">
        <v>2362490035</v>
      </c>
      <c r="C9824" t="s">
        <v>2002</v>
      </c>
      <c r="D9824" t="s">
        <v>8108</v>
      </c>
    </row>
    <row r="9825" spans="1:4">
      <c r="A9825" t="str">
        <f t="shared" si="153"/>
        <v>2362490035介護予防訪問看護</v>
      </c>
      <c r="B9825">
        <v>2362490035</v>
      </c>
      <c r="C9825" t="s">
        <v>2005</v>
      </c>
      <c r="D9825" t="s">
        <v>8108</v>
      </c>
    </row>
    <row r="9826" spans="1:4">
      <c r="A9826" t="str">
        <f t="shared" si="153"/>
        <v>2372401667居宅介護支援</v>
      </c>
      <c r="B9826">
        <v>2372401667</v>
      </c>
      <c r="C9826" t="s">
        <v>2456</v>
      </c>
      <c r="D9826" t="s">
        <v>8109</v>
      </c>
    </row>
    <row r="9827" spans="1:4">
      <c r="A9827" t="str">
        <f t="shared" si="153"/>
        <v>2375702129居宅介護支援</v>
      </c>
      <c r="B9827">
        <v>2375702129</v>
      </c>
      <c r="C9827" t="s">
        <v>2456</v>
      </c>
      <c r="D9827" t="s">
        <v>8110</v>
      </c>
    </row>
    <row r="9828" spans="1:4">
      <c r="A9828" t="str">
        <f t="shared" si="153"/>
        <v>2372400040居宅介護支援</v>
      </c>
      <c r="B9828">
        <v>2372400040</v>
      </c>
      <c r="C9828" t="s">
        <v>2456</v>
      </c>
      <c r="D9828" t="s">
        <v>8111</v>
      </c>
    </row>
    <row r="9829" spans="1:4">
      <c r="A9829" t="str">
        <f t="shared" si="153"/>
        <v>2352480012訪問リハビリテーション</v>
      </c>
      <c r="B9829">
        <v>2352480012</v>
      </c>
      <c r="C9829" t="s">
        <v>2007</v>
      </c>
      <c r="D9829" t="s">
        <v>8092</v>
      </c>
    </row>
    <row r="9830" spans="1:4">
      <c r="A9830" t="str">
        <f t="shared" si="153"/>
        <v>2352480012介護予防訪問リハビリテーション</v>
      </c>
      <c r="B9830">
        <v>2352480012</v>
      </c>
      <c r="C9830" t="s">
        <v>2009</v>
      </c>
      <c r="D9830" t="s">
        <v>8092</v>
      </c>
    </row>
    <row r="9831" spans="1:4">
      <c r="A9831" t="str">
        <f t="shared" si="153"/>
        <v>2315702643訪問リハビリテーション</v>
      </c>
      <c r="B9831">
        <v>2315702643</v>
      </c>
      <c r="C9831" t="s">
        <v>2007</v>
      </c>
      <c r="D9831" t="s">
        <v>8094</v>
      </c>
    </row>
    <row r="9832" spans="1:4">
      <c r="A9832" t="str">
        <f t="shared" si="153"/>
        <v>2315702643介護予防訪問リハビリテーション</v>
      </c>
      <c r="B9832">
        <v>2315702643</v>
      </c>
      <c r="C9832" t="s">
        <v>2009</v>
      </c>
      <c r="D9832" t="s">
        <v>8094</v>
      </c>
    </row>
    <row r="9833" spans="1:4">
      <c r="A9833" t="str">
        <f t="shared" si="153"/>
        <v>2392400293看護小規模多機能型居宅介護</v>
      </c>
      <c r="B9833">
        <v>2392400293</v>
      </c>
      <c r="C9833" t="s">
        <v>1859</v>
      </c>
      <c r="D9833" t="s">
        <v>8112</v>
      </c>
    </row>
    <row r="9834" spans="1:4">
      <c r="A9834" t="str">
        <f t="shared" si="153"/>
        <v>2361090307訪問看護</v>
      </c>
      <c r="B9834">
        <v>2361090307</v>
      </c>
      <c r="C9834" t="s">
        <v>2002</v>
      </c>
      <c r="D9834" t="s">
        <v>8113</v>
      </c>
    </row>
    <row r="9835" spans="1:4">
      <c r="A9835" t="str">
        <f t="shared" si="153"/>
        <v>2361090307介護予防訪問看護</v>
      </c>
      <c r="B9835">
        <v>2361090307</v>
      </c>
      <c r="C9835" t="s">
        <v>2005</v>
      </c>
      <c r="D9835" t="s">
        <v>8113</v>
      </c>
    </row>
    <row r="9836" spans="1:4">
      <c r="A9836" t="str">
        <f t="shared" si="153"/>
        <v>2373500814居宅介護支援</v>
      </c>
      <c r="B9836">
        <v>2373500814</v>
      </c>
      <c r="C9836" t="s">
        <v>2456</v>
      </c>
      <c r="D9836" t="s">
        <v>8114</v>
      </c>
    </row>
    <row r="9837" spans="1:4">
      <c r="A9837" t="str">
        <f t="shared" si="153"/>
        <v>2374800031居宅介護支援</v>
      </c>
      <c r="B9837">
        <v>2374800031</v>
      </c>
      <c r="C9837" t="s">
        <v>2456</v>
      </c>
      <c r="D9837" t="s">
        <v>8115</v>
      </c>
    </row>
    <row r="9838" spans="1:4">
      <c r="A9838" t="str">
        <f t="shared" si="153"/>
        <v>2372106217訪問介護</v>
      </c>
      <c r="B9838">
        <v>2372106217</v>
      </c>
      <c r="C9838" t="s">
        <v>1854</v>
      </c>
      <c r="D9838" t="s">
        <v>8116</v>
      </c>
    </row>
    <row r="9839" spans="1:4">
      <c r="A9839" t="str">
        <f t="shared" si="153"/>
        <v>2362190759訪問看護</v>
      </c>
      <c r="B9839">
        <v>2362190759</v>
      </c>
      <c r="C9839" t="s">
        <v>2002</v>
      </c>
      <c r="D9839" t="s">
        <v>8117</v>
      </c>
    </row>
    <row r="9840" spans="1:4">
      <c r="A9840" t="str">
        <f t="shared" si="153"/>
        <v>2362190759介護予防訪問看護</v>
      </c>
      <c r="B9840">
        <v>2362190759</v>
      </c>
      <c r="C9840" t="s">
        <v>2005</v>
      </c>
      <c r="D9840" t="s">
        <v>8117</v>
      </c>
    </row>
    <row r="9841" spans="1:4">
      <c r="A9841" t="str">
        <f t="shared" si="153"/>
        <v>2312006626通所リハビリテーション</v>
      </c>
      <c r="B9841">
        <v>2312006626</v>
      </c>
      <c r="C9841" t="s">
        <v>2457</v>
      </c>
      <c r="D9841" t="s">
        <v>8118</v>
      </c>
    </row>
    <row r="9842" spans="1:4">
      <c r="A9842" t="str">
        <f t="shared" si="153"/>
        <v>2312006626介護予防通所リハビリテーション</v>
      </c>
      <c r="B9842">
        <v>2312006626</v>
      </c>
      <c r="C9842" t="s">
        <v>2458</v>
      </c>
      <c r="D9842" t="s">
        <v>8118</v>
      </c>
    </row>
    <row r="9843" spans="1:4">
      <c r="A9843" t="str">
        <f t="shared" si="153"/>
        <v>2312006626訪問リハビリテーション</v>
      </c>
      <c r="B9843">
        <v>2312006626</v>
      </c>
      <c r="C9843" t="s">
        <v>2007</v>
      </c>
      <c r="D9843" t="s">
        <v>8118</v>
      </c>
    </row>
    <row r="9844" spans="1:4">
      <c r="A9844" t="str">
        <f t="shared" si="153"/>
        <v>2312006626介護予防訪問リハビリテーション</v>
      </c>
      <c r="B9844">
        <v>2312006626</v>
      </c>
      <c r="C9844" t="s">
        <v>2009</v>
      </c>
      <c r="D9844" t="s">
        <v>8118</v>
      </c>
    </row>
    <row r="9845" spans="1:4">
      <c r="A9845" t="str">
        <f t="shared" si="153"/>
        <v>2370802080居宅介護支援</v>
      </c>
      <c r="B9845">
        <v>2370802080</v>
      </c>
      <c r="C9845" t="s">
        <v>2456</v>
      </c>
      <c r="D9845" t="s">
        <v>3550</v>
      </c>
    </row>
    <row r="9846" spans="1:4">
      <c r="A9846" t="str">
        <f t="shared" si="153"/>
        <v>2377601279訪問介護</v>
      </c>
      <c r="B9846">
        <v>2377601279</v>
      </c>
      <c r="C9846" t="s">
        <v>1854</v>
      </c>
      <c r="D9846" t="s">
        <v>8119</v>
      </c>
    </row>
    <row r="9847" spans="1:4">
      <c r="A9847" t="str">
        <f t="shared" si="153"/>
        <v>2367690084訪問看護</v>
      </c>
      <c r="B9847">
        <v>2367690084</v>
      </c>
      <c r="C9847" t="s">
        <v>2002</v>
      </c>
      <c r="D9847" t="s">
        <v>8120</v>
      </c>
    </row>
    <row r="9848" spans="1:4">
      <c r="A9848" t="str">
        <f t="shared" si="153"/>
        <v>2390300412地域密着型通所介護</v>
      </c>
      <c r="B9848">
        <v>2390300412</v>
      </c>
      <c r="C9848" t="s">
        <v>1858</v>
      </c>
      <c r="D9848" t="s">
        <v>8121</v>
      </c>
    </row>
    <row r="9849" spans="1:4">
      <c r="A9849" t="str">
        <f t="shared" si="153"/>
        <v>23A0300971通所型サービス（独自）</v>
      </c>
      <c r="B9849" t="s">
        <v>7045</v>
      </c>
      <c r="C9849" t="s">
        <v>2455</v>
      </c>
      <c r="D9849" t="s">
        <v>8121</v>
      </c>
    </row>
    <row r="9850" spans="1:4">
      <c r="A9850" t="str">
        <f t="shared" si="153"/>
        <v>2374700595通所介護</v>
      </c>
      <c r="B9850">
        <v>2374700595</v>
      </c>
      <c r="C9850" t="s">
        <v>1857</v>
      </c>
      <c r="D9850" t="s">
        <v>8122</v>
      </c>
    </row>
    <row r="9851" spans="1:4">
      <c r="A9851" t="str">
        <f t="shared" si="153"/>
        <v>2374700595通所型サービス（独自）</v>
      </c>
      <c r="B9851">
        <v>2374700595</v>
      </c>
      <c r="C9851" t="s">
        <v>2455</v>
      </c>
      <c r="D9851" t="s">
        <v>8122</v>
      </c>
    </row>
    <row r="9852" spans="1:4">
      <c r="A9852" t="str">
        <f t="shared" si="153"/>
        <v>2374700652居宅介護支援</v>
      </c>
      <c r="B9852">
        <v>2374700652</v>
      </c>
      <c r="C9852" t="s">
        <v>2456</v>
      </c>
      <c r="D9852" t="s">
        <v>8123</v>
      </c>
    </row>
    <row r="9853" spans="1:4">
      <c r="A9853" t="str">
        <f t="shared" si="153"/>
        <v>2373003355地域密着型通所介護</v>
      </c>
      <c r="B9853">
        <v>2373003355</v>
      </c>
      <c r="C9853" t="s">
        <v>1858</v>
      </c>
      <c r="D9853" t="s">
        <v>8124</v>
      </c>
    </row>
    <row r="9854" spans="1:4">
      <c r="A9854" t="str">
        <f t="shared" si="153"/>
        <v>2373003355通所型サービス（独自）</v>
      </c>
      <c r="B9854">
        <v>2373003355</v>
      </c>
      <c r="C9854" t="s">
        <v>2455</v>
      </c>
      <c r="D9854" t="s">
        <v>8124</v>
      </c>
    </row>
    <row r="9855" spans="1:4">
      <c r="A9855" t="str">
        <f t="shared" si="153"/>
        <v>2393100298地域密着型通所介護</v>
      </c>
      <c r="B9855">
        <v>2393100298</v>
      </c>
      <c r="C9855" t="s">
        <v>1858</v>
      </c>
      <c r="D9855" t="s">
        <v>8125</v>
      </c>
    </row>
    <row r="9856" spans="1:4">
      <c r="A9856" t="str">
        <f t="shared" si="153"/>
        <v>2370601102訪問介護</v>
      </c>
      <c r="B9856">
        <v>2370601102</v>
      </c>
      <c r="C9856" t="s">
        <v>1854</v>
      </c>
      <c r="D9856" t="s">
        <v>8126</v>
      </c>
    </row>
    <row r="9857" spans="1:4">
      <c r="A9857" t="str">
        <f t="shared" si="153"/>
        <v>2370601102訪問型サービス（独自）</v>
      </c>
      <c r="B9857">
        <v>2370601102</v>
      </c>
      <c r="C9857" t="s">
        <v>2454</v>
      </c>
      <c r="D9857" t="s">
        <v>8126</v>
      </c>
    </row>
    <row r="9858" spans="1:4">
      <c r="A9858" t="str">
        <f t="shared" si="153"/>
        <v>2370601136居宅介護支援</v>
      </c>
      <c r="B9858">
        <v>2370601136</v>
      </c>
      <c r="C9858" t="s">
        <v>2456</v>
      </c>
      <c r="D9858" t="s">
        <v>8127</v>
      </c>
    </row>
    <row r="9859" spans="1:4">
      <c r="A9859" t="str">
        <f t="shared" ref="A9859:A9922" si="154">B9859&amp;C9859</f>
        <v>2371404571通所介護</v>
      </c>
      <c r="B9859">
        <v>2371404571</v>
      </c>
      <c r="C9859" t="s">
        <v>1857</v>
      </c>
      <c r="D9859" t="s">
        <v>8128</v>
      </c>
    </row>
    <row r="9860" spans="1:4">
      <c r="A9860" t="str">
        <f t="shared" si="154"/>
        <v>23A1401265通所型サービス（独自）</v>
      </c>
      <c r="B9860" t="s">
        <v>7046</v>
      </c>
      <c r="C9860" t="s">
        <v>2455</v>
      </c>
      <c r="D9860" t="s">
        <v>8128</v>
      </c>
    </row>
    <row r="9861" spans="1:4">
      <c r="A9861" t="str">
        <f t="shared" si="154"/>
        <v>2371404647居宅介護支援</v>
      </c>
      <c r="B9861">
        <v>2371404647</v>
      </c>
      <c r="C9861" t="s">
        <v>2456</v>
      </c>
      <c r="D9861" t="s">
        <v>8129</v>
      </c>
    </row>
    <row r="9862" spans="1:4">
      <c r="A9862" t="str">
        <f t="shared" si="154"/>
        <v>2373300470通所介護</v>
      </c>
      <c r="B9862">
        <v>2373300470</v>
      </c>
      <c r="C9862" t="s">
        <v>1857</v>
      </c>
      <c r="D9862" t="s">
        <v>8130</v>
      </c>
    </row>
    <row r="9863" spans="1:4">
      <c r="A9863" t="str">
        <f t="shared" si="154"/>
        <v>2373300470通所型サービス（独自）</v>
      </c>
      <c r="B9863">
        <v>2373300470</v>
      </c>
      <c r="C9863" t="s">
        <v>2455</v>
      </c>
      <c r="D9863" t="s">
        <v>8130</v>
      </c>
    </row>
    <row r="9864" spans="1:4">
      <c r="A9864" t="str">
        <f t="shared" si="154"/>
        <v>2373301148居宅介護支援</v>
      </c>
      <c r="B9864">
        <v>2373301148</v>
      </c>
      <c r="C9864" t="s">
        <v>2456</v>
      </c>
      <c r="D9864" t="s">
        <v>8130</v>
      </c>
    </row>
    <row r="9865" spans="1:4">
      <c r="A9865" t="str">
        <f t="shared" si="154"/>
        <v>2393900028地域密着型特定施設入居者生活介護</v>
      </c>
      <c r="B9865">
        <v>2393900028</v>
      </c>
      <c r="C9865" t="s">
        <v>2469</v>
      </c>
      <c r="D9865" t="s">
        <v>8131</v>
      </c>
    </row>
    <row r="9866" spans="1:4">
      <c r="A9866" t="str">
        <f t="shared" si="154"/>
        <v>2303900076介護予防支援</v>
      </c>
      <c r="B9866">
        <v>2303900076</v>
      </c>
      <c r="C9866" t="s">
        <v>2466</v>
      </c>
      <c r="D9866" t="s">
        <v>8132</v>
      </c>
    </row>
    <row r="9867" spans="1:4">
      <c r="A9867" t="str">
        <f t="shared" si="154"/>
        <v>2303900076介護予防ケアマネジメント</v>
      </c>
      <c r="B9867">
        <v>2303900076</v>
      </c>
      <c r="C9867" t="s">
        <v>2467</v>
      </c>
      <c r="D9867" t="s">
        <v>10424</v>
      </c>
    </row>
    <row r="9868" spans="1:4">
      <c r="A9868" t="str">
        <f t="shared" si="154"/>
        <v>2370300341通所介護</v>
      </c>
      <c r="B9868">
        <v>2370300341</v>
      </c>
      <c r="C9868" t="s">
        <v>1857</v>
      </c>
      <c r="D9868" t="s">
        <v>8133</v>
      </c>
    </row>
    <row r="9869" spans="1:4">
      <c r="A9869" t="str">
        <f t="shared" si="154"/>
        <v>2370300341通所型サービス（独自）</v>
      </c>
      <c r="B9869">
        <v>2370300341</v>
      </c>
      <c r="C9869" t="s">
        <v>2455</v>
      </c>
      <c r="D9869" t="s">
        <v>8133</v>
      </c>
    </row>
    <row r="9870" spans="1:4">
      <c r="A9870" t="str">
        <f t="shared" si="154"/>
        <v>2370300341居宅介護支援</v>
      </c>
      <c r="B9870">
        <v>2370300341</v>
      </c>
      <c r="C9870" t="s">
        <v>2456</v>
      </c>
      <c r="D9870" t="s">
        <v>8133</v>
      </c>
    </row>
    <row r="9871" spans="1:4">
      <c r="A9871" t="str">
        <f t="shared" si="154"/>
        <v>2376100273地域密着型通所介護</v>
      </c>
      <c r="B9871">
        <v>2376100273</v>
      </c>
      <c r="C9871" t="s">
        <v>1858</v>
      </c>
      <c r="D9871" t="s">
        <v>8134</v>
      </c>
    </row>
    <row r="9872" spans="1:4">
      <c r="A9872" t="str">
        <f t="shared" si="154"/>
        <v>2376100273通所型サービス（独自）</v>
      </c>
      <c r="B9872">
        <v>2376100273</v>
      </c>
      <c r="C9872" t="s">
        <v>2455</v>
      </c>
      <c r="D9872" t="s">
        <v>8134</v>
      </c>
    </row>
    <row r="9873" spans="1:4">
      <c r="A9873" t="str">
        <f t="shared" si="154"/>
        <v>2372003976地域密着型通所介護</v>
      </c>
      <c r="B9873">
        <v>2372003976</v>
      </c>
      <c r="C9873" t="s">
        <v>1858</v>
      </c>
      <c r="D9873" t="s">
        <v>8135</v>
      </c>
    </row>
    <row r="9874" spans="1:4">
      <c r="A9874" t="str">
        <f t="shared" si="154"/>
        <v>2372003976通所型サービス（独自）</v>
      </c>
      <c r="B9874">
        <v>2372003976</v>
      </c>
      <c r="C9874" t="s">
        <v>2455</v>
      </c>
      <c r="D9874" t="s">
        <v>8135</v>
      </c>
    </row>
    <row r="9875" spans="1:4">
      <c r="A9875" t="str">
        <f t="shared" si="154"/>
        <v>2392000945地域密着型通所介護</v>
      </c>
      <c r="B9875">
        <v>2392000945</v>
      </c>
      <c r="C9875" t="s">
        <v>1858</v>
      </c>
      <c r="D9875" t="s">
        <v>8136</v>
      </c>
    </row>
    <row r="9876" spans="1:4">
      <c r="A9876" t="str">
        <f t="shared" si="154"/>
        <v>2392000945通所型サービス（独自）</v>
      </c>
      <c r="B9876">
        <v>2392000945</v>
      </c>
      <c r="C9876" t="s">
        <v>2455</v>
      </c>
      <c r="D9876" t="s">
        <v>8136</v>
      </c>
    </row>
    <row r="9877" spans="1:4">
      <c r="A9877" t="str">
        <f t="shared" si="154"/>
        <v>2392000937地域密着型通所介護</v>
      </c>
      <c r="B9877">
        <v>2392000937</v>
      </c>
      <c r="C9877" t="s">
        <v>1858</v>
      </c>
      <c r="D9877" t="s">
        <v>8137</v>
      </c>
    </row>
    <row r="9878" spans="1:4">
      <c r="A9878" t="str">
        <f t="shared" si="154"/>
        <v>2392000937通所型サービス（独自）</v>
      </c>
      <c r="B9878">
        <v>2392000937</v>
      </c>
      <c r="C9878" t="s">
        <v>2455</v>
      </c>
      <c r="D9878" t="s">
        <v>8137</v>
      </c>
    </row>
    <row r="9879" spans="1:4">
      <c r="A9879" t="str">
        <f t="shared" si="154"/>
        <v>2370101111通所介護</v>
      </c>
      <c r="B9879">
        <v>2370101111</v>
      </c>
      <c r="C9879" t="s">
        <v>1857</v>
      </c>
      <c r="D9879" t="s">
        <v>8138</v>
      </c>
    </row>
    <row r="9880" spans="1:4">
      <c r="A9880" t="str">
        <f t="shared" si="154"/>
        <v>2370101111通所型サービス（独自）</v>
      </c>
      <c r="B9880">
        <v>2370101111</v>
      </c>
      <c r="C9880" t="s">
        <v>2455</v>
      </c>
      <c r="D9880" t="s">
        <v>8138</v>
      </c>
    </row>
    <row r="9881" spans="1:4">
      <c r="A9881" t="str">
        <f t="shared" si="154"/>
        <v>2370101129特定施設入居者生活介護</v>
      </c>
      <c r="B9881">
        <v>2370101129</v>
      </c>
      <c r="C9881" t="s">
        <v>2461</v>
      </c>
      <c r="D9881" t="s">
        <v>8139</v>
      </c>
    </row>
    <row r="9882" spans="1:4">
      <c r="A9882" t="str">
        <f t="shared" si="154"/>
        <v>2370101129介護予防特定施設入居者生活介護</v>
      </c>
      <c r="B9882">
        <v>2370101129</v>
      </c>
      <c r="C9882" t="s">
        <v>2462</v>
      </c>
      <c r="D9882" t="s">
        <v>8139</v>
      </c>
    </row>
    <row r="9883" spans="1:4">
      <c r="A9883" t="str">
        <f t="shared" si="154"/>
        <v>2370601169通所型サービス（独自）</v>
      </c>
      <c r="B9883">
        <v>2370601169</v>
      </c>
      <c r="C9883" t="s">
        <v>2455</v>
      </c>
      <c r="D9883" t="s">
        <v>8140</v>
      </c>
    </row>
    <row r="9884" spans="1:4">
      <c r="A9884" t="str">
        <f t="shared" si="154"/>
        <v>2370601169地域密着型通所介護</v>
      </c>
      <c r="B9884">
        <v>2370601169</v>
      </c>
      <c r="C9884" t="s">
        <v>1858</v>
      </c>
      <c r="D9884" t="s">
        <v>8140</v>
      </c>
    </row>
    <row r="9885" spans="1:4">
      <c r="A9885" t="str">
        <f t="shared" si="154"/>
        <v>2370601177短期入所生活介護</v>
      </c>
      <c r="B9885">
        <v>2370601177</v>
      </c>
      <c r="C9885" t="s">
        <v>1958</v>
      </c>
      <c r="D9885" t="s">
        <v>8141</v>
      </c>
    </row>
    <row r="9886" spans="1:4">
      <c r="A9886" t="str">
        <f t="shared" si="154"/>
        <v>2370601177介護予防短期入所生活介護</v>
      </c>
      <c r="B9886">
        <v>2370601177</v>
      </c>
      <c r="C9886" t="s">
        <v>1961</v>
      </c>
      <c r="D9886" t="s">
        <v>8141</v>
      </c>
    </row>
    <row r="9887" spans="1:4">
      <c r="A9887" t="str">
        <f t="shared" si="154"/>
        <v>2370601185特定施設入居者生活介護</v>
      </c>
      <c r="B9887">
        <v>2370601185</v>
      </c>
      <c r="C9887" t="s">
        <v>2461</v>
      </c>
      <c r="D9887" t="s">
        <v>8142</v>
      </c>
    </row>
    <row r="9888" spans="1:4">
      <c r="A9888" t="str">
        <f t="shared" si="154"/>
        <v>2370601185介護予防特定施設入居者生活介護</v>
      </c>
      <c r="B9888">
        <v>2370601185</v>
      </c>
      <c r="C9888" t="s">
        <v>2462</v>
      </c>
      <c r="D9888" t="s">
        <v>8142</v>
      </c>
    </row>
    <row r="9889" spans="1:4">
      <c r="A9889" t="str">
        <f t="shared" si="154"/>
        <v>2370601185特定施設入居者生活介護（短期利用型）</v>
      </c>
      <c r="B9889">
        <v>2370601185</v>
      </c>
      <c r="C9889" t="s">
        <v>7252</v>
      </c>
      <c r="D9889" t="s">
        <v>8142</v>
      </c>
    </row>
    <row r="9890" spans="1:4">
      <c r="A9890" t="str">
        <f t="shared" si="154"/>
        <v>2372506101訪問介護</v>
      </c>
      <c r="B9890">
        <v>2372506101</v>
      </c>
      <c r="C9890" t="s">
        <v>1854</v>
      </c>
      <c r="D9890" t="s">
        <v>8143</v>
      </c>
    </row>
    <row r="9891" spans="1:4">
      <c r="A9891" t="str">
        <f t="shared" si="154"/>
        <v>2371305208訪問介護</v>
      </c>
      <c r="B9891">
        <v>2371305208</v>
      </c>
      <c r="C9891" t="s">
        <v>1854</v>
      </c>
      <c r="D9891" t="s">
        <v>8144</v>
      </c>
    </row>
    <row r="9892" spans="1:4">
      <c r="A9892" t="str">
        <f t="shared" si="154"/>
        <v>23A1301549訪問型サービス（独自）</v>
      </c>
      <c r="B9892" t="s">
        <v>7047</v>
      </c>
      <c r="C9892" t="s">
        <v>2454</v>
      </c>
      <c r="D9892" t="s">
        <v>8144</v>
      </c>
    </row>
    <row r="9893" spans="1:4">
      <c r="A9893" t="str">
        <f t="shared" si="154"/>
        <v>2373200944通所介護</v>
      </c>
      <c r="B9893">
        <v>2373200944</v>
      </c>
      <c r="C9893" t="s">
        <v>1857</v>
      </c>
      <c r="D9893" t="s">
        <v>8145</v>
      </c>
    </row>
    <row r="9894" spans="1:4">
      <c r="A9894" t="str">
        <f t="shared" si="154"/>
        <v>2373200944通所型サービス（独自）</v>
      </c>
      <c r="B9894">
        <v>2373200944</v>
      </c>
      <c r="C9894" t="s">
        <v>2455</v>
      </c>
      <c r="D9894" t="s">
        <v>8145</v>
      </c>
    </row>
    <row r="9895" spans="1:4">
      <c r="A9895" t="str">
        <f t="shared" si="154"/>
        <v>2376500548通所介護</v>
      </c>
      <c r="B9895">
        <v>2376500548</v>
      </c>
      <c r="C9895" t="s">
        <v>1857</v>
      </c>
      <c r="D9895" t="s">
        <v>8146</v>
      </c>
    </row>
    <row r="9896" spans="1:4">
      <c r="A9896" t="str">
        <f t="shared" si="154"/>
        <v>2376500548通所型サービス（独自）</v>
      </c>
      <c r="B9896">
        <v>2376500548</v>
      </c>
      <c r="C9896" t="s">
        <v>2455</v>
      </c>
      <c r="D9896" t="s">
        <v>8146</v>
      </c>
    </row>
    <row r="9897" spans="1:4">
      <c r="A9897" t="str">
        <f t="shared" si="154"/>
        <v>2376500548通所型サービス（独自／定率）</v>
      </c>
      <c r="B9897">
        <v>2376500548</v>
      </c>
      <c r="C9897" t="s">
        <v>2460</v>
      </c>
      <c r="D9897" t="s">
        <v>8146</v>
      </c>
    </row>
    <row r="9898" spans="1:4">
      <c r="A9898" t="str">
        <f t="shared" si="154"/>
        <v>2392600074小規模多機能型居宅介護</v>
      </c>
      <c r="B9898">
        <v>2392600074</v>
      </c>
      <c r="C9898" t="s">
        <v>1925</v>
      </c>
      <c r="D9898" t="s">
        <v>8147</v>
      </c>
    </row>
    <row r="9899" spans="1:4">
      <c r="A9899" t="str">
        <f t="shared" si="154"/>
        <v>2392600074介護予防小規模多機能型居宅介護</v>
      </c>
      <c r="B9899">
        <v>2392600074</v>
      </c>
      <c r="C9899" t="s">
        <v>2463</v>
      </c>
      <c r="D9899" t="s">
        <v>8147</v>
      </c>
    </row>
    <row r="9900" spans="1:4">
      <c r="A9900" t="str">
        <f t="shared" si="154"/>
        <v>2392600116認知症対応型共同生活介護</v>
      </c>
      <c r="B9900">
        <v>2392600116</v>
      </c>
      <c r="C9900" t="s">
        <v>1942</v>
      </c>
      <c r="D9900" t="s">
        <v>8148</v>
      </c>
    </row>
    <row r="9901" spans="1:4">
      <c r="A9901" t="str">
        <f t="shared" si="154"/>
        <v>2392600116介護予防認知症対応型共同生活介護</v>
      </c>
      <c r="B9901">
        <v>2392600116</v>
      </c>
      <c r="C9901" t="s">
        <v>1948</v>
      </c>
      <c r="D9901" t="s">
        <v>8148</v>
      </c>
    </row>
    <row r="9902" spans="1:4">
      <c r="A9902" t="str">
        <f t="shared" si="154"/>
        <v>2392600272認知症対応型共同生活介護</v>
      </c>
      <c r="B9902">
        <v>2392600272</v>
      </c>
      <c r="C9902" t="s">
        <v>1942</v>
      </c>
      <c r="D9902" t="s">
        <v>8149</v>
      </c>
    </row>
    <row r="9903" spans="1:4">
      <c r="A9903" t="str">
        <f t="shared" si="154"/>
        <v>2392600272介護予防認知症対応型共同生活介護</v>
      </c>
      <c r="B9903">
        <v>2392600272</v>
      </c>
      <c r="C9903" t="s">
        <v>1948</v>
      </c>
      <c r="D9903" t="s">
        <v>8149</v>
      </c>
    </row>
    <row r="9904" spans="1:4">
      <c r="A9904" t="str">
        <f t="shared" si="154"/>
        <v>2372602439居宅介護支援</v>
      </c>
      <c r="B9904">
        <v>2372602439</v>
      </c>
      <c r="C9904" t="s">
        <v>2456</v>
      </c>
      <c r="D9904" t="s">
        <v>8150</v>
      </c>
    </row>
    <row r="9905" spans="1:4">
      <c r="A9905" t="str">
        <f t="shared" si="154"/>
        <v>2370600633通所介護</v>
      </c>
      <c r="B9905">
        <v>2370600633</v>
      </c>
      <c r="C9905" t="s">
        <v>1857</v>
      </c>
      <c r="D9905" t="s">
        <v>8151</v>
      </c>
    </row>
    <row r="9906" spans="1:4">
      <c r="A9906" t="str">
        <f t="shared" si="154"/>
        <v>2370600633通所型サービス（独自）</v>
      </c>
      <c r="B9906">
        <v>2370600633</v>
      </c>
      <c r="C9906" t="s">
        <v>2455</v>
      </c>
      <c r="D9906" t="s">
        <v>8151</v>
      </c>
    </row>
    <row r="9907" spans="1:4">
      <c r="A9907" t="str">
        <f t="shared" si="154"/>
        <v>2376500050介護老人福祉施設</v>
      </c>
      <c r="B9907">
        <v>2376500050</v>
      </c>
      <c r="C9907" t="s">
        <v>1860</v>
      </c>
      <c r="D9907" t="s">
        <v>8152</v>
      </c>
    </row>
    <row r="9908" spans="1:4">
      <c r="A9908" t="str">
        <f t="shared" si="154"/>
        <v>2376500175通所介護</v>
      </c>
      <c r="B9908">
        <v>2376500175</v>
      </c>
      <c r="C9908" t="s">
        <v>1857</v>
      </c>
      <c r="D9908" t="s">
        <v>8153</v>
      </c>
    </row>
    <row r="9909" spans="1:4">
      <c r="A9909" t="str">
        <f t="shared" si="154"/>
        <v>2376500175通所型サービス（独自）</v>
      </c>
      <c r="B9909">
        <v>2376500175</v>
      </c>
      <c r="C9909" t="s">
        <v>2455</v>
      </c>
      <c r="D9909" t="s">
        <v>8153</v>
      </c>
    </row>
    <row r="9910" spans="1:4">
      <c r="A9910" t="str">
        <f t="shared" si="154"/>
        <v>2376500183短期入所生活介護</v>
      </c>
      <c r="B9910">
        <v>2376500183</v>
      </c>
      <c r="C9910" t="s">
        <v>1958</v>
      </c>
      <c r="D9910" t="s">
        <v>8154</v>
      </c>
    </row>
    <row r="9911" spans="1:4">
      <c r="A9911" t="str">
        <f t="shared" si="154"/>
        <v>2376500043居宅介護支援</v>
      </c>
      <c r="B9911">
        <v>2376500043</v>
      </c>
      <c r="C9911" t="s">
        <v>2456</v>
      </c>
      <c r="D9911" t="s">
        <v>8155</v>
      </c>
    </row>
    <row r="9912" spans="1:4">
      <c r="A9912" t="str">
        <f t="shared" si="154"/>
        <v>2371503323居宅介護支援</v>
      </c>
      <c r="B9912">
        <v>2371503323</v>
      </c>
      <c r="C9912" t="s">
        <v>2456</v>
      </c>
      <c r="D9912" t="s">
        <v>8156</v>
      </c>
    </row>
    <row r="9913" spans="1:4">
      <c r="A9913" t="str">
        <f t="shared" si="154"/>
        <v>2364290078訪問看護</v>
      </c>
      <c r="B9913">
        <v>2364290078</v>
      </c>
      <c r="C9913" t="s">
        <v>2002</v>
      </c>
      <c r="D9913" t="s">
        <v>8157</v>
      </c>
    </row>
    <row r="9914" spans="1:4">
      <c r="A9914" t="str">
        <f t="shared" si="154"/>
        <v>2364290078介護予防訪問看護</v>
      </c>
      <c r="B9914">
        <v>2364290078</v>
      </c>
      <c r="C9914" t="s">
        <v>2005</v>
      </c>
      <c r="D9914" t="s">
        <v>8157</v>
      </c>
    </row>
    <row r="9915" spans="1:4">
      <c r="A9915" t="str">
        <f t="shared" si="154"/>
        <v>2372003349地域密着型通所介護</v>
      </c>
      <c r="B9915">
        <v>2372003349</v>
      </c>
      <c r="C9915" t="s">
        <v>1858</v>
      </c>
      <c r="D9915" t="s">
        <v>8158</v>
      </c>
    </row>
    <row r="9916" spans="1:4">
      <c r="A9916" t="str">
        <f t="shared" si="154"/>
        <v>2372003349通所型サービス（独自）</v>
      </c>
      <c r="B9916">
        <v>2372003349</v>
      </c>
      <c r="C9916" t="s">
        <v>2455</v>
      </c>
      <c r="D9916" t="s">
        <v>8158</v>
      </c>
    </row>
    <row r="9917" spans="1:4">
      <c r="A9917" t="str">
        <f t="shared" si="154"/>
        <v>2371004314訪問介護</v>
      </c>
      <c r="B9917">
        <v>2371004314</v>
      </c>
      <c r="C9917" t="s">
        <v>1854</v>
      </c>
      <c r="D9917" t="s">
        <v>8159</v>
      </c>
    </row>
    <row r="9918" spans="1:4">
      <c r="A9918" t="str">
        <f t="shared" si="154"/>
        <v>23A1000455訪問型サービス（独自）</v>
      </c>
      <c r="B9918" t="s">
        <v>7048</v>
      </c>
      <c r="C9918" t="s">
        <v>2454</v>
      </c>
      <c r="D9918" t="s">
        <v>8159</v>
      </c>
    </row>
    <row r="9919" spans="1:4">
      <c r="A9919" t="str">
        <f t="shared" si="154"/>
        <v>2371002219訪問介護</v>
      </c>
      <c r="B9919">
        <v>2371002219</v>
      </c>
      <c r="C9919" t="s">
        <v>1854</v>
      </c>
      <c r="D9919" t="s">
        <v>8160</v>
      </c>
    </row>
    <row r="9920" spans="1:4">
      <c r="A9920" t="str">
        <f t="shared" si="154"/>
        <v>2371002219訪問型サービス（独自）</v>
      </c>
      <c r="B9920">
        <v>2371002219</v>
      </c>
      <c r="C9920" t="s">
        <v>2454</v>
      </c>
      <c r="D9920" t="s">
        <v>8160</v>
      </c>
    </row>
    <row r="9921" spans="1:4">
      <c r="A9921" t="str">
        <f t="shared" si="154"/>
        <v>2371301462地域密着型通所介護</v>
      </c>
      <c r="B9921">
        <v>2371301462</v>
      </c>
      <c r="C9921" t="s">
        <v>1858</v>
      </c>
      <c r="D9921" t="s">
        <v>8161</v>
      </c>
    </row>
    <row r="9922" spans="1:4">
      <c r="A9922" t="str">
        <f t="shared" si="154"/>
        <v>2371301462通所型サービス（独自）</v>
      </c>
      <c r="B9922">
        <v>2371301462</v>
      </c>
      <c r="C9922" t="s">
        <v>2455</v>
      </c>
      <c r="D9922" t="s">
        <v>8161</v>
      </c>
    </row>
    <row r="9923" spans="1:4">
      <c r="A9923" t="str">
        <f t="shared" ref="A9923:A9986" si="155">B9923&amp;C9923</f>
        <v>2371302239居宅介護支援</v>
      </c>
      <c r="B9923">
        <v>2371302239</v>
      </c>
      <c r="C9923" t="s">
        <v>2456</v>
      </c>
      <c r="D9923" t="s">
        <v>8162</v>
      </c>
    </row>
    <row r="9924" spans="1:4">
      <c r="A9924" t="str">
        <f t="shared" si="155"/>
        <v>2377400516訪問介護</v>
      </c>
      <c r="B9924">
        <v>2377400516</v>
      </c>
      <c r="C9924" t="s">
        <v>1854</v>
      </c>
      <c r="D9924" t="s">
        <v>8163</v>
      </c>
    </row>
    <row r="9925" spans="1:4">
      <c r="A9925" t="str">
        <f t="shared" si="155"/>
        <v>2377400516訪問型サービス（独自）</v>
      </c>
      <c r="B9925">
        <v>2377400516</v>
      </c>
      <c r="C9925" t="s">
        <v>2454</v>
      </c>
      <c r="D9925" t="s">
        <v>8163</v>
      </c>
    </row>
    <row r="9926" spans="1:4">
      <c r="A9926" t="str">
        <f t="shared" si="155"/>
        <v>2377400516訪問型サービス（独自）</v>
      </c>
      <c r="B9926">
        <v>2377400516</v>
      </c>
      <c r="C9926" t="s">
        <v>2454</v>
      </c>
      <c r="D9926" t="s">
        <v>8163</v>
      </c>
    </row>
    <row r="9927" spans="1:4">
      <c r="A9927" t="str">
        <f t="shared" si="155"/>
        <v>2377400516訪問型サービス（独自）</v>
      </c>
      <c r="B9927">
        <v>2377400516</v>
      </c>
      <c r="C9927" t="s">
        <v>2454</v>
      </c>
      <c r="D9927" t="s">
        <v>8163</v>
      </c>
    </row>
    <row r="9928" spans="1:4">
      <c r="A9928" t="str">
        <f t="shared" si="155"/>
        <v>2377400573居宅介護支援</v>
      </c>
      <c r="B9928">
        <v>2377400573</v>
      </c>
      <c r="C9928" t="s">
        <v>2456</v>
      </c>
      <c r="D9928" t="s">
        <v>8164</v>
      </c>
    </row>
    <row r="9929" spans="1:4">
      <c r="A9929" t="str">
        <f t="shared" si="155"/>
        <v>2374100887通所介護</v>
      </c>
      <c r="B9929">
        <v>2374100887</v>
      </c>
      <c r="C9929" t="s">
        <v>1857</v>
      </c>
      <c r="D9929" t="s">
        <v>8165</v>
      </c>
    </row>
    <row r="9930" spans="1:4">
      <c r="A9930" t="str">
        <f t="shared" si="155"/>
        <v>2374100887通所型サービス（独自）</v>
      </c>
      <c r="B9930">
        <v>2374100887</v>
      </c>
      <c r="C9930" t="s">
        <v>2455</v>
      </c>
      <c r="D9930" t="s">
        <v>8165</v>
      </c>
    </row>
    <row r="9931" spans="1:4">
      <c r="A9931" t="str">
        <f t="shared" si="155"/>
        <v>2374101703居宅介護支援</v>
      </c>
      <c r="B9931">
        <v>2374101703</v>
      </c>
      <c r="C9931" t="s">
        <v>2456</v>
      </c>
      <c r="D9931" t="s">
        <v>8166</v>
      </c>
    </row>
    <row r="9932" spans="1:4">
      <c r="A9932" t="str">
        <f t="shared" si="155"/>
        <v>2303400051介護予防支援</v>
      </c>
      <c r="B9932">
        <v>2303400051</v>
      </c>
      <c r="C9932" t="s">
        <v>2466</v>
      </c>
      <c r="D9932" t="s">
        <v>8167</v>
      </c>
    </row>
    <row r="9933" spans="1:4">
      <c r="A9933" t="str">
        <f t="shared" si="155"/>
        <v>2303400051介護予防ケアマネジメント</v>
      </c>
      <c r="B9933">
        <v>2303400051</v>
      </c>
      <c r="C9933" t="s">
        <v>2467</v>
      </c>
      <c r="D9933" t="s">
        <v>8167</v>
      </c>
    </row>
    <row r="9934" spans="1:4">
      <c r="A9934" t="str">
        <f t="shared" si="155"/>
        <v>23A3800126通所型サービス（独自）</v>
      </c>
      <c r="B9934" t="s">
        <v>7049</v>
      </c>
      <c r="C9934" t="s">
        <v>2455</v>
      </c>
      <c r="D9934" t="s">
        <v>6927</v>
      </c>
    </row>
    <row r="9935" spans="1:4">
      <c r="A9935" t="str">
        <f t="shared" si="155"/>
        <v>2393800178認知症対応型通所介護</v>
      </c>
      <c r="B9935">
        <v>2393800178</v>
      </c>
      <c r="C9935" t="s">
        <v>2459</v>
      </c>
      <c r="D9935" t="s">
        <v>8168</v>
      </c>
    </row>
    <row r="9936" spans="1:4">
      <c r="A9936" t="str">
        <f t="shared" si="155"/>
        <v>2373902002介護老人福祉施設</v>
      </c>
      <c r="B9936">
        <v>2373902002</v>
      </c>
      <c r="C9936" t="s">
        <v>1860</v>
      </c>
      <c r="D9936" t="s">
        <v>8169</v>
      </c>
    </row>
    <row r="9937" spans="1:4">
      <c r="A9937" t="str">
        <f t="shared" si="155"/>
        <v>2373902002短期入所生活介護</v>
      </c>
      <c r="B9937">
        <v>2373902002</v>
      </c>
      <c r="C9937" t="s">
        <v>1958</v>
      </c>
      <c r="D9937" t="s">
        <v>6928</v>
      </c>
    </row>
    <row r="9938" spans="1:4">
      <c r="A9938" t="str">
        <f t="shared" si="155"/>
        <v>2373902036通所介護</v>
      </c>
      <c r="B9938">
        <v>2373902036</v>
      </c>
      <c r="C9938" t="s">
        <v>1857</v>
      </c>
      <c r="D9938" t="s">
        <v>8170</v>
      </c>
    </row>
    <row r="9939" spans="1:4">
      <c r="A9939" t="str">
        <f t="shared" si="155"/>
        <v>2373902036通所型サービス（独自）</v>
      </c>
      <c r="B9939">
        <v>2373902036</v>
      </c>
      <c r="C9939" t="s">
        <v>2455</v>
      </c>
      <c r="D9939" t="s">
        <v>8171</v>
      </c>
    </row>
    <row r="9940" spans="1:4">
      <c r="A9940" t="str">
        <f t="shared" si="155"/>
        <v>2373902036通所型サービス（独自）</v>
      </c>
      <c r="B9940">
        <v>2373902036</v>
      </c>
      <c r="C9940" t="s">
        <v>2455</v>
      </c>
      <c r="D9940" t="s">
        <v>8171</v>
      </c>
    </row>
    <row r="9941" spans="1:4">
      <c r="A9941" t="str">
        <f t="shared" si="155"/>
        <v>2373101167居宅介護支援</v>
      </c>
      <c r="B9941">
        <v>2373101167</v>
      </c>
      <c r="C9941" t="s">
        <v>2456</v>
      </c>
      <c r="D9941" t="s">
        <v>8172</v>
      </c>
    </row>
    <row r="9942" spans="1:4">
      <c r="A9942" t="str">
        <f t="shared" si="155"/>
        <v>2303100032介護予防支援</v>
      </c>
      <c r="B9942">
        <v>2303100032</v>
      </c>
      <c r="C9942" t="s">
        <v>2466</v>
      </c>
      <c r="D9942" t="s">
        <v>8173</v>
      </c>
    </row>
    <row r="9943" spans="1:4">
      <c r="A9943" t="str">
        <f t="shared" si="155"/>
        <v>2303100032介護予防ケアマネジメント</v>
      </c>
      <c r="B9943">
        <v>2303100032</v>
      </c>
      <c r="C9943" t="s">
        <v>2467</v>
      </c>
      <c r="D9943" t="s">
        <v>8173</v>
      </c>
    </row>
    <row r="9944" spans="1:4">
      <c r="A9944" t="str">
        <f t="shared" si="155"/>
        <v>2373902226特定施設入居者生活介護</v>
      </c>
      <c r="B9944">
        <v>2373902226</v>
      </c>
      <c r="C9944" t="s">
        <v>2461</v>
      </c>
      <c r="D9944" t="s">
        <v>8174</v>
      </c>
    </row>
    <row r="9945" spans="1:4">
      <c r="A9945" t="str">
        <f t="shared" si="155"/>
        <v>2373902226介護予防特定施設入居者生活介護</v>
      </c>
      <c r="B9945">
        <v>2373902226</v>
      </c>
      <c r="C9945" t="s">
        <v>2462</v>
      </c>
      <c r="D9945" t="s">
        <v>8174</v>
      </c>
    </row>
    <row r="9946" spans="1:4">
      <c r="A9946" t="str">
        <f t="shared" si="155"/>
        <v>2372901955訪問介護</v>
      </c>
      <c r="B9946">
        <v>2372901955</v>
      </c>
      <c r="C9946" t="s">
        <v>1854</v>
      </c>
      <c r="D9946" t="s">
        <v>8175</v>
      </c>
    </row>
    <row r="9947" spans="1:4">
      <c r="A9947" t="str">
        <f t="shared" si="155"/>
        <v>2392900185地域密着型通所介護</v>
      </c>
      <c r="B9947">
        <v>2392900185</v>
      </c>
      <c r="C9947" t="s">
        <v>1858</v>
      </c>
      <c r="D9947" t="s">
        <v>8176</v>
      </c>
    </row>
    <row r="9948" spans="1:4">
      <c r="A9948" t="str">
        <f t="shared" si="155"/>
        <v>2362990174訪問看護</v>
      </c>
      <c r="B9948">
        <v>2362990174</v>
      </c>
      <c r="C9948" t="s">
        <v>2002</v>
      </c>
      <c r="D9948" t="s">
        <v>8177</v>
      </c>
    </row>
    <row r="9949" spans="1:4">
      <c r="A9949" t="str">
        <f t="shared" si="155"/>
        <v>2374201370訪問介護</v>
      </c>
      <c r="B9949">
        <v>2374201370</v>
      </c>
      <c r="C9949" t="s">
        <v>1854</v>
      </c>
      <c r="D9949" t="s">
        <v>8178</v>
      </c>
    </row>
    <row r="9950" spans="1:4">
      <c r="A9950" t="str">
        <f t="shared" si="155"/>
        <v>23A4200235訪問型サービス（独自）</v>
      </c>
      <c r="B9950" t="s">
        <v>7050</v>
      </c>
      <c r="C9950" t="s">
        <v>2454</v>
      </c>
      <c r="D9950" t="s">
        <v>8178</v>
      </c>
    </row>
    <row r="9951" spans="1:4">
      <c r="A9951" t="str">
        <f t="shared" si="155"/>
        <v>2394100149地域密着型通所介護</v>
      </c>
      <c r="B9951">
        <v>2394100149</v>
      </c>
      <c r="C9951" t="s">
        <v>1858</v>
      </c>
      <c r="D9951" t="s">
        <v>8179</v>
      </c>
    </row>
    <row r="9952" spans="1:4">
      <c r="A9952" t="str">
        <f t="shared" si="155"/>
        <v>23A4100054通所型サービス（独自）</v>
      </c>
      <c r="B9952" t="s">
        <v>7051</v>
      </c>
      <c r="C9952" t="s">
        <v>2455</v>
      </c>
      <c r="D9952" t="s">
        <v>8180</v>
      </c>
    </row>
    <row r="9953" spans="1:4">
      <c r="A9953" t="str">
        <f t="shared" si="155"/>
        <v>2394100156地域密着型通所介護</v>
      </c>
      <c r="B9953">
        <v>2394100156</v>
      </c>
      <c r="C9953" t="s">
        <v>1858</v>
      </c>
      <c r="D9953" t="s">
        <v>8181</v>
      </c>
    </row>
    <row r="9954" spans="1:4">
      <c r="A9954" t="str">
        <f t="shared" si="155"/>
        <v>23A4100096通所型サービス（独自）</v>
      </c>
      <c r="B9954" t="s">
        <v>7052</v>
      </c>
      <c r="C9954" t="s">
        <v>2455</v>
      </c>
      <c r="D9954" t="s">
        <v>8182</v>
      </c>
    </row>
    <row r="9955" spans="1:4">
      <c r="A9955" t="str">
        <f t="shared" si="155"/>
        <v>2374501993訪問介護</v>
      </c>
      <c r="B9955">
        <v>2374501993</v>
      </c>
      <c r="C9955" t="s">
        <v>1854</v>
      </c>
      <c r="D9955" t="s">
        <v>8183</v>
      </c>
    </row>
    <row r="9956" spans="1:4">
      <c r="A9956" t="str">
        <f t="shared" si="155"/>
        <v>23A4500089訪問型サービス（独自）</v>
      </c>
      <c r="B9956" t="s">
        <v>7053</v>
      </c>
      <c r="C9956" t="s">
        <v>2454</v>
      </c>
      <c r="D9956" t="s">
        <v>8183</v>
      </c>
    </row>
    <row r="9957" spans="1:4">
      <c r="A9957" t="str">
        <f t="shared" si="155"/>
        <v>2374501993訪問型サービス（独自）</v>
      </c>
      <c r="B9957">
        <v>2374501993</v>
      </c>
      <c r="C9957" t="s">
        <v>2454</v>
      </c>
      <c r="D9957" t="s">
        <v>8183</v>
      </c>
    </row>
    <row r="9958" spans="1:4">
      <c r="A9958" t="str">
        <f t="shared" si="155"/>
        <v>2371103124居宅介護支援</v>
      </c>
      <c r="B9958">
        <v>2371103124</v>
      </c>
      <c r="C9958" t="s">
        <v>2456</v>
      </c>
      <c r="D9958" t="s">
        <v>8184</v>
      </c>
    </row>
    <row r="9959" spans="1:4">
      <c r="A9959" t="str">
        <f t="shared" si="155"/>
        <v>2374101620訪問介護</v>
      </c>
      <c r="B9959">
        <v>2374101620</v>
      </c>
      <c r="C9959" t="s">
        <v>1854</v>
      </c>
      <c r="D9959" t="s">
        <v>8185</v>
      </c>
    </row>
    <row r="9960" spans="1:4">
      <c r="A9960" t="str">
        <f t="shared" si="155"/>
        <v>2374400097介護老人福祉施設</v>
      </c>
      <c r="B9960">
        <v>2374400097</v>
      </c>
      <c r="C9960" t="s">
        <v>1860</v>
      </c>
      <c r="D9960" t="s">
        <v>8186</v>
      </c>
    </row>
    <row r="9961" spans="1:4">
      <c r="A9961" t="str">
        <f t="shared" si="155"/>
        <v>2374400063通所介護</v>
      </c>
      <c r="B9961">
        <v>2374400063</v>
      </c>
      <c r="C9961" t="s">
        <v>1857</v>
      </c>
      <c r="D9961" t="s">
        <v>8187</v>
      </c>
    </row>
    <row r="9962" spans="1:4">
      <c r="A9962" t="str">
        <f t="shared" si="155"/>
        <v>2374400063通所型サービス（独自）</v>
      </c>
      <c r="B9962">
        <v>2374400063</v>
      </c>
      <c r="C9962" t="s">
        <v>2455</v>
      </c>
      <c r="D9962" t="s">
        <v>8187</v>
      </c>
    </row>
    <row r="9963" spans="1:4">
      <c r="A9963" t="str">
        <f t="shared" si="155"/>
        <v>2374400055訪問介護</v>
      </c>
      <c r="B9963">
        <v>2374400055</v>
      </c>
      <c r="C9963" t="s">
        <v>1854</v>
      </c>
      <c r="D9963" t="s">
        <v>8188</v>
      </c>
    </row>
    <row r="9964" spans="1:4">
      <c r="A9964" t="str">
        <f t="shared" si="155"/>
        <v>2374400055訪問型サービス（独自）</v>
      </c>
      <c r="B9964">
        <v>2374400055</v>
      </c>
      <c r="C9964" t="s">
        <v>2454</v>
      </c>
      <c r="D9964" t="s">
        <v>8188</v>
      </c>
    </row>
    <row r="9965" spans="1:4">
      <c r="A9965" t="str">
        <f t="shared" si="155"/>
        <v>2374400105短期入所生活介護</v>
      </c>
      <c r="B9965">
        <v>2374400105</v>
      </c>
      <c r="C9965" t="s">
        <v>1958</v>
      </c>
      <c r="D9965" t="s">
        <v>8189</v>
      </c>
    </row>
    <row r="9966" spans="1:4">
      <c r="A9966" t="str">
        <f t="shared" si="155"/>
        <v>2374400105介護予防短期入所生活介護</v>
      </c>
      <c r="B9966">
        <v>2374400105</v>
      </c>
      <c r="C9966" t="s">
        <v>1961</v>
      </c>
      <c r="D9966" t="s">
        <v>8189</v>
      </c>
    </row>
    <row r="9967" spans="1:4">
      <c r="A9967" t="str">
        <f t="shared" si="155"/>
        <v>2394400036地域密着型介護老人福祉施設</v>
      </c>
      <c r="B9967">
        <v>2394400036</v>
      </c>
      <c r="C9967" t="s">
        <v>1861</v>
      </c>
      <c r="D9967" t="s">
        <v>8190</v>
      </c>
    </row>
    <row r="9968" spans="1:4">
      <c r="A9968" t="str">
        <f t="shared" si="155"/>
        <v>2374400725特定施設入居者生活介護</v>
      </c>
      <c r="B9968">
        <v>2374400725</v>
      </c>
      <c r="C9968" t="s">
        <v>2461</v>
      </c>
      <c r="D9968" t="s">
        <v>8191</v>
      </c>
    </row>
    <row r="9969" spans="1:4">
      <c r="A9969" t="str">
        <f t="shared" si="155"/>
        <v>2374400725介護予防特定施設入居者生活介護</v>
      </c>
      <c r="B9969">
        <v>2374400725</v>
      </c>
      <c r="C9969" t="s">
        <v>2462</v>
      </c>
      <c r="D9969" t="s">
        <v>8191</v>
      </c>
    </row>
    <row r="9970" spans="1:4">
      <c r="A9970" t="str">
        <f t="shared" si="155"/>
        <v>2374400071居宅介護支援</v>
      </c>
      <c r="B9970">
        <v>2374400071</v>
      </c>
      <c r="C9970" t="s">
        <v>2456</v>
      </c>
      <c r="D9970" t="s">
        <v>8192</v>
      </c>
    </row>
    <row r="9971" spans="1:4">
      <c r="A9971" t="str">
        <f t="shared" si="155"/>
        <v>2371202900居宅介護支援</v>
      </c>
      <c r="B9971">
        <v>2371202900</v>
      </c>
      <c r="C9971" t="s">
        <v>2456</v>
      </c>
      <c r="D9971" t="s">
        <v>8193</v>
      </c>
    </row>
    <row r="9972" spans="1:4">
      <c r="A9972" t="str">
        <f t="shared" si="155"/>
        <v>2371202918訪問介護</v>
      </c>
      <c r="B9972">
        <v>2371202918</v>
      </c>
      <c r="C9972" t="s">
        <v>1854</v>
      </c>
      <c r="D9972" t="s">
        <v>8193</v>
      </c>
    </row>
    <row r="9973" spans="1:4">
      <c r="A9973" t="str">
        <f t="shared" si="155"/>
        <v>23A1200584訪問型サービス（独自）</v>
      </c>
      <c r="B9973" t="s">
        <v>7054</v>
      </c>
      <c r="C9973" t="s">
        <v>2454</v>
      </c>
      <c r="D9973" t="s">
        <v>8193</v>
      </c>
    </row>
    <row r="9974" spans="1:4">
      <c r="A9974" t="str">
        <f t="shared" si="155"/>
        <v>2371403821居宅介護支援</v>
      </c>
      <c r="B9974">
        <v>2371403821</v>
      </c>
      <c r="C9974" t="s">
        <v>2456</v>
      </c>
      <c r="D9974" t="s">
        <v>8194</v>
      </c>
    </row>
    <row r="9975" spans="1:4">
      <c r="A9975" t="str">
        <f t="shared" si="155"/>
        <v>2371403839訪問介護</v>
      </c>
      <c r="B9975">
        <v>2371403839</v>
      </c>
      <c r="C9975" t="s">
        <v>1854</v>
      </c>
      <c r="D9975" t="s">
        <v>8194</v>
      </c>
    </row>
    <row r="9976" spans="1:4">
      <c r="A9976" t="str">
        <f t="shared" si="155"/>
        <v>23A1400739訪問型サービス（独自）</v>
      </c>
      <c r="B9976" t="s">
        <v>7055</v>
      </c>
      <c r="C9976" t="s">
        <v>2454</v>
      </c>
      <c r="D9976" t="s">
        <v>8194</v>
      </c>
    </row>
    <row r="9977" spans="1:4">
      <c r="A9977" t="str">
        <f t="shared" si="155"/>
        <v>2363890225訪問看護</v>
      </c>
      <c r="B9977">
        <v>2363890225</v>
      </c>
      <c r="C9977" t="s">
        <v>2002</v>
      </c>
      <c r="D9977" t="s">
        <v>8195</v>
      </c>
    </row>
    <row r="9978" spans="1:4">
      <c r="A9978" t="str">
        <f t="shared" si="155"/>
        <v>2362590461訪問看護</v>
      </c>
      <c r="B9978">
        <v>2362590461</v>
      </c>
      <c r="C9978" t="s">
        <v>2002</v>
      </c>
      <c r="D9978" t="s">
        <v>8196</v>
      </c>
    </row>
    <row r="9979" spans="1:4">
      <c r="A9979" t="str">
        <f t="shared" si="155"/>
        <v>2372506176訪問介護</v>
      </c>
      <c r="B9979">
        <v>2372506176</v>
      </c>
      <c r="C9979" t="s">
        <v>1854</v>
      </c>
      <c r="D9979" t="s">
        <v>8197</v>
      </c>
    </row>
    <row r="9980" spans="1:4">
      <c r="A9980" t="str">
        <f t="shared" si="155"/>
        <v>2362990257訪問看護</v>
      </c>
      <c r="B9980">
        <v>2362990257</v>
      </c>
      <c r="C9980" t="s">
        <v>2002</v>
      </c>
      <c r="D9980" t="s">
        <v>8198</v>
      </c>
    </row>
    <row r="9981" spans="1:4">
      <c r="A9981" t="str">
        <f t="shared" si="155"/>
        <v>2367490139訪問看護</v>
      </c>
      <c r="B9981">
        <v>2367490139</v>
      </c>
      <c r="C9981" t="s">
        <v>2002</v>
      </c>
      <c r="D9981" t="s">
        <v>8199</v>
      </c>
    </row>
    <row r="9982" spans="1:4">
      <c r="A9982" t="str">
        <f t="shared" si="155"/>
        <v>2362890077訪問看護</v>
      </c>
      <c r="B9982">
        <v>2362890077</v>
      </c>
      <c r="C9982" t="s">
        <v>2002</v>
      </c>
      <c r="D9982" t="s">
        <v>8200</v>
      </c>
    </row>
    <row r="9983" spans="1:4">
      <c r="A9983" t="str">
        <f t="shared" si="155"/>
        <v>2372801080訪問介護</v>
      </c>
      <c r="B9983">
        <v>2372801080</v>
      </c>
      <c r="C9983" t="s">
        <v>1854</v>
      </c>
      <c r="D9983" t="s">
        <v>8201</v>
      </c>
    </row>
    <row r="9984" spans="1:4">
      <c r="A9984" t="str">
        <f t="shared" si="155"/>
        <v>2362291193訪問看護</v>
      </c>
      <c r="B9984">
        <v>2362291193</v>
      </c>
      <c r="C9984" t="s">
        <v>2002</v>
      </c>
      <c r="D9984" t="s">
        <v>8202</v>
      </c>
    </row>
    <row r="9985" spans="1:4">
      <c r="A9985" t="str">
        <f t="shared" si="155"/>
        <v>2372206918訪問介護</v>
      </c>
      <c r="B9985">
        <v>2372206918</v>
      </c>
      <c r="C9985" t="s">
        <v>1854</v>
      </c>
      <c r="D9985" t="s">
        <v>8203</v>
      </c>
    </row>
    <row r="9986" spans="1:4">
      <c r="A9986" t="str">
        <f t="shared" si="155"/>
        <v>2361490648訪問看護</v>
      </c>
      <c r="B9986">
        <v>2361490648</v>
      </c>
      <c r="C9986" t="s">
        <v>2002</v>
      </c>
      <c r="D9986" t="s">
        <v>8204</v>
      </c>
    </row>
    <row r="9987" spans="1:4">
      <c r="A9987" t="str">
        <f t="shared" ref="A9987:A10050" si="156">B9987&amp;C9987</f>
        <v>2372206918訪問型サービス（独自）</v>
      </c>
      <c r="B9987">
        <v>2372206918</v>
      </c>
      <c r="C9987" t="s">
        <v>2454</v>
      </c>
      <c r="D9987" t="s">
        <v>8203</v>
      </c>
    </row>
    <row r="9988" spans="1:4">
      <c r="A9988" t="str">
        <f t="shared" si="156"/>
        <v>2372506176訪問型サービス（独自）</v>
      </c>
      <c r="B9988">
        <v>2372506176</v>
      </c>
      <c r="C9988" t="s">
        <v>2454</v>
      </c>
      <c r="D9988" t="s">
        <v>8197</v>
      </c>
    </row>
    <row r="9989" spans="1:4">
      <c r="A9989" t="str">
        <f t="shared" si="156"/>
        <v>2372801080訪問型サービス（独自）</v>
      </c>
      <c r="B9989">
        <v>2372801080</v>
      </c>
      <c r="C9989" t="s">
        <v>2454</v>
      </c>
      <c r="D9989" t="s">
        <v>8201</v>
      </c>
    </row>
    <row r="9990" spans="1:4">
      <c r="A9990" t="str">
        <f t="shared" si="156"/>
        <v>2360490615訪問看護</v>
      </c>
      <c r="B9990">
        <v>2360490615</v>
      </c>
      <c r="C9990" t="s">
        <v>2002</v>
      </c>
      <c r="D9990" t="s">
        <v>8205</v>
      </c>
    </row>
    <row r="9991" spans="1:4">
      <c r="A9991" t="str">
        <f t="shared" si="156"/>
        <v>2360490615介護予防訪問看護</v>
      </c>
      <c r="B9991">
        <v>2360490615</v>
      </c>
      <c r="C9991" t="s">
        <v>2005</v>
      </c>
      <c r="D9991" t="s">
        <v>8205</v>
      </c>
    </row>
    <row r="9992" spans="1:4">
      <c r="A9992" t="str">
        <f t="shared" si="156"/>
        <v>2373902028通所介護</v>
      </c>
      <c r="B9992">
        <v>2373902028</v>
      </c>
      <c r="C9992" t="s">
        <v>1857</v>
      </c>
      <c r="D9992" t="s">
        <v>8206</v>
      </c>
    </row>
    <row r="9993" spans="1:4">
      <c r="A9993" t="str">
        <f t="shared" si="156"/>
        <v>2391600307地域密着型通所介護</v>
      </c>
      <c r="B9993">
        <v>2391600307</v>
      </c>
      <c r="C9993" t="s">
        <v>1858</v>
      </c>
      <c r="D9993" t="s">
        <v>8207</v>
      </c>
    </row>
    <row r="9994" spans="1:4">
      <c r="A9994" t="str">
        <f t="shared" si="156"/>
        <v>23A1600445通所型サービス（独自）</v>
      </c>
      <c r="B9994" t="s">
        <v>7056</v>
      </c>
      <c r="C9994" t="s">
        <v>2455</v>
      </c>
      <c r="D9994" t="s">
        <v>8207</v>
      </c>
    </row>
    <row r="9995" spans="1:4">
      <c r="A9995" t="str">
        <f t="shared" si="156"/>
        <v>2371004843通所介護</v>
      </c>
      <c r="B9995">
        <v>2371004843</v>
      </c>
      <c r="C9995" t="s">
        <v>1857</v>
      </c>
      <c r="D9995" t="s">
        <v>8208</v>
      </c>
    </row>
    <row r="9996" spans="1:4">
      <c r="A9996" t="str">
        <f t="shared" si="156"/>
        <v>23A1000943通所型サービス（独自）</v>
      </c>
      <c r="B9996" t="s">
        <v>7057</v>
      </c>
      <c r="C9996" t="s">
        <v>2455</v>
      </c>
      <c r="D9996" t="s">
        <v>8208</v>
      </c>
    </row>
    <row r="9997" spans="1:4">
      <c r="A9997" t="str">
        <f t="shared" si="156"/>
        <v>2371102704通所介護</v>
      </c>
      <c r="B9997">
        <v>2371102704</v>
      </c>
      <c r="C9997" t="s">
        <v>1857</v>
      </c>
      <c r="D9997" t="s">
        <v>8209</v>
      </c>
    </row>
    <row r="9998" spans="1:4">
      <c r="A9998" t="str">
        <f t="shared" si="156"/>
        <v>23A1100545通所型サービス（独自）</v>
      </c>
      <c r="B9998" t="s">
        <v>7058</v>
      </c>
      <c r="C9998" t="s">
        <v>2455</v>
      </c>
      <c r="D9998" t="s">
        <v>8209</v>
      </c>
    </row>
    <row r="9999" spans="1:4">
      <c r="A9999" t="str">
        <f t="shared" si="156"/>
        <v>2391000607地域密着型通所介護</v>
      </c>
      <c r="B9999">
        <v>2391000607</v>
      </c>
      <c r="C9999" t="s">
        <v>1858</v>
      </c>
      <c r="D9999" t="s">
        <v>8210</v>
      </c>
    </row>
    <row r="10000" spans="1:4">
      <c r="A10000" t="str">
        <f t="shared" si="156"/>
        <v>2391400724地域密着型通所介護</v>
      </c>
      <c r="B10000">
        <v>2391400724</v>
      </c>
      <c r="C10000" t="s">
        <v>1858</v>
      </c>
      <c r="D10000" t="s">
        <v>8211</v>
      </c>
    </row>
    <row r="10001" spans="1:4">
      <c r="A10001" t="str">
        <f t="shared" si="156"/>
        <v>23A1401661通所型サービス（独自）</v>
      </c>
      <c r="B10001" t="s">
        <v>7059</v>
      </c>
      <c r="C10001" t="s">
        <v>2455</v>
      </c>
      <c r="D10001" t="s">
        <v>8211</v>
      </c>
    </row>
    <row r="10002" spans="1:4">
      <c r="A10002" t="str">
        <f t="shared" si="156"/>
        <v>2371005337訪問介護</v>
      </c>
      <c r="B10002">
        <v>2371005337</v>
      </c>
      <c r="C10002" t="s">
        <v>1854</v>
      </c>
      <c r="D10002" t="s">
        <v>8212</v>
      </c>
    </row>
    <row r="10003" spans="1:4">
      <c r="A10003" t="str">
        <f t="shared" si="156"/>
        <v>23A1001248訪問型サービス（独自）</v>
      </c>
      <c r="B10003" t="s">
        <v>7060</v>
      </c>
      <c r="C10003" t="s">
        <v>2454</v>
      </c>
      <c r="D10003" t="s">
        <v>8212</v>
      </c>
    </row>
    <row r="10004" spans="1:4">
      <c r="A10004" t="str">
        <f t="shared" si="156"/>
        <v>2371005535訪問介護</v>
      </c>
      <c r="B10004">
        <v>2371005535</v>
      </c>
      <c r="C10004" t="s">
        <v>1854</v>
      </c>
      <c r="D10004" t="s">
        <v>8213</v>
      </c>
    </row>
    <row r="10005" spans="1:4">
      <c r="A10005" t="str">
        <f t="shared" si="156"/>
        <v>23A1001362訪問型サービス（独自）</v>
      </c>
      <c r="B10005" t="s">
        <v>7061</v>
      </c>
      <c r="C10005" t="s">
        <v>2454</v>
      </c>
      <c r="D10005" t="s">
        <v>8213</v>
      </c>
    </row>
    <row r="10006" spans="1:4">
      <c r="A10006" t="str">
        <f t="shared" si="156"/>
        <v>2361090455訪問看護</v>
      </c>
      <c r="B10006">
        <v>2361090455</v>
      </c>
      <c r="C10006" t="s">
        <v>2002</v>
      </c>
      <c r="D10006" t="s">
        <v>8214</v>
      </c>
    </row>
    <row r="10007" spans="1:4">
      <c r="A10007" t="str">
        <f t="shared" si="156"/>
        <v>2364190252訪問看護</v>
      </c>
      <c r="B10007">
        <v>2364190252</v>
      </c>
      <c r="C10007" t="s">
        <v>2002</v>
      </c>
      <c r="D10007" t="s">
        <v>8215</v>
      </c>
    </row>
    <row r="10008" spans="1:4">
      <c r="A10008" t="str">
        <f t="shared" si="156"/>
        <v>2371004801居宅介護支援</v>
      </c>
      <c r="B10008">
        <v>2371004801</v>
      </c>
      <c r="C10008" t="s">
        <v>2456</v>
      </c>
      <c r="D10008" t="s">
        <v>8216</v>
      </c>
    </row>
    <row r="10009" spans="1:4">
      <c r="A10009" t="str">
        <f t="shared" si="156"/>
        <v>2397400165地域密着型通所介護</v>
      </c>
      <c r="B10009">
        <v>2397400165</v>
      </c>
      <c r="C10009" t="s">
        <v>1858</v>
      </c>
      <c r="D10009" t="s">
        <v>8217</v>
      </c>
    </row>
    <row r="10010" spans="1:4">
      <c r="A10010" t="str">
        <f t="shared" si="156"/>
        <v>2375001456訪問介護</v>
      </c>
      <c r="B10010">
        <v>2375001456</v>
      </c>
      <c r="C10010" t="s">
        <v>1854</v>
      </c>
      <c r="D10010" t="s">
        <v>8218</v>
      </c>
    </row>
    <row r="10011" spans="1:4">
      <c r="A10011" t="str">
        <f t="shared" si="156"/>
        <v>2365090204訪問看護</v>
      </c>
      <c r="B10011">
        <v>2365090204</v>
      </c>
      <c r="C10011" t="s">
        <v>2002</v>
      </c>
      <c r="D10011" t="s">
        <v>8219</v>
      </c>
    </row>
    <row r="10012" spans="1:4">
      <c r="A10012" t="str">
        <f t="shared" si="156"/>
        <v>2375000748居宅介護支援</v>
      </c>
      <c r="B10012">
        <v>2375000748</v>
      </c>
      <c r="C10012" t="s">
        <v>2456</v>
      </c>
      <c r="D10012" t="s">
        <v>8220</v>
      </c>
    </row>
    <row r="10013" spans="1:4">
      <c r="A10013" t="str">
        <f t="shared" si="156"/>
        <v>2373102488通所介護</v>
      </c>
      <c r="B10013">
        <v>2373102488</v>
      </c>
      <c r="C10013" t="s">
        <v>1857</v>
      </c>
      <c r="D10013" t="s">
        <v>8221</v>
      </c>
    </row>
    <row r="10014" spans="1:4">
      <c r="A10014" t="str">
        <f t="shared" si="156"/>
        <v>2373102488通所型サービス（独自）</v>
      </c>
      <c r="B10014">
        <v>2373102488</v>
      </c>
      <c r="C10014" t="s">
        <v>2455</v>
      </c>
      <c r="D10014" t="s">
        <v>8221</v>
      </c>
    </row>
    <row r="10015" spans="1:4">
      <c r="A10015" t="str">
        <f t="shared" si="156"/>
        <v>2374400774訪問介護</v>
      </c>
      <c r="B10015">
        <v>2374400774</v>
      </c>
      <c r="C10015" t="s">
        <v>1854</v>
      </c>
      <c r="D10015" t="s">
        <v>8222</v>
      </c>
    </row>
    <row r="10016" spans="1:4">
      <c r="A10016" t="str">
        <f t="shared" si="156"/>
        <v>2375702582訪問介護</v>
      </c>
      <c r="B10016">
        <v>2375702582</v>
      </c>
      <c r="C10016" t="s">
        <v>1854</v>
      </c>
      <c r="D10016" t="s">
        <v>8223</v>
      </c>
    </row>
    <row r="10017" spans="1:4">
      <c r="A10017" t="str">
        <f t="shared" si="156"/>
        <v>2364490132訪問看護</v>
      </c>
      <c r="B10017">
        <v>2364490132</v>
      </c>
      <c r="C10017" t="s">
        <v>2002</v>
      </c>
      <c r="D10017" t="s">
        <v>8224</v>
      </c>
    </row>
    <row r="10018" spans="1:4">
      <c r="A10018" t="str">
        <f t="shared" si="156"/>
        <v>2364490058訪問看護</v>
      </c>
      <c r="B10018">
        <v>2364490058</v>
      </c>
      <c r="C10018" t="s">
        <v>2002</v>
      </c>
      <c r="D10018" t="s">
        <v>8225</v>
      </c>
    </row>
    <row r="10019" spans="1:4">
      <c r="A10019" t="str">
        <f t="shared" si="156"/>
        <v>2364490058介護予防訪問看護</v>
      </c>
      <c r="B10019">
        <v>2364490058</v>
      </c>
      <c r="C10019" t="s">
        <v>2005</v>
      </c>
      <c r="D10019" t="s">
        <v>8225</v>
      </c>
    </row>
    <row r="10020" spans="1:4">
      <c r="A10020" t="str">
        <f t="shared" si="156"/>
        <v>2365790282訪問看護</v>
      </c>
      <c r="B10020">
        <v>2365790282</v>
      </c>
      <c r="C10020" t="s">
        <v>2002</v>
      </c>
      <c r="D10020" t="s">
        <v>8226</v>
      </c>
    </row>
    <row r="10021" spans="1:4">
      <c r="A10021" t="str">
        <f t="shared" si="156"/>
        <v>2373003298訪問介護</v>
      </c>
      <c r="B10021">
        <v>2373003298</v>
      </c>
      <c r="C10021" t="s">
        <v>1854</v>
      </c>
      <c r="D10021" t="s">
        <v>8227</v>
      </c>
    </row>
    <row r="10022" spans="1:4">
      <c r="A10022" t="str">
        <f t="shared" si="156"/>
        <v>2373004833通所介護</v>
      </c>
      <c r="B10022">
        <v>2373004833</v>
      </c>
      <c r="C10022" t="s">
        <v>1857</v>
      </c>
      <c r="D10022" t="s">
        <v>8228</v>
      </c>
    </row>
    <row r="10023" spans="1:4">
      <c r="A10023" t="str">
        <f t="shared" si="156"/>
        <v>2373004833通所型サービス（独自）</v>
      </c>
      <c r="B10023">
        <v>2373004833</v>
      </c>
      <c r="C10023" t="s">
        <v>2455</v>
      </c>
      <c r="D10023" t="s">
        <v>8228</v>
      </c>
    </row>
    <row r="10024" spans="1:4">
      <c r="A10024" t="str">
        <f t="shared" si="156"/>
        <v>2371003837地域密着型通所介護</v>
      </c>
      <c r="B10024">
        <v>2371003837</v>
      </c>
      <c r="C10024" t="s">
        <v>1858</v>
      </c>
      <c r="D10024" t="s">
        <v>8229</v>
      </c>
    </row>
    <row r="10025" spans="1:4">
      <c r="A10025" t="str">
        <f t="shared" si="156"/>
        <v>2371003837通所型サービス（独自）</v>
      </c>
      <c r="B10025">
        <v>2371003837</v>
      </c>
      <c r="C10025" t="s">
        <v>2455</v>
      </c>
      <c r="D10025" t="s">
        <v>8229</v>
      </c>
    </row>
    <row r="10026" spans="1:4">
      <c r="A10026" t="str">
        <f t="shared" si="156"/>
        <v>2371003936訪問介護</v>
      </c>
      <c r="B10026">
        <v>2371003936</v>
      </c>
      <c r="C10026" t="s">
        <v>1854</v>
      </c>
      <c r="D10026" t="s">
        <v>8230</v>
      </c>
    </row>
    <row r="10027" spans="1:4">
      <c r="A10027" t="str">
        <f t="shared" si="156"/>
        <v>2371003936訪問型サービス（独自）</v>
      </c>
      <c r="B10027">
        <v>2371003936</v>
      </c>
      <c r="C10027" t="s">
        <v>2454</v>
      </c>
      <c r="D10027" t="s">
        <v>8230</v>
      </c>
    </row>
    <row r="10028" spans="1:4">
      <c r="A10028" t="str">
        <f t="shared" si="156"/>
        <v>2391400591地域密着型通所介護</v>
      </c>
      <c r="B10028">
        <v>2391400591</v>
      </c>
      <c r="C10028" t="s">
        <v>1858</v>
      </c>
      <c r="D10028" t="s">
        <v>8231</v>
      </c>
    </row>
    <row r="10029" spans="1:4">
      <c r="A10029" t="str">
        <f t="shared" si="156"/>
        <v>23A1401380通所型サービス（独自）</v>
      </c>
      <c r="B10029" t="s">
        <v>7062</v>
      </c>
      <c r="C10029" t="s">
        <v>2455</v>
      </c>
      <c r="D10029" t="s">
        <v>8231</v>
      </c>
    </row>
    <row r="10030" spans="1:4">
      <c r="A10030" t="str">
        <f t="shared" si="156"/>
        <v>2373002456訪問介護</v>
      </c>
      <c r="B10030">
        <v>2373002456</v>
      </c>
      <c r="C10030" t="s">
        <v>1854</v>
      </c>
      <c r="D10030" t="s">
        <v>8232</v>
      </c>
    </row>
    <row r="10031" spans="1:4">
      <c r="A10031" t="str">
        <f t="shared" si="156"/>
        <v>2372900551認知症対応型共同生活介護</v>
      </c>
      <c r="B10031">
        <v>2372900551</v>
      </c>
      <c r="C10031" t="s">
        <v>1942</v>
      </c>
      <c r="D10031" t="s">
        <v>8233</v>
      </c>
    </row>
    <row r="10032" spans="1:4">
      <c r="A10032" t="str">
        <f t="shared" si="156"/>
        <v>2372900551介護予防認知症対応型共同生活介護</v>
      </c>
      <c r="B10032">
        <v>2372900551</v>
      </c>
      <c r="C10032" t="s">
        <v>1948</v>
      </c>
      <c r="D10032" t="s">
        <v>8233</v>
      </c>
    </row>
    <row r="10033" spans="1:4">
      <c r="A10033" t="str">
        <f t="shared" si="156"/>
        <v>2377100546訪問介護</v>
      </c>
      <c r="B10033">
        <v>2377100546</v>
      </c>
      <c r="C10033" t="s">
        <v>1854</v>
      </c>
      <c r="D10033" t="s">
        <v>8234</v>
      </c>
    </row>
    <row r="10034" spans="1:4">
      <c r="A10034" t="str">
        <f t="shared" si="156"/>
        <v>2377100546訪問型サービス（独自）</v>
      </c>
      <c r="B10034">
        <v>2377100546</v>
      </c>
      <c r="C10034" t="s">
        <v>2454</v>
      </c>
      <c r="D10034" t="s">
        <v>8234</v>
      </c>
    </row>
    <row r="10035" spans="1:4">
      <c r="A10035" t="str">
        <f t="shared" si="156"/>
        <v>2377100553通所介護</v>
      </c>
      <c r="B10035">
        <v>2377100553</v>
      </c>
      <c r="C10035" t="s">
        <v>1857</v>
      </c>
      <c r="D10035" t="s">
        <v>8235</v>
      </c>
    </row>
    <row r="10036" spans="1:4">
      <c r="A10036" t="str">
        <f t="shared" si="156"/>
        <v>2377100553通所型サービス（独自）</v>
      </c>
      <c r="B10036">
        <v>2377100553</v>
      </c>
      <c r="C10036" t="s">
        <v>2455</v>
      </c>
      <c r="D10036" t="s">
        <v>8235</v>
      </c>
    </row>
    <row r="10037" spans="1:4">
      <c r="A10037" t="str">
        <f t="shared" si="156"/>
        <v>2392000911地域密着型通所介護</v>
      </c>
      <c r="B10037">
        <v>2392000911</v>
      </c>
      <c r="C10037" t="s">
        <v>1858</v>
      </c>
      <c r="D10037" t="s">
        <v>8236</v>
      </c>
    </row>
    <row r="10038" spans="1:4">
      <c r="A10038" t="str">
        <f t="shared" si="156"/>
        <v>2392000911通所型サービス（独自）</v>
      </c>
      <c r="B10038">
        <v>2392000911</v>
      </c>
      <c r="C10038" t="s">
        <v>2455</v>
      </c>
      <c r="D10038" t="s">
        <v>8236</v>
      </c>
    </row>
    <row r="10039" spans="1:4">
      <c r="A10039" t="str">
        <f t="shared" si="156"/>
        <v>2377100561居宅介護支援</v>
      </c>
      <c r="B10039">
        <v>2377100561</v>
      </c>
      <c r="C10039" t="s">
        <v>2456</v>
      </c>
      <c r="D10039" t="s">
        <v>8237</v>
      </c>
    </row>
    <row r="10040" spans="1:4">
      <c r="A10040" t="str">
        <f t="shared" si="156"/>
        <v>2372502845通所介護</v>
      </c>
      <c r="B10040">
        <v>2372502845</v>
      </c>
      <c r="C10040" t="s">
        <v>1857</v>
      </c>
      <c r="D10040" t="s">
        <v>8238</v>
      </c>
    </row>
    <row r="10041" spans="1:4">
      <c r="A10041" t="str">
        <f t="shared" si="156"/>
        <v>2372502845通所型サービス（独自）</v>
      </c>
      <c r="B10041">
        <v>2372502845</v>
      </c>
      <c r="C10041" t="s">
        <v>2455</v>
      </c>
      <c r="D10041" t="s">
        <v>8238</v>
      </c>
    </row>
    <row r="10042" spans="1:4">
      <c r="A10042" t="str">
        <f t="shared" si="156"/>
        <v>2372502845通所型サービス（独自／定率）</v>
      </c>
      <c r="B10042">
        <v>2372502845</v>
      </c>
      <c r="C10042" t="s">
        <v>2460</v>
      </c>
      <c r="D10042" t="s">
        <v>8238</v>
      </c>
    </row>
    <row r="10043" spans="1:4">
      <c r="A10043" t="str">
        <f t="shared" si="156"/>
        <v>2372503504通所介護</v>
      </c>
      <c r="B10043">
        <v>2372503504</v>
      </c>
      <c r="C10043" t="s">
        <v>1857</v>
      </c>
      <c r="D10043" t="s">
        <v>8239</v>
      </c>
    </row>
    <row r="10044" spans="1:4">
      <c r="A10044" t="str">
        <f t="shared" si="156"/>
        <v>2372503504通所型サービス（独自）</v>
      </c>
      <c r="B10044">
        <v>2372503504</v>
      </c>
      <c r="C10044" t="s">
        <v>2455</v>
      </c>
      <c r="D10044" t="s">
        <v>8239</v>
      </c>
    </row>
    <row r="10045" spans="1:4">
      <c r="A10045" t="str">
        <f t="shared" si="156"/>
        <v>2372503504通所型サービス（独自／定率）</v>
      </c>
      <c r="B10045">
        <v>2372503504</v>
      </c>
      <c r="C10045" t="s">
        <v>2460</v>
      </c>
      <c r="D10045" t="s">
        <v>8239</v>
      </c>
    </row>
    <row r="10046" spans="1:4">
      <c r="A10046" t="str">
        <f t="shared" si="156"/>
        <v>2372503504通所型サービス（独自）</v>
      </c>
      <c r="B10046">
        <v>2372503504</v>
      </c>
      <c r="C10046" t="s">
        <v>2455</v>
      </c>
      <c r="D10046" t="s">
        <v>8239</v>
      </c>
    </row>
    <row r="10047" spans="1:4">
      <c r="A10047" t="str">
        <f t="shared" si="156"/>
        <v>2397400116地域密着型特定施設入居者生活介護</v>
      </c>
      <c r="B10047">
        <v>2397400116</v>
      </c>
      <c r="C10047" t="s">
        <v>2469</v>
      </c>
      <c r="D10047" t="s">
        <v>8240</v>
      </c>
    </row>
    <row r="10048" spans="1:4">
      <c r="A10048" t="str">
        <f t="shared" si="156"/>
        <v>2374400816訪問介護</v>
      </c>
      <c r="B10048">
        <v>2374400816</v>
      </c>
      <c r="C10048" t="s">
        <v>1854</v>
      </c>
      <c r="D10048" t="s">
        <v>8241</v>
      </c>
    </row>
    <row r="10049" spans="1:4">
      <c r="A10049" t="str">
        <f t="shared" si="156"/>
        <v>2377400888訪問介護</v>
      </c>
      <c r="B10049">
        <v>2377400888</v>
      </c>
      <c r="C10049" t="s">
        <v>1854</v>
      </c>
      <c r="D10049" t="s">
        <v>8242</v>
      </c>
    </row>
    <row r="10050" spans="1:4">
      <c r="A10050" t="str">
        <f t="shared" si="156"/>
        <v>2377601519訪問介護</v>
      </c>
      <c r="B10050">
        <v>2377601519</v>
      </c>
      <c r="C10050" t="s">
        <v>1854</v>
      </c>
      <c r="D10050" t="s">
        <v>8243</v>
      </c>
    </row>
    <row r="10051" spans="1:4">
      <c r="A10051" t="str">
        <f t="shared" ref="A10051:A10114" si="157">B10051&amp;C10051</f>
        <v>2377300898訪問介護</v>
      </c>
      <c r="B10051">
        <v>2377300898</v>
      </c>
      <c r="C10051" t="s">
        <v>1854</v>
      </c>
      <c r="D10051" t="s">
        <v>8244</v>
      </c>
    </row>
    <row r="10052" spans="1:4">
      <c r="A10052" t="str">
        <f t="shared" si="157"/>
        <v>2364490108訪問看護</v>
      </c>
      <c r="B10052">
        <v>2364490108</v>
      </c>
      <c r="C10052" t="s">
        <v>2002</v>
      </c>
      <c r="D10052" t="s">
        <v>8245</v>
      </c>
    </row>
    <row r="10053" spans="1:4">
      <c r="A10053" t="str">
        <f t="shared" si="157"/>
        <v>2367390198訪問看護</v>
      </c>
      <c r="B10053">
        <v>2367390198</v>
      </c>
      <c r="C10053" t="s">
        <v>2002</v>
      </c>
      <c r="D10053" t="s">
        <v>8246</v>
      </c>
    </row>
    <row r="10054" spans="1:4">
      <c r="A10054" t="str">
        <f t="shared" si="157"/>
        <v>2370300010居宅介護支援</v>
      </c>
      <c r="B10054">
        <v>2370300010</v>
      </c>
      <c r="C10054" t="s">
        <v>2456</v>
      </c>
      <c r="D10054" t="s">
        <v>8247</v>
      </c>
    </row>
    <row r="10055" spans="1:4">
      <c r="A10055" t="str">
        <f t="shared" si="157"/>
        <v>2370300010介護予防支援</v>
      </c>
      <c r="B10055">
        <v>2370300010</v>
      </c>
      <c r="C10055" t="s">
        <v>2466</v>
      </c>
      <c r="D10055" t="s">
        <v>8247</v>
      </c>
    </row>
    <row r="10056" spans="1:4">
      <c r="A10056" t="str">
        <f t="shared" si="157"/>
        <v>2370300143訪問介護</v>
      </c>
      <c r="B10056">
        <v>2370300143</v>
      </c>
      <c r="C10056" t="s">
        <v>1854</v>
      </c>
      <c r="D10056" t="s">
        <v>8248</v>
      </c>
    </row>
    <row r="10057" spans="1:4">
      <c r="A10057" t="str">
        <f t="shared" si="157"/>
        <v>2370300143訪問型サービス（独自）</v>
      </c>
      <c r="B10057">
        <v>2370300143</v>
      </c>
      <c r="C10057" t="s">
        <v>2454</v>
      </c>
      <c r="D10057" t="s">
        <v>8248</v>
      </c>
    </row>
    <row r="10058" spans="1:4">
      <c r="A10058" t="str">
        <f t="shared" si="157"/>
        <v>2392100570地域密着型特定施設入居者生活介護</v>
      </c>
      <c r="B10058">
        <v>2392100570</v>
      </c>
      <c r="C10058" t="s">
        <v>2469</v>
      </c>
      <c r="D10058" t="s">
        <v>8249</v>
      </c>
    </row>
    <row r="10059" spans="1:4">
      <c r="A10059" t="str">
        <f t="shared" si="157"/>
        <v>2372105169通所介護</v>
      </c>
      <c r="B10059">
        <v>2372105169</v>
      </c>
      <c r="C10059" t="s">
        <v>1857</v>
      </c>
      <c r="D10059" t="s">
        <v>8250</v>
      </c>
    </row>
    <row r="10060" spans="1:4">
      <c r="A10060" t="str">
        <f t="shared" si="157"/>
        <v>2392100901認知症対応型共同生活介護</v>
      </c>
      <c r="B10060">
        <v>2392100901</v>
      </c>
      <c r="C10060" t="s">
        <v>1942</v>
      </c>
      <c r="D10060" t="s">
        <v>8251</v>
      </c>
    </row>
    <row r="10061" spans="1:4">
      <c r="A10061" t="str">
        <f t="shared" si="157"/>
        <v>2372104758居宅介護支援</v>
      </c>
      <c r="B10061">
        <v>2372104758</v>
      </c>
      <c r="C10061" t="s">
        <v>2456</v>
      </c>
      <c r="D10061" t="s">
        <v>8252</v>
      </c>
    </row>
    <row r="10062" spans="1:4">
      <c r="A10062" t="str">
        <f t="shared" si="157"/>
        <v>2372105169通所型サービス（独自）</v>
      </c>
      <c r="B10062">
        <v>2372105169</v>
      </c>
      <c r="C10062" t="s">
        <v>2455</v>
      </c>
      <c r="D10062" t="s">
        <v>8250</v>
      </c>
    </row>
    <row r="10063" spans="1:4">
      <c r="A10063" t="str">
        <f t="shared" si="157"/>
        <v>2392100901介護予防認知症対応型共同生活介護</v>
      </c>
      <c r="B10063">
        <v>2392100901</v>
      </c>
      <c r="C10063" t="s">
        <v>1948</v>
      </c>
      <c r="D10063" t="s">
        <v>8251</v>
      </c>
    </row>
    <row r="10064" spans="1:4">
      <c r="A10064" t="str">
        <f t="shared" si="157"/>
        <v>2377300310居宅介護支援</v>
      </c>
      <c r="B10064">
        <v>2377300310</v>
      </c>
      <c r="C10064" t="s">
        <v>2456</v>
      </c>
      <c r="D10064" t="s">
        <v>8253</v>
      </c>
    </row>
    <row r="10065" spans="1:4">
      <c r="A10065" t="str">
        <f t="shared" si="157"/>
        <v>2394100099認知症対応型共同生活介護</v>
      </c>
      <c r="B10065">
        <v>2394100099</v>
      </c>
      <c r="C10065" t="s">
        <v>1942</v>
      </c>
      <c r="D10065" t="s">
        <v>8254</v>
      </c>
    </row>
    <row r="10066" spans="1:4">
      <c r="A10066" t="str">
        <f t="shared" si="157"/>
        <v>2394100099介護予防認知症対応型共同生活介護</v>
      </c>
      <c r="B10066">
        <v>2394100099</v>
      </c>
      <c r="C10066" t="s">
        <v>1948</v>
      </c>
      <c r="D10066" t="s">
        <v>8254</v>
      </c>
    </row>
    <row r="10067" spans="1:4">
      <c r="A10067" t="str">
        <f t="shared" si="157"/>
        <v>2373005061訪問介護</v>
      </c>
      <c r="B10067">
        <v>2373005061</v>
      </c>
      <c r="C10067" t="s">
        <v>1854</v>
      </c>
      <c r="D10067" t="s">
        <v>8255</v>
      </c>
    </row>
    <row r="10068" spans="1:4">
      <c r="A10068" t="str">
        <f t="shared" si="157"/>
        <v>2370103927通所介護</v>
      </c>
      <c r="B10068">
        <v>2370103927</v>
      </c>
      <c r="C10068" t="s">
        <v>1857</v>
      </c>
      <c r="D10068" t="s">
        <v>8256</v>
      </c>
    </row>
    <row r="10069" spans="1:4">
      <c r="A10069" t="str">
        <f t="shared" si="157"/>
        <v>23A0101056通所型サービス（独自）</v>
      </c>
      <c r="B10069" t="s">
        <v>7063</v>
      </c>
      <c r="C10069" t="s">
        <v>2455</v>
      </c>
      <c r="D10069" t="s">
        <v>8256</v>
      </c>
    </row>
    <row r="10070" spans="1:4">
      <c r="A10070" t="str">
        <f t="shared" si="157"/>
        <v>2364190153訪問看護</v>
      </c>
      <c r="B10070">
        <v>2364190153</v>
      </c>
      <c r="C10070" t="s">
        <v>2002</v>
      </c>
      <c r="D10070" t="s">
        <v>8257</v>
      </c>
    </row>
    <row r="10071" spans="1:4">
      <c r="A10071" t="str">
        <f t="shared" si="157"/>
        <v>2364190153介護予防訪問看護</v>
      </c>
      <c r="B10071">
        <v>2364190153</v>
      </c>
      <c r="C10071" t="s">
        <v>2005</v>
      </c>
      <c r="D10071" t="s">
        <v>8257</v>
      </c>
    </row>
    <row r="10072" spans="1:4">
      <c r="A10072" t="str">
        <f t="shared" si="157"/>
        <v>2374101570居宅介護支援</v>
      </c>
      <c r="B10072">
        <v>2374101570</v>
      </c>
      <c r="C10072" t="s">
        <v>2456</v>
      </c>
      <c r="D10072" t="s">
        <v>8258</v>
      </c>
    </row>
    <row r="10073" spans="1:4">
      <c r="A10073" t="str">
        <f t="shared" si="157"/>
        <v>2374901441居宅介護支援</v>
      </c>
      <c r="B10073">
        <v>2374901441</v>
      </c>
      <c r="C10073" t="s">
        <v>2456</v>
      </c>
      <c r="D10073" t="s">
        <v>8259</v>
      </c>
    </row>
    <row r="10074" spans="1:4">
      <c r="A10074" t="str">
        <f t="shared" si="157"/>
        <v>2372105359訪問介護</v>
      </c>
      <c r="B10074">
        <v>2372105359</v>
      </c>
      <c r="C10074" t="s">
        <v>1854</v>
      </c>
      <c r="D10074" t="s">
        <v>8260</v>
      </c>
    </row>
    <row r="10075" spans="1:4">
      <c r="A10075" t="str">
        <f t="shared" si="157"/>
        <v>2372105359訪問型サービス（独自）</v>
      </c>
      <c r="B10075">
        <v>2372105359</v>
      </c>
      <c r="C10075" t="s">
        <v>2454</v>
      </c>
      <c r="D10075" t="s">
        <v>8260</v>
      </c>
    </row>
    <row r="10076" spans="1:4">
      <c r="A10076" t="str">
        <f t="shared" si="157"/>
        <v>2372105367居宅介護支援</v>
      </c>
      <c r="B10076">
        <v>2372105367</v>
      </c>
      <c r="C10076" t="s">
        <v>2456</v>
      </c>
      <c r="D10076" t="s">
        <v>8261</v>
      </c>
    </row>
    <row r="10077" spans="1:4">
      <c r="A10077" t="str">
        <f t="shared" si="157"/>
        <v>2362190627訪問看護</v>
      </c>
      <c r="B10077">
        <v>2362190627</v>
      </c>
      <c r="C10077" t="s">
        <v>2002</v>
      </c>
      <c r="D10077" t="s">
        <v>8262</v>
      </c>
    </row>
    <row r="10078" spans="1:4">
      <c r="A10078" t="str">
        <f t="shared" si="157"/>
        <v>2372005559特定施設入居者生活介護</v>
      </c>
      <c r="B10078">
        <v>2372005559</v>
      </c>
      <c r="C10078" t="s">
        <v>2461</v>
      </c>
      <c r="D10078" t="s">
        <v>8263</v>
      </c>
    </row>
    <row r="10079" spans="1:4">
      <c r="A10079" t="str">
        <f t="shared" si="157"/>
        <v>2372005559介護予防特定施設入居者生活介護</v>
      </c>
      <c r="B10079">
        <v>2372005559</v>
      </c>
      <c r="C10079" t="s">
        <v>2462</v>
      </c>
      <c r="D10079" t="s">
        <v>8263</v>
      </c>
    </row>
    <row r="10080" spans="1:4">
      <c r="A10080" t="str">
        <f t="shared" si="157"/>
        <v>2372005542通所型サービス（独自）</v>
      </c>
      <c r="B10080">
        <v>2372005542</v>
      </c>
      <c r="C10080" t="s">
        <v>2455</v>
      </c>
      <c r="D10080" t="s">
        <v>8264</v>
      </c>
    </row>
    <row r="10081" spans="1:4">
      <c r="A10081" t="str">
        <f t="shared" si="157"/>
        <v>2372005542通所介護</v>
      </c>
      <c r="B10081">
        <v>2372005542</v>
      </c>
      <c r="C10081" t="s">
        <v>1857</v>
      </c>
      <c r="D10081" t="s">
        <v>8264</v>
      </c>
    </row>
    <row r="10082" spans="1:4">
      <c r="A10082" t="str">
        <f t="shared" si="157"/>
        <v>2371402500短期入所生活介護</v>
      </c>
      <c r="B10082">
        <v>2371402500</v>
      </c>
      <c r="C10082" t="s">
        <v>1958</v>
      </c>
      <c r="D10082" t="s">
        <v>8265</v>
      </c>
    </row>
    <row r="10083" spans="1:4">
      <c r="A10083" t="str">
        <f t="shared" si="157"/>
        <v>2371402500介護予防短期入所生活介護</v>
      </c>
      <c r="B10083">
        <v>2371402500</v>
      </c>
      <c r="C10083" t="s">
        <v>1961</v>
      </c>
      <c r="D10083" t="s">
        <v>8265</v>
      </c>
    </row>
    <row r="10084" spans="1:4">
      <c r="A10084" t="str">
        <f t="shared" si="157"/>
        <v>2371401783通所介護</v>
      </c>
      <c r="B10084">
        <v>2371401783</v>
      </c>
      <c r="C10084" t="s">
        <v>1857</v>
      </c>
      <c r="D10084" t="s">
        <v>8266</v>
      </c>
    </row>
    <row r="10085" spans="1:4">
      <c r="A10085" t="str">
        <f t="shared" si="157"/>
        <v>2371401783通所型サービス（独自）</v>
      </c>
      <c r="B10085">
        <v>2371401783</v>
      </c>
      <c r="C10085" t="s">
        <v>2455</v>
      </c>
      <c r="D10085" t="s">
        <v>8266</v>
      </c>
    </row>
    <row r="10086" spans="1:4">
      <c r="A10086" t="str">
        <f t="shared" si="157"/>
        <v>2372800785通所介護</v>
      </c>
      <c r="B10086">
        <v>2372800785</v>
      </c>
      <c r="C10086" t="s">
        <v>1857</v>
      </c>
      <c r="D10086" t="s">
        <v>8267</v>
      </c>
    </row>
    <row r="10087" spans="1:4">
      <c r="A10087" t="str">
        <f t="shared" si="157"/>
        <v>2372800785通所型サービス（独自）</v>
      </c>
      <c r="B10087">
        <v>2372800785</v>
      </c>
      <c r="C10087" t="s">
        <v>2455</v>
      </c>
      <c r="D10087" t="s">
        <v>8267</v>
      </c>
    </row>
    <row r="10088" spans="1:4">
      <c r="A10088" t="str">
        <f t="shared" si="157"/>
        <v>2370103794特定施設入居者生活介護</v>
      </c>
      <c r="B10088">
        <v>2370103794</v>
      </c>
      <c r="C10088" t="s">
        <v>2461</v>
      </c>
      <c r="D10088" t="s">
        <v>8268</v>
      </c>
    </row>
    <row r="10089" spans="1:4">
      <c r="A10089" t="str">
        <f t="shared" si="157"/>
        <v>2303100065介護予防支援</v>
      </c>
      <c r="B10089">
        <v>2303100065</v>
      </c>
      <c r="C10089" t="s">
        <v>2466</v>
      </c>
      <c r="D10089" t="s">
        <v>8269</v>
      </c>
    </row>
    <row r="10090" spans="1:4">
      <c r="A10090" t="str">
        <f t="shared" si="157"/>
        <v>2303100107介護予防支援</v>
      </c>
      <c r="B10090">
        <v>2303100107</v>
      </c>
      <c r="C10090" t="s">
        <v>2466</v>
      </c>
      <c r="D10090" t="s">
        <v>8270</v>
      </c>
    </row>
    <row r="10091" spans="1:4">
      <c r="A10091" t="str">
        <f t="shared" si="157"/>
        <v>2371501533地域密着型通所介護</v>
      </c>
      <c r="B10091">
        <v>2371501533</v>
      </c>
      <c r="C10091" t="s">
        <v>1858</v>
      </c>
      <c r="D10091" t="s">
        <v>8271</v>
      </c>
    </row>
    <row r="10092" spans="1:4">
      <c r="A10092" t="str">
        <f t="shared" si="157"/>
        <v>2371502440通所介護</v>
      </c>
      <c r="B10092">
        <v>2371502440</v>
      </c>
      <c r="C10092" t="s">
        <v>1857</v>
      </c>
      <c r="D10092" t="s">
        <v>8272</v>
      </c>
    </row>
    <row r="10093" spans="1:4">
      <c r="A10093" t="str">
        <f t="shared" si="157"/>
        <v>2371501749訪問介護</v>
      </c>
      <c r="B10093">
        <v>2371501749</v>
      </c>
      <c r="C10093" t="s">
        <v>1854</v>
      </c>
      <c r="D10093" t="s">
        <v>8273</v>
      </c>
    </row>
    <row r="10094" spans="1:4">
      <c r="A10094" t="str">
        <f t="shared" si="157"/>
        <v>2374600340居宅介護支援</v>
      </c>
      <c r="B10094">
        <v>2374600340</v>
      </c>
      <c r="C10094" t="s">
        <v>2456</v>
      </c>
      <c r="D10094" t="s">
        <v>8274</v>
      </c>
    </row>
    <row r="10095" spans="1:4">
      <c r="A10095" t="str">
        <f t="shared" si="157"/>
        <v>2372204582地域密着型通所介護</v>
      </c>
      <c r="B10095">
        <v>2372204582</v>
      </c>
      <c r="C10095" t="s">
        <v>1858</v>
      </c>
      <c r="D10095" t="s">
        <v>8275</v>
      </c>
    </row>
    <row r="10096" spans="1:4">
      <c r="A10096" t="str">
        <f t="shared" si="157"/>
        <v>2372004453訪問介護</v>
      </c>
      <c r="B10096">
        <v>2372004453</v>
      </c>
      <c r="C10096" t="s">
        <v>1854</v>
      </c>
      <c r="D10096" t="s">
        <v>8276</v>
      </c>
    </row>
    <row r="10097" spans="1:4">
      <c r="A10097" t="str">
        <f t="shared" si="157"/>
        <v>2392000465地域密着型通所介護</v>
      </c>
      <c r="B10097">
        <v>2392000465</v>
      </c>
      <c r="C10097" t="s">
        <v>1858</v>
      </c>
      <c r="D10097" t="s">
        <v>8277</v>
      </c>
    </row>
    <row r="10098" spans="1:4">
      <c r="A10098" t="str">
        <f t="shared" si="157"/>
        <v>2372004446通所型サービス（独自）</v>
      </c>
      <c r="B10098">
        <v>2372004446</v>
      </c>
      <c r="C10098" t="s">
        <v>2455</v>
      </c>
      <c r="D10098" t="s">
        <v>8277</v>
      </c>
    </row>
    <row r="10099" spans="1:4">
      <c r="A10099" t="str">
        <f t="shared" si="157"/>
        <v>2372005187居宅介護支援</v>
      </c>
      <c r="B10099">
        <v>2372005187</v>
      </c>
      <c r="C10099" t="s">
        <v>2456</v>
      </c>
      <c r="D10099" t="s">
        <v>8278</v>
      </c>
    </row>
    <row r="10100" spans="1:4">
      <c r="A10100" t="str">
        <f t="shared" si="157"/>
        <v>2372005336通所介護</v>
      </c>
      <c r="B10100">
        <v>2372005336</v>
      </c>
      <c r="C10100" t="s">
        <v>1857</v>
      </c>
      <c r="D10100" t="s">
        <v>8279</v>
      </c>
    </row>
    <row r="10101" spans="1:4">
      <c r="A10101" t="str">
        <f t="shared" si="157"/>
        <v>2372206587通所介護</v>
      </c>
      <c r="B10101">
        <v>2372206587</v>
      </c>
      <c r="C10101" t="s">
        <v>1857</v>
      </c>
      <c r="D10101" t="s">
        <v>8280</v>
      </c>
    </row>
    <row r="10102" spans="1:4">
      <c r="A10102" t="str">
        <f t="shared" si="157"/>
        <v>2372206587通所型サービス（独自）</v>
      </c>
      <c r="B10102">
        <v>2372206587</v>
      </c>
      <c r="C10102" t="s">
        <v>2455</v>
      </c>
      <c r="D10102" t="s">
        <v>8280</v>
      </c>
    </row>
    <row r="10103" spans="1:4">
      <c r="A10103" t="str">
        <f t="shared" si="157"/>
        <v>2362290914訪問看護</v>
      </c>
      <c r="B10103">
        <v>2362290914</v>
      </c>
      <c r="C10103" t="s">
        <v>2002</v>
      </c>
      <c r="D10103" t="s">
        <v>8281</v>
      </c>
    </row>
    <row r="10104" spans="1:4">
      <c r="A10104" t="str">
        <f t="shared" si="157"/>
        <v>2372900882訪問介護</v>
      </c>
      <c r="B10104">
        <v>2372900882</v>
      </c>
      <c r="C10104" t="s">
        <v>1854</v>
      </c>
      <c r="D10104" t="s">
        <v>8282</v>
      </c>
    </row>
    <row r="10105" spans="1:4">
      <c r="A10105" t="str">
        <f t="shared" si="157"/>
        <v>2373002118通所介護</v>
      </c>
      <c r="B10105">
        <v>2373002118</v>
      </c>
      <c r="C10105" t="s">
        <v>1857</v>
      </c>
      <c r="D10105" t="s">
        <v>8283</v>
      </c>
    </row>
    <row r="10106" spans="1:4">
      <c r="A10106" t="str">
        <f t="shared" si="157"/>
        <v>2373002118通所型サービス（独自）</v>
      </c>
      <c r="B10106">
        <v>2373002118</v>
      </c>
      <c r="C10106" t="s">
        <v>2455</v>
      </c>
      <c r="D10106" t="s">
        <v>8283</v>
      </c>
    </row>
    <row r="10107" spans="1:4">
      <c r="A10107" t="str">
        <f t="shared" si="157"/>
        <v>2373002498通所介護</v>
      </c>
      <c r="B10107">
        <v>2373002498</v>
      </c>
      <c r="C10107" t="s">
        <v>1857</v>
      </c>
      <c r="D10107" t="s">
        <v>8284</v>
      </c>
    </row>
    <row r="10108" spans="1:4">
      <c r="A10108" t="str">
        <f t="shared" si="157"/>
        <v>2373002498通所型サービス（独自）</v>
      </c>
      <c r="B10108">
        <v>2373002498</v>
      </c>
      <c r="C10108" t="s">
        <v>2455</v>
      </c>
      <c r="D10108" t="s">
        <v>8284</v>
      </c>
    </row>
    <row r="10109" spans="1:4">
      <c r="A10109" t="str">
        <f t="shared" si="157"/>
        <v>2373004585通所介護</v>
      </c>
      <c r="B10109">
        <v>2373004585</v>
      </c>
      <c r="C10109" t="s">
        <v>1857</v>
      </c>
      <c r="D10109" t="s">
        <v>8285</v>
      </c>
    </row>
    <row r="10110" spans="1:4">
      <c r="A10110" t="str">
        <f t="shared" si="157"/>
        <v>2373004585通所型サービス（独自）</v>
      </c>
      <c r="B10110">
        <v>2373004585</v>
      </c>
      <c r="C10110" t="s">
        <v>2455</v>
      </c>
      <c r="D10110" t="s">
        <v>8285</v>
      </c>
    </row>
    <row r="10111" spans="1:4">
      <c r="A10111" t="str">
        <f t="shared" si="157"/>
        <v>2373001516居宅介護支援</v>
      </c>
      <c r="B10111">
        <v>2373001516</v>
      </c>
      <c r="C10111" t="s">
        <v>2456</v>
      </c>
      <c r="D10111" t="s">
        <v>8286</v>
      </c>
    </row>
    <row r="10112" spans="1:4">
      <c r="A10112" t="str">
        <f t="shared" si="157"/>
        <v>2373003983居宅介護支援</v>
      </c>
      <c r="B10112">
        <v>2373003983</v>
      </c>
      <c r="C10112" t="s">
        <v>2456</v>
      </c>
      <c r="D10112" t="s">
        <v>8287</v>
      </c>
    </row>
    <row r="10113" spans="1:4">
      <c r="A10113" t="str">
        <f t="shared" si="157"/>
        <v>2373004668居宅介護支援</v>
      </c>
      <c r="B10113">
        <v>2373004668</v>
      </c>
      <c r="C10113" t="s">
        <v>2456</v>
      </c>
      <c r="D10113" t="s">
        <v>8288</v>
      </c>
    </row>
    <row r="10114" spans="1:4">
      <c r="A10114" t="str">
        <f t="shared" si="157"/>
        <v>2373005186通所介護</v>
      </c>
      <c r="B10114">
        <v>2373005186</v>
      </c>
      <c r="C10114" t="s">
        <v>1857</v>
      </c>
      <c r="D10114" t="s">
        <v>8289</v>
      </c>
    </row>
    <row r="10115" spans="1:4">
      <c r="A10115" t="str">
        <f t="shared" ref="A10115:A10178" si="158">B10115&amp;C10115</f>
        <v>2373005186通所型サービス（独自）</v>
      </c>
      <c r="B10115">
        <v>2373005186</v>
      </c>
      <c r="C10115" t="s">
        <v>2455</v>
      </c>
      <c r="D10115" t="s">
        <v>8289</v>
      </c>
    </row>
    <row r="10116" spans="1:4">
      <c r="A10116" t="str">
        <f t="shared" si="158"/>
        <v>2394300228地域密着型通所介護</v>
      </c>
      <c r="B10116">
        <v>2394300228</v>
      </c>
      <c r="C10116" t="s">
        <v>1858</v>
      </c>
      <c r="D10116" t="s">
        <v>5351</v>
      </c>
    </row>
    <row r="10117" spans="1:4">
      <c r="A10117" t="str">
        <f t="shared" si="158"/>
        <v>2394300228通所型サービス（独自）</v>
      </c>
      <c r="B10117">
        <v>2394300228</v>
      </c>
      <c r="C10117" t="s">
        <v>2455</v>
      </c>
      <c r="D10117" t="s">
        <v>5351</v>
      </c>
    </row>
    <row r="10118" spans="1:4">
      <c r="A10118" t="str">
        <f t="shared" si="158"/>
        <v>2374300925居宅介護支援</v>
      </c>
      <c r="B10118">
        <v>2374300925</v>
      </c>
      <c r="C10118" t="s">
        <v>2456</v>
      </c>
      <c r="D10118" t="s">
        <v>8290</v>
      </c>
    </row>
    <row r="10119" spans="1:4">
      <c r="A10119" t="str">
        <f t="shared" si="158"/>
        <v>2372105664通所介護</v>
      </c>
      <c r="B10119">
        <v>2372105664</v>
      </c>
      <c r="C10119" t="s">
        <v>1857</v>
      </c>
      <c r="D10119" t="s">
        <v>8291</v>
      </c>
    </row>
    <row r="10120" spans="1:4">
      <c r="A10120" t="str">
        <f t="shared" si="158"/>
        <v>2372105664通所型サービス（独自）</v>
      </c>
      <c r="B10120">
        <v>2372105664</v>
      </c>
      <c r="C10120" t="s">
        <v>2455</v>
      </c>
      <c r="D10120" t="s">
        <v>8291</v>
      </c>
    </row>
    <row r="10121" spans="1:4">
      <c r="A10121" t="str">
        <f t="shared" si="158"/>
        <v>2374300388通所介護</v>
      </c>
      <c r="B10121">
        <v>2374300388</v>
      </c>
      <c r="C10121" t="s">
        <v>1857</v>
      </c>
      <c r="D10121" t="s">
        <v>8292</v>
      </c>
    </row>
    <row r="10122" spans="1:4">
      <c r="A10122" t="str">
        <f t="shared" si="158"/>
        <v>2374300388通所型サービス（独自）</v>
      </c>
      <c r="B10122">
        <v>2374300388</v>
      </c>
      <c r="C10122" t="s">
        <v>2455</v>
      </c>
      <c r="D10122" t="s">
        <v>8292</v>
      </c>
    </row>
    <row r="10123" spans="1:4">
      <c r="A10123" t="str">
        <f t="shared" si="158"/>
        <v>2374300388通所型サービス（独自）</v>
      </c>
      <c r="B10123">
        <v>2374300388</v>
      </c>
      <c r="C10123" t="s">
        <v>2455</v>
      </c>
      <c r="D10123" t="s">
        <v>8292</v>
      </c>
    </row>
    <row r="10124" spans="1:4">
      <c r="A10124" t="str">
        <f t="shared" si="158"/>
        <v>2374100911通所介護</v>
      </c>
      <c r="B10124">
        <v>2374100911</v>
      </c>
      <c r="C10124" t="s">
        <v>1857</v>
      </c>
      <c r="D10124" t="s">
        <v>8293</v>
      </c>
    </row>
    <row r="10125" spans="1:4">
      <c r="A10125" t="str">
        <f t="shared" si="158"/>
        <v>2374100911通所型サービス（独自）</v>
      </c>
      <c r="B10125">
        <v>2374100911</v>
      </c>
      <c r="C10125" t="s">
        <v>2455</v>
      </c>
      <c r="D10125" t="s">
        <v>8293</v>
      </c>
    </row>
    <row r="10126" spans="1:4">
      <c r="A10126" t="str">
        <f t="shared" si="158"/>
        <v>2374100911通所型サービス（独自）</v>
      </c>
      <c r="B10126">
        <v>2374100911</v>
      </c>
      <c r="C10126" t="s">
        <v>2455</v>
      </c>
      <c r="D10126" t="s">
        <v>8293</v>
      </c>
    </row>
    <row r="10127" spans="1:4">
      <c r="A10127" t="str">
        <f t="shared" si="158"/>
        <v>2374101091居宅介護支援</v>
      </c>
      <c r="B10127">
        <v>2374101091</v>
      </c>
      <c r="C10127" t="s">
        <v>2456</v>
      </c>
      <c r="D10127" t="s">
        <v>8294</v>
      </c>
    </row>
    <row r="10128" spans="1:4">
      <c r="A10128" t="str">
        <f t="shared" si="158"/>
        <v>2372100053居宅介護支援</v>
      </c>
      <c r="B10128">
        <v>2372100053</v>
      </c>
      <c r="C10128" t="s">
        <v>2456</v>
      </c>
      <c r="D10128" t="s">
        <v>8295</v>
      </c>
    </row>
    <row r="10129" spans="1:4">
      <c r="A10129" t="str">
        <f t="shared" si="158"/>
        <v>2312101872訪問看護</v>
      </c>
      <c r="B10129">
        <v>2312101872</v>
      </c>
      <c r="C10129" t="s">
        <v>2002</v>
      </c>
      <c r="D10129" t="s">
        <v>8296</v>
      </c>
    </row>
    <row r="10130" spans="1:4">
      <c r="A10130" t="str">
        <f t="shared" si="158"/>
        <v>2312101872介護予防訪問看護</v>
      </c>
      <c r="B10130">
        <v>2312101872</v>
      </c>
      <c r="C10130" t="s">
        <v>2005</v>
      </c>
      <c r="D10130" t="s">
        <v>8296</v>
      </c>
    </row>
    <row r="10131" spans="1:4">
      <c r="A10131" t="str">
        <f t="shared" si="158"/>
        <v>2312101872訪問リハビリテーション</v>
      </c>
      <c r="B10131">
        <v>2312101872</v>
      </c>
      <c r="C10131" t="s">
        <v>2007</v>
      </c>
      <c r="D10131" t="s">
        <v>8296</v>
      </c>
    </row>
    <row r="10132" spans="1:4">
      <c r="A10132" t="str">
        <f t="shared" si="158"/>
        <v>2312101872介護予防訪問リハビリテーション</v>
      </c>
      <c r="B10132">
        <v>2312101872</v>
      </c>
      <c r="C10132" t="s">
        <v>2009</v>
      </c>
      <c r="D10132" t="s">
        <v>8296</v>
      </c>
    </row>
    <row r="10133" spans="1:4">
      <c r="A10133" t="str">
        <f t="shared" si="158"/>
        <v>2371601358地域密着型通所介護</v>
      </c>
      <c r="B10133">
        <v>2371601358</v>
      </c>
      <c r="C10133" t="s">
        <v>1858</v>
      </c>
      <c r="D10133" t="s">
        <v>8297</v>
      </c>
    </row>
    <row r="10134" spans="1:4">
      <c r="A10134" t="str">
        <f t="shared" si="158"/>
        <v>2371601358通所型サービス（独自）</v>
      </c>
      <c r="B10134">
        <v>2371601358</v>
      </c>
      <c r="C10134" t="s">
        <v>2455</v>
      </c>
      <c r="D10134" t="s">
        <v>8297</v>
      </c>
    </row>
    <row r="10135" spans="1:4">
      <c r="A10135" t="str">
        <f t="shared" si="158"/>
        <v>2391600497地域密着型通所介護</v>
      </c>
      <c r="B10135">
        <v>2391600497</v>
      </c>
      <c r="C10135" t="s">
        <v>1858</v>
      </c>
      <c r="D10135" t="s">
        <v>8298</v>
      </c>
    </row>
    <row r="10136" spans="1:4">
      <c r="A10136" t="str">
        <f t="shared" si="158"/>
        <v>23A1601112通所型サービス（独自）</v>
      </c>
      <c r="B10136" t="s">
        <v>7064</v>
      </c>
      <c r="C10136" t="s">
        <v>2455</v>
      </c>
      <c r="D10136" t="s">
        <v>8298</v>
      </c>
    </row>
    <row r="10137" spans="1:4">
      <c r="A10137" t="str">
        <f t="shared" si="158"/>
        <v>2354280006介護老人保健施設</v>
      </c>
      <c r="B10137">
        <v>2354280006</v>
      </c>
      <c r="C10137" t="s">
        <v>1862</v>
      </c>
      <c r="D10137" t="s">
        <v>8299</v>
      </c>
    </row>
    <row r="10138" spans="1:4">
      <c r="A10138" t="str">
        <f t="shared" si="158"/>
        <v>2354280006短期入所療養介護（老健）</v>
      </c>
      <c r="B10138">
        <v>2354280006</v>
      </c>
      <c r="C10138" t="s">
        <v>1966</v>
      </c>
      <c r="D10138" t="s">
        <v>8299</v>
      </c>
    </row>
    <row r="10139" spans="1:4">
      <c r="A10139" t="str">
        <f t="shared" si="158"/>
        <v>2354280006介護予防短期入所療養介護（老健）</v>
      </c>
      <c r="B10139">
        <v>2354280006</v>
      </c>
      <c r="C10139" t="s">
        <v>1969</v>
      </c>
      <c r="D10139" t="s">
        <v>8299</v>
      </c>
    </row>
    <row r="10140" spans="1:4">
      <c r="A10140" t="str">
        <f t="shared" si="158"/>
        <v>2354280006通所リハビリテーション</v>
      </c>
      <c r="B10140">
        <v>2354280006</v>
      </c>
      <c r="C10140" t="s">
        <v>2457</v>
      </c>
      <c r="D10140" t="s">
        <v>8299</v>
      </c>
    </row>
    <row r="10141" spans="1:4">
      <c r="A10141" t="str">
        <f t="shared" si="158"/>
        <v>2354280006介護予防通所リハビリテーション</v>
      </c>
      <c r="B10141">
        <v>2354280006</v>
      </c>
      <c r="C10141" t="s">
        <v>2458</v>
      </c>
      <c r="D10141" t="s">
        <v>8299</v>
      </c>
    </row>
    <row r="10142" spans="1:4">
      <c r="A10142" t="str">
        <f t="shared" si="158"/>
        <v>2374200653訪問リハビリテーション</v>
      </c>
      <c r="B10142">
        <v>2374200653</v>
      </c>
      <c r="C10142" t="s">
        <v>2007</v>
      </c>
      <c r="D10142" t="s">
        <v>8300</v>
      </c>
    </row>
    <row r="10143" spans="1:4">
      <c r="A10143" t="str">
        <f t="shared" si="158"/>
        <v>2374200653介護予防訪問リハビリテーション</v>
      </c>
      <c r="B10143">
        <v>2374200653</v>
      </c>
      <c r="C10143" t="s">
        <v>2009</v>
      </c>
      <c r="D10143" t="s">
        <v>8300</v>
      </c>
    </row>
    <row r="10144" spans="1:4">
      <c r="A10144" t="str">
        <f t="shared" si="158"/>
        <v>2374200257認知症対応型共同生活介護</v>
      </c>
      <c r="B10144">
        <v>2374200257</v>
      </c>
      <c r="C10144" t="s">
        <v>1942</v>
      </c>
      <c r="D10144" t="s">
        <v>8301</v>
      </c>
    </row>
    <row r="10145" spans="1:4">
      <c r="A10145" t="str">
        <f t="shared" si="158"/>
        <v>2374200257介護予防認知症対応型共同生活介護</v>
      </c>
      <c r="B10145">
        <v>2374200257</v>
      </c>
      <c r="C10145" t="s">
        <v>1948</v>
      </c>
      <c r="D10145" t="s">
        <v>8301</v>
      </c>
    </row>
    <row r="10146" spans="1:4">
      <c r="A10146" t="str">
        <f t="shared" si="158"/>
        <v>2372303012通所介護</v>
      </c>
      <c r="B10146">
        <v>2372303012</v>
      </c>
      <c r="C10146" t="s">
        <v>1857</v>
      </c>
      <c r="D10146" t="s">
        <v>8302</v>
      </c>
    </row>
    <row r="10147" spans="1:4">
      <c r="A10147" t="str">
        <f t="shared" si="158"/>
        <v>23A2300151通所型サービス（独自）</v>
      </c>
      <c r="B10147" t="s">
        <v>7065</v>
      </c>
      <c r="C10147" t="s">
        <v>2455</v>
      </c>
      <c r="D10147" t="s">
        <v>8302</v>
      </c>
    </row>
    <row r="10148" spans="1:4">
      <c r="A10148" t="str">
        <f t="shared" si="158"/>
        <v>2372303061訪問介護</v>
      </c>
      <c r="B10148">
        <v>2372303061</v>
      </c>
      <c r="C10148" t="s">
        <v>1854</v>
      </c>
      <c r="D10148" t="s">
        <v>8303</v>
      </c>
    </row>
    <row r="10149" spans="1:4">
      <c r="A10149" t="str">
        <f t="shared" si="158"/>
        <v>2370403673訪問介護</v>
      </c>
      <c r="B10149">
        <v>2370403673</v>
      </c>
      <c r="C10149" t="s">
        <v>1854</v>
      </c>
      <c r="D10149" t="s">
        <v>8304</v>
      </c>
    </row>
    <row r="10150" spans="1:4">
      <c r="A10150" t="str">
        <f t="shared" si="158"/>
        <v>23A0400920訪問型サービス（独自）</v>
      </c>
      <c r="B10150" t="s">
        <v>7066</v>
      </c>
      <c r="C10150" t="s">
        <v>2454</v>
      </c>
      <c r="D10150" t="s">
        <v>8304</v>
      </c>
    </row>
    <row r="10151" spans="1:4">
      <c r="A10151" t="str">
        <f t="shared" si="158"/>
        <v>2374300826介護老人福祉施設</v>
      </c>
      <c r="B10151">
        <v>2374300826</v>
      </c>
      <c r="C10151" t="s">
        <v>1860</v>
      </c>
      <c r="D10151" t="s">
        <v>8305</v>
      </c>
    </row>
    <row r="10152" spans="1:4">
      <c r="A10152" t="str">
        <f t="shared" si="158"/>
        <v>2374300826短期入所生活介護</v>
      </c>
      <c r="B10152">
        <v>2374300826</v>
      </c>
      <c r="C10152" t="s">
        <v>1958</v>
      </c>
      <c r="D10152" t="s">
        <v>8305</v>
      </c>
    </row>
    <row r="10153" spans="1:4">
      <c r="A10153" t="str">
        <f t="shared" si="158"/>
        <v>2374300826介護予防短期入所生活介護</v>
      </c>
      <c r="B10153">
        <v>2374300826</v>
      </c>
      <c r="C10153" t="s">
        <v>1961</v>
      </c>
      <c r="D10153" t="s">
        <v>8305</v>
      </c>
    </row>
    <row r="10154" spans="1:4">
      <c r="A10154" t="str">
        <f t="shared" si="158"/>
        <v>2372504585訪問介護</v>
      </c>
      <c r="B10154">
        <v>2372504585</v>
      </c>
      <c r="C10154" t="s">
        <v>1854</v>
      </c>
      <c r="D10154" t="s">
        <v>8306</v>
      </c>
    </row>
    <row r="10155" spans="1:4">
      <c r="A10155" t="str">
        <f t="shared" si="158"/>
        <v>2372505095訪問介護</v>
      </c>
      <c r="B10155">
        <v>2372505095</v>
      </c>
      <c r="C10155" t="s">
        <v>1854</v>
      </c>
      <c r="D10155" t="s">
        <v>8307</v>
      </c>
    </row>
    <row r="10156" spans="1:4">
      <c r="A10156" t="str">
        <f t="shared" si="158"/>
        <v>2307400032介護予防支援</v>
      </c>
      <c r="B10156">
        <v>2307400032</v>
      </c>
      <c r="C10156" t="s">
        <v>2466</v>
      </c>
      <c r="D10156" t="s">
        <v>8308</v>
      </c>
    </row>
    <row r="10157" spans="1:4">
      <c r="A10157" t="str">
        <f t="shared" si="158"/>
        <v>2371102597訪問介護</v>
      </c>
      <c r="B10157">
        <v>2371102597</v>
      </c>
      <c r="C10157" t="s">
        <v>1854</v>
      </c>
      <c r="D10157" t="s">
        <v>8309</v>
      </c>
    </row>
    <row r="10158" spans="1:4">
      <c r="A10158" t="str">
        <f t="shared" si="158"/>
        <v>23A1100453訪問型サービス（独自）</v>
      </c>
      <c r="B10158" t="s">
        <v>7067</v>
      </c>
      <c r="C10158" t="s">
        <v>2454</v>
      </c>
      <c r="D10158" t="s">
        <v>8309</v>
      </c>
    </row>
    <row r="10159" spans="1:4">
      <c r="A10159" t="str">
        <f t="shared" si="158"/>
        <v>2373900980通所介護</v>
      </c>
      <c r="B10159">
        <v>2373900980</v>
      </c>
      <c r="C10159" t="s">
        <v>1857</v>
      </c>
      <c r="D10159" t="s">
        <v>8310</v>
      </c>
    </row>
    <row r="10160" spans="1:4">
      <c r="A10160" t="str">
        <f t="shared" si="158"/>
        <v>2373900980通所型サービス（独自）</v>
      </c>
      <c r="B10160">
        <v>2373900980</v>
      </c>
      <c r="C10160" t="s">
        <v>2455</v>
      </c>
      <c r="D10160" t="s">
        <v>8310</v>
      </c>
    </row>
    <row r="10161" spans="1:4">
      <c r="A10161" t="str">
        <f t="shared" si="158"/>
        <v>2374900377訪問介護</v>
      </c>
      <c r="B10161">
        <v>2374900377</v>
      </c>
      <c r="C10161" t="s">
        <v>1854</v>
      </c>
      <c r="D10161" t="s">
        <v>8311</v>
      </c>
    </row>
    <row r="10162" spans="1:4">
      <c r="A10162" t="str">
        <f t="shared" si="158"/>
        <v>2374900377訪問型サービス（独自）</v>
      </c>
      <c r="B10162">
        <v>2374900377</v>
      </c>
      <c r="C10162" t="s">
        <v>2454</v>
      </c>
      <c r="D10162" t="s">
        <v>8311</v>
      </c>
    </row>
    <row r="10163" spans="1:4">
      <c r="A10163" t="str">
        <f t="shared" si="158"/>
        <v>2391400393地域密着型通所介護</v>
      </c>
      <c r="B10163">
        <v>2391400393</v>
      </c>
      <c r="C10163" t="s">
        <v>1858</v>
      </c>
      <c r="D10163" t="s">
        <v>8312</v>
      </c>
    </row>
    <row r="10164" spans="1:4">
      <c r="A10164" t="str">
        <f t="shared" si="158"/>
        <v>2373201827訪問介護</v>
      </c>
      <c r="B10164">
        <v>2373201827</v>
      </c>
      <c r="C10164" t="s">
        <v>1854</v>
      </c>
      <c r="D10164" t="s">
        <v>8313</v>
      </c>
    </row>
    <row r="10165" spans="1:4">
      <c r="A10165" t="str">
        <f t="shared" si="158"/>
        <v>2373201512居宅介護支援</v>
      </c>
      <c r="B10165">
        <v>2373201512</v>
      </c>
      <c r="C10165" t="s">
        <v>2456</v>
      </c>
      <c r="D10165" t="s">
        <v>8314</v>
      </c>
    </row>
    <row r="10166" spans="1:4">
      <c r="A10166" t="str">
        <f t="shared" si="158"/>
        <v>2363290293訪問看護</v>
      </c>
      <c r="B10166">
        <v>2363290293</v>
      </c>
      <c r="C10166" t="s">
        <v>2002</v>
      </c>
      <c r="D10166" t="s">
        <v>8315</v>
      </c>
    </row>
    <row r="10167" spans="1:4">
      <c r="A10167" t="str">
        <f t="shared" si="158"/>
        <v>2363290293介護予防訪問看護</v>
      </c>
      <c r="B10167">
        <v>2363290293</v>
      </c>
      <c r="C10167" t="s">
        <v>2005</v>
      </c>
      <c r="D10167" t="s">
        <v>8315</v>
      </c>
    </row>
    <row r="10168" spans="1:4">
      <c r="A10168" t="str">
        <f t="shared" si="158"/>
        <v>2375600968地域密着型通所介護</v>
      </c>
      <c r="B10168">
        <v>2375600968</v>
      </c>
      <c r="C10168" t="s">
        <v>1858</v>
      </c>
      <c r="D10168" t="s">
        <v>8316</v>
      </c>
    </row>
    <row r="10169" spans="1:4">
      <c r="A10169" t="str">
        <f t="shared" si="158"/>
        <v>2375600968通所型サービス（独自）</v>
      </c>
      <c r="B10169">
        <v>2375600968</v>
      </c>
      <c r="C10169" t="s">
        <v>2455</v>
      </c>
      <c r="D10169" t="s">
        <v>8316</v>
      </c>
    </row>
    <row r="10170" spans="1:4">
      <c r="A10170" t="str">
        <f t="shared" si="158"/>
        <v>2370702579訪問介護</v>
      </c>
      <c r="B10170">
        <v>2370702579</v>
      </c>
      <c r="C10170" t="s">
        <v>1854</v>
      </c>
      <c r="D10170" t="s">
        <v>8317</v>
      </c>
    </row>
    <row r="10171" spans="1:4">
      <c r="A10171" t="str">
        <f t="shared" si="158"/>
        <v>23A0700519訪問型サービス（独自）</v>
      </c>
      <c r="B10171" t="s">
        <v>7068</v>
      </c>
      <c r="C10171" t="s">
        <v>2454</v>
      </c>
      <c r="D10171" t="s">
        <v>8317</v>
      </c>
    </row>
    <row r="10172" spans="1:4">
      <c r="A10172" t="str">
        <f t="shared" si="158"/>
        <v>2371102613訪問介護</v>
      </c>
      <c r="B10172">
        <v>2371102613</v>
      </c>
      <c r="C10172" t="s">
        <v>1854</v>
      </c>
      <c r="D10172" t="s">
        <v>8318</v>
      </c>
    </row>
    <row r="10173" spans="1:4">
      <c r="A10173" t="str">
        <f t="shared" si="158"/>
        <v>23A1100461訪問型サービス（独自）</v>
      </c>
      <c r="B10173" t="s">
        <v>7069</v>
      </c>
      <c r="C10173" t="s">
        <v>2454</v>
      </c>
      <c r="D10173" t="s">
        <v>8318</v>
      </c>
    </row>
    <row r="10174" spans="1:4">
      <c r="A10174" t="str">
        <f t="shared" si="158"/>
        <v>2370702553居宅介護支援</v>
      </c>
      <c r="B10174">
        <v>2370702553</v>
      </c>
      <c r="C10174" t="s">
        <v>2456</v>
      </c>
      <c r="D10174" t="s">
        <v>8317</v>
      </c>
    </row>
    <row r="10175" spans="1:4">
      <c r="A10175" t="str">
        <f t="shared" si="158"/>
        <v>2371102605居宅介護支援</v>
      </c>
      <c r="B10175">
        <v>2371102605</v>
      </c>
      <c r="C10175" t="s">
        <v>2456</v>
      </c>
      <c r="D10175" t="s">
        <v>8318</v>
      </c>
    </row>
    <row r="10176" spans="1:4">
      <c r="A10176" t="str">
        <f t="shared" si="158"/>
        <v>2373901277訪問介護</v>
      </c>
      <c r="B10176">
        <v>2373901277</v>
      </c>
      <c r="C10176" t="s">
        <v>1854</v>
      </c>
      <c r="D10176" t="s">
        <v>8319</v>
      </c>
    </row>
    <row r="10177" spans="1:4">
      <c r="A10177" t="str">
        <f t="shared" si="158"/>
        <v>2363990066訪問看護</v>
      </c>
      <c r="B10177">
        <v>2363990066</v>
      </c>
      <c r="C10177" t="s">
        <v>2002</v>
      </c>
      <c r="D10177" t="s">
        <v>8320</v>
      </c>
    </row>
    <row r="10178" spans="1:4">
      <c r="A10178" t="str">
        <f t="shared" si="158"/>
        <v>2372104980居宅介護支援</v>
      </c>
      <c r="B10178">
        <v>2372104980</v>
      </c>
      <c r="C10178" t="s">
        <v>2456</v>
      </c>
      <c r="D10178" t="s">
        <v>8321</v>
      </c>
    </row>
    <row r="10179" spans="1:4">
      <c r="A10179" t="str">
        <f t="shared" ref="A10179:A10242" si="159">B10179&amp;C10179</f>
        <v>2372601522通所介護</v>
      </c>
      <c r="B10179">
        <v>2372601522</v>
      </c>
      <c r="C10179" t="s">
        <v>1857</v>
      </c>
      <c r="D10179" t="s">
        <v>8322</v>
      </c>
    </row>
    <row r="10180" spans="1:4">
      <c r="A10180" t="str">
        <f t="shared" si="159"/>
        <v>2372601522通所型サービス（独自）</v>
      </c>
      <c r="B10180">
        <v>2372601522</v>
      </c>
      <c r="C10180" t="s">
        <v>2455</v>
      </c>
      <c r="D10180" t="s">
        <v>8322</v>
      </c>
    </row>
    <row r="10181" spans="1:4">
      <c r="A10181" t="str">
        <f t="shared" si="159"/>
        <v>2371301835訪問介護</v>
      </c>
      <c r="B10181">
        <v>2371301835</v>
      </c>
      <c r="C10181" t="s">
        <v>1854</v>
      </c>
      <c r="D10181" t="s">
        <v>8323</v>
      </c>
    </row>
    <row r="10182" spans="1:4">
      <c r="A10182" t="str">
        <f t="shared" si="159"/>
        <v>2371301835訪問型サービス（独自）</v>
      </c>
      <c r="B10182">
        <v>2371301835</v>
      </c>
      <c r="C10182" t="s">
        <v>2454</v>
      </c>
      <c r="D10182" t="s">
        <v>8323</v>
      </c>
    </row>
    <row r="10183" spans="1:4">
      <c r="A10183" t="str">
        <f t="shared" si="159"/>
        <v>2372103123通所介護</v>
      </c>
      <c r="B10183">
        <v>2372103123</v>
      </c>
      <c r="C10183" t="s">
        <v>1857</v>
      </c>
      <c r="D10183" t="s">
        <v>8324</v>
      </c>
    </row>
    <row r="10184" spans="1:4">
      <c r="A10184" t="str">
        <f t="shared" si="159"/>
        <v>2372103123通所型サービス（独自）</v>
      </c>
      <c r="B10184">
        <v>2372103123</v>
      </c>
      <c r="C10184" t="s">
        <v>2455</v>
      </c>
      <c r="D10184" t="s">
        <v>8324</v>
      </c>
    </row>
    <row r="10185" spans="1:4">
      <c r="A10185" t="str">
        <f t="shared" si="159"/>
        <v>2372101960通所介護</v>
      </c>
      <c r="B10185">
        <v>2372101960</v>
      </c>
      <c r="C10185" t="s">
        <v>1857</v>
      </c>
      <c r="D10185" t="s">
        <v>8325</v>
      </c>
    </row>
    <row r="10186" spans="1:4">
      <c r="A10186" t="str">
        <f t="shared" si="159"/>
        <v>2372101960通所型サービス（独自）</v>
      </c>
      <c r="B10186">
        <v>2372101960</v>
      </c>
      <c r="C10186" t="s">
        <v>2455</v>
      </c>
      <c r="D10186" t="s">
        <v>8325</v>
      </c>
    </row>
    <row r="10187" spans="1:4">
      <c r="A10187" t="str">
        <f t="shared" si="159"/>
        <v>2372102232訪問介護</v>
      </c>
      <c r="B10187">
        <v>2372102232</v>
      </c>
      <c r="C10187" t="s">
        <v>1854</v>
      </c>
      <c r="D10187" t="s">
        <v>8326</v>
      </c>
    </row>
    <row r="10188" spans="1:4">
      <c r="A10188" t="str">
        <f t="shared" si="159"/>
        <v>2372102232訪問型サービス（独自）</v>
      </c>
      <c r="B10188">
        <v>2372102232</v>
      </c>
      <c r="C10188" t="s">
        <v>2454</v>
      </c>
      <c r="D10188" t="s">
        <v>8326</v>
      </c>
    </row>
    <row r="10189" spans="1:4">
      <c r="A10189" t="str">
        <f t="shared" si="159"/>
        <v>2374500482訪問介護</v>
      </c>
      <c r="B10189">
        <v>2374500482</v>
      </c>
      <c r="C10189" t="s">
        <v>1854</v>
      </c>
      <c r="D10189" t="s">
        <v>8327</v>
      </c>
    </row>
    <row r="10190" spans="1:4">
      <c r="A10190" t="str">
        <f t="shared" si="159"/>
        <v>2372301180特定施設入居者生活介護</v>
      </c>
      <c r="B10190">
        <v>2372301180</v>
      </c>
      <c r="C10190" t="s">
        <v>2461</v>
      </c>
      <c r="D10190" t="s">
        <v>8328</v>
      </c>
    </row>
    <row r="10191" spans="1:4">
      <c r="A10191" t="str">
        <f t="shared" si="159"/>
        <v>2372302659通所介護</v>
      </c>
      <c r="B10191">
        <v>2372302659</v>
      </c>
      <c r="C10191" t="s">
        <v>1857</v>
      </c>
      <c r="D10191" t="s">
        <v>8329</v>
      </c>
    </row>
    <row r="10192" spans="1:4">
      <c r="A10192" t="str">
        <f t="shared" si="159"/>
        <v>2372302550特定施設入居者生活介護</v>
      </c>
      <c r="B10192">
        <v>2372302550</v>
      </c>
      <c r="C10192" t="s">
        <v>2461</v>
      </c>
      <c r="D10192" t="s">
        <v>8330</v>
      </c>
    </row>
    <row r="10193" spans="1:4">
      <c r="A10193" t="str">
        <f t="shared" si="159"/>
        <v>2374501910特定施設入居者生活介護</v>
      </c>
      <c r="B10193">
        <v>2374501910</v>
      </c>
      <c r="C10193" t="s">
        <v>2461</v>
      </c>
      <c r="D10193" t="s">
        <v>8331</v>
      </c>
    </row>
    <row r="10194" spans="1:4">
      <c r="A10194" t="str">
        <f t="shared" si="159"/>
        <v>2372301180介護予防特定施設入居者生活介護</v>
      </c>
      <c r="B10194">
        <v>2372301180</v>
      </c>
      <c r="C10194" t="s">
        <v>2462</v>
      </c>
      <c r="D10194" t="s">
        <v>8328</v>
      </c>
    </row>
    <row r="10195" spans="1:4">
      <c r="A10195" t="str">
        <f t="shared" si="159"/>
        <v>2372302550介護予防特定施設入居者生活介護</v>
      </c>
      <c r="B10195">
        <v>2372302550</v>
      </c>
      <c r="C10195" t="s">
        <v>2462</v>
      </c>
      <c r="D10195" t="s">
        <v>8330</v>
      </c>
    </row>
    <row r="10196" spans="1:4">
      <c r="A10196" t="str">
        <f t="shared" si="159"/>
        <v>2374501910介護予防特定施設入居者生活介護</v>
      </c>
      <c r="B10196">
        <v>2374501910</v>
      </c>
      <c r="C10196" t="s">
        <v>2462</v>
      </c>
      <c r="D10196" t="s">
        <v>8331</v>
      </c>
    </row>
    <row r="10197" spans="1:4">
      <c r="A10197" t="str">
        <f t="shared" si="159"/>
        <v>2371302759地域密着型通所介護</v>
      </c>
      <c r="B10197">
        <v>2371302759</v>
      </c>
      <c r="C10197" t="s">
        <v>1858</v>
      </c>
      <c r="D10197" t="s">
        <v>8332</v>
      </c>
    </row>
    <row r="10198" spans="1:4">
      <c r="A10198" t="str">
        <f t="shared" si="159"/>
        <v>2371302759通所型サービス（独自）</v>
      </c>
      <c r="B10198">
        <v>2371302759</v>
      </c>
      <c r="C10198" t="s">
        <v>2455</v>
      </c>
      <c r="D10198" t="s">
        <v>8332</v>
      </c>
    </row>
    <row r="10199" spans="1:4">
      <c r="A10199" t="str">
        <f t="shared" si="159"/>
        <v>2370800464訪問介護</v>
      </c>
      <c r="B10199">
        <v>2370800464</v>
      </c>
      <c r="C10199" t="s">
        <v>1854</v>
      </c>
      <c r="D10199" t="s">
        <v>8333</v>
      </c>
    </row>
    <row r="10200" spans="1:4">
      <c r="A10200" t="str">
        <f t="shared" si="159"/>
        <v>2370800464訪問型サービス（独自）</v>
      </c>
      <c r="B10200">
        <v>2370800464</v>
      </c>
      <c r="C10200" t="s">
        <v>2454</v>
      </c>
      <c r="D10200" t="s">
        <v>8333</v>
      </c>
    </row>
    <row r="10201" spans="1:4">
      <c r="A10201" t="str">
        <f t="shared" si="159"/>
        <v>2371501475居宅介護支援</v>
      </c>
      <c r="B10201">
        <v>2371501475</v>
      </c>
      <c r="C10201" t="s">
        <v>2456</v>
      </c>
      <c r="D10201" t="s">
        <v>8334</v>
      </c>
    </row>
    <row r="10202" spans="1:4">
      <c r="A10202" t="str">
        <f t="shared" si="159"/>
        <v>2390500151認知症対応型共同生活介護</v>
      </c>
      <c r="B10202">
        <v>2390500151</v>
      </c>
      <c r="C10202" t="s">
        <v>1942</v>
      </c>
      <c r="D10202" t="s">
        <v>8335</v>
      </c>
    </row>
    <row r="10203" spans="1:4">
      <c r="A10203" t="str">
        <f t="shared" si="159"/>
        <v>2390500151介護予防認知症対応型共同生活介護</v>
      </c>
      <c r="B10203">
        <v>2390500151</v>
      </c>
      <c r="C10203" t="s">
        <v>1948</v>
      </c>
      <c r="D10203" t="s">
        <v>8335</v>
      </c>
    </row>
    <row r="10204" spans="1:4">
      <c r="A10204" t="str">
        <f t="shared" si="159"/>
        <v>2372003828地域密着型通所介護</v>
      </c>
      <c r="B10204">
        <v>2372003828</v>
      </c>
      <c r="C10204" t="s">
        <v>1858</v>
      </c>
      <c r="D10204" t="s">
        <v>8336</v>
      </c>
    </row>
    <row r="10205" spans="1:4">
      <c r="A10205" t="str">
        <f t="shared" si="159"/>
        <v>2372003828通所型サービス（独自）</v>
      </c>
      <c r="B10205">
        <v>2372003828</v>
      </c>
      <c r="C10205" t="s">
        <v>2455</v>
      </c>
      <c r="D10205" t="s">
        <v>8336</v>
      </c>
    </row>
    <row r="10206" spans="1:4">
      <c r="A10206" t="str">
        <f t="shared" si="159"/>
        <v>2372201190介護老人福祉施設</v>
      </c>
      <c r="B10206">
        <v>2372201190</v>
      </c>
      <c r="C10206" t="s">
        <v>1860</v>
      </c>
      <c r="D10206" t="s">
        <v>8337</v>
      </c>
    </row>
    <row r="10207" spans="1:4">
      <c r="A10207" t="str">
        <f t="shared" si="159"/>
        <v>2372201190短期入所生活介護</v>
      </c>
      <c r="B10207">
        <v>2372201190</v>
      </c>
      <c r="C10207" t="s">
        <v>1958</v>
      </c>
      <c r="D10207" t="s">
        <v>8337</v>
      </c>
    </row>
    <row r="10208" spans="1:4">
      <c r="A10208" t="str">
        <f t="shared" si="159"/>
        <v>2372201190介護予防短期入所生活介護</v>
      </c>
      <c r="B10208">
        <v>2372201190</v>
      </c>
      <c r="C10208" t="s">
        <v>1961</v>
      </c>
      <c r="D10208" t="s">
        <v>8337</v>
      </c>
    </row>
    <row r="10209" spans="1:4">
      <c r="A10209" t="str">
        <f t="shared" si="159"/>
        <v>2372201208通所介護</v>
      </c>
      <c r="B10209">
        <v>2372201208</v>
      </c>
      <c r="C10209" t="s">
        <v>1857</v>
      </c>
      <c r="D10209" t="s">
        <v>8338</v>
      </c>
    </row>
    <row r="10210" spans="1:4">
      <c r="A10210" t="str">
        <f t="shared" si="159"/>
        <v>2372201208通所型サービス（独自）</v>
      </c>
      <c r="B10210">
        <v>2372201208</v>
      </c>
      <c r="C10210" t="s">
        <v>2455</v>
      </c>
      <c r="D10210" t="s">
        <v>8338</v>
      </c>
    </row>
    <row r="10211" spans="1:4">
      <c r="A10211" t="str">
        <f t="shared" si="159"/>
        <v>2372201208通所型サービス（独自）</v>
      </c>
      <c r="B10211">
        <v>2372201208</v>
      </c>
      <c r="C10211" t="s">
        <v>2455</v>
      </c>
      <c r="D10211" t="s">
        <v>8338</v>
      </c>
    </row>
    <row r="10212" spans="1:4">
      <c r="A10212" t="str">
        <f t="shared" si="159"/>
        <v>2372201208通所型サービス（独自）</v>
      </c>
      <c r="B10212">
        <v>2372201208</v>
      </c>
      <c r="C10212" t="s">
        <v>2455</v>
      </c>
      <c r="D10212" t="s">
        <v>8338</v>
      </c>
    </row>
    <row r="10213" spans="1:4">
      <c r="A10213" t="str">
        <f t="shared" si="159"/>
        <v>2373500269介護老人福祉施設</v>
      </c>
      <c r="B10213">
        <v>2373500269</v>
      </c>
      <c r="C10213" t="s">
        <v>1860</v>
      </c>
      <c r="D10213" t="s">
        <v>8339</v>
      </c>
    </row>
    <row r="10214" spans="1:4">
      <c r="A10214" t="str">
        <f t="shared" si="159"/>
        <v>2373500269短期入所生活介護</v>
      </c>
      <c r="B10214">
        <v>2373500269</v>
      </c>
      <c r="C10214" t="s">
        <v>1958</v>
      </c>
      <c r="D10214" t="s">
        <v>8339</v>
      </c>
    </row>
    <row r="10215" spans="1:4">
      <c r="A10215" t="str">
        <f t="shared" si="159"/>
        <v>2373500269介護予防短期入所生活介護</v>
      </c>
      <c r="B10215">
        <v>2373500269</v>
      </c>
      <c r="C10215" t="s">
        <v>1961</v>
      </c>
      <c r="D10215" t="s">
        <v>8339</v>
      </c>
    </row>
    <row r="10216" spans="1:4">
      <c r="A10216" t="str">
        <f t="shared" si="159"/>
        <v>2373500277通所介護</v>
      </c>
      <c r="B10216">
        <v>2373500277</v>
      </c>
      <c r="C10216" t="s">
        <v>1857</v>
      </c>
      <c r="D10216" t="s">
        <v>8340</v>
      </c>
    </row>
    <row r="10217" spans="1:4">
      <c r="A10217" t="str">
        <f t="shared" si="159"/>
        <v>2373500277通所型サービス（独自）</v>
      </c>
      <c r="B10217">
        <v>2373500277</v>
      </c>
      <c r="C10217" t="s">
        <v>2455</v>
      </c>
      <c r="D10217" t="s">
        <v>8340</v>
      </c>
    </row>
    <row r="10218" spans="1:4">
      <c r="A10218" t="str">
        <f t="shared" si="159"/>
        <v>2373500723通所介護</v>
      </c>
      <c r="B10218">
        <v>2373500723</v>
      </c>
      <c r="C10218" t="s">
        <v>1857</v>
      </c>
      <c r="D10218" t="s">
        <v>8341</v>
      </c>
    </row>
    <row r="10219" spans="1:4">
      <c r="A10219" t="str">
        <f t="shared" si="159"/>
        <v>2373500723通所型サービス（独自）</v>
      </c>
      <c r="B10219">
        <v>2373500723</v>
      </c>
      <c r="C10219" t="s">
        <v>2455</v>
      </c>
      <c r="D10219" t="s">
        <v>8341</v>
      </c>
    </row>
    <row r="10220" spans="1:4">
      <c r="A10220" t="str">
        <f t="shared" si="159"/>
        <v>2393500109認知症対応型通所介護</v>
      </c>
      <c r="B10220">
        <v>2393500109</v>
      </c>
      <c r="C10220" t="s">
        <v>2459</v>
      </c>
      <c r="D10220" t="s">
        <v>8342</v>
      </c>
    </row>
    <row r="10221" spans="1:4">
      <c r="A10221" t="str">
        <f t="shared" si="159"/>
        <v>2393500109介護予防認知症対応型通所介護</v>
      </c>
      <c r="B10221">
        <v>2393500109</v>
      </c>
      <c r="C10221" t="s">
        <v>2465</v>
      </c>
      <c r="D10221" t="s">
        <v>8342</v>
      </c>
    </row>
    <row r="10222" spans="1:4">
      <c r="A10222" t="str">
        <f t="shared" si="159"/>
        <v>2372204921介護老人福祉施設</v>
      </c>
      <c r="B10222">
        <v>2372204921</v>
      </c>
      <c r="C10222" t="s">
        <v>1860</v>
      </c>
      <c r="D10222" t="s">
        <v>8343</v>
      </c>
    </row>
    <row r="10223" spans="1:4">
      <c r="A10223" t="str">
        <f t="shared" si="159"/>
        <v>2372205068短期入所生活介護</v>
      </c>
      <c r="B10223">
        <v>2372205068</v>
      </c>
      <c r="C10223" t="s">
        <v>1958</v>
      </c>
      <c r="D10223" t="s">
        <v>8344</v>
      </c>
    </row>
    <row r="10224" spans="1:4">
      <c r="A10224" t="str">
        <f t="shared" si="159"/>
        <v>2372205068介護予防短期入所生活介護</v>
      </c>
      <c r="B10224">
        <v>2372205068</v>
      </c>
      <c r="C10224" t="s">
        <v>1961</v>
      </c>
      <c r="D10224" t="s">
        <v>8344</v>
      </c>
    </row>
    <row r="10225" spans="1:4">
      <c r="A10225" t="str">
        <f t="shared" si="159"/>
        <v>2372205050通所介護</v>
      </c>
      <c r="B10225">
        <v>2372205050</v>
      </c>
      <c r="C10225" t="s">
        <v>1857</v>
      </c>
      <c r="D10225" t="s">
        <v>8345</v>
      </c>
    </row>
    <row r="10226" spans="1:4">
      <c r="A10226" t="str">
        <f t="shared" si="159"/>
        <v>2372205050通所型サービス（独自）</v>
      </c>
      <c r="B10226">
        <v>2372205050</v>
      </c>
      <c r="C10226" t="s">
        <v>2455</v>
      </c>
      <c r="D10226" t="s">
        <v>8345</v>
      </c>
    </row>
    <row r="10227" spans="1:4">
      <c r="A10227" t="str">
        <f t="shared" si="159"/>
        <v>2372205050通所型サービス（独自）</v>
      </c>
      <c r="B10227">
        <v>2372205050</v>
      </c>
      <c r="C10227" t="s">
        <v>2455</v>
      </c>
      <c r="D10227" t="s">
        <v>8345</v>
      </c>
    </row>
    <row r="10228" spans="1:4">
      <c r="A10228" t="str">
        <f t="shared" si="159"/>
        <v>2372205050通所型サービス（独自）</v>
      </c>
      <c r="B10228">
        <v>2372205050</v>
      </c>
      <c r="C10228" t="s">
        <v>2455</v>
      </c>
      <c r="D10228" t="s">
        <v>8345</v>
      </c>
    </row>
    <row r="10229" spans="1:4">
      <c r="A10229" t="str">
        <f t="shared" si="159"/>
        <v>2372201224特定施設入居者生活介護</v>
      </c>
      <c r="B10229">
        <v>2372201224</v>
      </c>
      <c r="C10229" t="s">
        <v>2461</v>
      </c>
      <c r="D10229" t="s">
        <v>8346</v>
      </c>
    </row>
    <row r="10230" spans="1:4">
      <c r="A10230" t="str">
        <f t="shared" si="159"/>
        <v>2372201224介護予防特定施設入居者生活介護</v>
      </c>
      <c r="B10230">
        <v>2372201224</v>
      </c>
      <c r="C10230" t="s">
        <v>2462</v>
      </c>
      <c r="D10230" t="s">
        <v>8346</v>
      </c>
    </row>
    <row r="10231" spans="1:4">
      <c r="A10231" t="str">
        <f t="shared" si="159"/>
        <v>2372201547認知症対応型共同生活介護</v>
      </c>
      <c r="B10231">
        <v>2372201547</v>
      </c>
      <c r="C10231" t="s">
        <v>1942</v>
      </c>
      <c r="D10231" t="s">
        <v>8347</v>
      </c>
    </row>
    <row r="10232" spans="1:4">
      <c r="A10232" t="str">
        <f t="shared" si="159"/>
        <v>2372201547介護予防認知症対応型共同生活介護</v>
      </c>
      <c r="B10232">
        <v>2372201547</v>
      </c>
      <c r="C10232" t="s">
        <v>1948</v>
      </c>
      <c r="D10232" t="s">
        <v>8347</v>
      </c>
    </row>
    <row r="10233" spans="1:4">
      <c r="A10233" t="str">
        <f t="shared" si="159"/>
        <v>2392200735認知症対応型共同生活介護</v>
      </c>
      <c r="B10233">
        <v>2392200735</v>
      </c>
      <c r="C10233" t="s">
        <v>1942</v>
      </c>
      <c r="D10233" t="s">
        <v>8348</v>
      </c>
    </row>
    <row r="10234" spans="1:4">
      <c r="A10234" t="str">
        <f t="shared" si="159"/>
        <v>2392200735介護予防認知症対応型共同生活介護</v>
      </c>
      <c r="B10234">
        <v>2392200735</v>
      </c>
      <c r="C10234" t="s">
        <v>1948</v>
      </c>
      <c r="D10234" t="s">
        <v>8348</v>
      </c>
    </row>
    <row r="10235" spans="1:4">
      <c r="A10235" t="str">
        <f t="shared" si="159"/>
        <v>2372206256通所介護</v>
      </c>
      <c r="B10235">
        <v>2372206256</v>
      </c>
      <c r="C10235" t="s">
        <v>1857</v>
      </c>
      <c r="D10235" t="s">
        <v>8349</v>
      </c>
    </row>
    <row r="10236" spans="1:4">
      <c r="A10236" t="str">
        <f t="shared" si="159"/>
        <v>2372206256通所型サービス（独自）</v>
      </c>
      <c r="B10236">
        <v>2372206256</v>
      </c>
      <c r="C10236" t="s">
        <v>2455</v>
      </c>
      <c r="D10236" t="s">
        <v>8349</v>
      </c>
    </row>
    <row r="10237" spans="1:4">
      <c r="A10237" t="str">
        <f t="shared" si="159"/>
        <v>2372206256通所型サービス（独自）</v>
      </c>
      <c r="B10237">
        <v>2372206256</v>
      </c>
      <c r="C10237" t="s">
        <v>2455</v>
      </c>
      <c r="D10237" t="s">
        <v>8349</v>
      </c>
    </row>
    <row r="10238" spans="1:4">
      <c r="A10238" t="str">
        <f t="shared" si="159"/>
        <v>2372206256通所型サービス（独自）</v>
      </c>
      <c r="B10238">
        <v>2372206256</v>
      </c>
      <c r="C10238" t="s">
        <v>2455</v>
      </c>
      <c r="D10238" t="s">
        <v>8349</v>
      </c>
    </row>
    <row r="10239" spans="1:4">
      <c r="A10239" t="str">
        <f t="shared" si="159"/>
        <v>2372201802居宅介護支援</v>
      </c>
      <c r="B10239">
        <v>2372201802</v>
      </c>
      <c r="C10239" t="s">
        <v>2456</v>
      </c>
      <c r="D10239" t="s">
        <v>8350</v>
      </c>
    </row>
    <row r="10240" spans="1:4">
      <c r="A10240" t="str">
        <f t="shared" si="159"/>
        <v>2372201802介護予防支援</v>
      </c>
      <c r="B10240">
        <v>2372201802</v>
      </c>
      <c r="C10240" t="s">
        <v>2466</v>
      </c>
      <c r="D10240" t="s">
        <v>8350</v>
      </c>
    </row>
    <row r="10241" spans="1:4">
      <c r="A10241" t="str">
        <f t="shared" si="159"/>
        <v>2372205092居宅介護支援</v>
      </c>
      <c r="B10241">
        <v>2372205092</v>
      </c>
      <c r="C10241" t="s">
        <v>2456</v>
      </c>
      <c r="D10241" t="s">
        <v>8351</v>
      </c>
    </row>
    <row r="10242" spans="1:4">
      <c r="A10242" t="str">
        <f t="shared" si="159"/>
        <v>2372205092介護予防支援</v>
      </c>
      <c r="B10242">
        <v>2372205092</v>
      </c>
      <c r="C10242" t="s">
        <v>2466</v>
      </c>
      <c r="D10242" t="s">
        <v>8351</v>
      </c>
    </row>
    <row r="10243" spans="1:4">
      <c r="A10243" t="str">
        <f t="shared" ref="A10243:A10306" si="160">B10243&amp;C10243</f>
        <v>2373500251居宅介護支援</v>
      </c>
      <c r="B10243">
        <v>2373500251</v>
      </c>
      <c r="C10243" t="s">
        <v>2456</v>
      </c>
      <c r="D10243" t="s">
        <v>8352</v>
      </c>
    </row>
    <row r="10244" spans="1:4">
      <c r="A10244" t="str">
        <f t="shared" si="160"/>
        <v>2373500251介護予防支援</v>
      </c>
      <c r="B10244">
        <v>2373500251</v>
      </c>
      <c r="C10244" t="s">
        <v>2466</v>
      </c>
      <c r="D10244" t="s">
        <v>8352</v>
      </c>
    </row>
    <row r="10245" spans="1:4">
      <c r="A10245" t="str">
        <f t="shared" si="160"/>
        <v>2303500041介護予防支援</v>
      </c>
      <c r="B10245">
        <v>2303500041</v>
      </c>
      <c r="C10245" t="s">
        <v>2466</v>
      </c>
      <c r="D10245" t="s">
        <v>8353</v>
      </c>
    </row>
    <row r="10246" spans="1:4">
      <c r="A10246" t="str">
        <f t="shared" si="160"/>
        <v>2370503340訪問介護</v>
      </c>
      <c r="B10246">
        <v>2370503340</v>
      </c>
      <c r="C10246" t="s">
        <v>1854</v>
      </c>
      <c r="D10246" t="s">
        <v>5101</v>
      </c>
    </row>
    <row r="10247" spans="1:4">
      <c r="A10247" t="str">
        <f t="shared" si="160"/>
        <v>2370702736訪問介護</v>
      </c>
      <c r="B10247">
        <v>2370702736</v>
      </c>
      <c r="C10247" t="s">
        <v>1854</v>
      </c>
      <c r="D10247" t="s">
        <v>5103</v>
      </c>
    </row>
    <row r="10248" spans="1:4">
      <c r="A10248" t="str">
        <f t="shared" si="160"/>
        <v>2373004817訪問介護</v>
      </c>
      <c r="B10248">
        <v>2373004817</v>
      </c>
      <c r="C10248" t="s">
        <v>1854</v>
      </c>
      <c r="D10248" t="s">
        <v>8354</v>
      </c>
    </row>
    <row r="10249" spans="1:4">
      <c r="A10249" t="str">
        <f t="shared" si="160"/>
        <v>2372206595訪問介護</v>
      </c>
      <c r="B10249">
        <v>2372206595</v>
      </c>
      <c r="C10249" t="s">
        <v>1854</v>
      </c>
      <c r="D10249" t="s">
        <v>5109</v>
      </c>
    </row>
    <row r="10250" spans="1:4">
      <c r="A10250" t="str">
        <f t="shared" si="160"/>
        <v>2370201911訪問介護</v>
      </c>
      <c r="B10250">
        <v>2370201911</v>
      </c>
      <c r="C10250" t="s">
        <v>1854</v>
      </c>
      <c r="D10250" t="s">
        <v>5107</v>
      </c>
    </row>
    <row r="10251" spans="1:4">
      <c r="A10251" t="str">
        <f t="shared" si="160"/>
        <v>2360290437訪問看護</v>
      </c>
      <c r="B10251">
        <v>2360290437</v>
      </c>
      <c r="C10251" t="s">
        <v>2002</v>
      </c>
      <c r="D10251" t="s">
        <v>5108</v>
      </c>
    </row>
    <row r="10252" spans="1:4">
      <c r="A10252" t="str">
        <f t="shared" si="160"/>
        <v>2372005393訪問介護</v>
      </c>
      <c r="B10252">
        <v>2372005393</v>
      </c>
      <c r="C10252" t="s">
        <v>1854</v>
      </c>
      <c r="D10252" t="s">
        <v>5111</v>
      </c>
    </row>
    <row r="10253" spans="1:4">
      <c r="A10253" t="str">
        <f t="shared" si="160"/>
        <v>2362090660訪問看護</v>
      </c>
      <c r="B10253">
        <v>2362090660</v>
      </c>
      <c r="C10253" t="s">
        <v>2002</v>
      </c>
      <c r="D10253" t="s">
        <v>5112</v>
      </c>
    </row>
    <row r="10254" spans="1:4">
      <c r="A10254" t="str">
        <f t="shared" si="160"/>
        <v>2372106175訪問介護</v>
      </c>
      <c r="B10254">
        <v>2372106175</v>
      </c>
      <c r="C10254" t="s">
        <v>1854</v>
      </c>
      <c r="D10254" t="s">
        <v>5113</v>
      </c>
    </row>
    <row r="10255" spans="1:4">
      <c r="A10255" t="str">
        <f t="shared" si="160"/>
        <v>2373102546居宅介護支援</v>
      </c>
      <c r="B10255">
        <v>2373102546</v>
      </c>
      <c r="C10255" t="s">
        <v>2456</v>
      </c>
      <c r="D10255" t="s">
        <v>8355</v>
      </c>
    </row>
    <row r="10256" spans="1:4">
      <c r="A10256" t="str">
        <f t="shared" si="160"/>
        <v>2373802343通所介護</v>
      </c>
      <c r="B10256">
        <v>2373802343</v>
      </c>
      <c r="C10256" t="s">
        <v>1857</v>
      </c>
      <c r="D10256" t="s">
        <v>8356</v>
      </c>
    </row>
    <row r="10257" spans="1:4">
      <c r="A10257" t="str">
        <f t="shared" si="160"/>
        <v>2373802343通所型サービス（独自）</v>
      </c>
      <c r="B10257">
        <v>2373802343</v>
      </c>
      <c r="C10257" t="s">
        <v>2455</v>
      </c>
      <c r="D10257" t="s">
        <v>8356</v>
      </c>
    </row>
    <row r="10258" spans="1:4">
      <c r="A10258" t="str">
        <f t="shared" si="160"/>
        <v>2373802343通所型サービス（独自）</v>
      </c>
      <c r="B10258">
        <v>2373802343</v>
      </c>
      <c r="C10258" t="s">
        <v>2455</v>
      </c>
      <c r="D10258" t="s">
        <v>8356</v>
      </c>
    </row>
    <row r="10259" spans="1:4">
      <c r="A10259" t="str">
        <f t="shared" si="160"/>
        <v>2392900284地域密着型通所介護</v>
      </c>
      <c r="B10259">
        <v>2392900284</v>
      </c>
      <c r="C10259" t="s">
        <v>1858</v>
      </c>
      <c r="D10259" t="s">
        <v>8357</v>
      </c>
    </row>
    <row r="10260" spans="1:4">
      <c r="A10260" t="str">
        <f t="shared" si="160"/>
        <v>2392900284通所型サービス（独自）</v>
      </c>
      <c r="B10260">
        <v>2392900284</v>
      </c>
      <c r="C10260" t="s">
        <v>2455</v>
      </c>
      <c r="D10260" t="s">
        <v>8357</v>
      </c>
    </row>
    <row r="10261" spans="1:4">
      <c r="A10261" t="str">
        <f t="shared" si="160"/>
        <v>2373802616通所介護</v>
      </c>
      <c r="B10261">
        <v>2373802616</v>
      </c>
      <c r="C10261" t="s">
        <v>1857</v>
      </c>
      <c r="D10261" t="s">
        <v>8358</v>
      </c>
    </row>
    <row r="10262" spans="1:4">
      <c r="A10262" t="str">
        <f t="shared" si="160"/>
        <v>2373802616通所型サービス（独自）</v>
      </c>
      <c r="B10262">
        <v>2373802616</v>
      </c>
      <c r="C10262" t="s">
        <v>2455</v>
      </c>
      <c r="D10262" t="s">
        <v>8358</v>
      </c>
    </row>
    <row r="10263" spans="1:4">
      <c r="A10263" t="str">
        <f t="shared" si="160"/>
        <v>2371503745特定施設入居者生活介護</v>
      </c>
      <c r="B10263">
        <v>2371503745</v>
      </c>
      <c r="C10263" t="s">
        <v>2461</v>
      </c>
      <c r="D10263" t="s">
        <v>8359</v>
      </c>
    </row>
    <row r="10264" spans="1:4">
      <c r="A10264" t="str">
        <f t="shared" si="160"/>
        <v>2371503745介護予防特定施設入居者生活介護</v>
      </c>
      <c r="B10264">
        <v>2371503745</v>
      </c>
      <c r="C10264" t="s">
        <v>2462</v>
      </c>
      <c r="D10264" t="s">
        <v>8359</v>
      </c>
    </row>
    <row r="10265" spans="1:4">
      <c r="A10265" t="str">
        <f t="shared" si="160"/>
        <v>2371503752特定施設入居者生活介護</v>
      </c>
      <c r="B10265">
        <v>2371503752</v>
      </c>
      <c r="C10265" t="s">
        <v>2461</v>
      </c>
      <c r="D10265" t="s">
        <v>8360</v>
      </c>
    </row>
    <row r="10266" spans="1:4">
      <c r="A10266" t="str">
        <f t="shared" si="160"/>
        <v>2371503752介護予防特定施設入居者生活介護</v>
      </c>
      <c r="B10266">
        <v>2371503752</v>
      </c>
      <c r="C10266" t="s">
        <v>2462</v>
      </c>
      <c r="D10266" t="s">
        <v>8360</v>
      </c>
    </row>
    <row r="10267" spans="1:4">
      <c r="A10267" t="str">
        <f t="shared" si="160"/>
        <v>2375001357特定施設入居者生活介護</v>
      </c>
      <c r="B10267">
        <v>2375001357</v>
      </c>
      <c r="C10267" t="s">
        <v>2461</v>
      </c>
      <c r="D10267" t="s">
        <v>8361</v>
      </c>
    </row>
    <row r="10268" spans="1:4">
      <c r="A10268" t="str">
        <f t="shared" si="160"/>
        <v>2375001357介護予防特定施設入居者生活介護</v>
      </c>
      <c r="B10268">
        <v>2375001357</v>
      </c>
      <c r="C10268" t="s">
        <v>2462</v>
      </c>
      <c r="D10268" t="s">
        <v>8361</v>
      </c>
    </row>
    <row r="10269" spans="1:4">
      <c r="A10269" t="str">
        <f t="shared" si="160"/>
        <v>2372602827通所介護</v>
      </c>
      <c r="B10269">
        <v>2372602827</v>
      </c>
      <c r="C10269" t="s">
        <v>1857</v>
      </c>
      <c r="D10269" t="s">
        <v>8362</v>
      </c>
    </row>
    <row r="10270" spans="1:4">
      <c r="A10270" t="str">
        <f t="shared" si="160"/>
        <v>2372602827通所型サービス（独自）</v>
      </c>
      <c r="B10270">
        <v>2372602827</v>
      </c>
      <c r="C10270" t="s">
        <v>2455</v>
      </c>
      <c r="D10270" t="s">
        <v>8362</v>
      </c>
    </row>
    <row r="10271" spans="1:4">
      <c r="A10271" t="str">
        <f t="shared" si="160"/>
        <v>2370802544訪問介護</v>
      </c>
      <c r="B10271">
        <v>2370802544</v>
      </c>
      <c r="C10271" t="s">
        <v>1854</v>
      </c>
      <c r="D10271" t="s">
        <v>8363</v>
      </c>
    </row>
    <row r="10272" spans="1:4">
      <c r="A10272" t="str">
        <f t="shared" si="160"/>
        <v>23A0800558訪問型サービス（独自）</v>
      </c>
      <c r="B10272" t="s">
        <v>7070</v>
      </c>
      <c r="C10272" t="s">
        <v>2454</v>
      </c>
      <c r="D10272" t="s">
        <v>8363</v>
      </c>
    </row>
    <row r="10273" spans="1:4">
      <c r="A10273" t="str">
        <f t="shared" si="160"/>
        <v>2370802569通所介護</v>
      </c>
      <c r="B10273">
        <v>2370802569</v>
      </c>
      <c r="C10273" t="s">
        <v>1857</v>
      </c>
      <c r="D10273" t="s">
        <v>8364</v>
      </c>
    </row>
    <row r="10274" spans="1:4">
      <c r="A10274" t="str">
        <f t="shared" si="160"/>
        <v>23A0800566通所型サービス（独自）</v>
      </c>
      <c r="B10274" t="s">
        <v>7071</v>
      </c>
      <c r="C10274" t="s">
        <v>2455</v>
      </c>
      <c r="D10274" t="s">
        <v>8364</v>
      </c>
    </row>
    <row r="10275" spans="1:4">
      <c r="A10275" t="str">
        <f t="shared" si="160"/>
        <v>2371404829特定施設入居者生活介護</v>
      </c>
      <c r="B10275">
        <v>2371404829</v>
      </c>
      <c r="C10275" t="s">
        <v>2461</v>
      </c>
      <c r="D10275" t="s">
        <v>8365</v>
      </c>
    </row>
    <row r="10276" spans="1:4">
      <c r="A10276" t="str">
        <f t="shared" si="160"/>
        <v>2371404829介護予防特定施設入居者生活介護</v>
      </c>
      <c r="B10276">
        <v>2371404829</v>
      </c>
      <c r="C10276" t="s">
        <v>2462</v>
      </c>
      <c r="D10276" t="s">
        <v>8365</v>
      </c>
    </row>
    <row r="10277" spans="1:4">
      <c r="A10277" t="str">
        <f t="shared" si="160"/>
        <v>2360890426訪問看護</v>
      </c>
      <c r="B10277">
        <v>2360890426</v>
      </c>
      <c r="C10277" t="s">
        <v>2002</v>
      </c>
      <c r="D10277" t="s">
        <v>8366</v>
      </c>
    </row>
    <row r="10278" spans="1:4">
      <c r="A10278" t="str">
        <f t="shared" si="160"/>
        <v>2360890426介護予防訪問看護</v>
      </c>
      <c r="B10278">
        <v>2360890426</v>
      </c>
      <c r="C10278" t="s">
        <v>2005</v>
      </c>
      <c r="D10278" t="s">
        <v>8366</v>
      </c>
    </row>
    <row r="10279" spans="1:4">
      <c r="A10279" t="str">
        <f t="shared" si="160"/>
        <v>2370802528居宅介護支援</v>
      </c>
      <c r="B10279">
        <v>2370802528</v>
      </c>
      <c r="C10279" t="s">
        <v>2456</v>
      </c>
      <c r="D10279" t="s">
        <v>8367</v>
      </c>
    </row>
    <row r="10280" spans="1:4">
      <c r="A10280" t="str">
        <f t="shared" si="160"/>
        <v>2377200650訪問介護</v>
      </c>
      <c r="B10280">
        <v>2377200650</v>
      </c>
      <c r="C10280" t="s">
        <v>1854</v>
      </c>
      <c r="D10280" t="s">
        <v>8368</v>
      </c>
    </row>
    <row r="10281" spans="1:4">
      <c r="A10281" t="str">
        <f t="shared" si="160"/>
        <v>2375602303訪問介護</v>
      </c>
      <c r="B10281">
        <v>2375602303</v>
      </c>
      <c r="C10281" t="s">
        <v>1854</v>
      </c>
      <c r="D10281" t="s">
        <v>8369</v>
      </c>
    </row>
    <row r="10282" spans="1:4">
      <c r="A10282" t="str">
        <f t="shared" si="160"/>
        <v>2375602410通所介護</v>
      </c>
      <c r="B10282">
        <v>2375602410</v>
      </c>
      <c r="C10282" t="s">
        <v>1857</v>
      </c>
      <c r="D10282" t="s">
        <v>8370</v>
      </c>
    </row>
    <row r="10283" spans="1:4">
      <c r="A10283" t="str">
        <f t="shared" si="160"/>
        <v>2370503639訪問介護</v>
      </c>
      <c r="B10283">
        <v>2370503639</v>
      </c>
      <c r="C10283" t="s">
        <v>1854</v>
      </c>
      <c r="D10283" t="s">
        <v>8371</v>
      </c>
    </row>
    <row r="10284" spans="1:4">
      <c r="A10284" t="str">
        <f t="shared" si="160"/>
        <v>2370702462訪問介護</v>
      </c>
      <c r="B10284">
        <v>2370702462</v>
      </c>
      <c r="C10284" t="s">
        <v>1854</v>
      </c>
      <c r="D10284" t="s">
        <v>8372</v>
      </c>
    </row>
    <row r="10285" spans="1:4">
      <c r="A10285" t="str">
        <f t="shared" si="160"/>
        <v>2375602584訪問介護</v>
      </c>
      <c r="B10285">
        <v>2375602584</v>
      </c>
      <c r="C10285" t="s">
        <v>1854</v>
      </c>
      <c r="D10285" t="s">
        <v>8373</v>
      </c>
    </row>
    <row r="10286" spans="1:4">
      <c r="A10286" t="str">
        <f t="shared" si="160"/>
        <v>2377601428訪問介護</v>
      </c>
      <c r="B10286">
        <v>2377601428</v>
      </c>
      <c r="C10286" t="s">
        <v>1854</v>
      </c>
      <c r="D10286" t="s">
        <v>8374</v>
      </c>
    </row>
    <row r="10287" spans="1:4">
      <c r="A10287" t="str">
        <f t="shared" si="160"/>
        <v>2377500463訪問介護</v>
      </c>
      <c r="B10287">
        <v>2377500463</v>
      </c>
      <c r="C10287" t="s">
        <v>1854</v>
      </c>
      <c r="D10287" t="s">
        <v>8375</v>
      </c>
    </row>
    <row r="10288" spans="1:4">
      <c r="A10288" t="str">
        <f t="shared" si="160"/>
        <v>2375602592訪問介護</v>
      </c>
      <c r="B10288">
        <v>2375602592</v>
      </c>
      <c r="C10288" t="s">
        <v>1854</v>
      </c>
      <c r="D10288" t="s">
        <v>8376</v>
      </c>
    </row>
    <row r="10289" spans="1:4">
      <c r="A10289" t="str">
        <f t="shared" si="160"/>
        <v>2367590011訪問看護</v>
      </c>
      <c r="B10289">
        <v>2367590011</v>
      </c>
      <c r="C10289" t="s">
        <v>2002</v>
      </c>
      <c r="D10289" t="s">
        <v>8377</v>
      </c>
    </row>
    <row r="10290" spans="1:4">
      <c r="A10290" t="str">
        <f t="shared" si="160"/>
        <v>2370301943訪問介護</v>
      </c>
      <c r="B10290">
        <v>2370301943</v>
      </c>
      <c r="C10290" t="s">
        <v>1854</v>
      </c>
      <c r="D10290" t="s">
        <v>8378</v>
      </c>
    </row>
    <row r="10291" spans="1:4">
      <c r="A10291" t="str">
        <f t="shared" si="160"/>
        <v>2370301943訪問型サービス（独自）</v>
      </c>
      <c r="B10291">
        <v>2370301943</v>
      </c>
      <c r="C10291" t="s">
        <v>2454</v>
      </c>
      <c r="D10291" t="s">
        <v>8378</v>
      </c>
    </row>
    <row r="10292" spans="1:4">
      <c r="A10292" t="str">
        <f t="shared" si="160"/>
        <v>2370302578通所型サービス（独自）</v>
      </c>
      <c r="B10292">
        <v>2370302578</v>
      </c>
      <c r="C10292" t="s">
        <v>2455</v>
      </c>
      <c r="D10292" t="s">
        <v>8379</v>
      </c>
    </row>
    <row r="10293" spans="1:4">
      <c r="A10293" t="str">
        <f t="shared" si="160"/>
        <v>2370302578通所型サービス（独自）</v>
      </c>
      <c r="B10293">
        <v>2370302578</v>
      </c>
      <c r="C10293" t="s">
        <v>2455</v>
      </c>
      <c r="D10293" t="s">
        <v>8379</v>
      </c>
    </row>
    <row r="10294" spans="1:4">
      <c r="A10294" t="str">
        <f t="shared" si="160"/>
        <v>2370302578通所介護</v>
      </c>
      <c r="B10294">
        <v>2370302578</v>
      </c>
      <c r="C10294" t="s">
        <v>1857</v>
      </c>
      <c r="D10294" t="s">
        <v>8379</v>
      </c>
    </row>
    <row r="10295" spans="1:4">
      <c r="A10295" t="str">
        <f t="shared" si="160"/>
        <v>2370302578通所型サービス（独自）</v>
      </c>
      <c r="B10295">
        <v>2370302578</v>
      </c>
      <c r="C10295" t="s">
        <v>2455</v>
      </c>
      <c r="D10295" t="s">
        <v>8379</v>
      </c>
    </row>
    <row r="10296" spans="1:4">
      <c r="A10296" t="str">
        <f t="shared" si="160"/>
        <v>2370302578通所型サービス（独自）</v>
      </c>
      <c r="B10296">
        <v>2370302578</v>
      </c>
      <c r="C10296" t="s">
        <v>2455</v>
      </c>
      <c r="D10296" t="s">
        <v>10425</v>
      </c>
    </row>
    <row r="10297" spans="1:4">
      <c r="A10297" t="str">
        <f t="shared" si="160"/>
        <v>2370302586介護予防特定施設入居者生活介護</v>
      </c>
      <c r="B10297">
        <v>2370302586</v>
      </c>
      <c r="C10297" t="s">
        <v>2462</v>
      </c>
      <c r="D10297" t="s">
        <v>8380</v>
      </c>
    </row>
    <row r="10298" spans="1:4">
      <c r="A10298" t="str">
        <f t="shared" si="160"/>
        <v>2370302586特定施設入居者生活介護</v>
      </c>
      <c r="B10298">
        <v>2370302586</v>
      </c>
      <c r="C10298" t="s">
        <v>2461</v>
      </c>
      <c r="D10298" t="s">
        <v>8380</v>
      </c>
    </row>
    <row r="10299" spans="1:4">
      <c r="A10299" t="str">
        <f t="shared" si="160"/>
        <v>2370304434居宅介護支援</v>
      </c>
      <c r="B10299">
        <v>2370304434</v>
      </c>
      <c r="C10299" t="s">
        <v>2456</v>
      </c>
      <c r="D10299" t="s">
        <v>8381</v>
      </c>
    </row>
    <row r="10300" spans="1:4">
      <c r="A10300" t="str">
        <f t="shared" si="160"/>
        <v>2370304632居宅介護支援</v>
      </c>
      <c r="B10300">
        <v>2370304632</v>
      </c>
      <c r="C10300" t="s">
        <v>2456</v>
      </c>
      <c r="D10300" t="s">
        <v>8382</v>
      </c>
    </row>
    <row r="10301" spans="1:4">
      <c r="A10301" t="str">
        <f t="shared" si="160"/>
        <v>2370305084訪問介護</v>
      </c>
      <c r="B10301">
        <v>2370305084</v>
      </c>
      <c r="C10301" t="s">
        <v>1854</v>
      </c>
      <c r="D10301" t="s">
        <v>8383</v>
      </c>
    </row>
    <row r="10302" spans="1:4">
      <c r="A10302" t="str">
        <f t="shared" si="160"/>
        <v>2370401784訪問介護</v>
      </c>
      <c r="B10302">
        <v>2370401784</v>
      </c>
      <c r="C10302" t="s">
        <v>1854</v>
      </c>
      <c r="D10302" t="s">
        <v>8384</v>
      </c>
    </row>
    <row r="10303" spans="1:4">
      <c r="A10303" t="str">
        <f t="shared" si="160"/>
        <v>2370401784訪問型サービス（独自）</v>
      </c>
      <c r="B10303">
        <v>2370401784</v>
      </c>
      <c r="C10303" t="s">
        <v>2454</v>
      </c>
      <c r="D10303" t="s">
        <v>8384</v>
      </c>
    </row>
    <row r="10304" spans="1:4">
      <c r="A10304" t="str">
        <f t="shared" si="160"/>
        <v>2370502011訪問介護</v>
      </c>
      <c r="B10304">
        <v>2370502011</v>
      </c>
      <c r="C10304" t="s">
        <v>1854</v>
      </c>
      <c r="D10304" t="s">
        <v>8385</v>
      </c>
    </row>
    <row r="10305" spans="1:4">
      <c r="A10305" t="str">
        <f t="shared" si="160"/>
        <v>2370502011訪問型サービス（独自）</v>
      </c>
      <c r="B10305">
        <v>2370502011</v>
      </c>
      <c r="C10305" t="s">
        <v>2454</v>
      </c>
      <c r="D10305" t="s">
        <v>8385</v>
      </c>
    </row>
    <row r="10306" spans="1:4">
      <c r="A10306" t="str">
        <f t="shared" si="160"/>
        <v>2370702587訪問介護</v>
      </c>
      <c r="B10306">
        <v>2370702587</v>
      </c>
      <c r="C10306" t="s">
        <v>1854</v>
      </c>
      <c r="D10306" t="s">
        <v>8386</v>
      </c>
    </row>
    <row r="10307" spans="1:4">
      <c r="A10307" t="str">
        <f t="shared" ref="A10307:A10370" si="161">B10307&amp;C10307</f>
        <v>2370801470訪問介護</v>
      </c>
      <c r="B10307">
        <v>2370801470</v>
      </c>
      <c r="C10307" t="s">
        <v>1854</v>
      </c>
      <c r="D10307" t="s">
        <v>8387</v>
      </c>
    </row>
    <row r="10308" spans="1:4">
      <c r="A10308" t="str">
        <f t="shared" si="161"/>
        <v>2370801470訪問型サービス（独自）</v>
      </c>
      <c r="B10308">
        <v>2370801470</v>
      </c>
      <c r="C10308" t="s">
        <v>2454</v>
      </c>
      <c r="D10308" t="s">
        <v>8387</v>
      </c>
    </row>
    <row r="10309" spans="1:4">
      <c r="A10309" t="str">
        <f t="shared" si="161"/>
        <v>2371004124介護予防特定施設入居者生活介護</v>
      </c>
      <c r="B10309">
        <v>2371004124</v>
      </c>
      <c r="C10309" t="s">
        <v>2462</v>
      </c>
      <c r="D10309" t="s">
        <v>8388</v>
      </c>
    </row>
    <row r="10310" spans="1:4">
      <c r="A10310" t="str">
        <f t="shared" si="161"/>
        <v>2371004124特定施設入居者生活介護</v>
      </c>
      <c r="B10310">
        <v>2371004124</v>
      </c>
      <c r="C10310" t="s">
        <v>2461</v>
      </c>
      <c r="D10310" t="s">
        <v>8388</v>
      </c>
    </row>
    <row r="10311" spans="1:4">
      <c r="A10311" t="str">
        <f t="shared" si="161"/>
        <v>2371201829通所型サービス（独自）</v>
      </c>
      <c r="B10311">
        <v>2371201829</v>
      </c>
      <c r="C10311" t="s">
        <v>2455</v>
      </c>
      <c r="D10311" t="s">
        <v>8389</v>
      </c>
    </row>
    <row r="10312" spans="1:4">
      <c r="A10312" t="str">
        <f t="shared" si="161"/>
        <v>2371201829通所介護</v>
      </c>
      <c r="B10312">
        <v>2371201829</v>
      </c>
      <c r="C10312" t="s">
        <v>1857</v>
      </c>
      <c r="D10312" t="s">
        <v>8389</v>
      </c>
    </row>
    <row r="10313" spans="1:4">
      <c r="A10313" t="str">
        <f t="shared" si="161"/>
        <v>2371201829通所型サービス（独自）</v>
      </c>
      <c r="B10313">
        <v>2371201829</v>
      </c>
      <c r="C10313" t="s">
        <v>2455</v>
      </c>
      <c r="D10313" t="s">
        <v>8389</v>
      </c>
    </row>
    <row r="10314" spans="1:4">
      <c r="A10314" t="str">
        <f t="shared" si="161"/>
        <v>2371202934介護予防特定施設入居者生活介護</v>
      </c>
      <c r="B10314">
        <v>2371202934</v>
      </c>
      <c r="C10314" t="s">
        <v>2462</v>
      </c>
      <c r="D10314" t="s">
        <v>8390</v>
      </c>
    </row>
    <row r="10315" spans="1:4">
      <c r="A10315" t="str">
        <f t="shared" si="161"/>
        <v>2371202934特定施設入居者生活介護</v>
      </c>
      <c r="B10315">
        <v>2371202934</v>
      </c>
      <c r="C10315" t="s">
        <v>2461</v>
      </c>
      <c r="D10315" t="s">
        <v>8390</v>
      </c>
    </row>
    <row r="10316" spans="1:4">
      <c r="A10316" t="str">
        <f t="shared" si="161"/>
        <v>2371502457訪問介護</v>
      </c>
      <c r="B10316">
        <v>2371502457</v>
      </c>
      <c r="C10316" t="s">
        <v>1854</v>
      </c>
      <c r="D10316" t="s">
        <v>8391</v>
      </c>
    </row>
    <row r="10317" spans="1:4">
      <c r="A10317" t="str">
        <f t="shared" si="161"/>
        <v>2371502457訪問型サービス（独自）</v>
      </c>
      <c r="B10317">
        <v>2371502457</v>
      </c>
      <c r="C10317" t="s">
        <v>2454</v>
      </c>
      <c r="D10317" t="s">
        <v>8391</v>
      </c>
    </row>
    <row r="10318" spans="1:4">
      <c r="A10318" t="str">
        <f t="shared" si="161"/>
        <v>2371604154介護予防特定施設入居者生活介護</v>
      </c>
      <c r="B10318">
        <v>2371604154</v>
      </c>
      <c r="C10318" t="s">
        <v>2462</v>
      </c>
      <c r="D10318" t="s">
        <v>8392</v>
      </c>
    </row>
    <row r="10319" spans="1:4">
      <c r="A10319" t="str">
        <f t="shared" si="161"/>
        <v>2371604154特定施設入居者生活介護</v>
      </c>
      <c r="B10319">
        <v>2371604154</v>
      </c>
      <c r="C10319" t="s">
        <v>2461</v>
      </c>
      <c r="D10319" t="s">
        <v>8392</v>
      </c>
    </row>
    <row r="10320" spans="1:4">
      <c r="A10320" t="str">
        <f t="shared" si="161"/>
        <v>2372206694訪問介護</v>
      </c>
      <c r="B10320">
        <v>2372206694</v>
      </c>
      <c r="C10320" t="s">
        <v>1854</v>
      </c>
      <c r="D10320" t="s">
        <v>8393</v>
      </c>
    </row>
    <row r="10321" spans="1:4">
      <c r="A10321" t="str">
        <f t="shared" si="161"/>
        <v>2372206694訪問型サービス（独自）</v>
      </c>
      <c r="B10321">
        <v>2372206694</v>
      </c>
      <c r="C10321" t="s">
        <v>2454</v>
      </c>
      <c r="D10321" t="s">
        <v>8393</v>
      </c>
    </row>
    <row r="10322" spans="1:4">
      <c r="A10322" t="str">
        <f t="shared" si="161"/>
        <v>2372502977訪問介護</v>
      </c>
      <c r="B10322">
        <v>2372502977</v>
      </c>
      <c r="C10322" t="s">
        <v>1854</v>
      </c>
      <c r="D10322" t="s">
        <v>8394</v>
      </c>
    </row>
    <row r="10323" spans="1:4">
      <c r="A10323" t="str">
        <f t="shared" si="161"/>
        <v>2372502977訪問型サービス（独自）</v>
      </c>
      <c r="B10323">
        <v>2372502977</v>
      </c>
      <c r="C10323" t="s">
        <v>2454</v>
      </c>
      <c r="D10323" t="s">
        <v>8394</v>
      </c>
    </row>
    <row r="10324" spans="1:4">
      <c r="A10324" t="str">
        <f t="shared" si="161"/>
        <v>2372502977訪問型サービス（独自）</v>
      </c>
      <c r="B10324">
        <v>2372502977</v>
      </c>
      <c r="C10324" t="s">
        <v>2454</v>
      </c>
      <c r="D10324" t="s">
        <v>8394</v>
      </c>
    </row>
    <row r="10325" spans="1:4">
      <c r="A10325" t="str">
        <f t="shared" si="161"/>
        <v>2372502977訪問型サービス（独自）</v>
      </c>
      <c r="B10325">
        <v>2372502977</v>
      </c>
      <c r="C10325" t="s">
        <v>2454</v>
      </c>
      <c r="D10325" t="s">
        <v>8394</v>
      </c>
    </row>
    <row r="10326" spans="1:4">
      <c r="A10326" t="str">
        <f t="shared" si="161"/>
        <v>2372502977訪問型サービス（独自）</v>
      </c>
      <c r="B10326">
        <v>2372502977</v>
      </c>
      <c r="C10326" t="s">
        <v>2454</v>
      </c>
      <c r="D10326" t="s">
        <v>10426</v>
      </c>
    </row>
    <row r="10327" spans="1:4">
      <c r="A10327" t="str">
        <f t="shared" si="161"/>
        <v>2372503553居宅介護支援</v>
      </c>
      <c r="B10327">
        <v>2372503553</v>
      </c>
      <c r="C10327" t="s">
        <v>2456</v>
      </c>
      <c r="D10327" t="s">
        <v>8395</v>
      </c>
    </row>
    <row r="10328" spans="1:4">
      <c r="A10328" t="str">
        <f t="shared" si="161"/>
        <v>2390400220介護予防小規模多機能型居宅介護</v>
      </c>
      <c r="B10328">
        <v>2390400220</v>
      </c>
      <c r="C10328" t="s">
        <v>2463</v>
      </c>
      <c r="D10328" t="s">
        <v>8396</v>
      </c>
    </row>
    <row r="10329" spans="1:4">
      <c r="A10329" t="str">
        <f t="shared" si="161"/>
        <v>2390400220小規模多機能型居宅介護</v>
      </c>
      <c r="B10329">
        <v>2390400220</v>
      </c>
      <c r="C10329" t="s">
        <v>1925</v>
      </c>
      <c r="D10329" t="s">
        <v>8396</v>
      </c>
    </row>
    <row r="10330" spans="1:4">
      <c r="A10330" t="str">
        <f t="shared" si="161"/>
        <v>2390400238介護予防認知症対応型共同生活介護</v>
      </c>
      <c r="B10330">
        <v>2390400238</v>
      </c>
      <c r="C10330" t="s">
        <v>1948</v>
      </c>
      <c r="D10330" t="s">
        <v>8397</v>
      </c>
    </row>
    <row r="10331" spans="1:4">
      <c r="A10331" t="str">
        <f t="shared" si="161"/>
        <v>2390400238認知症対応型共同生活介護</v>
      </c>
      <c r="B10331">
        <v>2390400238</v>
      </c>
      <c r="C10331" t="s">
        <v>1942</v>
      </c>
      <c r="D10331" t="s">
        <v>8397</v>
      </c>
    </row>
    <row r="10332" spans="1:4">
      <c r="A10332" t="str">
        <f t="shared" si="161"/>
        <v>2390400246介護予防認知症対応型共同生活介護</v>
      </c>
      <c r="B10332">
        <v>2390400246</v>
      </c>
      <c r="C10332" t="s">
        <v>1948</v>
      </c>
      <c r="D10332" t="s">
        <v>8398</v>
      </c>
    </row>
    <row r="10333" spans="1:4">
      <c r="A10333" t="str">
        <f t="shared" si="161"/>
        <v>2390400246認知症対応型共同生活介護</v>
      </c>
      <c r="B10333">
        <v>2390400246</v>
      </c>
      <c r="C10333" t="s">
        <v>1942</v>
      </c>
      <c r="D10333" t="s">
        <v>8398</v>
      </c>
    </row>
    <row r="10334" spans="1:4">
      <c r="A10334" t="str">
        <f t="shared" si="161"/>
        <v>2390800205介護予防認知症対応型共同生活介護</v>
      </c>
      <c r="B10334">
        <v>2390800205</v>
      </c>
      <c r="C10334" t="s">
        <v>1948</v>
      </c>
      <c r="D10334" t="s">
        <v>8399</v>
      </c>
    </row>
    <row r="10335" spans="1:4">
      <c r="A10335" t="str">
        <f t="shared" si="161"/>
        <v>2390800205認知症対応型共同生活介護</v>
      </c>
      <c r="B10335">
        <v>2390800205</v>
      </c>
      <c r="C10335" t="s">
        <v>1942</v>
      </c>
      <c r="D10335" t="s">
        <v>8399</v>
      </c>
    </row>
    <row r="10336" spans="1:4">
      <c r="A10336" t="str">
        <f t="shared" si="161"/>
        <v>2390800403介護予防認知症対応型通所介護</v>
      </c>
      <c r="B10336">
        <v>2390800403</v>
      </c>
      <c r="C10336" t="s">
        <v>2465</v>
      </c>
      <c r="D10336" t="s">
        <v>8400</v>
      </c>
    </row>
    <row r="10337" spans="1:4">
      <c r="A10337" t="str">
        <f t="shared" si="161"/>
        <v>2390800403認知症対応型通所介護</v>
      </c>
      <c r="B10337">
        <v>2390800403</v>
      </c>
      <c r="C10337" t="s">
        <v>2459</v>
      </c>
      <c r="D10337" t="s">
        <v>8400</v>
      </c>
    </row>
    <row r="10338" spans="1:4">
      <c r="A10338" t="str">
        <f t="shared" si="161"/>
        <v>2390900138介護予防認知症対応型共同生活介護</v>
      </c>
      <c r="B10338">
        <v>2390900138</v>
      </c>
      <c r="C10338" t="s">
        <v>1948</v>
      </c>
      <c r="D10338" t="s">
        <v>8401</v>
      </c>
    </row>
    <row r="10339" spans="1:4">
      <c r="A10339" t="str">
        <f t="shared" si="161"/>
        <v>2390900138認知症対応型共同生活介護</v>
      </c>
      <c r="B10339">
        <v>2390900138</v>
      </c>
      <c r="C10339" t="s">
        <v>1942</v>
      </c>
      <c r="D10339" t="s">
        <v>8401</v>
      </c>
    </row>
    <row r="10340" spans="1:4">
      <c r="A10340" t="str">
        <f t="shared" si="161"/>
        <v>2390900138認知症対応型通所介護</v>
      </c>
      <c r="B10340">
        <v>2390900138</v>
      </c>
      <c r="C10340" t="s">
        <v>2459</v>
      </c>
      <c r="D10340" t="s">
        <v>8402</v>
      </c>
    </row>
    <row r="10341" spans="1:4">
      <c r="A10341" t="str">
        <f t="shared" si="161"/>
        <v>2391200082介護予防認知症対応型共同生活介護</v>
      </c>
      <c r="B10341">
        <v>2391200082</v>
      </c>
      <c r="C10341" t="s">
        <v>1948</v>
      </c>
      <c r="D10341" t="s">
        <v>8403</v>
      </c>
    </row>
    <row r="10342" spans="1:4">
      <c r="A10342" t="str">
        <f t="shared" si="161"/>
        <v>2391200082認知症対応型共同生活介護</v>
      </c>
      <c r="B10342">
        <v>2391200082</v>
      </c>
      <c r="C10342" t="s">
        <v>1942</v>
      </c>
      <c r="D10342" t="s">
        <v>8403</v>
      </c>
    </row>
    <row r="10343" spans="1:4">
      <c r="A10343" t="str">
        <f t="shared" si="161"/>
        <v>2391200157介護予防小規模多機能型居宅介護</v>
      </c>
      <c r="B10343">
        <v>2391200157</v>
      </c>
      <c r="C10343" t="s">
        <v>2463</v>
      </c>
      <c r="D10343" t="s">
        <v>8404</v>
      </c>
    </row>
    <row r="10344" spans="1:4">
      <c r="A10344" t="str">
        <f t="shared" si="161"/>
        <v>2391200157小規模多機能型居宅介護</v>
      </c>
      <c r="B10344">
        <v>2391200157</v>
      </c>
      <c r="C10344" t="s">
        <v>1925</v>
      </c>
      <c r="D10344" t="s">
        <v>8404</v>
      </c>
    </row>
    <row r="10345" spans="1:4">
      <c r="A10345" t="str">
        <f t="shared" si="161"/>
        <v>2391200165介護予防認知症対応型共同生活介護</v>
      </c>
      <c r="B10345">
        <v>2391200165</v>
      </c>
      <c r="C10345" t="s">
        <v>1948</v>
      </c>
      <c r="D10345" t="s">
        <v>8405</v>
      </c>
    </row>
    <row r="10346" spans="1:4">
      <c r="A10346" t="str">
        <f t="shared" si="161"/>
        <v>2391200165認知症対応型共同生活介護</v>
      </c>
      <c r="B10346">
        <v>2391200165</v>
      </c>
      <c r="C10346" t="s">
        <v>1942</v>
      </c>
      <c r="D10346" t="s">
        <v>8405</v>
      </c>
    </row>
    <row r="10347" spans="1:4">
      <c r="A10347" t="str">
        <f t="shared" si="161"/>
        <v>23A0301326訪問型サービス（独自）</v>
      </c>
      <c r="B10347" t="s">
        <v>7072</v>
      </c>
      <c r="C10347" t="s">
        <v>2454</v>
      </c>
      <c r="D10347" t="s">
        <v>8383</v>
      </c>
    </row>
    <row r="10348" spans="1:4">
      <c r="A10348" t="str">
        <f t="shared" si="161"/>
        <v>23A0301326訪問型サービス（独自）</v>
      </c>
      <c r="B10348" t="s">
        <v>7072</v>
      </c>
      <c r="C10348" t="s">
        <v>2454</v>
      </c>
      <c r="D10348" t="s">
        <v>8383</v>
      </c>
    </row>
    <row r="10349" spans="1:4">
      <c r="A10349" t="str">
        <f t="shared" si="161"/>
        <v>23A0301326訪問型サービス（独自）</v>
      </c>
      <c r="B10349" t="s">
        <v>7072</v>
      </c>
      <c r="C10349" t="s">
        <v>2454</v>
      </c>
      <c r="D10349" t="s">
        <v>10427</v>
      </c>
    </row>
    <row r="10350" spans="1:4">
      <c r="A10350" t="str">
        <f t="shared" si="161"/>
        <v>23A0700527訪問型サービス（独自）</v>
      </c>
      <c r="B10350" t="s">
        <v>7073</v>
      </c>
      <c r="C10350" t="s">
        <v>2454</v>
      </c>
      <c r="D10350" t="s">
        <v>8386</v>
      </c>
    </row>
    <row r="10351" spans="1:4">
      <c r="A10351" t="str">
        <f t="shared" si="161"/>
        <v>2375300296通所介護</v>
      </c>
      <c r="B10351">
        <v>2375300296</v>
      </c>
      <c r="C10351" t="s">
        <v>1857</v>
      </c>
      <c r="D10351" t="s">
        <v>8406</v>
      </c>
    </row>
    <row r="10352" spans="1:4">
      <c r="A10352" t="str">
        <f t="shared" si="161"/>
        <v>2375300296通所型サービス（独自）</v>
      </c>
      <c r="B10352">
        <v>2375300296</v>
      </c>
      <c r="C10352" t="s">
        <v>2455</v>
      </c>
      <c r="D10352" t="s">
        <v>8406</v>
      </c>
    </row>
    <row r="10353" spans="1:4">
      <c r="A10353" t="str">
        <f t="shared" si="161"/>
        <v>2375300296通所型サービス（独自）</v>
      </c>
      <c r="B10353">
        <v>2375300296</v>
      </c>
      <c r="C10353" t="s">
        <v>2455</v>
      </c>
      <c r="D10353" t="s">
        <v>8406</v>
      </c>
    </row>
    <row r="10354" spans="1:4">
      <c r="A10354" t="str">
        <f t="shared" si="161"/>
        <v>2375300296通所型サービス（独自）</v>
      </c>
      <c r="B10354">
        <v>2375300296</v>
      </c>
      <c r="C10354" t="s">
        <v>2455</v>
      </c>
      <c r="D10354" t="s">
        <v>8406</v>
      </c>
    </row>
    <row r="10355" spans="1:4">
      <c r="A10355" t="str">
        <f t="shared" si="161"/>
        <v>2375300247居宅介護支援</v>
      </c>
      <c r="B10355">
        <v>2375300247</v>
      </c>
      <c r="C10355" t="s">
        <v>2456</v>
      </c>
      <c r="D10355" t="s">
        <v>8407</v>
      </c>
    </row>
    <row r="10356" spans="1:4">
      <c r="A10356" t="str">
        <f t="shared" si="161"/>
        <v>2374700041介護老人福祉施設</v>
      </c>
      <c r="B10356">
        <v>2374700041</v>
      </c>
      <c r="C10356" t="s">
        <v>1860</v>
      </c>
      <c r="D10356" t="s">
        <v>8408</v>
      </c>
    </row>
    <row r="10357" spans="1:4">
      <c r="A10357" t="str">
        <f t="shared" si="161"/>
        <v>2374700082短期入所生活介護</v>
      </c>
      <c r="B10357">
        <v>2374700082</v>
      </c>
      <c r="C10357" t="s">
        <v>1958</v>
      </c>
      <c r="D10357" t="s">
        <v>8409</v>
      </c>
    </row>
    <row r="10358" spans="1:4">
      <c r="A10358" t="str">
        <f t="shared" si="161"/>
        <v>2374700082介護予防短期入所生活介護</v>
      </c>
      <c r="B10358">
        <v>2374700082</v>
      </c>
      <c r="C10358" t="s">
        <v>1961</v>
      </c>
      <c r="D10358" t="s">
        <v>8409</v>
      </c>
    </row>
    <row r="10359" spans="1:4">
      <c r="A10359" t="str">
        <f t="shared" si="161"/>
        <v>2374700074通所介護</v>
      </c>
      <c r="B10359">
        <v>2374700074</v>
      </c>
      <c r="C10359" t="s">
        <v>1857</v>
      </c>
      <c r="D10359" t="s">
        <v>8410</v>
      </c>
    </row>
    <row r="10360" spans="1:4">
      <c r="A10360" t="str">
        <f t="shared" si="161"/>
        <v>2374700074通所型サービス（独自）</v>
      </c>
      <c r="B10360">
        <v>2374700074</v>
      </c>
      <c r="C10360" t="s">
        <v>2455</v>
      </c>
      <c r="D10360" t="s">
        <v>8410</v>
      </c>
    </row>
    <row r="10361" spans="1:4">
      <c r="A10361" t="str">
        <f t="shared" si="161"/>
        <v>2374700074通所型サービス（独自）</v>
      </c>
      <c r="B10361">
        <v>2374700074</v>
      </c>
      <c r="C10361" t="s">
        <v>2455</v>
      </c>
      <c r="D10361" t="s">
        <v>8410</v>
      </c>
    </row>
    <row r="10362" spans="1:4">
      <c r="A10362" t="str">
        <f t="shared" si="161"/>
        <v>2374700223認知症対応型共同生活介護</v>
      </c>
      <c r="B10362">
        <v>2374700223</v>
      </c>
      <c r="C10362" t="s">
        <v>1942</v>
      </c>
      <c r="D10362" t="s">
        <v>8411</v>
      </c>
    </row>
    <row r="10363" spans="1:4">
      <c r="A10363" t="str">
        <f t="shared" si="161"/>
        <v>2374700223介護予防認知症対応型共同生活介護</v>
      </c>
      <c r="B10363">
        <v>2374700223</v>
      </c>
      <c r="C10363" t="s">
        <v>1948</v>
      </c>
      <c r="D10363" t="s">
        <v>8411</v>
      </c>
    </row>
    <row r="10364" spans="1:4">
      <c r="A10364" t="str">
        <f t="shared" si="161"/>
        <v>2374700017居宅介護支援</v>
      </c>
      <c r="B10364">
        <v>2374700017</v>
      </c>
      <c r="C10364" t="s">
        <v>2456</v>
      </c>
      <c r="D10364" t="s">
        <v>8412</v>
      </c>
    </row>
    <row r="10365" spans="1:4">
      <c r="A10365" t="str">
        <f t="shared" si="161"/>
        <v>2374700553介護老人福祉施設</v>
      </c>
      <c r="B10365">
        <v>2374700553</v>
      </c>
      <c r="C10365" t="s">
        <v>1860</v>
      </c>
      <c r="D10365" t="s">
        <v>8413</v>
      </c>
    </row>
    <row r="10366" spans="1:4">
      <c r="A10366" t="str">
        <f t="shared" si="161"/>
        <v>2374700140訪問介護</v>
      </c>
      <c r="B10366">
        <v>2374700140</v>
      </c>
      <c r="C10366" t="s">
        <v>1854</v>
      </c>
      <c r="D10366" t="s">
        <v>8414</v>
      </c>
    </row>
    <row r="10367" spans="1:4">
      <c r="A10367" t="str">
        <f t="shared" si="161"/>
        <v>2374700140訪問型サービス（独自）</v>
      </c>
      <c r="B10367">
        <v>2374700140</v>
      </c>
      <c r="C10367" t="s">
        <v>2454</v>
      </c>
      <c r="D10367" t="s">
        <v>8414</v>
      </c>
    </row>
    <row r="10368" spans="1:4">
      <c r="A10368" t="str">
        <f t="shared" si="161"/>
        <v>2375700578介護老人福祉施設</v>
      </c>
      <c r="B10368">
        <v>2375700578</v>
      </c>
      <c r="C10368" t="s">
        <v>1860</v>
      </c>
      <c r="D10368" t="s">
        <v>8415</v>
      </c>
    </row>
    <row r="10369" spans="1:4">
      <c r="A10369" t="str">
        <f t="shared" si="161"/>
        <v>2375700545短期入所生活介護</v>
      </c>
      <c r="B10369">
        <v>2375700545</v>
      </c>
      <c r="C10369" t="s">
        <v>1958</v>
      </c>
      <c r="D10369" t="s">
        <v>8416</v>
      </c>
    </row>
    <row r="10370" spans="1:4">
      <c r="A10370" t="str">
        <f t="shared" si="161"/>
        <v>2375700545介護予防短期入所生活介護</v>
      </c>
      <c r="B10370">
        <v>2375700545</v>
      </c>
      <c r="C10370" t="s">
        <v>1961</v>
      </c>
      <c r="D10370" t="s">
        <v>8416</v>
      </c>
    </row>
    <row r="10371" spans="1:4">
      <c r="A10371" t="str">
        <f t="shared" ref="A10371:A10434" si="162">B10371&amp;C10371</f>
        <v>2375700537通所介護</v>
      </c>
      <c r="B10371">
        <v>2375700537</v>
      </c>
      <c r="C10371" t="s">
        <v>1857</v>
      </c>
      <c r="D10371" t="s">
        <v>8417</v>
      </c>
    </row>
    <row r="10372" spans="1:4">
      <c r="A10372" t="str">
        <f t="shared" si="162"/>
        <v>2375700537通所型サービス（独自）</v>
      </c>
      <c r="B10372">
        <v>2375700537</v>
      </c>
      <c r="C10372" t="s">
        <v>2455</v>
      </c>
      <c r="D10372" t="s">
        <v>8417</v>
      </c>
    </row>
    <row r="10373" spans="1:4">
      <c r="A10373" t="str">
        <f t="shared" si="162"/>
        <v>2375700537認知症対応型通所介護</v>
      </c>
      <c r="B10373">
        <v>2375700537</v>
      </c>
      <c r="C10373" t="s">
        <v>2459</v>
      </c>
      <c r="D10373" t="s">
        <v>8417</v>
      </c>
    </row>
    <row r="10374" spans="1:4">
      <c r="A10374" t="str">
        <f t="shared" si="162"/>
        <v>2375700537介護予防認知症対応型通所介護</v>
      </c>
      <c r="B10374">
        <v>2375700537</v>
      </c>
      <c r="C10374" t="s">
        <v>2465</v>
      </c>
      <c r="D10374" t="s">
        <v>8417</v>
      </c>
    </row>
    <row r="10375" spans="1:4">
      <c r="A10375" t="str">
        <f t="shared" si="162"/>
        <v>2375700529訪問介護</v>
      </c>
      <c r="B10375">
        <v>2375700529</v>
      </c>
      <c r="C10375" t="s">
        <v>1854</v>
      </c>
      <c r="D10375" t="s">
        <v>8418</v>
      </c>
    </row>
    <row r="10376" spans="1:4">
      <c r="A10376" t="str">
        <f t="shared" si="162"/>
        <v>2375700529訪問型サービス（独自）</v>
      </c>
      <c r="B10376">
        <v>2375700529</v>
      </c>
      <c r="C10376" t="s">
        <v>2454</v>
      </c>
      <c r="D10376" t="s">
        <v>8418</v>
      </c>
    </row>
    <row r="10377" spans="1:4">
      <c r="A10377" t="str">
        <f t="shared" si="162"/>
        <v>2375700321居宅介護支援</v>
      </c>
      <c r="B10377">
        <v>2375700321</v>
      </c>
      <c r="C10377" t="s">
        <v>2456</v>
      </c>
      <c r="D10377" t="s">
        <v>8419</v>
      </c>
    </row>
    <row r="10378" spans="1:4">
      <c r="A10378" t="str">
        <f t="shared" si="162"/>
        <v>2372504676地域密着型通所介護</v>
      </c>
      <c r="B10378">
        <v>2372504676</v>
      </c>
      <c r="C10378" t="s">
        <v>1858</v>
      </c>
      <c r="D10378" t="s">
        <v>8420</v>
      </c>
    </row>
    <row r="10379" spans="1:4">
      <c r="A10379" t="str">
        <f t="shared" si="162"/>
        <v>2372504676通所型サービス（独自）</v>
      </c>
      <c r="B10379">
        <v>2372504676</v>
      </c>
      <c r="C10379" t="s">
        <v>2455</v>
      </c>
      <c r="D10379" t="s">
        <v>8420</v>
      </c>
    </row>
    <row r="10380" spans="1:4">
      <c r="A10380" t="str">
        <f t="shared" si="162"/>
        <v>2372504643居宅介護支援</v>
      </c>
      <c r="B10380">
        <v>2372504643</v>
      </c>
      <c r="C10380" t="s">
        <v>2456</v>
      </c>
      <c r="D10380" t="s">
        <v>8421</v>
      </c>
    </row>
    <row r="10381" spans="1:4">
      <c r="A10381" t="str">
        <f t="shared" si="162"/>
        <v>2372205191居宅介護支援</v>
      </c>
      <c r="B10381">
        <v>2372205191</v>
      </c>
      <c r="C10381" t="s">
        <v>2456</v>
      </c>
      <c r="D10381" t="s">
        <v>8422</v>
      </c>
    </row>
    <row r="10382" spans="1:4">
      <c r="A10382" t="str">
        <f t="shared" si="162"/>
        <v>2372104279通所介護</v>
      </c>
      <c r="B10382">
        <v>2372104279</v>
      </c>
      <c r="C10382" t="s">
        <v>1857</v>
      </c>
      <c r="D10382" t="s">
        <v>8423</v>
      </c>
    </row>
    <row r="10383" spans="1:4">
      <c r="A10383" t="str">
        <f t="shared" si="162"/>
        <v>2372104279通所型サービス（独自）</v>
      </c>
      <c r="B10383">
        <v>2372104279</v>
      </c>
      <c r="C10383" t="s">
        <v>2455</v>
      </c>
      <c r="D10383" t="s">
        <v>8423</v>
      </c>
    </row>
    <row r="10384" spans="1:4">
      <c r="A10384" t="str">
        <f t="shared" si="162"/>
        <v>2372102125訪問介護</v>
      </c>
      <c r="B10384">
        <v>2372102125</v>
      </c>
      <c r="C10384" t="s">
        <v>1854</v>
      </c>
      <c r="D10384" t="s">
        <v>8424</v>
      </c>
    </row>
    <row r="10385" spans="1:4">
      <c r="A10385" t="str">
        <f t="shared" si="162"/>
        <v>2372102125訪問型サービス（独自）</v>
      </c>
      <c r="B10385">
        <v>2372102125</v>
      </c>
      <c r="C10385" t="s">
        <v>2454</v>
      </c>
      <c r="D10385" t="s">
        <v>8424</v>
      </c>
    </row>
    <row r="10386" spans="1:4">
      <c r="A10386" t="str">
        <f t="shared" si="162"/>
        <v>2372900726訪問介護</v>
      </c>
      <c r="B10386">
        <v>2372900726</v>
      </c>
      <c r="C10386" t="s">
        <v>1854</v>
      </c>
      <c r="D10386" t="s">
        <v>8425</v>
      </c>
    </row>
    <row r="10387" spans="1:4">
      <c r="A10387" t="str">
        <f t="shared" si="162"/>
        <v>2372900726訪問型サービス（独自）</v>
      </c>
      <c r="B10387">
        <v>2372900726</v>
      </c>
      <c r="C10387" t="s">
        <v>2454</v>
      </c>
      <c r="D10387" t="s">
        <v>8425</v>
      </c>
    </row>
    <row r="10388" spans="1:4">
      <c r="A10388" t="str">
        <f t="shared" si="162"/>
        <v>2372900734地域密着型通所介護</v>
      </c>
      <c r="B10388">
        <v>2372900734</v>
      </c>
      <c r="C10388" t="s">
        <v>1858</v>
      </c>
      <c r="D10388" t="s">
        <v>8426</v>
      </c>
    </row>
    <row r="10389" spans="1:4">
      <c r="A10389" t="str">
        <f t="shared" si="162"/>
        <v>2372900734通所型サービス（独自）</v>
      </c>
      <c r="B10389">
        <v>2372900734</v>
      </c>
      <c r="C10389" t="s">
        <v>2455</v>
      </c>
      <c r="D10389" t="s">
        <v>8426</v>
      </c>
    </row>
    <row r="10390" spans="1:4">
      <c r="A10390" t="str">
        <f t="shared" si="162"/>
        <v>2374400485地域密着型通所介護</v>
      </c>
      <c r="B10390">
        <v>2374400485</v>
      </c>
      <c r="C10390" t="s">
        <v>1858</v>
      </c>
      <c r="D10390" t="s">
        <v>8427</v>
      </c>
    </row>
    <row r="10391" spans="1:4">
      <c r="A10391" t="str">
        <f t="shared" si="162"/>
        <v>2374400485地域密着型通所介護</v>
      </c>
      <c r="B10391">
        <v>2374400485</v>
      </c>
      <c r="C10391" t="s">
        <v>1858</v>
      </c>
      <c r="D10391" t="s">
        <v>8427</v>
      </c>
    </row>
    <row r="10392" spans="1:4">
      <c r="A10392" t="str">
        <f t="shared" si="162"/>
        <v>2374400485通所型サービス（独自）</v>
      </c>
      <c r="B10392">
        <v>2374400485</v>
      </c>
      <c r="C10392" t="s">
        <v>2455</v>
      </c>
      <c r="D10392" t="s">
        <v>8427</v>
      </c>
    </row>
    <row r="10393" spans="1:4">
      <c r="A10393" t="str">
        <f t="shared" si="162"/>
        <v>2374400493地域密着型通所介護</v>
      </c>
      <c r="B10393">
        <v>2374400493</v>
      </c>
      <c r="C10393" t="s">
        <v>1858</v>
      </c>
      <c r="D10393" t="s">
        <v>8428</v>
      </c>
    </row>
    <row r="10394" spans="1:4">
      <c r="A10394" t="str">
        <f t="shared" si="162"/>
        <v>2374400493通所型サービス（独自）</v>
      </c>
      <c r="B10394">
        <v>2374400493</v>
      </c>
      <c r="C10394" t="s">
        <v>2455</v>
      </c>
      <c r="D10394" t="s">
        <v>8428</v>
      </c>
    </row>
    <row r="10395" spans="1:4">
      <c r="A10395" t="str">
        <f t="shared" si="162"/>
        <v>2372102158居宅介護支援</v>
      </c>
      <c r="B10395">
        <v>2372102158</v>
      </c>
      <c r="C10395" t="s">
        <v>2456</v>
      </c>
      <c r="D10395" t="s">
        <v>8429</v>
      </c>
    </row>
    <row r="10396" spans="1:4">
      <c r="A10396" t="str">
        <f t="shared" si="162"/>
        <v>2370304087短期入所生活介護</v>
      </c>
      <c r="B10396">
        <v>2370304087</v>
      </c>
      <c r="C10396" t="s">
        <v>1958</v>
      </c>
      <c r="D10396" t="s">
        <v>8430</v>
      </c>
    </row>
    <row r="10397" spans="1:4">
      <c r="A10397" t="str">
        <f t="shared" si="162"/>
        <v>2351180019介護老人保健施設</v>
      </c>
      <c r="B10397">
        <v>2351180019</v>
      </c>
      <c r="C10397" t="s">
        <v>1862</v>
      </c>
      <c r="D10397" t="s">
        <v>8431</v>
      </c>
    </row>
    <row r="10398" spans="1:4">
      <c r="A10398" t="str">
        <f t="shared" si="162"/>
        <v>2351180019短期入所療養介護（老健）</v>
      </c>
      <c r="B10398">
        <v>2351180019</v>
      </c>
      <c r="C10398" t="s">
        <v>1966</v>
      </c>
      <c r="D10398" t="s">
        <v>8431</v>
      </c>
    </row>
    <row r="10399" spans="1:4">
      <c r="A10399" t="str">
        <f t="shared" si="162"/>
        <v>2351180019介護予防短期入所療養介護（老健）</v>
      </c>
      <c r="B10399">
        <v>2351180019</v>
      </c>
      <c r="C10399" t="s">
        <v>1969</v>
      </c>
      <c r="D10399" t="s">
        <v>8431</v>
      </c>
    </row>
    <row r="10400" spans="1:4">
      <c r="A10400" t="str">
        <f t="shared" si="162"/>
        <v>2351180019通所リハビリテーション</v>
      </c>
      <c r="B10400">
        <v>2351180019</v>
      </c>
      <c r="C10400" t="s">
        <v>2457</v>
      </c>
      <c r="D10400" t="s">
        <v>8431</v>
      </c>
    </row>
    <row r="10401" spans="1:4">
      <c r="A10401" t="str">
        <f t="shared" si="162"/>
        <v>2351180019介護予防通所リハビリテーション</v>
      </c>
      <c r="B10401">
        <v>2351180019</v>
      </c>
      <c r="C10401" t="s">
        <v>2458</v>
      </c>
      <c r="D10401" t="s">
        <v>8431</v>
      </c>
    </row>
    <row r="10402" spans="1:4">
      <c r="A10402" t="str">
        <f t="shared" si="162"/>
        <v>2351180043介護老人保健施設</v>
      </c>
      <c r="B10402">
        <v>2351180043</v>
      </c>
      <c r="C10402" t="s">
        <v>1862</v>
      </c>
      <c r="D10402" t="s">
        <v>8432</v>
      </c>
    </row>
    <row r="10403" spans="1:4">
      <c r="A10403" t="str">
        <f t="shared" si="162"/>
        <v>2351180043短期入所療養介護（老健）</v>
      </c>
      <c r="B10403">
        <v>2351180043</v>
      </c>
      <c r="C10403" t="s">
        <v>1966</v>
      </c>
      <c r="D10403" t="s">
        <v>8432</v>
      </c>
    </row>
    <row r="10404" spans="1:4">
      <c r="A10404" t="str">
        <f t="shared" si="162"/>
        <v>2351180043介護予防短期入所療養介護（老健）</v>
      </c>
      <c r="B10404">
        <v>2351180043</v>
      </c>
      <c r="C10404" t="s">
        <v>1969</v>
      </c>
      <c r="D10404" t="s">
        <v>8432</v>
      </c>
    </row>
    <row r="10405" spans="1:4">
      <c r="A10405" t="str">
        <f t="shared" si="162"/>
        <v>2351180043通所リハビリテーション</v>
      </c>
      <c r="B10405">
        <v>2351180043</v>
      </c>
      <c r="C10405" t="s">
        <v>2457</v>
      </c>
      <c r="D10405" t="s">
        <v>8432</v>
      </c>
    </row>
    <row r="10406" spans="1:4">
      <c r="A10406" t="str">
        <f t="shared" si="162"/>
        <v>2351180043介護予防通所リハビリテーション</v>
      </c>
      <c r="B10406">
        <v>2351180043</v>
      </c>
      <c r="C10406" t="s">
        <v>2458</v>
      </c>
      <c r="D10406" t="s">
        <v>8432</v>
      </c>
    </row>
    <row r="10407" spans="1:4">
      <c r="A10407" t="str">
        <f t="shared" si="162"/>
        <v>2390500144地域密着型特定施設入居者生活介護</v>
      </c>
      <c r="B10407">
        <v>2390500144</v>
      </c>
      <c r="C10407" t="s">
        <v>2469</v>
      </c>
      <c r="D10407" t="s">
        <v>8433</v>
      </c>
    </row>
    <row r="10408" spans="1:4">
      <c r="A10408" t="str">
        <f t="shared" si="162"/>
        <v>2390500144地域密着型特定施設入居者生活介護（短期利用型）</v>
      </c>
      <c r="B10408">
        <v>2390500144</v>
      </c>
      <c r="C10408" t="s">
        <v>2479</v>
      </c>
      <c r="D10408" t="s">
        <v>8433</v>
      </c>
    </row>
    <row r="10409" spans="1:4">
      <c r="A10409" t="str">
        <f t="shared" si="162"/>
        <v>2390100093認知症対応型共同生活介護</v>
      </c>
      <c r="B10409">
        <v>2390100093</v>
      </c>
      <c r="C10409" t="s">
        <v>1942</v>
      </c>
      <c r="D10409" t="s">
        <v>8434</v>
      </c>
    </row>
    <row r="10410" spans="1:4">
      <c r="A10410" t="str">
        <f t="shared" si="162"/>
        <v>2390100093介護予防認知症対応型共同生活介護</v>
      </c>
      <c r="B10410">
        <v>2390100093</v>
      </c>
      <c r="C10410" t="s">
        <v>1948</v>
      </c>
      <c r="D10410" t="s">
        <v>8434</v>
      </c>
    </row>
    <row r="10411" spans="1:4">
      <c r="A10411" t="str">
        <f t="shared" si="162"/>
        <v>2390500235認知症対応型共同生活介護</v>
      </c>
      <c r="B10411">
        <v>2390500235</v>
      </c>
      <c r="C10411" t="s">
        <v>1942</v>
      </c>
      <c r="D10411" t="s">
        <v>8435</v>
      </c>
    </row>
    <row r="10412" spans="1:4">
      <c r="A10412" t="str">
        <f t="shared" si="162"/>
        <v>2390500235介護予防認知症対応型共同生活介護</v>
      </c>
      <c r="B10412">
        <v>2390500235</v>
      </c>
      <c r="C10412" t="s">
        <v>1948</v>
      </c>
      <c r="D10412" t="s">
        <v>8435</v>
      </c>
    </row>
    <row r="10413" spans="1:4">
      <c r="A10413" t="str">
        <f t="shared" si="162"/>
        <v>2390500136小規模多機能型居宅介護</v>
      </c>
      <c r="B10413">
        <v>2390500136</v>
      </c>
      <c r="C10413" t="s">
        <v>1925</v>
      </c>
      <c r="D10413" t="s">
        <v>8436</v>
      </c>
    </row>
    <row r="10414" spans="1:4">
      <c r="A10414" t="str">
        <f t="shared" si="162"/>
        <v>2390500136介護予防小規模多機能型居宅介護</v>
      </c>
      <c r="B10414">
        <v>2390500136</v>
      </c>
      <c r="C10414" t="s">
        <v>2463</v>
      </c>
      <c r="D10414" t="s">
        <v>8436</v>
      </c>
    </row>
    <row r="10415" spans="1:4">
      <c r="A10415" t="str">
        <f t="shared" si="162"/>
        <v>2390100101小規模多機能型居宅介護</v>
      </c>
      <c r="B10415">
        <v>2390100101</v>
      </c>
      <c r="C10415" t="s">
        <v>1925</v>
      </c>
      <c r="D10415" t="s">
        <v>8437</v>
      </c>
    </row>
    <row r="10416" spans="1:4">
      <c r="A10416" t="str">
        <f t="shared" si="162"/>
        <v>2390100101介護予防小規模多機能型居宅介護</v>
      </c>
      <c r="B10416">
        <v>2390100101</v>
      </c>
      <c r="C10416" t="s">
        <v>2463</v>
      </c>
      <c r="D10416" t="s">
        <v>8437</v>
      </c>
    </row>
    <row r="10417" spans="1:4">
      <c r="A10417" t="str">
        <f t="shared" si="162"/>
        <v>2390500227小規模多機能型居宅介護</v>
      </c>
      <c r="B10417">
        <v>2390500227</v>
      </c>
      <c r="C10417" t="s">
        <v>1925</v>
      </c>
      <c r="D10417" t="s">
        <v>8438</v>
      </c>
    </row>
    <row r="10418" spans="1:4">
      <c r="A10418" t="str">
        <f t="shared" si="162"/>
        <v>2390500227介護予防小規模多機能型居宅介護</v>
      </c>
      <c r="B10418">
        <v>2390500227</v>
      </c>
      <c r="C10418" t="s">
        <v>2463</v>
      </c>
      <c r="D10418" t="s">
        <v>8438</v>
      </c>
    </row>
    <row r="10419" spans="1:4">
      <c r="A10419" t="str">
        <f t="shared" si="162"/>
        <v>2360590059訪問看護</v>
      </c>
      <c r="B10419">
        <v>2360590059</v>
      </c>
      <c r="C10419" t="s">
        <v>2002</v>
      </c>
      <c r="D10419" t="s">
        <v>8439</v>
      </c>
    </row>
    <row r="10420" spans="1:4">
      <c r="A10420" t="str">
        <f t="shared" si="162"/>
        <v>2360590059介護予防訪問看護</v>
      </c>
      <c r="B10420">
        <v>2360590059</v>
      </c>
      <c r="C10420" t="s">
        <v>2005</v>
      </c>
      <c r="D10420" t="s">
        <v>8439</v>
      </c>
    </row>
    <row r="10421" spans="1:4">
      <c r="A10421" t="str">
        <f t="shared" si="162"/>
        <v>2361090109訪問看護</v>
      </c>
      <c r="B10421">
        <v>2361090109</v>
      </c>
      <c r="C10421" t="s">
        <v>2002</v>
      </c>
      <c r="D10421" t="s">
        <v>8440</v>
      </c>
    </row>
    <row r="10422" spans="1:4">
      <c r="A10422" t="str">
        <f t="shared" si="162"/>
        <v>2361090109介護予防訪問看護</v>
      </c>
      <c r="B10422">
        <v>2361090109</v>
      </c>
      <c r="C10422" t="s">
        <v>2005</v>
      </c>
      <c r="D10422" t="s">
        <v>8440</v>
      </c>
    </row>
    <row r="10423" spans="1:4">
      <c r="A10423" t="str">
        <f t="shared" si="162"/>
        <v>2371000064居宅介護支援</v>
      </c>
      <c r="B10423">
        <v>2371000064</v>
      </c>
      <c r="C10423" t="s">
        <v>2456</v>
      </c>
      <c r="D10423" t="s">
        <v>8441</v>
      </c>
    </row>
    <row r="10424" spans="1:4">
      <c r="A10424" t="str">
        <f t="shared" si="162"/>
        <v>2370502417居宅介護支援</v>
      </c>
      <c r="B10424">
        <v>2370502417</v>
      </c>
      <c r="C10424" t="s">
        <v>2456</v>
      </c>
      <c r="D10424" t="s">
        <v>8442</v>
      </c>
    </row>
    <row r="10425" spans="1:4">
      <c r="A10425" t="str">
        <f t="shared" si="162"/>
        <v>2370102903居宅介護支援</v>
      </c>
      <c r="B10425">
        <v>2370102903</v>
      </c>
      <c r="C10425" t="s">
        <v>2456</v>
      </c>
      <c r="D10425" t="s">
        <v>8443</v>
      </c>
    </row>
    <row r="10426" spans="1:4">
      <c r="A10426" t="str">
        <f t="shared" si="162"/>
        <v>2371102308居宅介護支援</v>
      </c>
      <c r="B10426">
        <v>2371102308</v>
      </c>
      <c r="C10426" t="s">
        <v>2456</v>
      </c>
      <c r="D10426" t="s">
        <v>8444</v>
      </c>
    </row>
    <row r="10427" spans="1:4">
      <c r="A10427" t="str">
        <f t="shared" si="162"/>
        <v>2371301371訪問介護</v>
      </c>
      <c r="B10427">
        <v>2371301371</v>
      </c>
      <c r="C10427" t="s">
        <v>1854</v>
      </c>
      <c r="D10427" t="s">
        <v>8445</v>
      </c>
    </row>
    <row r="10428" spans="1:4">
      <c r="A10428" t="str">
        <f t="shared" si="162"/>
        <v>2371301371訪問型サービス（独自）</v>
      </c>
      <c r="B10428">
        <v>2371301371</v>
      </c>
      <c r="C10428" t="s">
        <v>2454</v>
      </c>
      <c r="D10428" t="s">
        <v>8445</v>
      </c>
    </row>
    <row r="10429" spans="1:4">
      <c r="A10429" t="str">
        <f t="shared" si="162"/>
        <v>2372501615通所介護</v>
      </c>
      <c r="B10429">
        <v>2372501615</v>
      </c>
      <c r="C10429" t="s">
        <v>1857</v>
      </c>
      <c r="D10429" t="s">
        <v>8446</v>
      </c>
    </row>
    <row r="10430" spans="1:4">
      <c r="A10430" t="str">
        <f t="shared" si="162"/>
        <v>2372501615通所型サービス（独自）</v>
      </c>
      <c r="B10430">
        <v>2372501615</v>
      </c>
      <c r="C10430" t="s">
        <v>2455</v>
      </c>
      <c r="D10430" t="s">
        <v>8446</v>
      </c>
    </row>
    <row r="10431" spans="1:4">
      <c r="A10431" t="str">
        <f t="shared" si="162"/>
        <v>2392500837地域密着型通所介護</v>
      </c>
      <c r="B10431">
        <v>2392500837</v>
      </c>
      <c r="C10431" t="s">
        <v>1858</v>
      </c>
      <c r="D10431" t="s">
        <v>8447</v>
      </c>
    </row>
    <row r="10432" spans="1:4">
      <c r="A10432" t="str">
        <f t="shared" si="162"/>
        <v>2392500837通所型サービス（独自）</v>
      </c>
      <c r="B10432">
        <v>2392500837</v>
      </c>
      <c r="C10432" t="s">
        <v>2455</v>
      </c>
      <c r="D10432" t="s">
        <v>8447</v>
      </c>
    </row>
    <row r="10433" spans="1:4">
      <c r="A10433" t="str">
        <f t="shared" si="162"/>
        <v>2392500837通所型サービス（独自／定率）</v>
      </c>
      <c r="B10433">
        <v>2392500837</v>
      </c>
      <c r="C10433" t="s">
        <v>2460</v>
      </c>
      <c r="D10433" t="s">
        <v>8447</v>
      </c>
    </row>
    <row r="10434" spans="1:4">
      <c r="A10434" t="str">
        <f t="shared" si="162"/>
        <v>2373802095訪問介護</v>
      </c>
      <c r="B10434">
        <v>2373802095</v>
      </c>
      <c r="C10434" t="s">
        <v>1854</v>
      </c>
      <c r="D10434" t="s">
        <v>8448</v>
      </c>
    </row>
    <row r="10435" spans="1:4">
      <c r="A10435" t="str">
        <f t="shared" ref="A10435:A10498" si="163">B10435&amp;C10435</f>
        <v>2363890209訪問看護</v>
      </c>
      <c r="B10435">
        <v>2363890209</v>
      </c>
      <c r="C10435" t="s">
        <v>2002</v>
      </c>
      <c r="D10435" t="s">
        <v>8449</v>
      </c>
    </row>
    <row r="10436" spans="1:4">
      <c r="A10436" t="str">
        <f t="shared" si="163"/>
        <v>2366090062訪問看護</v>
      </c>
      <c r="B10436">
        <v>2366090062</v>
      </c>
      <c r="C10436" t="s">
        <v>2002</v>
      </c>
      <c r="D10436" t="s">
        <v>8450</v>
      </c>
    </row>
    <row r="10437" spans="1:4">
      <c r="A10437" t="str">
        <f t="shared" si="163"/>
        <v>2372300539通所介護</v>
      </c>
      <c r="B10437">
        <v>2372300539</v>
      </c>
      <c r="C10437" t="s">
        <v>1857</v>
      </c>
      <c r="D10437" t="s">
        <v>8451</v>
      </c>
    </row>
    <row r="10438" spans="1:4">
      <c r="A10438" t="str">
        <f t="shared" si="163"/>
        <v>2372300539通所型サービス（独自）</v>
      </c>
      <c r="B10438">
        <v>2372300539</v>
      </c>
      <c r="C10438" t="s">
        <v>2455</v>
      </c>
      <c r="D10438" t="s">
        <v>8451</v>
      </c>
    </row>
    <row r="10439" spans="1:4">
      <c r="A10439" t="str">
        <f t="shared" si="163"/>
        <v>2372300554通所介護</v>
      </c>
      <c r="B10439">
        <v>2372300554</v>
      </c>
      <c r="C10439" t="s">
        <v>1857</v>
      </c>
      <c r="D10439" t="s">
        <v>8452</v>
      </c>
    </row>
    <row r="10440" spans="1:4">
      <c r="A10440" t="str">
        <f t="shared" si="163"/>
        <v>2372300554通所型サービス（独自）</v>
      </c>
      <c r="B10440">
        <v>2372300554</v>
      </c>
      <c r="C10440" t="s">
        <v>2455</v>
      </c>
      <c r="D10440" t="s">
        <v>8452</v>
      </c>
    </row>
    <row r="10441" spans="1:4">
      <c r="A10441" t="str">
        <f t="shared" si="163"/>
        <v>2372300521訪問介護</v>
      </c>
      <c r="B10441">
        <v>2372300521</v>
      </c>
      <c r="C10441" t="s">
        <v>1854</v>
      </c>
      <c r="D10441" t="s">
        <v>8453</v>
      </c>
    </row>
    <row r="10442" spans="1:4">
      <c r="A10442" t="str">
        <f t="shared" si="163"/>
        <v>2372300521訪問型サービス（独自）</v>
      </c>
      <c r="B10442">
        <v>2372300521</v>
      </c>
      <c r="C10442" t="s">
        <v>2454</v>
      </c>
      <c r="D10442" t="s">
        <v>8453</v>
      </c>
    </row>
    <row r="10443" spans="1:4">
      <c r="A10443" t="str">
        <f t="shared" si="163"/>
        <v>2372302584短期入所生活介護</v>
      </c>
      <c r="B10443">
        <v>2372302584</v>
      </c>
      <c r="C10443" t="s">
        <v>1958</v>
      </c>
      <c r="D10443" t="s">
        <v>8454</v>
      </c>
    </row>
    <row r="10444" spans="1:4">
      <c r="A10444" t="str">
        <f t="shared" si="163"/>
        <v>2372302584介護予防短期入所生活介護</v>
      </c>
      <c r="B10444">
        <v>2372302584</v>
      </c>
      <c r="C10444" t="s">
        <v>1961</v>
      </c>
      <c r="D10444" t="s">
        <v>8454</v>
      </c>
    </row>
    <row r="10445" spans="1:4">
      <c r="A10445" t="str">
        <f t="shared" si="163"/>
        <v>2372302568介護老人福祉施設</v>
      </c>
      <c r="B10445">
        <v>2372302568</v>
      </c>
      <c r="C10445" t="s">
        <v>1860</v>
      </c>
      <c r="D10445" t="s">
        <v>8455</v>
      </c>
    </row>
    <row r="10446" spans="1:4">
      <c r="A10446" t="str">
        <f t="shared" si="163"/>
        <v>2372300737居宅介護支援</v>
      </c>
      <c r="B10446">
        <v>2372300737</v>
      </c>
      <c r="C10446" t="s">
        <v>2456</v>
      </c>
      <c r="D10446" t="s">
        <v>8456</v>
      </c>
    </row>
    <row r="10447" spans="1:4">
      <c r="A10447" t="str">
        <f t="shared" si="163"/>
        <v>2372300893居宅介護支援</v>
      </c>
      <c r="B10447">
        <v>2372300893</v>
      </c>
      <c r="C10447" t="s">
        <v>2456</v>
      </c>
      <c r="D10447" t="s">
        <v>8457</v>
      </c>
    </row>
    <row r="10448" spans="1:4">
      <c r="A10448" t="str">
        <f t="shared" si="163"/>
        <v>2302300054介護予防支援</v>
      </c>
      <c r="B10448">
        <v>2302300054</v>
      </c>
      <c r="C10448" t="s">
        <v>2466</v>
      </c>
      <c r="D10448" t="s">
        <v>8458</v>
      </c>
    </row>
    <row r="10449" spans="1:4">
      <c r="A10449" t="str">
        <f t="shared" si="163"/>
        <v>2302300062介護予防支援</v>
      </c>
      <c r="B10449">
        <v>2302300062</v>
      </c>
      <c r="C10449" t="s">
        <v>2466</v>
      </c>
      <c r="D10449" t="s">
        <v>8459</v>
      </c>
    </row>
    <row r="10450" spans="1:4">
      <c r="A10450" t="str">
        <f t="shared" si="163"/>
        <v>2370600963介護予防特定施設入居者生活介護</v>
      </c>
      <c r="B10450">
        <v>2370600963</v>
      </c>
      <c r="C10450" t="s">
        <v>2462</v>
      </c>
      <c r="D10450" t="s">
        <v>8460</v>
      </c>
    </row>
    <row r="10451" spans="1:4">
      <c r="A10451" t="str">
        <f t="shared" si="163"/>
        <v>2370600963特定施設入居者生活介護</v>
      </c>
      <c r="B10451">
        <v>2370600963</v>
      </c>
      <c r="C10451" t="s">
        <v>2461</v>
      </c>
      <c r="D10451" t="s">
        <v>8460</v>
      </c>
    </row>
    <row r="10452" spans="1:4">
      <c r="A10452" t="str">
        <f t="shared" si="163"/>
        <v>2371200771介護予防特定施設入居者生活介護</v>
      </c>
      <c r="B10452">
        <v>2371200771</v>
      </c>
      <c r="C10452" t="s">
        <v>2462</v>
      </c>
      <c r="D10452" t="s">
        <v>8461</v>
      </c>
    </row>
    <row r="10453" spans="1:4">
      <c r="A10453" t="str">
        <f t="shared" si="163"/>
        <v>2371200771特定施設入居者生活介護</v>
      </c>
      <c r="B10453">
        <v>2371200771</v>
      </c>
      <c r="C10453" t="s">
        <v>2461</v>
      </c>
      <c r="D10453" t="s">
        <v>8461</v>
      </c>
    </row>
    <row r="10454" spans="1:4">
      <c r="A10454" t="str">
        <f t="shared" si="163"/>
        <v>2371101763訪問介護</v>
      </c>
      <c r="B10454">
        <v>2371101763</v>
      </c>
      <c r="C10454" t="s">
        <v>1854</v>
      </c>
      <c r="D10454" t="s">
        <v>8462</v>
      </c>
    </row>
    <row r="10455" spans="1:4">
      <c r="A10455" t="str">
        <f t="shared" si="163"/>
        <v>2371101763訪問型サービス（独自）</v>
      </c>
      <c r="B10455">
        <v>2371101763</v>
      </c>
      <c r="C10455" t="s">
        <v>2454</v>
      </c>
      <c r="D10455" t="s">
        <v>8462</v>
      </c>
    </row>
    <row r="10456" spans="1:4">
      <c r="A10456" t="str">
        <f t="shared" si="163"/>
        <v>2375702327特定施設入居者生活介護</v>
      </c>
      <c r="B10456">
        <v>2375702327</v>
      </c>
      <c r="C10456" t="s">
        <v>2461</v>
      </c>
      <c r="D10456" t="s">
        <v>8463</v>
      </c>
    </row>
    <row r="10457" spans="1:4">
      <c r="A10457" t="str">
        <f t="shared" si="163"/>
        <v>2375702327介護予防特定施設入居者生活介護</v>
      </c>
      <c r="B10457">
        <v>2375702327</v>
      </c>
      <c r="C10457" t="s">
        <v>2462</v>
      </c>
      <c r="D10457" t="s">
        <v>8463</v>
      </c>
    </row>
    <row r="10458" spans="1:4">
      <c r="A10458" t="str">
        <f t="shared" si="163"/>
        <v>2376000127通所介護</v>
      </c>
      <c r="B10458">
        <v>2376000127</v>
      </c>
      <c r="C10458" t="s">
        <v>1857</v>
      </c>
      <c r="D10458" t="s">
        <v>8464</v>
      </c>
    </row>
    <row r="10459" spans="1:4">
      <c r="A10459" t="str">
        <f t="shared" si="163"/>
        <v>2376000127通所型サービス（独自）</v>
      </c>
      <c r="B10459">
        <v>2376000127</v>
      </c>
      <c r="C10459" t="s">
        <v>2455</v>
      </c>
      <c r="D10459" t="s">
        <v>8464</v>
      </c>
    </row>
    <row r="10460" spans="1:4">
      <c r="A10460" t="str">
        <f t="shared" si="163"/>
        <v>2376000127居宅介護支援</v>
      </c>
      <c r="B10460">
        <v>2376000127</v>
      </c>
      <c r="C10460" t="s">
        <v>2456</v>
      </c>
      <c r="D10460" t="s">
        <v>8464</v>
      </c>
    </row>
    <row r="10461" spans="1:4">
      <c r="A10461" t="str">
        <f t="shared" si="163"/>
        <v>2371402559介護老人福祉施設</v>
      </c>
      <c r="B10461">
        <v>2371402559</v>
      </c>
      <c r="C10461" t="s">
        <v>1860</v>
      </c>
      <c r="D10461" t="s">
        <v>8465</v>
      </c>
    </row>
    <row r="10462" spans="1:4">
      <c r="A10462" t="str">
        <f t="shared" si="163"/>
        <v>2304900034介護予防ケアマネジメント</v>
      </c>
      <c r="B10462">
        <v>2304900034</v>
      </c>
      <c r="C10462" t="s">
        <v>2467</v>
      </c>
      <c r="D10462" t="s">
        <v>8466</v>
      </c>
    </row>
    <row r="10463" spans="1:4">
      <c r="A10463" t="str">
        <f t="shared" si="163"/>
        <v>2371402559短期入所生活介護</v>
      </c>
      <c r="B10463">
        <v>2371402559</v>
      </c>
      <c r="C10463" t="s">
        <v>1958</v>
      </c>
      <c r="D10463" t="s">
        <v>8465</v>
      </c>
    </row>
    <row r="10464" spans="1:4">
      <c r="A10464" t="str">
        <f t="shared" si="163"/>
        <v>2372205746訪問介護</v>
      </c>
      <c r="B10464">
        <v>2372205746</v>
      </c>
      <c r="C10464" t="s">
        <v>1854</v>
      </c>
      <c r="D10464" t="s">
        <v>8467</v>
      </c>
    </row>
    <row r="10465" spans="1:4">
      <c r="A10465" t="str">
        <f t="shared" si="163"/>
        <v>2372205746訪問型サービス（独自）</v>
      </c>
      <c r="B10465">
        <v>2372205746</v>
      </c>
      <c r="C10465" t="s">
        <v>2454</v>
      </c>
      <c r="D10465" t="s">
        <v>8467</v>
      </c>
    </row>
    <row r="10466" spans="1:4">
      <c r="A10466" t="str">
        <f t="shared" si="163"/>
        <v>2372701223訪問介護</v>
      </c>
      <c r="B10466">
        <v>2372701223</v>
      </c>
      <c r="C10466" t="s">
        <v>1854</v>
      </c>
      <c r="D10466" t="s">
        <v>8468</v>
      </c>
    </row>
    <row r="10467" spans="1:4">
      <c r="A10467" t="str">
        <f t="shared" si="163"/>
        <v>2372701223訪問型サービス（独自／定率）</v>
      </c>
      <c r="B10467">
        <v>2372701223</v>
      </c>
      <c r="C10467" t="s">
        <v>2464</v>
      </c>
      <c r="D10467" t="s">
        <v>8468</v>
      </c>
    </row>
    <row r="10468" spans="1:4">
      <c r="A10468" t="str">
        <f t="shared" si="163"/>
        <v>2370303048訪問介護</v>
      </c>
      <c r="B10468">
        <v>2370303048</v>
      </c>
      <c r="C10468" t="s">
        <v>1854</v>
      </c>
      <c r="D10468" t="s">
        <v>8469</v>
      </c>
    </row>
    <row r="10469" spans="1:4">
      <c r="A10469" t="str">
        <f t="shared" si="163"/>
        <v>2370303048訪問型サービス（独自）</v>
      </c>
      <c r="B10469">
        <v>2370303048</v>
      </c>
      <c r="C10469" t="s">
        <v>2454</v>
      </c>
      <c r="D10469" t="s">
        <v>8469</v>
      </c>
    </row>
    <row r="10470" spans="1:4">
      <c r="A10470" t="str">
        <f t="shared" si="163"/>
        <v>23A0300609訪問型サービス（独自／定率）</v>
      </c>
      <c r="B10470" t="s">
        <v>7074</v>
      </c>
      <c r="C10470" t="s">
        <v>2464</v>
      </c>
      <c r="D10470" t="s">
        <v>8469</v>
      </c>
    </row>
    <row r="10471" spans="1:4">
      <c r="A10471" t="str">
        <f t="shared" si="163"/>
        <v>2360390658訪問看護</v>
      </c>
      <c r="B10471">
        <v>2360390658</v>
      </c>
      <c r="C10471" t="s">
        <v>2002</v>
      </c>
      <c r="D10471" t="s">
        <v>8470</v>
      </c>
    </row>
    <row r="10472" spans="1:4">
      <c r="A10472" t="str">
        <f t="shared" si="163"/>
        <v>2360390658介護予防訪問看護</v>
      </c>
      <c r="B10472">
        <v>2360390658</v>
      </c>
      <c r="C10472" t="s">
        <v>2005</v>
      </c>
      <c r="D10472" t="s">
        <v>8470</v>
      </c>
    </row>
    <row r="10473" spans="1:4">
      <c r="A10473" t="str">
        <f t="shared" si="163"/>
        <v>2371200383通所介護</v>
      </c>
      <c r="B10473">
        <v>2371200383</v>
      </c>
      <c r="C10473" t="s">
        <v>1857</v>
      </c>
      <c r="D10473" t="s">
        <v>8471</v>
      </c>
    </row>
    <row r="10474" spans="1:4">
      <c r="A10474" t="str">
        <f t="shared" si="163"/>
        <v>2371200383通所型サービス（独自）</v>
      </c>
      <c r="B10474">
        <v>2371200383</v>
      </c>
      <c r="C10474" t="s">
        <v>2455</v>
      </c>
      <c r="D10474" t="s">
        <v>8471</v>
      </c>
    </row>
    <row r="10475" spans="1:4">
      <c r="A10475" t="str">
        <f t="shared" si="163"/>
        <v>2370401685訪問介護</v>
      </c>
      <c r="B10475">
        <v>2370401685</v>
      </c>
      <c r="C10475" t="s">
        <v>1854</v>
      </c>
      <c r="D10475" t="s">
        <v>8472</v>
      </c>
    </row>
    <row r="10476" spans="1:4">
      <c r="A10476" t="str">
        <f t="shared" si="163"/>
        <v>2370401685訪問型サービス（独自）</v>
      </c>
      <c r="B10476">
        <v>2370401685</v>
      </c>
      <c r="C10476" t="s">
        <v>2454</v>
      </c>
      <c r="D10476" t="s">
        <v>8472</v>
      </c>
    </row>
    <row r="10477" spans="1:4">
      <c r="A10477" t="str">
        <f t="shared" si="163"/>
        <v>2394600080認知症対応型共同生活介護</v>
      </c>
      <c r="B10477">
        <v>2394600080</v>
      </c>
      <c r="C10477" t="s">
        <v>1942</v>
      </c>
      <c r="D10477" t="s">
        <v>8473</v>
      </c>
    </row>
    <row r="10478" spans="1:4">
      <c r="A10478" t="str">
        <f t="shared" si="163"/>
        <v>2375900459訪問介護</v>
      </c>
      <c r="B10478">
        <v>2375900459</v>
      </c>
      <c r="C10478" t="s">
        <v>1854</v>
      </c>
      <c r="D10478" t="s">
        <v>8474</v>
      </c>
    </row>
    <row r="10479" spans="1:4">
      <c r="A10479" t="str">
        <f t="shared" si="163"/>
        <v>2375900459訪問型サービス（独自）</v>
      </c>
      <c r="B10479">
        <v>2375900459</v>
      </c>
      <c r="C10479" t="s">
        <v>2454</v>
      </c>
      <c r="D10479" t="s">
        <v>8474</v>
      </c>
    </row>
    <row r="10480" spans="1:4">
      <c r="A10480" t="str">
        <f t="shared" si="163"/>
        <v>2375900442地域密着型通所介護</v>
      </c>
      <c r="B10480">
        <v>2375900442</v>
      </c>
      <c r="C10480" t="s">
        <v>1858</v>
      </c>
      <c r="D10480" t="s">
        <v>8475</v>
      </c>
    </row>
    <row r="10481" spans="1:4">
      <c r="A10481" t="str">
        <f t="shared" si="163"/>
        <v>2375900442通所型サービス（独自）</v>
      </c>
      <c r="B10481">
        <v>2375900442</v>
      </c>
      <c r="C10481" t="s">
        <v>2455</v>
      </c>
      <c r="D10481" t="s">
        <v>8475</v>
      </c>
    </row>
    <row r="10482" spans="1:4">
      <c r="A10482" t="str">
        <f t="shared" si="163"/>
        <v>2373200829通所介護</v>
      </c>
      <c r="B10482">
        <v>2373200829</v>
      </c>
      <c r="C10482" t="s">
        <v>1857</v>
      </c>
      <c r="D10482" t="s">
        <v>8476</v>
      </c>
    </row>
    <row r="10483" spans="1:4">
      <c r="A10483" t="str">
        <f t="shared" si="163"/>
        <v>2373200829通所型サービス（独自）</v>
      </c>
      <c r="B10483">
        <v>2373200829</v>
      </c>
      <c r="C10483" t="s">
        <v>2455</v>
      </c>
      <c r="D10483" t="s">
        <v>8476</v>
      </c>
    </row>
    <row r="10484" spans="1:4">
      <c r="A10484" t="str">
        <f t="shared" si="163"/>
        <v>2373201603居宅介護支援</v>
      </c>
      <c r="B10484">
        <v>2373201603</v>
      </c>
      <c r="C10484" t="s">
        <v>2456</v>
      </c>
      <c r="D10484" t="s">
        <v>8477</v>
      </c>
    </row>
    <row r="10485" spans="1:4">
      <c r="A10485" t="str">
        <f t="shared" si="163"/>
        <v>2371001906通所介護</v>
      </c>
      <c r="B10485">
        <v>2371001906</v>
      </c>
      <c r="C10485" t="s">
        <v>1857</v>
      </c>
      <c r="D10485" t="s">
        <v>8478</v>
      </c>
    </row>
    <row r="10486" spans="1:4">
      <c r="A10486" t="str">
        <f t="shared" si="163"/>
        <v>2371001906通所型サービス（独自）</v>
      </c>
      <c r="B10486">
        <v>2371001906</v>
      </c>
      <c r="C10486" t="s">
        <v>2455</v>
      </c>
      <c r="D10486" t="s">
        <v>8478</v>
      </c>
    </row>
    <row r="10487" spans="1:4">
      <c r="A10487" t="str">
        <f t="shared" si="163"/>
        <v>2377100223通所介護</v>
      </c>
      <c r="B10487">
        <v>2377100223</v>
      </c>
      <c r="C10487" t="s">
        <v>1857</v>
      </c>
      <c r="D10487" t="s">
        <v>8479</v>
      </c>
    </row>
    <row r="10488" spans="1:4">
      <c r="A10488" t="str">
        <f t="shared" si="163"/>
        <v>2377100223通所型サービス（独自）</v>
      </c>
      <c r="B10488">
        <v>2377100223</v>
      </c>
      <c r="C10488" t="s">
        <v>2455</v>
      </c>
      <c r="D10488" t="s">
        <v>8479</v>
      </c>
    </row>
    <row r="10489" spans="1:4">
      <c r="A10489" t="str">
        <f t="shared" si="163"/>
        <v>2377100447地域密着型通所介護</v>
      </c>
      <c r="B10489">
        <v>2377100447</v>
      </c>
      <c r="C10489" t="s">
        <v>1858</v>
      </c>
      <c r="D10489" t="s">
        <v>8480</v>
      </c>
    </row>
    <row r="10490" spans="1:4">
      <c r="A10490" t="str">
        <f t="shared" si="163"/>
        <v>2377100447通所型サービス（独自）</v>
      </c>
      <c r="B10490">
        <v>2377100447</v>
      </c>
      <c r="C10490" t="s">
        <v>2455</v>
      </c>
      <c r="D10490" t="s">
        <v>8480</v>
      </c>
    </row>
    <row r="10491" spans="1:4">
      <c r="A10491" t="str">
        <f t="shared" si="163"/>
        <v>2397100104地域密着型通所介護</v>
      </c>
      <c r="B10491">
        <v>2397100104</v>
      </c>
      <c r="C10491" t="s">
        <v>1858</v>
      </c>
      <c r="D10491" t="s">
        <v>8481</v>
      </c>
    </row>
    <row r="10492" spans="1:4">
      <c r="A10492" t="str">
        <f t="shared" si="163"/>
        <v>2397100104通所型サービス（独自）</v>
      </c>
      <c r="B10492">
        <v>2397100104</v>
      </c>
      <c r="C10492" t="s">
        <v>2455</v>
      </c>
      <c r="D10492" t="s">
        <v>8481</v>
      </c>
    </row>
    <row r="10493" spans="1:4">
      <c r="A10493" t="str">
        <f t="shared" si="163"/>
        <v>2393000944地域密着型通所介護</v>
      </c>
      <c r="B10493">
        <v>2393000944</v>
      </c>
      <c r="C10493" t="s">
        <v>1858</v>
      </c>
      <c r="D10493" t="s">
        <v>8482</v>
      </c>
    </row>
    <row r="10494" spans="1:4">
      <c r="A10494" t="str">
        <f t="shared" si="163"/>
        <v>2393000944通所型サービス（独自）</v>
      </c>
      <c r="B10494">
        <v>2393000944</v>
      </c>
      <c r="C10494" t="s">
        <v>2455</v>
      </c>
      <c r="D10494" t="s">
        <v>8482</v>
      </c>
    </row>
    <row r="10495" spans="1:4">
      <c r="A10495" t="str">
        <f t="shared" si="163"/>
        <v>2393000944通所型サービス（独自）</v>
      </c>
      <c r="B10495">
        <v>2393000944</v>
      </c>
      <c r="C10495" t="s">
        <v>2455</v>
      </c>
      <c r="D10495" t="s">
        <v>8482</v>
      </c>
    </row>
    <row r="10496" spans="1:4">
      <c r="A10496" t="str">
        <f t="shared" si="163"/>
        <v>2377400920訪問介護</v>
      </c>
      <c r="B10496">
        <v>2377400920</v>
      </c>
      <c r="C10496" t="s">
        <v>1854</v>
      </c>
      <c r="D10496" t="s">
        <v>8483</v>
      </c>
    </row>
    <row r="10497" spans="1:4">
      <c r="A10497" t="str">
        <f t="shared" si="163"/>
        <v>2377400920訪問型サービス（独自）</v>
      </c>
      <c r="B10497">
        <v>2377400920</v>
      </c>
      <c r="C10497" t="s">
        <v>2454</v>
      </c>
      <c r="D10497" t="s">
        <v>8483</v>
      </c>
    </row>
    <row r="10498" spans="1:4">
      <c r="A10498" t="str">
        <f t="shared" si="163"/>
        <v>2377400920訪問型サービス（独自）</v>
      </c>
      <c r="B10498">
        <v>2377400920</v>
      </c>
      <c r="C10498" t="s">
        <v>2454</v>
      </c>
      <c r="D10498" t="s">
        <v>8483</v>
      </c>
    </row>
    <row r="10499" spans="1:4">
      <c r="A10499" t="str">
        <f t="shared" ref="A10499:A10562" si="164">B10499&amp;C10499</f>
        <v>2377400920訪問型サービス（独自）</v>
      </c>
      <c r="B10499">
        <v>2377400920</v>
      </c>
      <c r="C10499" t="s">
        <v>2454</v>
      </c>
      <c r="D10499" t="s">
        <v>8483</v>
      </c>
    </row>
    <row r="10500" spans="1:4">
      <c r="A10500" t="str">
        <f t="shared" si="164"/>
        <v>2377400920訪問型サービス（独自）</v>
      </c>
      <c r="B10500">
        <v>2377400920</v>
      </c>
      <c r="C10500" t="s">
        <v>2454</v>
      </c>
      <c r="D10500" t="s">
        <v>8483</v>
      </c>
    </row>
    <row r="10501" spans="1:4">
      <c r="A10501" t="str">
        <f t="shared" si="164"/>
        <v>2360190017訪問看護</v>
      </c>
      <c r="B10501">
        <v>2360190017</v>
      </c>
      <c r="C10501" t="s">
        <v>2002</v>
      </c>
      <c r="D10501" t="s">
        <v>8484</v>
      </c>
    </row>
    <row r="10502" spans="1:4">
      <c r="A10502" t="str">
        <f t="shared" si="164"/>
        <v>2360190017介護予防訪問看護</v>
      </c>
      <c r="B10502">
        <v>2360190017</v>
      </c>
      <c r="C10502" t="s">
        <v>2005</v>
      </c>
      <c r="D10502" t="s">
        <v>8484</v>
      </c>
    </row>
    <row r="10503" spans="1:4">
      <c r="A10503" t="str">
        <f t="shared" si="164"/>
        <v>2360390039訪問看護</v>
      </c>
      <c r="B10503">
        <v>2360390039</v>
      </c>
      <c r="C10503" t="s">
        <v>2002</v>
      </c>
      <c r="D10503" t="s">
        <v>8485</v>
      </c>
    </row>
    <row r="10504" spans="1:4">
      <c r="A10504" t="str">
        <f t="shared" si="164"/>
        <v>2360390039介護予防訪問看護</v>
      </c>
      <c r="B10504">
        <v>2360390039</v>
      </c>
      <c r="C10504" t="s">
        <v>2005</v>
      </c>
      <c r="D10504" t="s">
        <v>8485</v>
      </c>
    </row>
    <row r="10505" spans="1:4">
      <c r="A10505" t="str">
        <f t="shared" si="164"/>
        <v>2360490029訪問看護</v>
      </c>
      <c r="B10505">
        <v>2360490029</v>
      </c>
      <c r="C10505" t="s">
        <v>2002</v>
      </c>
      <c r="D10505" t="s">
        <v>8486</v>
      </c>
    </row>
    <row r="10506" spans="1:4">
      <c r="A10506" t="str">
        <f t="shared" si="164"/>
        <v>2360490029介護予防訪問看護</v>
      </c>
      <c r="B10506">
        <v>2360490029</v>
      </c>
      <c r="C10506" t="s">
        <v>2005</v>
      </c>
      <c r="D10506" t="s">
        <v>8486</v>
      </c>
    </row>
    <row r="10507" spans="1:4">
      <c r="A10507" t="str">
        <f t="shared" si="164"/>
        <v>2360590026訪問看護</v>
      </c>
      <c r="B10507">
        <v>2360590026</v>
      </c>
      <c r="C10507" t="s">
        <v>2002</v>
      </c>
      <c r="D10507" t="s">
        <v>8487</v>
      </c>
    </row>
    <row r="10508" spans="1:4">
      <c r="A10508" t="str">
        <f t="shared" si="164"/>
        <v>2360590026介護予防訪問看護</v>
      </c>
      <c r="B10508">
        <v>2360590026</v>
      </c>
      <c r="C10508" t="s">
        <v>2005</v>
      </c>
      <c r="D10508" t="s">
        <v>8487</v>
      </c>
    </row>
    <row r="10509" spans="1:4">
      <c r="A10509" t="str">
        <f t="shared" si="164"/>
        <v>2360690016訪問看護</v>
      </c>
      <c r="B10509">
        <v>2360690016</v>
      </c>
      <c r="C10509" t="s">
        <v>2002</v>
      </c>
      <c r="D10509" t="s">
        <v>8488</v>
      </c>
    </row>
    <row r="10510" spans="1:4">
      <c r="A10510" t="str">
        <f t="shared" si="164"/>
        <v>2360690016介護予防訪問看護</v>
      </c>
      <c r="B10510">
        <v>2360690016</v>
      </c>
      <c r="C10510" t="s">
        <v>2005</v>
      </c>
      <c r="D10510" t="s">
        <v>8488</v>
      </c>
    </row>
    <row r="10511" spans="1:4">
      <c r="A10511" t="str">
        <f t="shared" si="164"/>
        <v>2360790022訪問看護</v>
      </c>
      <c r="B10511">
        <v>2360790022</v>
      </c>
      <c r="C10511" t="s">
        <v>2002</v>
      </c>
      <c r="D10511" t="s">
        <v>8489</v>
      </c>
    </row>
    <row r="10512" spans="1:4">
      <c r="A10512" t="str">
        <f t="shared" si="164"/>
        <v>2360790022介護予防訪問看護</v>
      </c>
      <c r="B10512">
        <v>2360790022</v>
      </c>
      <c r="C10512" t="s">
        <v>2005</v>
      </c>
      <c r="D10512" t="s">
        <v>8489</v>
      </c>
    </row>
    <row r="10513" spans="1:4">
      <c r="A10513" t="str">
        <f t="shared" si="164"/>
        <v>2361090026訪問看護</v>
      </c>
      <c r="B10513">
        <v>2361090026</v>
      </c>
      <c r="C10513" t="s">
        <v>2002</v>
      </c>
      <c r="D10513" t="s">
        <v>8490</v>
      </c>
    </row>
    <row r="10514" spans="1:4">
      <c r="A10514" t="str">
        <f t="shared" si="164"/>
        <v>2361090026介護予防訪問看護</v>
      </c>
      <c r="B10514">
        <v>2361090026</v>
      </c>
      <c r="C10514" t="s">
        <v>2005</v>
      </c>
      <c r="D10514" t="s">
        <v>8490</v>
      </c>
    </row>
    <row r="10515" spans="1:4">
      <c r="A10515" t="str">
        <f t="shared" si="164"/>
        <v>2361290030訪問看護</v>
      </c>
      <c r="B10515">
        <v>2361290030</v>
      </c>
      <c r="C10515" t="s">
        <v>2002</v>
      </c>
      <c r="D10515" t="s">
        <v>8491</v>
      </c>
    </row>
    <row r="10516" spans="1:4">
      <c r="A10516" t="str">
        <f t="shared" si="164"/>
        <v>2361290030介護予防訪問看護</v>
      </c>
      <c r="B10516">
        <v>2361290030</v>
      </c>
      <c r="C10516" t="s">
        <v>2005</v>
      </c>
      <c r="D10516" t="s">
        <v>8491</v>
      </c>
    </row>
    <row r="10517" spans="1:4">
      <c r="A10517" t="str">
        <f t="shared" si="164"/>
        <v>2361390020訪問看護</v>
      </c>
      <c r="B10517">
        <v>2361390020</v>
      </c>
      <c r="C10517" t="s">
        <v>2002</v>
      </c>
      <c r="D10517" t="s">
        <v>8492</v>
      </c>
    </row>
    <row r="10518" spans="1:4">
      <c r="A10518" t="str">
        <f t="shared" si="164"/>
        <v>2361390020介護予防訪問看護</v>
      </c>
      <c r="B10518">
        <v>2361390020</v>
      </c>
      <c r="C10518" t="s">
        <v>2005</v>
      </c>
      <c r="D10518" t="s">
        <v>8492</v>
      </c>
    </row>
    <row r="10519" spans="1:4">
      <c r="A10519" t="str">
        <f t="shared" si="164"/>
        <v>2361490010訪問看護</v>
      </c>
      <c r="B10519">
        <v>2361490010</v>
      </c>
      <c r="C10519" t="s">
        <v>2002</v>
      </c>
      <c r="D10519" t="s">
        <v>8493</v>
      </c>
    </row>
    <row r="10520" spans="1:4">
      <c r="A10520" t="str">
        <f t="shared" si="164"/>
        <v>2361490010介護予防訪問看護</v>
      </c>
      <c r="B10520">
        <v>2361490010</v>
      </c>
      <c r="C10520" t="s">
        <v>2005</v>
      </c>
      <c r="D10520" t="s">
        <v>8493</v>
      </c>
    </row>
    <row r="10521" spans="1:4">
      <c r="A10521" t="str">
        <f t="shared" si="164"/>
        <v>2361590041訪問看護</v>
      </c>
      <c r="B10521">
        <v>2361590041</v>
      </c>
      <c r="C10521" t="s">
        <v>2002</v>
      </c>
      <c r="D10521" t="s">
        <v>8494</v>
      </c>
    </row>
    <row r="10522" spans="1:4">
      <c r="A10522" t="str">
        <f t="shared" si="164"/>
        <v>2361590041介護予防訪問看護</v>
      </c>
      <c r="B10522">
        <v>2361590041</v>
      </c>
      <c r="C10522" t="s">
        <v>2005</v>
      </c>
      <c r="D10522" t="s">
        <v>8494</v>
      </c>
    </row>
    <row r="10523" spans="1:4">
      <c r="A10523" t="str">
        <f t="shared" si="164"/>
        <v>2361690023訪問看護</v>
      </c>
      <c r="B10523">
        <v>2361690023</v>
      </c>
      <c r="C10523" t="s">
        <v>2002</v>
      </c>
      <c r="D10523" t="s">
        <v>8495</v>
      </c>
    </row>
    <row r="10524" spans="1:4">
      <c r="A10524" t="str">
        <f t="shared" si="164"/>
        <v>2361690023介護予防訪問看護</v>
      </c>
      <c r="B10524">
        <v>2361690023</v>
      </c>
      <c r="C10524" t="s">
        <v>2005</v>
      </c>
      <c r="D10524" t="s">
        <v>8495</v>
      </c>
    </row>
    <row r="10525" spans="1:4">
      <c r="A10525" t="str">
        <f t="shared" si="164"/>
        <v>2370100048居宅介護支援</v>
      </c>
      <c r="B10525">
        <v>2370100048</v>
      </c>
      <c r="C10525" t="s">
        <v>2456</v>
      </c>
      <c r="D10525" t="s">
        <v>8496</v>
      </c>
    </row>
    <row r="10526" spans="1:4">
      <c r="A10526" t="str">
        <f t="shared" si="164"/>
        <v>2370100048介護予防支援</v>
      </c>
      <c r="B10526">
        <v>2370100048</v>
      </c>
      <c r="C10526" t="s">
        <v>2466</v>
      </c>
      <c r="D10526" t="s">
        <v>8496</v>
      </c>
    </row>
    <row r="10527" spans="1:4">
      <c r="A10527" t="str">
        <f t="shared" si="164"/>
        <v>2370400026居宅介護支援</v>
      </c>
      <c r="B10527">
        <v>2370400026</v>
      </c>
      <c r="C10527" t="s">
        <v>2456</v>
      </c>
      <c r="D10527" t="s">
        <v>8497</v>
      </c>
    </row>
    <row r="10528" spans="1:4">
      <c r="A10528" t="str">
        <f t="shared" si="164"/>
        <v>2370400026介護予防支援</v>
      </c>
      <c r="B10528">
        <v>2370400026</v>
      </c>
      <c r="C10528" t="s">
        <v>2466</v>
      </c>
      <c r="D10528" t="s">
        <v>8497</v>
      </c>
    </row>
    <row r="10529" spans="1:4">
      <c r="A10529" t="str">
        <f t="shared" si="164"/>
        <v>2370500049居宅介護支援</v>
      </c>
      <c r="B10529">
        <v>2370500049</v>
      </c>
      <c r="C10529" t="s">
        <v>2456</v>
      </c>
      <c r="D10529" t="s">
        <v>8498</v>
      </c>
    </row>
    <row r="10530" spans="1:4">
      <c r="A10530" t="str">
        <f t="shared" si="164"/>
        <v>2370500049介護予防支援</v>
      </c>
      <c r="B10530">
        <v>2370500049</v>
      </c>
      <c r="C10530" t="s">
        <v>2466</v>
      </c>
      <c r="D10530" t="s">
        <v>8498</v>
      </c>
    </row>
    <row r="10531" spans="1:4">
      <c r="A10531" t="str">
        <f t="shared" si="164"/>
        <v>2370800027居宅介護支援</v>
      </c>
      <c r="B10531">
        <v>2370800027</v>
      </c>
      <c r="C10531" t="s">
        <v>2456</v>
      </c>
      <c r="D10531" t="s">
        <v>8499</v>
      </c>
    </row>
    <row r="10532" spans="1:4">
      <c r="A10532" t="str">
        <f t="shared" si="164"/>
        <v>2370800027介護予防支援</v>
      </c>
      <c r="B10532">
        <v>2370800027</v>
      </c>
      <c r="C10532" t="s">
        <v>2466</v>
      </c>
      <c r="D10532" t="s">
        <v>8499</v>
      </c>
    </row>
    <row r="10533" spans="1:4">
      <c r="A10533" t="str">
        <f t="shared" si="164"/>
        <v>2371000114居宅介護支援</v>
      </c>
      <c r="B10533">
        <v>2371000114</v>
      </c>
      <c r="C10533" t="s">
        <v>2456</v>
      </c>
      <c r="D10533" t="s">
        <v>8500</v>
      </c>
    </row>
    <row r="10534" spans="1:4">
      <c r="A10534" t="str">
        <f t="shared" si="164"/>
        <v>2371000114介護予防支援</v>
      </c>
      <c r="B10534">
        <v>2371000114</v>
      </c>
      <c r="C10534" t="s">
        <v>2466</v>
      </c>
      <c r="D10534" t="s">
        <v>8500</v>
      </c>
    </row>
    <row r="10535" spans="1:4">
      <c r="A10535" t="str">
        <f t="shared" si="164"/>
        <v>2371100070居宅介護支援</v>
      </c>
      <c r="B10535">
        <v>2371100070</v>
      </c>
      <c r="C10535" t="s">
        <v>2456</v>
      </c>
      <c r="D10535" t="s">
        <v>8501</v>
      </c>
    </row>
    <row r="10536" spans="1:4">
      <c r="A10536" t="str">
        <f t="shared" si="164"/>
        <v>2371100070介護予防支援</v>
      </c>
      <c r="B10536">
        <v>2371100070</v>
      </c>
      <c r="C10536" t="s">
        <v>2466</v>
      </c>
      <c r="D10536" t="s">
        <v>8501</v>
      </c>
    </row>
    <row r="10537" spans="1:4">
      <c r="A10537" t="str">
        <f t="shared" si="164"/>
        <v>2371300050居宅介護支援</v>
      </c>
      <c r="B10537">
        <v>2371300050</v>
      </c>
      <c r="C10537" t="s">
        <v>2456</v>
      </c>
      <c r="D10537" t="s">
        <v>8502</v>
      </c>
    </row>
    <row r="10538" spans="1:4">
      <c r="A10538" t="str">
        <f t="shared" si="164"/>
        <v>2371300050介護予防支援</v>
      </c>
      <c r="B10538">
        <v>2371300050</v>
      </c>
      <c r="C10538" t="s">
        <v>2466</v>
      </c>
      <c r="D10538" t="s">
        <v>8502</v>
      </c>
    </row>
    <row r="10539" spans="1:4">
      <c r="A10539" t="str">
        <f t="shared" si="164"/>
        <v>2371400066居宅介護支援</v>
      </c>
      <c r="B10539">
        <v>2371400066</v>
      </c>
      <c r="C10539" t="s">
        <v>2456</v>
      </c>
      <c r="D10539" t="s">
        <v>8503</v>
      </c>
    </row>
    <row r="10540" spans="1:4">
      <c r="A10540" t="str">
        <f t="shared" si="164"/>
        <v>2371400066介護予防支援</v>
      </c>
      <c r="B10540">
        <v>2371400066</v>
      </c>
      <c r="C10540" t="s">
        <v>2466</v>
      </c>
      <c r="D10540" t="s">
        <v>8503</v>
      </c>
    </row>
    <row r="10541" spans="1:4">
      <c r="A10541" t="str">
        <f t="shared" si="164"/>
        <v>2371404159居宅介護支援</v>
      </c>
      <c r="B10541">
        <v>2371404159</v>
      </c>
      <c r="C10541" t="s">
        <v>2456</v>
      </c>
      <c r="D10541" t="s">
        <v>8504</v>
      </c>
    </row>
    <row r="10542" spans="1:4">
      <c r="A10542" t="str">
        <f t="shared" si="164"/>
        <v>2371404159介護予防支援</v>
      </c>
      <c r="B10542">
        <v>2371404159</v>
      </c>
      <c r="C10542" t="s">
        <v>2466</v>
      </c>
      <c r="D10542" t="s">
        <v>8505</v>
      </c>
    </row>
    <row r="10543" spans="1:4">
      <c r="A10543" t="str">
        <f t="shared" si="164"/>
        <v>2300100019介護予防支援</v>
      </c>
      <c r="B10543">
        <v>2300100019</v>
      </c>
      <c r="C10543" t="s">
        <v>2466</v>
      </c>
      <c r="D10543" t="s">
        <v>8506</v>
      </c>
    </row>
    <row r="10544" spans="1:4">
      <c r="A10544" t="str">
        <f t="shared" si="164"/>
        <v>2300100019介護予防ケアマネジメント</v>
      </c>
      <c r="B10544">
        <v>2300100019</v>
      </c>
      <c r="C10544" t="s">
        <v>2467</v>
      </c>
      <c r="D10544" t="s">
        <v>8506</v>
      </c>
    </row>
    <row r="10545" spans="1:4">
      <c r="A10545" t="str">
        <f t="shared" si="164"/>
        <v>2300500028介護予防支援</v>
      </c>
      <c r="B10545">
        <v>2300500028</v>
      </c>
      <c r="C10545" t="s">
        <v>2466</v>
      </c>
      <c r="D10545" t="s">
        <v>8507</v>
      </c>
    </row>
    <row r="10546" spans="1:4">
      <c r="A10546" t="str">
        <f t="shared" si="164"/>
        <v>2300500028介護予防ケアマネジメント</v>
      </c>
      <c r="B10546">
        <v>2300500028</v>
      </c>
      <c r="C10546" t="s">
        <v>2467</v>
      </c>
      <c r="D10546" t="s">
        <v>8507</v>
      </c>
    </row>
    <row r="10547" spans="1:4">
      <c r="A10547" t="str">
        <f t="shared" si="164"/>
        <v>2301000010介護予防支援</v>
      </c>
      <c r="B10547">
        <v>2301000010</v>
      </c>
      <c r="C10547" t="s">
        <v>2466</v>
      </c>
      <c r="D10547" t="s">
        <v>8508</v>
      </c>
    </row>
    <row r="10548" spans="1:4">
      <c r="A10548" t="str">
        <f t="shared" si="164"/>
        <v>2301000010介護予防ケアマネジメント</v>
      </c>
      <c r="B10548">
        <v>2301000010</v>
      </c>
      <c r="C10548" t="s">
        <v>2467</v>
      </c>
      <c r="D10548" t="s">
        <v>8508</v>
      </c>
    </row>
    <row r="10549" spans="1:4">
      <c r="A10549" t="str">
        <f t="shared" si="164"/>
        <v>2301400020介護予防支援</v>
      </c>
      <c r="B10549">
        <v>2301400020</v>
      </c>
      <c r="C10549" t="s">
        <v>2466</v>
      </c>
      <c r="D10549" t="s">
        <v>8509</v>
      </c>
    </row>
    <row r="10550" spans="1:4">
      <c r="A10550" t="str">
        <f t="shared" si="164"/>
        <v>2301400020介護予防ケアマネジメント</v>
      </c>
      <c r="B10550">
        <v>2301400020</v>
      </c>
      <c r="C10550" t="s">
        <v>2467</v>
      </c>
      <c r="D10550" t="s">
        <v>8509</v>
      </c>
    </row>
    <row r="10551" spans="1:4">
      <c r="A10551" t="str">
        <f t="shared" si="164"/>
        <v>2372102554訪問介護</v>
      </c>
      <c r="B10551">
        <v>2372102554</v>
      </c>
      <c r="C10551" t="s">
        <v>1854</v>
      </c>
      <c r="D10551" t="s">
        <v>8510</v>
      </c>
    </row>
    <row r="10552" spans="1:4">
      <c r="A10552" t="str">
        <f t="shared" si="164"/>
        <v>2372102554訪問型サービス（独自）</v>
      </c>
      <c r="B10552">
        <v>2372102554</v>
      </c>
      <c r="C10552" t="s">
        <v>2454</v>
      </c>
      <c r="D10552" t="s">
        <v>8510</v>
      </c>
    </row>
    <row r="10553" spans="1:4">
      <c r="A10553" t="str">
        <f t="shared" si="164"/>
        <v>2372102562通所介護</v>
      </c>
      <c r="B10553">
        <v>2372102562</v>
      </c>
      <c r="C10553" t="s">
        <v>1857</v>
      </c>
      <c r="D10553" t="s">
        <v>8176</v>
      </c>
    </row>
    <row r="10554" spans="1:4">
      <c r="A10554" t="str">
        <f t="shared" si="164"/>
        <v>2372102562通所型サービス（独自）</v>
      </c>
      <c r="B10554">
        <v>2372102562</v>
      </c>
      <c r="C10554" t="s">
        <v>2455</v>
      </c>
      <c r="D10554" t="s">
        <v>8176</v>
      </c>
    </row>
    <row r="10555" spans="1:4">
      <c r="A10555" t="str">
        <f t="shared" si="164"/>
        <v>2372102596居宅介護支援</v>
      </c>
      <c r="B10555">
        <v>2372102596</v>
      </c>
      <c r="C10555" t="s">
        <v>2456</v>
      </c>
      <c r="D10555" t="s">
        <v>8511</v>
      </c>
    </row>
    <row r="10556" spans="1:4">
      <c r="A10556" t="str">
        <f t="shared" si="164"/>
        <v>2302100033介護予防支援</v>
      </c>
      <c r="B10556">
        <v>2302100033</v>
      </c>
      <c r="C10556" t="s">
        <v>2466</v>
      </c>
      <c r="D10556" t="s">
        <v>8512</v>
      </c>
    </row>
    <row r="10557" spans="1:4">
      <c r="A10557" t="str">
        <f t="shared" si="164"/>
        <v>2302100033介護予防ケアマネジメント</v>
      </c>
      <c r="B10557">
        <v>2302100033</v>
      </c>
      <c r="C10557" t="s">
        <v>2467</v>
      </c>
      <c r="D10557" t="s">
        <v>8513</v>
      </c>
    </row>
    <row r="10558" spans="1:4">
      <c r="A10558" t="str">
        <f t="shared" si="164"/>
        <v>2302100157介護予防支援</v>
      </c>
      <c r="B10558">
        <v>2302100157</v>
      </c>
      <c r="C10558" t="s">
        <v>2466</v>
      </c>
      <c r="D10558" t="s">
        <v>8514</v>
      </c>
    </row>
    <row r="10559" spans="1:4">
      <c r="A10559" t="str">
        <f t="shared" si="164"/>
        <v>2302100157介護予防ケアマネジメント</v>
      </c>
      <c r="B10559">
        <v>2302100157</v>
      </c>
      <c r="C10559" t="s">
        <v>2467</v>
      </c>
      <c r="D10559" t="s">
        <v>8514</v>
      </c>
    </row>
    <row r="10560" spans="1:4">
      <c r="A10560" t="str">
        <f t="shared" si="164"/>
        <v>2301500027介護予防支援</v>
      </c>
      <c r="B10560">
        <v>2301500027</v>
      </c>
      <c r="C10560" t="s">
        <v>2466</v>
      </c>
      <c r="D10560" t="s">
        <v>8515</v>
      </c>
    </row>
    <row r="10561" spans="1:4">
      <c r="A10561" t="str">
        <f t="shared" si="164"/>
        <v>2301500027介護予防ケアマネジメント</v>
      </c>
      <c r="B10561">
        <v>2301500027</v>
      </c>
      <c r="C10561" t="s">
        <v>2467</v>
      </c>
      <c r="D10561" t="s">
        <v>8515</v>
      </c>
    </row>
    <row r="10562" spans="1:4">
      <c r="A10562" t="str">
        <f t="shared" si="164"/>
        <v>2361090521訪問看護</v>
      </c>
      <c r="B10562">
        <v>2361090521</v>
      </c>
      <c r="C10562" t="s">
        <v>2002</v>
      </c>
      <c r="D10562" t="s">
        <v>8516</v>
      </c>
    </row>
    <row r="10563" spans="1:4">
      <c r="A10563" t="str">
        <f t="shared" ref="A10563:A10626" si="165">B10563&amp;C10563</f>
        <v>2361090521介護予防訪問看護</v>
      </c>
      <c r="B10563">
        <v>2361090521</v>
      </c>
      <c r="C10563" t="s">
        <v>2005</v>
      </c>
      <c r="D10563" t="s">
        <v>8516</v>
      </c>
    </row>
    <row r="10564" spans="1:4">
      <c r="A10564" t="str">
        <f t="shared" si="165"/>
        <v>2360890269訪問看護</v>
      </c>
      <c r="B10564">
        <v>2360890269</v>
      </c>
      <c r="C10564" t="s">
        <v>2002</v>
      </c>
      <c r="D10564" t="s">
        <v>8517</v>
      </c>
    </row>
    <row r="10565" spans="1:4">
      <c r="A10565" t="str">
        <f t="shared" si="165"/>
        <v>2360890269介護予防訪問看護</v>
      </c>
      <c r="B10565">
        <v>2360890269</v>
      </c>
      <c r="C10565" t="s">
        <v>2005</v>
      </c>
      <c r="D10565" t="s">
        <v>8517</v>
      </c>
    </row>
    <row r="10566" spans="1:4">
      <c r="A10566" t="str">
        <f t="shared" si="165"/>
        <v>2360490391訪問看護</v>
      </c>
      <c r="B10566">
        <v>2360490391</v>
      </c>
      <c r="C10566" t="s">
        <v>2002</v>
      </c>
      <c r="D10566" t="s">
        <v>8518</v>
      </c>
    </row>
    <row r="10567" spans="1:4">
      <c r="A10567" t="str">
        <f t="shared" si="165"/>
        <v>2360490391介護予防訪問看護</v>
      </c>
      <c r="B10567">
        <v>2360490391</v>
      </c>
      <c r="C10567" t="s">
        <v>2005</v>
      </c>
      <c r="D10567" t="s">
        <v>8518</v>
      </c>
    </row>
    <row r="10568" spans="1:4">
      <c r="A10568" t="str">
        <f t="shared" si="165"/>
        <v>2361190230訪問看護</v>
      </c>
      <c r="B10568">
        <v>2361190230</v>
      </c>
      <c r="C10568" t="s">
        <v>2002</v>
      </c>
      <c r="D10568" t="s">
        <v>8519</v>
      </c>
    </row>
    <row r="10569" spans="1:4">
      <c r="A10569" t="str">
        <f t="shared" si="165"/>
        <v>2361190230介護予防訪問看護</v>
      </c>
      <c r="B10569">
        <v>2361190230</v>
      </c>
      <c r="C10569" t="s">
        <v>2005</v>
      </c>
      <c r="D10569" t="s">
        <v>8519</v>
      </c>
    </row>
    <row r="10570" spans="1:4">
      <c r="A10570" t="str">
        <f t="shared" si="165"/>
        <v>2360790451訪問看護</v>
      </c>
      <c r="B10570">
        <v>2360790451</v>
      </c>
      <c r="C10570" t="s">
        <v>2002</v>
      </c>
      <c r="D10570" t="s">
        <v>8520</v>
      </c>
    </row>
    <row r="10571" spans="1:4">
      <c r="A10571" t="str">
        <f t="shared" si="165"/>
        <v>2360790451介護予防訪問看護</v>
      </c>
      <c r="B10571">
        <v>2360790451</v>
      </c>
      <c r="C10571" t="s">
        <v>2005</v>
      </c>
      <c r="D10571" t="s">
        <v>8520</v>
      </c>
    </row>
    <row r="10572" spans="1:4">
      <c r="A10572" t="str">
        <f t="shared" si="165"/>
        <v>2365790209訪問看護</v>
      </c>
      <c r="B10572">
        <v>2365790209</v>
      </c>
      <c r="C10572" t="s">
        <v>2002</v>
      </c>
      <c r="D10572" t="s">
        <v>8521</v>
      </c>
    </row>
    <row r="10573" spans="1:4">
      <c r="A10573" t="str">
        <f t="shared" si="165"/>
        <v>2365790209介護予防訪問看護</v>
      </c>
      <c r="B10573">
        <v>2365790209</v>
      </c>
      <c r="C10573" t="s">
        <v>2005</v>
      </c>
      <c r="D10573" t="s">
        <v>8521</v>
      </c>
    </row>
    <row r="10574" spans="1:4">
      <c r="A10574" t="str">
        <f t="shared" si="165"/>
        <v>2371302866訪問介護</v>
      </c>
      <c r="B10574">
        <v>2371302866</v>
      </c>
      <c r="C10574" t="s">
        <v>1854</v>
      </c>
      <c r="D10574" t="s">
        <v>8522</v>
      </c>
    </row>
    <row r="10575" spans="1:4">
      <c r="A10575" t="str">
        <f t="shared" si="165"/>
        <v>2372106233居宅介護支援</v>
      </c>
      <c r="B10575">
        <v>2372106233</v>
      </c>
      <c r="C10575" t="s">
        <v>2456</v>
      </c>
      <c r="D10575" t="s">
        <v>8523</v>
      </c>
    </row>
    <row r="10576" spans="1:4">
      <c r="A10576" t="str">
        <f t="shared" si="165"/>
        <v>2354580009介護老人保健施設</v>
      </c>
      <c r="B10576">
        <v>2354580009</v>
      </c>
      <c r="C10576" t="s">
        <v>1862</v>
      </c>
      <c r="D10576" t="s">
        <v>8524</v>
      </c>
    </row>
    <row r="10577" spans="1:4">
      <c r="A10577" t="str">
        <f t="shared" si="165"/>
        <v>2354580009短期入所療養介護（老健）</v>
      </c>
      <c r="B10577">
        <v>2354580009</v>
      </c>
      <c r="C10577" t="s">
        <v>1966</v>
      </c>
      <c r="D10577" t="s">
        <v>8524</v>
      </c>
    </row>
    <row r="10578" spans="1:4">
      <c r="A10578" t="str">
        <f t="shared" si="165"/>
        <v>2354580009介護予防短期入所療養介護（老健）</v>
      </c>
      <c r="B10578">
        <v>2354580009</v>
      </c>
      <c r="C10578" t="s">
        <v>1969</v>
      </c>
      <c r="D10578" t="s">
        <v>8524</v>
      </c>
    </row>
    <row r="10579" spans="1:4">
      <c r="A10579" t="str">
        <f t="shared" si="165"/>
        <v>2354580009通所リハビリテーション</v>
      </c>
      <c r="B10579">
        <v>2354580009</v>
      </c>
      <c r="C10579" t="s">
        <v>2457</v>
      </c>
      <c r="D10579" t="s">
        <v>8524</v>
      </c>
    </row>
    <row r="10580" spans="1:4">
      <c r="A10580" t="str">
        <f t="shared" si="165"/>
        <v>2354580009介護予防通所リハビリテーション</v>
      </c>
      <c r="B10580">
        <v>2354580009</v>
      </c>
      <c r="C10580" t="s">
        <v>2458</v>
      </c>
      <c r="D10580" t="s">
        <v>8524</v>
      </c>
    </row>
    <row r="10581" spans="1:4">
      <c r="A10581" t="str">
        <f t="shared" si="165"/>
        <v>2374502025訪問リハビリテーション</v>
      </c>
      <c r="B10581">
        <v>2374502025</v>
      </c>
      <c r="C10581" t="s">
        <v>2007</v>
      </c>
      <c r="D10581" t="s">
        <v>8524</v>
      </c>
    </row>
    <row r="10582" spans="1:4">
      <c r="A10582" t="str">
        <f t="shared" si="165"/>
        <v>2374502025介護予防訪問リハビリテーション</v>
      </c>
      <c r="B10582">
        <v>2374502025</v>
      </c>
      <c r="C10582" t="s">
        <v>2009</v>
      </c>
      <c r="D10582" t="s">
        <v>8524</v>
      </c>
    </row>
    <row r="10583" spans="1:4">
      <c r="A10583" t="str">
        <f t="shared" si="165"/>
        <v>2374501001居宅介護支援</v>
      </c>
      <c r="B10583">
        <v>2374501001</v>
      </c>
      <c r="C10583" t="s">
        <v>2456</v>
      </c>
      <c r="D10583" t="s">
        <v>8525</v>
      </c>
    </row>
    <row r="10584" spans="1:4">
      <c r="A10584" t="str">
        <f t="shared" si="165"/>
        <v>2371304409訪問介護</v>
      </c>
      <c r="B10584">
        <v>2371304409</v>
      </c>
      <c r="C10584" t="s">
        <v>1854</v>
      </c>
      <c r="D10584" t="s">
        <v>8526</v>
      </c>
    </row>
    <row r="10585" spans="1:4">
      <c r="A10585" t="str">
        <f t="shared" si="165"/>
        <v>23A1301069訪問型サービス（独自）</v>
      </c>
      <c r="B10585" t="s">
        <v>7075</v>
      </c>
      <c r="C10585" t="s">
        <v>2454</v>
      </c>
      <c r="D10585" t="s">
        <v>8526</v>
      </c>
    </row>
    <row r="10586" spans="1:4">
      <c r="A10586" t="str">
        <f t="shared" si="165"/>
        <v>2371304409訪問型サービス（独自）</v>
      </c>
      <c r="B10586">
        <v>2371304409</v>
      </c>
      <c r="C10586" t="s">
        <v>2454</v>
      </c>
      <c r="D10586" t="s">
        <v>8526</v>
      </c>
    </row>
    <row r="10587" spans="1:4">
      <c r="A10587" t="str">
        <f t="shared" si="165"/>
        <v>2311300863訪問リハビリテーション</v>
      </c>
      <c r="B10587">
        <v>2311300863</v>
      </c>
      <c r="C10587" t="s">
        <v>2007</v>
      </c>
      <c r="D10587" t="s">
        <v>8527</v>
      </c>
    </row>
    <row r="10588" spans="1:4">
      <c r="A10588" t="str">
        <f t="shared" si="165"/>
        <v>2311300863介護予防訪問リハビリテーション</v>
      </c>
      <c r="B10588">
        <v>2311300863</v>
      </c>
      <c r="C10588" t="s">
        <v>2009</v>
      </c>
      <c r="D10588" t="s">
        <v>8527</v>
      </c>
    </row>
    <row r="10589" spans="1:4">
      <c r="A10589" t="str">
        <f t="shared" si="165"/>
        <v>2362090652訪問看護</v>
      </c>
      <c r="B10589">
        <v>2362090652</v>
      </c>
      <c r="C10589" t="s">
        <v>2002</v>
      </c>
      <c r="D10589" t="s">
        <v>8528</v>
      </c>
    </row>
    <row r="10590" spans="1:4">
      <c r="A10590" t="str">
        <f t="shared" si="165"/>
        <v>2362090652介護予防訪問看護</v>
      </c>
      <c r="B10590">
        <v>2362090652</v>
      </c>
      <c r="C10590" t="s">
        <v>2005</v>
      </c>
      <c r="D10590" t="s">
        <v>8528</v>
      </c>
    </row>
    <row r="10591" spans="1:4">
      <c r="A10591" t="str">
        <f t="shared" si="165"/>
        <v>2302500158介護予防支援</v>
      </c>
      <c r="B10591">
        <v>2302500158</v>
      </c>
      <c r="C10591" t="s">
        <v>2466</v>
      </c>
      <c r="D10591" t="s">
        <v>8529</v>
      </c>
    </row>
    <row r="10592" spans="1:4">
      <c r="A10592" t="str">
        <f t="shared" si="165"/>
        <v>2302500158介護予防ケアマネジメント</v>
      </c>
      <c r="B10592">
        <v>2302500158</v>
      </c>
      <c r="C10592" t="s">
        <v>2467</v>
      </c>
      <c r="D10592" t="s">
        <v>8529</v>
      </c>
    </row>
    <row r="10593" spans="1:4">
      <c r="A10593" t="str">
        <f t="shared" si="165"/>
        <v>2302500166介護予防支援</v>
      </c>
      <c r="B10593">
        <v>2302500166</v>
      </c>
      <c r="C10593" t="s">
        <v>2466</v>
      </c>
      <c r="D10593" t="s">
        <v>8530</v>
      </c>
    </row>
    <row r="10594" spans="1:4">
      <c r="A10594" t="str">
        <f t="shared" si="165"/>
        <v>2302500166介護予防ケアマネジメント</v>
      </c>
      <c r="B10594">
        <v>2302500166</v>
      </c>
      <c r="C10594" t="s">
        <v>2467</v>
      </c>
      <c r="D10594" t="s">
        <v>8530</v>
      </c>
    </row>
    <row r="10595" spans="1:4">
      <c r="A10595" t="str">
        <f t="shared" si="165"/>
        <v>2303000059介護予防支援</v>
      </c>
      <c r="B10595">
        <v>2303000059</v>
      </c>
      <c r="C10595" t="s">
        <v>2466</v>
      </c>
      <c r="D10595" t="s">
        <v>8531</v>
      </c>
    </row>
    <row r="10596" spans="1:4">
      <c r="A10596" t="str">
        <f t="shared" si="165"/>
        <v>2303000059介護予防ケアマネジメント</v>
      </c>
      <c r="B10596">
        <v>2303000059</v>
      </c>
      <c r="C10596" t="s">
        <v>2467</v>
      </c>
      <c r="D10596" t="s">
        <v>8531</v>
      </c>
    </row>
    <row r="10597" spans="1:4">
      <c r="A10597" t="str">
        <f t="shared" si="165"/>
        <v>2303000232介護予防支援</v>
      </c>
      <c r="B10597">
        <v>2303000232</v>
      </c>
      <c r="C10597" t="s">
        <v>2466</v>
      </c>
      <c r="D10597" t="s">
        <v>8532</v>
      </c>
    </row>
    <row r="10598" spans="1:4">
      <c r="A10598" t="str">
        <f t="shared" si="165"/>
        <v>2303000232介護予防ケアマネジメント</v>
      </c>
      <c r="B10598">
        <v>2303000232</v>
      </c>
      <c r="C10598" t="s">
        <v>2467</v>
      </c>
      <c r="D10598" t="s">
        <v>8532</v>
      </c>
    </row>
    <row r="10599" spans="1:4">
      <c r="A10599" t="str">
        <f t="shared" si="165"/>
        <v>2372004057地域密着型通所介護</v>
      </c>
      <c r="B10599">
        <v>2372004057</v>
      </c>
      <c r="C10599" t="s">
        <v>1858</v>
      </c>
      <c r="D10599" t="s">
        <v>8533</v>
      </c>
    </row>
    <row r="10600" spans="1:4">
      <c r="A10600" t="str">
        <f t="shared" si="165"/>
        <v>2372004057通所型サービス（独自）</v>
      </c>
      <c r="B10600">
        <v>2372004057</v>
      </c>
      <c r="C10600" t="s">
        <v>2455</v>
      </c>
      <c r="D10600" t="s">
        <v>8533</v>
      </c>
    </row>
    <row r="10601" spans="1:4">
      <c r="A10601" t="str">
        <f t="shared" si="165"/>
        <v>2372301453通所介護</v>
      </c>
      <c r="B10601">
        <v>2372301453</v>
      </c>
      <c r="C10601" t="s">
        <v>1857</v>
      </c>
      <c r="D10601" t="s">
        <v>8534</v>
      </c>
    </row>
    <row r="10602" spans="1:4">
      <c r="A10602" t="str">
        <f t="shared" si="165"/>
        <v>2372301453通所型サービス（独自）</v>
      </c>
      <c r="B10602">
        <v>2372301453</v>
      </c>
      <c r="C10602" t="s">
        <v>2455</v>
      </c>
      <c r="D10602" t="s">
        <v>8534</v>
      </c>
    </row>
    <row r="10603" spans="1:4">
      <c r="A10603" t="str">
        <f t="shared" si="165"/>
        <v>2372301453通所型サービス（独自）</v>
      </c>
      <c r="B10603">
        <v>2372301453</v>
      </c>
      <c r="C10603" t="s">
        <v>2455</v>
      </c>
      <c r="D10603" t="s">
        <v>8534</v>
      </c>
    </row>
    <row r="10604" spans="1:4">
      <c r="A10604" t="str">
        <f t="shared" si="165"/>
        <v>2372301453通所型サービス（独自）</v>
      </c>
      <c r="B10604">
        <v>2372301453</v>
      </c>
      <c r="C10604" t="s">
        <v>2455</v>
      </c>
      <c r="D10604" t="s">
        <v>8534</v>
      </c>
    </row>
    <row r="10605" spans="1:4">
      <c r="A10605" t="str">
        <f t="shared" si="165"/>
        <v>2372004792通所介護</v>
      </c>
      <c r="B10605">
        <v>2372004792</v>
      </c>
      <c r="C10605" t="s">
        <v>1857</v>
      </c>
      <c r="D10605" t="s">
        <v>8535</v>
      </c>
    </row>
    <row r="10606" spans="1:4">
      <c r="A10606" t="str">
        <f t="shared" si="165"/>
        <v>2372004792通所型サービス（独自）</v>
      </c>
      <c r="B10606">
        <v>2372004792</v>
      </c>
      <c r="C10606" t="s">
        <v>2455</v>
      </c>
      <c r="D10606" t="s">
        <v>8535</v>
      </c>
    </row>
    <row r="10607" spans="1:4">
      <c r="A10607" t="str">
        <f t="shared" si="165"/>
        <v>2372901674訪問介護</v>
      </c>
      <c r="B10607">
        <v>2372901674</v>
      </c>
      <c r="C10607" t="s">
        <v>1854</v>
      </c>
      <c r="D10607" t="s">
        <v>8536</v>
      </c>
    </row>
    <row r="10608" spans="1:4">
      <c r="A10608" t="str">
        <f t="shared" si="165"/>
        <v>2373401179訪問介護</v>
      </c>
      <c r="B10608">
        <v>2373401179</v>
      </c>
      <c r="C10608" t="s">
        <v>1854</v>
      </c>
      <c r="D10608" t="s">
        <v>8537</v>
      </c>
    </row>
    <row r="10609" spans="1:4">
      <c r="A10609" t="str">
        <f t="shared" si="165"/>
        <v>2370304178訪問介護</v>
      </c>
      <c r="B10609">
        <v>2370304178</v>
      </c>
      <c r="C10609" t="s">
        <v>1854</v>
      </c>
      <c r="D10609" t="s">
        <v>8538</v>
      </c>
    </row>
    <row r="10610" spans="1:4">
      <c r="A10610" t="str">
        <f t="shared" si="165"/>
        <v>2372800751通所介護</v>
      </c>
      <c r="B10610">
        <v>2372800751</v>
      </c>
      <c r="C10610" t="s">
        <v>1857</v>
      </c>
      <c r="D10610" t="s">
        <v>8539</v>
      </c>
    </row>
    <row r="10611" spans="1:4">
      <c r="A10611" t="str">
        <f t="shared" si="165"/>
        <v>2372900478通所介護</v>
      </c>
      <c r="B10611">
        <v>2372900478</v>
      </c>
      <c r="C10611" t="s">
        <v>1857</v>
      </c>
      <c r="D10611" t="s">
        <v>8540</v>
      </c>
    </row>
    <row r="10612" spans="1:4">
      <c r="A10612" t="str">
        <f t="shared" si="165"/>
        <v>2372901112通所介護</v>
      </c>
      <c r="B10612">
        <v>2372901112</v>
      </c>
      <c r="C10612" t="s">
        <v>1857</v>
      </c>
      <c r="D10612" t="s">
        <v>8541</v>
      </c>
    </row>
    <row r="10613" spans="1:4">
      <c r="A10613" t="str">
        <f t="shared" si="165"/>
        <v>2373101209通所介護</v>
      </c>
      <c r="B10613">
        <v>2373101209</v>
      </c>
      <c r="C10613" t="s">
        <v>1857</v>
      </c>
      <c r="D10613" t="s">
        <v>8542</v>
      </c>
    </row>
    <row r="10614" spans="1:4">
      <c r="A10614" t="str">
        <f t="shared" si="165"/>
        <v>2373101530通所介護</v>
      </c>
      <c r="B10614">
        <v>2373101530</v>
      </c>
      <c r="C10614" t="s">
        <v>1857</v>
      </c>
      <c r="D10614" t="s">
        <v>8543</v>
      </c>
    </row>
    <row r="10615" spans="1:4">
      <c r="A10615" t="str">
        <f t="shared" si="165"/>
        <v>2373100045訪問介護</v>
      </c>
      <c r="B10615">
        <v>2373100045</v>
      </c>
      <c r="C10615" t="s">
        <v>1854</v>
      </c>
      <c r="D10615" t="s">
        <v>8544</v>
      </c>
    </row>
    <row r="10616" spans="1:4">
      <c r="A10616" t="str">
        <f t="shared" si="165"/>
        <v>2372902052訪問介護</v>
      </c>
      <c r="B10616">
        <v>2372902052</v>
      </c>
      <c r="C10616" t="s">
        <v>1854</v>
      </c>
      <c r="D10616" t="s">
        <v>8545</v>
      </c>
    </row>
    <row r="10617" spans="1:4">
      <c r="A10617" t="str">
        <f t="shared" si="165"/>
        <v>23A2800093通所型サービス（独自）</v>
      </c>
      <c r="B10617" t="s">
        <v>7076</v>
      </c>
      <c r="C10617" t="s">
        <v>2455</v>
      </c>
      <c r="D10617" t="s">
        <v>8539</v>
      </c>
    </row>
    <row r="10618" spans="1:4">
      <c r="A10618" t="str">
        <f t="shared" si="165"/>
        <v>2372900478通所型サービス（独自）</v>
      </c>
      <c r="B10618">
        <v>2372900478</v>
      </c>
      <c r="C10618" t="s">
        <v>2455</v>
      </c>
      <c r="D10618" t="s">
        <v>8540</v>
      </c>
    </row>
    <row r="10619" spans="1:4">
      <c r="A10619" t="str">
        <f t="shared" si="165"/>
        <v>2372901112通所型サービス（独自）</v>
      </c>
      <c r="B10619">
        <v>2372901112</v>
      </c>
      <c r="C10619" t="s">
        <v>2455</v>
      </c>
      <c r="D10619" t="s">
        <v>8541</v>
      </c>
    </row>
    <row r="10620" spans="1:4">
      <c r="A10620" t="str">
        <f t="shared" si="165"/>
        <v>23A3100147通所型サービス（独自）</v>
      </c>
      <c r="B10620" t="s">
        <v>7077</v>
      </c>
      <c r="C10620" t="s">
        <v>2455</v>
      </c>
      <c r="D10620" t="s">
        <v>8542</v>
      </c>
    </row>
    <row r="10621" spans="1:4">
      <c r="A10621" t="str">
        <f t="shared" si="165"/>
        <v>23A3100154通所型サービス（独自）</v>
      </c>
      <c r="B10621" t="s">
        <v>7078</v>
      </c>
      <c r="C10621" t="s">
        <v>2455</v>
      </c>
      <c r="D10621" t="s">
        <v>8543</v>
      </c>
    </row>
    <row r="10622" spans="1:4">
      <c r="A10622" t="str">
        <f t="shared" si="165"/>
        <v>2363190097訪問看護</v>
      </c>
      <c r="B10622">
        <v>2363190097</v>
      </c>
      <c r="C10622" t="s">
        <v>2002</v>
      </c>
      <c r="D10622" t="s">
        <v>8546</v>
      </c>
    </row>
    <row r="10623" spans="1:4">
      <c r="A10623" t="str">
        <f t="shared" si="165"/>
        <v>2362990182訪問看護</v>
      </c>
      <c r="B10623">
        <v>2362990182</v>
      </c>
      <c r="C10623" t="s">
        <v>2002</v>
      </c>
      <c r="D10623" t="s">
        <v>8547</v>
      </c>
    </row>
    <row r="10624" spans="1:4">
      <c r="A10624" t="str">
        <f t="shared" si="165"/>
        <v>2373100045居宅介護支援</v>
      </c>
      <c r="B10624">
        <v>2373100045</v>
      </c>
      <c r="C10624" t="s">
        <v>2456</v>
      </c>
      <c r="D10624" t="s">
        <v>8548</v>
      </c>
    </row>
    <row r="10625" spans="1:4">
      <c r="A10625" t="str">
        <f t="shared" si="165"/>
        <v>2372900387居宅介護支援</v>
      </c>
      <c r="B10625">
        <v>2372900387</v>
      </c>
      <c r="C10625" t="s">
        <v>2456</v>
      </c>
      <c r="D10625" t="s">
        <v>8549</v>
      </c>
    </row>
    <row r="10626" spans="1:4">
      <c r="A10626" t="str">
        <f t="shared" si="165"/>
        <v>2372800769居宅介護支援</v>
      </c>
      <c r="B10626">
        <v>2372800769</v>
      </c>
      <c r="C10626" t="s">
        <v>2456</v>
      </c>
      <c r="D10626" t="s">
        <v>8550</v>
      </c>
    </row>
    <row r="10627" spans="1:4">
      <c r="A10627" t="str">
        <f t="shared" ref="A10627:A10690" si="166">B10627&amp;C10627</f>
        <v>2363190097介護予防訪問看護</v>
      </c>
      <c r="B10627">
        <v>2363190097</v>
      </c>
      <c r="C10627" t="s">
        <v>2005</v>
      </c>
      <c r="D10627" t="s">
        <v>8546</v>
      </c>
    </row>
    <row r="10628" spans="1:4">
      <c r="A10628" t="str">
        <f t="shared" si="166"/>
        <v>2362990182介護予防訪問看護</v>
      </c>
      <c r="B10628">
        <v>2362990182</v>
      </c>
      <c r="C10628" t="s">
        <v>2005</v>
      </c>
      <c r="D10628" t="s">
        <v>8547</v>
      </c>
    </row>
    <row r="10629" spans="1:4">
      <c r="A10629" t="str">
        <f t="shared" si="166"/>
        <v>2391600190小規模多機能型居宅介護</v>
      </c>
      <c r="B10629">
        <v>2391600190</v>
      </c>
      <c r="C10629" t="s">
        <v>1925</v>
      </c>
      <c r="D10629" t="s">
        <v>8551</v>
      </c>
    </row>
    <row r="10630" spans="1:4">
      <c r="A10630" t="str">
        <f t="shared" si="166"/>
        <v>2391600190小規模多機能型居宅介護（短期利用型）</v>
      </c>
      <c r="B10630">
        <v>2391600190</v>
      </c>
      <c r="C10630" t="s">
        <v>2475</v>
      </c>
      <c r="D10630" t="s">
        <v>8551</v>
      </c>
    </row>
    <row r="10631" spans="1:4">
      <c r="A10631" t="str">
        <f t="shared" si="166"/>
        <v>2391600190介護予防小規模多機能型居宅介護</v>
      </c>
      <c r="B10631">
        <v>2391600190</v>
      </c>
      <c r="C10631" t="s">
        <v>2463</v>
      </c>
      <c r="D10631" t="s">
        <v>8551</v>
      </c>
    </row>
    <row r="10632" spans="1:4">
      <c r="A10632" t="str">
        <f t="shared" si="166"/>
        <v>2391600190介護予防小規模多機能型居宅介護（短期利用型）</v>
      </c>
      <c r="B10632">
        <v>2391600190</v>
      </c>
      <c r="C10632" t="s">
        <v>2476</v>
      </c>
      <c r="D10632" t="s">
        <v>8551</v>
      </c>
    </row>
    <row r="10633" spans="1:4">
      <c r="A10633" t="str">
        <f t="shared" si="166"/>
        <v>2373801741通所介護</v>
      </c>
      <c r="B10633">
        <v>2373801741</v>
      </c>
      <c r="C10633" t="s">
        <v>1857</v>
      </c>
      <c r="D10633" t="s">
        <v>8552</v>
      </c>
    </row>
    <row r="10634" spans="1:4">
      <c r="A10634" t="str">
        <f t="shared" si="166"/>
        <v>2373801741通所型サービス（独自）</v>
      </c>
      <c r="B10634">
        <v>2373801741</v>
      </c>
      <c r="C10634" t="s">
        <v>2455</v>
      </c>
      <c r="D10634" t="s">
        <v>8552</v>
      </c>
    </row>
    <row r="10635" spans="1:4">
      <c r="A10635" t="str">
        <f t="shared" si="166"/>
        <v>2373801741通所型サービス（独自）</v>
      </c>
      <c r="B10635">
        <v>2373801741</v>
      </c>
      <c r="C10635" t="s">
        <v>2455</v>
      </c>
      <c r="D10635" t="s">
        <v>8552</v>
      </c>
    </row>
    <row r="10636" spans="1:4">
      <c r="A10636" t="str">
        <f t="shared" si="166"/>
        <v>2373801741通所型サービス（独自）</v>
      </c>
      <c r="B10636">
        <v>2373801741</v>
      </c>
      <c r="C10636" t="s">
        <v>2455</v>
      </c>
      <c r="D10636" t="s">
        <v>8552</v>
      </c>
    </row>
    <row r="10637" spans="1:4">
      <c r="A10637" t="str">
        <f t="shared" si="166"/>
        <v>2373801741通所型サービス（独自）</v>
      </c>
      <c r="B10637">
        <v>2373801741</v>
      </c>
      <c r="C10637" t="s">
        <v>2455</v>
      </c>
      <c r="D10637" t="s">
        <v>8552</v>
      </c>
    </row>
    <row r="10638" spans="1:4">
      <c r="A10638" t="str">
        <f t="shared" si="166"/>
        <v>2373801741通所型サービス（独自／定率）</v>
      </c>
      <c r="B10638">
        <v>2373801741</v>
      </c>
      <c r="C10638" t="s">
        <v>2460</v>
      </c>
      <c r="D10638" t="s">
        <v>8552</v>
      </c>
    </row>
    <row r="10639" spans="1:4">
      <c r="A10639" t="str">
        <f t="shared" si="166"/>
        <v>2392400301地域密着型通所介護</v>
      </c>
      <c r="B10639">
        <v>2392400301</v>
      </c>
      <c r="C10639" t="s">
        <v>1858</v>
      </c>
      <c r="D10639" t="s">
        <v>8553</v>
      </c>
    </row>
    <row r="10640" spans="1:4">
      <c r="A10640" t="str">
        <f t="shared" si="166"/>
        <v>2392400301通所型サービス（独自）</v>
      </c>
      <c r="B10640">
        <v>2392400301</v>
      </c>
      <c r="C10640" t="s">
        <v>2455</v>
      </c>
      <c r="D10640" t="s">
        <v>8553</v>
      </c>
    </row>
    <row r="10641" spans="1:4">
      <c r="A10641" t="str">
        <f t="shared" si="166"/>
        <v>2372602447通所介護</v>
      </c>
      <c r="B10641">
        <v>2372602447</v>
      </c>
      <c r="C10641" t="s">
        <v>1857</v>
      </c>
      <c r="D10641" t="s">
        <v>8554</v>
      </c>
    </row>
    <row r="10642" spans="1:4">
      <c r="A10642" t="str">
        <f t="shared" si="166"/>
        <v>2372602983訪問介護</v>
      </c>
      <c r="B10642">
        <v>2372602983</v>
      </c>
      <c r="C10642" t="s">
        <v>1854</v>
      </c>
      <c r="D10642" t="s">
        <v>7596</v>
      </c>
    </row>
    <row r="10643" spans="1:4">
      <c r="A10643" t="str">
        <f t="shared" si="166"/>
        <v>2372603056通所介護</v>
      </c>
      <c r="B10643">
        <v>2372603056</v>
      </c>
      <c r="C10643" t="s">
        <v>1857</v>
      </c>
      <c r="D10643" t="s">
        <v>8555</v>
      </c>
    </row>
    <row r="10644" spans="1:4">
      <c r="A10644" t="str">
        <f t="shared" si="166"/>
        <v>2372603064訪問介護</v>
      </c>
      <c r="B10644">
        <v>2372603064</v>
      </c>
      <c r="C10644" t="s">
        <v>1854</v>
      </c>
      <c r="D10644" t="s">
        <v>8556</v>
      </c>
    </row>
    <row r="10645" spans="1:4">
      <c r="A10645" t="str">
        <f t="shared" si="166"/>
        <v>2377400813訪問介護</v>
      </c>
      <c r="B10645">
        <v>2377400813</v>
      </c>
      <c r="C10645" t="s">
        <v>1854</v>
      </c>
      <c r="D10645" t="s">
        <v>8557</v>
      </c>
    </row>
    <row r="10646" spans="1:4">
      <c r="A10646" t="str">
        <f t="shared" si="166"/>
        <v>2377400854訪問介護</v>
      </c>
      <c r="B10646">
        <v>2377400854</v>
      </c>
      <c r="C10646" t="s">
        <v>1854</v>
      </c>
      <c r="D10646" t="s">
        <v>8558</v>
      </c>
    </row>
    <row r="10647" spans="1:4">
      <c r="A10647" t="str">
        <f t="shared" si="166"/>
        <v>2370403285訪問介護</v>
      </c>
      <c r="B10647">
        <v>2370403285</v>
      </c>
      <c r="C10647" t="s">
        <v>1854</v>
      </c>
      <c r="D10647" t="s">
        <v>8559</v>
      </c>
    </row>
    <row r="10648" spans="1:4">
      <c r="A10648" t="str">
        <f t="shared" si="166"/>
        <v>23A0400557訪問型サービス（独自）</v>
      </c>
      <c r="B10648" t="s">
        <v>7079</v>
      </c>
      <c r="C10648" t="s">
        <v>2454</v>
      </c>
      <c r="D10648" t="s">
        <v>8559</v>
      </c>
    </row>
    <row r="10649" spans="1:4">
      <c r="A10649" t="str">
        <f t="shared" si="166"/>
        <v>2370403780通所介護</v>
      </c>
      <c r="B10649">
        <v>2370403780</v>
      </c>
      <c r="C10649" t="s">
        <v>1857</v>
      </c>
      <c r="D10649" t="s">
        <v>8560</v>
      </c>
    </row>
    <row r="10650" spans="1:4">
      <c r="A10650" t="str">
        <f t="shared" si="166"/>
        <v>23A0400987通所型サービス（独自）</v>
      </c>
      <c r="B10650" t="s">
        <v>7080</v>
      </c>
      <c r="C10650" t="s">
        <v>2455</v>
      </c>
      <c r="D10650" t="s">
        <v>8560</v>
      </c>
    </row>
    <row r="10651" spans="1:4">
      <c r="A10651" t="str">
        <f t="shared" si="166"/>
        <v>2370403293居宅介護支援</v>
      </c>
      <c r="B10651">
        <v>2370403293</v>
      </c>
      <c r="C10651" t="s">
        <v>2456</v>
      </c>
      <c r="D10651" t="s">
        <v>8561</v>
      </c>
    </row>
    <row r="10652" spans="1:4">
      <c r="A10652" t="str">
        <f t="shared" si="166"/>
        <v>2377400854訪問型サービス（独自）</v>
      </c>
      <c r="B10652">
        <v>2377400854</v>
      </c>
      <c r="C10652" t="s">
        <v>2454</v>
      </c>
      <c r="D10652" t="s">
        <v>8558</v>
      </c>
    </row>
    <row r="10653" spans="1:4">
      <c r="A10653" t="str">
        <f t="shared" si="166"/>
        <v>2360590489訪問看護</v>
      </c>
      <c r="B10653">
        <v>2360590489</v>
      </c>
      <c r="C10653" t="s">
        <v>2002</v>
      </c>
      <c r="D10653" t="s">
        <v>8562</v>
      </c>
    </row>
    <row r="10654" spans="1:4">
      <c r="A10654" t="str">
        <f t="shared" si="166"/>
        <v>2371602463特定施設入居者生活介護</v>
      </c>
      <c r="B10654">
        <v>2371602463</v>
      </c>
      <c r="C10654" t="s">
        <v>2461</v>
      </c>
      <c r="D10654" t="s">
        <v>8563</v>
      </c>
    </row>
    <row r="10655" spans="1:4">
      <c r="A10655" t="str">
        <f t="shared" si="166"/>
        <v>2371602463介護予防特定施設入居者生活介護</v>
      </c>
      <c r="B10655">
        <v>2371602463</v>
      </c>
      <c r="C10655" t="s">
        <v>2462</v>
      </c>
      <c r="D10655" t="s">
        <v>8563</v>
      </c>
    </row>
    <row r="10656" spans="1:4">
      <c r="A10656" t="str">
        <f t="shared" si="166"/>
        <v>2390700199小規模多機能型居宅介護</v>
      </c>
      <c r="B10656">
        <v>2390700199</v>
      </c>
      <c r="C10656" t="s">
        <v>1925</v>
      </c>
      <c r="D10656" t="s">
        <v>8564</v>
      </c>
    </row>
    <row r="10657" spans="1:4">
      <c r="A10657" t="str">
        <f t="shared" si="166"/>
        <v>2390700199小規模多機能型居宅介護（短期利用型）</v>
      </c>
      <c r="B10657">
        <v>2390700199</v>
      </c>
      <c r="C10657" t="s">
        <v>2475</v>
      </c>
      <c r="D10657" t="s">
        <v>8564</v>
      </c>
    </row>
    <row r="10658" spans="1:4">
      <c r="A10658" t="str">
        <f t="shared" si="166"/>
        <v>2390700199介護予防小規模多機能型居宅介護</v>
      </c>
      <c r="B10658">
        <v>2390700199</v>
      </c>
      <c r="C10658" t="s">
        <v>2463</v>
      </c>
      <c r="D10658" t="s">
        <v>8564</v>
      </c>
    </row>
    <row r="10659" spans="1:4">
      <c r="A10659" t="str">
        <f t="shared" si="166"/>
        <v>2390700199介護予防小規模多機能型居宅介護（短期利用型）</v>
      </c>
      <c r="B10659">
        <v>2390700199</v>
      </c>
      <c r="C10659" t="s">
        <v>2476</v>
      </c>
      <c r="D10659" t="s">
        <v>8564</v>
      </c>
    </row>
    <row r="10660" spans="1:4">
      <c r="A10660" t="str">
        <f t="shared" si="166"/>
        <v>2390700207認知症対応型共同生活介護</v>
      </c>
      <c r="B10660">
        <v>2390700207</v>
      </c>
      <c r="C10660" t="s">
        <v>1942</v>
      </c>
      <c r="D10660" t="s">
        <v>8565</v>
      </c>
    </row>
    <row r="10661" spans="1:4">
      <c r="A10661" t="str">
        <f t="shared" si="166"/>
        <v>2390700207介護予防認知症対応型共同生活介護</v>
      </c>
      <c r="B10661">
        <v>2390700207</v>
      </c>
      <c r="C10661" t="s">
        <v>1948</v>
      </c>
      <c r="D10661" t="s">
        <v>8565</v>
      </c>
    </row>
    <row r="10662" spans="1:4">
      <c r="A10662" t="str">
        <f t="shared" si="166"/>
        <v>2390900237認知症対応型共同生活介護</v>
      </c>
      <c r="B10662">
        <v>2390900237</v>
      </c>
      <c r="C10662" t="s">
        <v>1942</v>
      </c>
      <c r="D10662" t="s">
        <v>8566</v>
      </c>
    </row>
    <row r="10663" spans="1:4">
      <c r="A10663" t="str">
        <f t="shared" si="166"/>
        <v>2390900237介護予防認知症対応型共同生活介護</v>
      </c>
      <c r="B10663">
        <v>2390900237</v>
      </c>
      <c r="C10663" t="s">
        <v>1948</v>
      </c>
      <c r="D10663" t="s">
        <v>8566</v>
      </c>
    </row>
    <row r="10664" spans="1:4">
      <c r="A10664" t="str">
        <f t="shared" si="166"/>
        <v>2390800437認知症対応型共同生活介護</v>
      </c>
      <c r="B10664">
        <v>2390800437</v>
      </c>
      <c r="C10664" t="s">
        <v>1942</v>
      </c>
      <c r="D10664" t="s">
        <v>8567</v>
      </c>
    </row>
    <row r="10665" spans="1:4">
      <c r="A10665" t="str">
        <f t="shared" si="166"/>
        <v>2390800437介護予防認知症対応型共同生活介護</v>
      </c>
      <c r="B10665">
        <v>2390800437</v>
      </c>
      <c r="C10665" t="s">
        <v>1948</v>
      </c>
      <c r="D10665" t="s">
        <v>8567</v>
      </c>
    </row>
    <row r="10666" spans="1:4">
      <c r="A10666" t="str">
        <f t="shared" si="166"/>
        <v>2360990168訪問看護</v>
      </c>
      <c r="B10666">
        <v>2360990168</v>
      </c>
      <c r="C10666" t="s">
        <v>2002</v>
      </c>
      <c r="D10666" t="s">
        <v>8568</v>
      </c>
    </row>
    <row r="10667" spans="1:4">
      <c r="A10667" t="str">
        <f t="shared" si="166"/>
        <v>2360990168介護予防訪問看護</v>
      </c>
      <c r="B10667">
        <v>2360990168</v>
      </c>
      <c r="C10667" t="s">
        <v>2005</v>
      </c>
      <c r="D10667" t="s">
        <v>8568</v>
      </c>
    </row>
    <row r="10668" spans="1:4">
      <c r="A10668" t="str">
        <f t="shared" si="166"/>
        <v>2367590045訪問看護</v>
      </c>
      <c r="B10668">
        <v>2367590045</v>
      </c>
      <c r="C10668" t="s">
        <v>2002</v>
      </c>
      <c r="D10668" t="s">
        <v>8569</v>
      </c>
    </row>
    <row r="10669" spans="1:4">
      <c r="A10669" t="str">
        <f t="shared" si="166"/>
        <v>2367590045介護予防訪問看護</v>
      </c>
      <c r="B10669">
        <v>2367590045</v>
      </c>
      <c r="C10669" t="s">
        <v>2005</v>
      </c>
      <c r="D10669" t="s">
        <v>8569</v>
      </c>
    </row>
    <row r="10670" spans="1:4">
      <c r="A10670" t="str">
        <f t="shared" si="166"/>
        <v>2373101621地域密着型通所介護</v>
      </c>
      <c r="B10670">
        <v>2373101621</v>
      </c>
      <c r="C10670" t="s">
        <v>1858</v>
      </c>
      <c r="D10670" t="s">
        <v>8570</v>
      </c>
    </row>
    <row r="10671" spans="1:4">
      <c r="A10671" t="str">
        <f t="shared" si="166"/>
        <v>2373101621通所型サービス（独自）</v>
      </c>
      <c r="B10671">
        <v>2373101621</v>
      </c>
      <c r="C10671" t="s">
        <v>2455</v>
      </c>
      <c r="D10671" t="s">
        <v>8570</v>
      </c>
    </row>
    <row r="10672" spans="1:4">
      <c r="A10672" t="str">
        <f t="shared" si="166"/>
        <v>2372205548訪問介護</v>
      </c>
      <c r="B10672">
        <v>2372205548</v>
      </c>
      <c r="C10672" t="s">
        <v>1854</v>
      </c>
      <c r="D10672" t="s">
        <v>8571</v>
      </c>
    </row>
    <row r="10673" spans="1:4">
      <c r="A10673" t="str">
        <f t="shared" si="166"/>
        <v>2372205548訪問型サービス（独自）</v>
      </c>
      <c r="B10673">
        <v>2372205548</v>
      </c>
      <c r="C10673" t="s">
        <v>2454</v>
      </c>
      <c r="D10673" t="s">
        <v>8571</v>
      </c>
    </row>
    <row r="10674" spans="1:4">
      <c r="A10674" t="str">
        <f t="shared" si="166"/>
        <v>2362290658訪問看護</v>
      </c>
      <c r="B10674">
        <v>2362290658</v>
      </c>
      <c r="C10674" t="s">
        <v>2002</v>
      </c>
      <c r="D10674" t="s">
        <v>8572</v>
      </c>
    </row>
    <row r="10675" spans="1:4">
      <c r="A10675" t="str">
        <f t="shared" si="166"/>
        <v>2392100281認知症対応型共同生活介護</v>
      </c>
      <c r="B10675">
        <v>2392100281</v>
      </c>
      <c r="C10675" t="s">
        <v>1942</v>
      </c>
      <c r="D10675" t="s">
        <v>8573</v>
      </c>
    </row>
    <row r="10676" spans="1:4">
      <c r="A10676" t="str">
        <f t="shared" si="166"/>
        <v>2392100281介護予防認知症対応型共同生活介護</v>
      </c>
      <c r="B10676">
        <v>2392100281</v>
      </c>
      <c r="C10676" t="s">
        <v>1948</v>
      </c>
      <c r="D10676" t="s">
        <v>8573</v>
      </c>
    </row>
    <row r="10677" spans="1:4">
      <c r="A10677" t="str">
        <f t="shared" si="166"/>
        <v>2392100422認知症対応型共同生活介護</v>
      </c>
      <c r="B10677">
        <v>2392100422</v>
      </c>
      <c r="C10677" t="s">
        <v>1942</v>
      </c>
      <c r="D10677" t="s">
        <v>8574</v>
      </c>
    </row>
    <row r="10678" spans="1:4">
      <c r="A10678" t="str">
        <f t="shared" si="166"/>
        <v>2392100422介護予防認知症対応型共同生活介護</v>
      </c>
      <c r="B10678">
        <v>2392100422</v>
      </c>
      <c r="C10678" t="s">
        <v>1948</v>
      </c>
      <c r="D10678" t="s">
        <v>8574</v>
      </c>
    </row>
    <row r="10679" spans="1:4">
      <c r="A10679" t="str">
        <f t="shared" si="166"/>
        <v>2372100525訪問介護</v>
      </c>
      <c r="B10679">
        <v>2372100525</v>
      </c>
      <c r="C10679" t="s">
        <v>1854</v>
      </c>
      <c r="D10679" t="s">
        <v>8575</v>
      </c>
    </row>
    <row r="10680" spans="1:4">
      <c r="A10680" t="str">
        <f t="shared" si="166"/>
        <v>2372100525訪問型サービス（独自）</v>
      </c>
      <c r="B10680">
        <v>2372100525</v>
      </c>
      <c r="C10680" t="s">
        <v>2454</v>
      </c>
      <c r="D10680" t="s">
        <v>8575</v>
      </c>
    </row>
    <row r="10681" spans="1:4">
      <c r="A10681" t="str">
        <f t="shared" si="166"/>
        <v>2372102224特定施設入居者生活介護</v>
      </c>
      <c r="B10681">
        <v>2372102224</v>
      </c>
      <c r="C10681" t="s">
        <v>2461</v>
      </c>
      <c r="D10681" t="s">
        <v>8576</v>
      </c>
    </row>
    <row r="10682" spans="1:4">
      <c r="A10682" t="str">
        <f t="shared" si="166"/>
        <v>2372102224介護予防特定施設入居者生活介護</v>
      </c>
      <c r="B10682">
        <v>2372102224</v>
      </c>
      <c r="C10682" t="s">
        <v>2462</v>
      </c>
      <c r="D10682" t="s">
        <v>8576</v>
      </c>
    </row>
    <row r="10683" spans="1:4">
      <c r="A10683" t="str">
        <f t="shared" si="166"/>
        <v>2372102216認知症対応型共同生活介護</v>
      </c>
      <c r="B10683">
        <v>2372102216</v>
      </c>
      <c r="C10683" t="s">
        <v>1942</v>
      </c>
      <c r="D10683" t="s">
        <v>8577</v>
      </c>
    </row>
    <row r="10684" spans="1:4">
      <c r="A10684" t="str">
        <f t="shared" si="166"/>
        <v>2372102216介護予防認知症対応型共同生活介護</v>
      </c>
      <c r="B10684">
        <v>2372102216</v>
      </c>
      <c r="C10684" t="s">
        <v>1948</v>
      </c>
      <c r="D10684" t="s">
        <v>8577</v>
      </c>
    </row>
    <row r="10685" spans="1:4">
      <c r="A10685" t="str">
        <f t="shared" si="166"/>
        <v>2372102349通所介護</v>
      </c>
      <c r="B10685">
        <v>2372102349</v>
      </c>
      <c r="C10685" t="s">
        <v>1857</v>
      </c>
      <c r="D10685" t="s">
        <v>8578</v>
      </c>
    </row>
    <row r="10686" spans="1:4">
      <c r="A10686" t="str">
        <f t="shared" si="166"/>
        <v>2372102349通所型サービス（独自）</v>
      </c>
      <c r="B10686">
        <v>2372102349</v>
      </c>
      <c r="C10686" t="s">
        <v>2455</v>
      </c>
      <c r="D10686" t="s">
        <v>8578</v>
      </c>
    </row>
    <row r="10687" spans="1:4">
      <c r="A10687" t="str">
        <f t="shared" si="166"/>
        <v>2392100711地域密着型通所介護</v>
      </c>
      <c r="B10687">
        <v>2392100711</v>
      </c>
      <c r="C10687" t="s">
        <v>1858</v>
      </c>
      <c r="D10687" t="s">
        <v>8579</v>
      </c>
    </row>
    <row r="10688" spans="1:4">
      <c r="A10688" t="str">
        <f t="shared" si="166"/>
        <v>2392100711通所型サービス（独自）</v>
      </c>
      <c r="B10688">
        <v>2392100711</v>
      </c>
      <c r="C10688" t="s">
        <v>2455</v>
      </c>
      <c r="D10688" t="s">
        <v>8579</v>
      </c>
    </row>
    <row r="10689" spans="1:4">
      <c r="A10689" t="str">
        <f t="shared" si="166"/>
        <v>2392100299定期巡回･随時対応型訪問介護看護</v>
      </c>
      <c r="B10689">
        <v>2392100299</v>
      </c>
      <c r="C10689" t="s">
        <v>1856</v>
      </c>
      <c r="D10689" t="s">
        <v>8580</v>
      </c>
    </row>
    <row r="10690" spans="1:4">
      <c r="A10690" t="str">
        <f t="shared" si="166"/>
        <v>2372103792通所介護</v>
      </c>
      <c r="B10690">
        <v>2372103792</v>
      </c>
      <c r="C10690" t="s">
        <v>1857</v>
      </c>
      <c r="D10690" t="s">
        <v>8581</v>
      </c>
    </row>
    <row r="10691" spans="1:4">
      <c r="A10691" t="str">
        <f t="shared" ref="A10691:A10754" si="167">B10691&amp;C10691</f>
        <v>2372103792通所型サービス（独自）</v>
      </c>
      <c r="B10691">
        <v>2372103792</v>
      </c>
      <c r="C10691" t="s">
        <v>2455</v>
      </c>
      <c r="D10691" t="s">
        <v>8581</v>
      </c>
    </row>
    <row r="10692" spans="1:4">
      <c r="A10692" t="str">
        <f t="shared" si="167"/>
        <v>2392100620定期巡回･随時対応型訪問介護看護</v>
      </c>
      <c r="B10692">
        <v>2392100620</v>
      </c>
      <c r="C10692" t="s">
        <v>1856</v>
      </c>
      <c r="D10692" t="s">
        <v>8582</v>
      </c>
    </row>
    <row r="10693" spans="1:4">
      <c r="A10693" t="str">
        <f t="shared" si="167"/>
        <v>2372104402通所介護</v>
      </c>
      <c r="B10693">
        <v>2372104402</v>
      </c>
      <c r="C10693" t="s">
        <v>1857</v>
      </c>
      <c r="D10693" t="s">
        <v>8583</v>
      </c>
    </row>
    <row r="10694" spans="1:4">
      <c r="A10694" t="str">
        <f t="shared" si="167"/>
        <v>2372104402通所型サービス（独自）</v>
      </c>
      <c r="B10694">
        <v>2372104402</v>
      </c>
      <c r="C10694" t="s">
        <v>2455</v>
      </c>
      <c r="D10694" t="s">
        <v>8583</v>
      </c>
    </row>
    <row r="10695" spans="1:4">
      <c r="A10695" t="str">
        <f t="shared" si="167"/>
        <v>2392100323定期巡回･随時対応型訪問介護看護</v>
      </c>
      <c r="B10695">
        <v>2392100323</v>
      </c>
      <c r="C10695" t="s">
        <v>1856</v>
      </c>
      <c r="D10695" t="s">
        <v>8584</v>
      </c>
    </row>
    <row r="10696" spans="1:4">
      <c r="A10696" t="str">
        <f t="shared" si="167"/>
        <v>2393200171認知症対応型共同生活介護</v>
      </c>
      <c r="B10696">
        <v>2393200171</v>
      </c>
      <c r="C10696" t="s">
        <v>1942</v>
      </c>
      <c r="D10696" t="s">
        <v>8585</v>
      </c>
    </row>
    <row r="10697" spans="1:4">
      <c r="A10697" t="str">
        <f t="shared" si="167"/>
        <v>2393200171介護予防認知症対応型共同生活介護</v>
      </c>
      <c r="B10697">
        <v>2393200171</v>
      </c>
      <c r="C10697" t="s">
        <v>1948</v>
      </c>
      <c r="D10697" t="s">
        <v>8585</v>
      </c>
    </row>
    <row r="10698" spans="1:4">
      <c r="A10698" t="str">
        <f t="shared" si="167"/>
        <v>2392100778定期巡回･随時対応型訪問介護看護</v>
      </c>
      <c r="B10698">
        <v>2392100778</v>
      </c>
      <c r="C10698" t="s">
        <v>1856</v>
      </c>
      <c r="D10698" t="s">
        <v>8586</v>
      </c>
    </row>
    <row r="10699" spans="1:4">
      <c r="A10699" t="str">
        <f t="shared" si="167"/>
        <v>2377400623特定施設入居者生活介護</v>
      </c>
      <c r="B10699">
        <v>2377400623</v>
      </c>
      <c r="C10699" t="s">
        <v>2461</v>
      </c>
      <c r="D10699" t="s">
        <v>8587</v>
      </c>
    </row>
    <row r="10700" spans="1:4">
      <c r="A10700" t="str">
        <f t="shared" si="167"/>
        <v>2377400623介護予防特定施設入居者生活介護</v>
      </c>
      <c r="B10700">
        <v>2377400623</v>
      </c>
      <c r="C10700" t="s">
        <v>2462</v>
      </c>
      <c r="D10700" t="s">
        <v>8587</v>
      </c>
    </row>
    <row r="10701" spans="1:4">
      <c r="A10701" t="str">
        <f t="shared" si="167"/>
        <v>2374800916特定施設入居者生活介護</v>
      </c>
      <c r="B10701">
        <v>2374800916</v>
      </c>
      <c r="C10701" t="s">
        <v>2461</v>
      </c>
      <c r="D10701" t="s">
        <v>8588</v>
      </c>
    </row>
    <row r="10702" spans="1:4">
      <c r="A10702" t="str">
        <f t="shared" si="167"/>
        <v>2374800916介護予防特定施設入居者生活介護</v>
      </c>
      <c r="B10702">
        <v>2374800916</v>
      </c>
      <c r="C10702" t="s">
        <v>2462</v>
      </c>
      <c r="D10702" t="s">
        <v>8588</v>
      </c>
    </row>
    <row r="10703" spans="1:4">
      <c r="A10703" t="str">
        <f t="shared" si="167"/>
        <v>2372102745居宅介護支援</v>
      </c>
      <c r="B10703">
        <v>2372102745</v>
      </c>
      <c r="C10703" t="s">
        <v>2456</v>
      </c>
      <c r="D10703" t="s">
        <v>8589</v>
      </c>
    </row>
    <row r="10704" spans="1:4">
      <c r="A10704" t="str">
        <f t="shared" si="167"/>
        <v>2362190338訪問看護</v>
      </c>
      <c r="B10704">
        <v>2362190338</v>
      </c>
      <c r="C10704" t="s">
        <v>2002</v>
      </c>
      <c r="D10704" t="s">
        <v>8590</v>
      </c>
    </row>
    <row r="10705" spans="1:4">
      <c r="A10705" t="str">
        <f t="shared" si="167"/>
        <v>2362190338介護予防訪問看護</v>
      </c>
      <c r="B10705">
        <v>2362190338</v>
      </c>
      <c r="C10705" t="s">
        <v>2005</v>
      </c>
      <c r="D10705" t="s">
        <v>8590</v>
      </c>
    </row>
    <row r="10706" spans="1:4">
      <c r="A10706" t="str">
        <f t="shared" si="167"/>
        <v>2371005089訪問介護</v>
      </c>
      <c r="B10706">
        <v>2371005089</v>
      </c>
      <c r="C10706" t="s">
        <v>1854</v>
      </c>
      <c r="D10706" t="s">
        <v>8591</v>
      </c>
    </row>
    <row r="10707" spans="1:4">
      <c r="A10707" t="str">
        <f t="shared" si="167"/>
        <v>23A1001081訪問型サービス（独自）</v>
      </c>
      <c r="B10707" t="s">
        <v>7081</v>
      </c>
      <c r="C10707" t="s">
        <v>2454</v>
      </c>
      <c r="D10707" t="s">
        <v>8591</v>
      </c>
    </row>
    <row r="10708" spans="1:4">
      <c r="A10708" t="str">
        <f t="shared" si="167"/>
        <v>2360390393訪問看護</v>
      </c>
      <c r="B10708">
        <v>2360390393</v>
      </c>
      <c r="C10708" t="s">
        <v>2002</v>
      </c>
      <c r="D10708" t="s">
        <v>8592</v>
      </c>
    </row>
    <row r="10709" spans="1:4">
      <c r="A10709" t="str">
        <f t="shared" si="167"/>
        <v>2376100679通所介護</v>
      </c>
      <c r="B10709">
        <v>2376100679</v>
      </c>
      <c r="C10709" t="s">
        <v>1857</v>
      </c>
      <c r="D10709" t="s">
        <v>8593</v>
      </c>
    </row>
    <row r="10710" spans="1:4">
      <c r="A10710" t="str">
        <f t="shared" si="167"/>
        <v>2376100679通所型サービス（独自）</v>
      </c>
      <c r="B10710">
        <v>2376100679</v>
      </c>
      <c r="C10710" t="s">
        <v>2455</v>
      </c>
      <c r="D10710" t="s">
        <v>8593</v>
      </c>
    </row>
    <row r="10711" spans="1:4">
      <c r="A10711" t="str">
        <f t="shared" si="167"/>
        <v>2376100679通所型サービス（独自／定率）</v>
      </c>
      <c r="B10711">
        <v>2376100679</v>
      </c>
      <c r="C10711" t="s">
        <v>2460</v>
      </c>
      <c r="D10711" t="s">
        <v>8593</v>
      </c>
    </row>
    <row r="10712" spans="1:4">
      <c r="A10712" t="str">
        <f t="shared" si="167"/>
        <v>2396100121地域密着型通所介護</v>
      </c>
      <c r="B10712">
        <v>2396100121</v>
      </c>
      <c r="C10712" t="s">
        <v>1858</v>
      </c>
      <c r="D10712" t="s">
        <v>8594</v>
      </c>
    </row>
    <row r="10713" spans="1:4">
      <c r="A10713" t="str">
        <f t="shared" si="167"/>
        <v>2396100121通所型サービス（独自）</v>
      </c>
      <c r="B10713">
        <v>2396100121</v>
      </c>
      <c r="C10713" t="s">
        <v>2455</v>
      </c>
      <c r="D10713" t="s">
        <v>8594</v>
      </c>
    </row>
    <row r="10714" spans="1:4">
      <c r="A10714" t="str">
        <f t="shared" si="167"/>
        <v>2370201747居宅介護支援</v>
      </c>
      <c r="B10714">
        <v>2370201747</v>
      </c>
      <c r="C10714" t="s">
        <v>2456</v>
      </c>
      <c r="D10714" t="s">
        <v>8595</v>
      </c>
    </row>
    <row r="10715" spans="1:4">
      <c r="A10715" t="str">
        <f t="shared" si="167"/>
        <v>2370302206居宅介護支援</v>
      </c>
      <c r="B10715">
        <v>2370302206</v>
      </c>
      <c r="C10715" t="s">
        <v>2456</v>
      </c>
      <c r="D10715" t="s">
        <v>8596</v>
      </c>
    </row>
    <row r="10716" spans="1:4">
      <c r="A10716" t="str">
        <f t="shared" si="167"/>
        <v>2376100661居宅介護支援</v>
      </c>
      <c r="B10716">
        <v>2376100661</v>
      </c>
      <c r="C10716" t="s">
        <v>2456</v>
      </c>
      <c r="D10716" t="s">
        <v>8597</v>
      </c>
    </row>
    <row r="10717" spans="1:4">
      <c r="A10717" t="str">
        <f t="shared" si="167"/>
        <v>2362190692訪問看護</v>
      </c>
      <c r="B10717">
        <v>2362190692</v>
      </c>
      <c r="C10717" t="s">
        <v>2002</v>
      </c>
      <c r="D10717" t="s">
        <v>8598</v>
      </c>
    </row>
    <row r="10718" spans="1:4">
      <c r="A10718" t="str">
        <f t="shared" si="167"/>
        <v>2375700750訪問介護</v>
      </c>
      <c r="B10718">
        <v>2375700750</v>
      </c>
      <c r="C10718" t="s">
        <v>1854</v>
      </c>
      <c r="D10718" t="s">
        <v>8599</v>
      </c>
    </row>
    <row r="10719" spans="1:4">
      <c r="A10719" t="str">
        <f t="shared" si="167"/>
        <v>2375700750訪問型サービス（独自）</v>
      </c>
      <c r="B10719">
        <v>2375700750</v>
      </c>
      <c r="C10719" t="s">
        <v>2454</v>
      </c>
      <c r="D10719" t="s">
        <v>8599</v>
      </c>
    </row>
    <row r="10720" spans="1:4">
      <c r="A10720" t="str">
        <f t="shared" si="167"/>
        <v>2375701311通所リハビリテーション</v>
      </c>
      <c r="B10720">
        <v>2375701311</v>
      </c>
      <c r="C10720" t="s">
        <v>2457</v>
      </c>
      <c r="D10720" t="s">
        <v>8600</v>
      </c>
    </row>
    <row r="10721" spans="1:4">
      <c r="A10721" t="str">
        <f t="shared" si="167"/>
        <v>2375701311介護予防通所リハビリテーション</v>
      </c>
      <c r="B10721">
        <v>2375701311</v>
      </c>
      <c r="C10721" t="s">
        <v>2458</v>
      </c>
      <c r="D10721" t="s">
        <v>8600</v>
      </c>
    </row>
    <row r="10722" spans="1:4">
      <c r="A10722" t="str">
        <f t="shared" si="167"/>
        <v>2365790076訪問看護</v>
      </c>
      <c r="B10722">
        <v>2365790076</v>
      </c>
      <c r="C10722" t="s">
        <v>2002</v>
      </c>
      <c r="D10722" t="s">
        <v>8601</v>
      </c>
    </row>
    <row r="10723" spans="1:4">
      <c r="A10723" t="str">
        <f t="shared" si="167"/>
        <v>2365790076介護予防訪問看護</v>
      </c>
      <c r="B10723">
        <v>2365790076</v>
      </c>
      <c r="C10723" t="s">
        <v>2005</v>
      </c>
      <c r="D10723" t="s">
        <v>8601</v>
      </c>
    </row>
    <row r="10724" spans="1:4">
      <c r="A10724" t="str">
        <f t="shared" si="167"/>
        <v>2315702544訪問リハビリテーション</v>
      </c>
      <c r="B10724">
        <v>2315702544</v>
      </c>
      <c r="C10724" t="s">
        <v>2007</v>
      </c>
      <c r="D10724" t="s">
        <v>8602</v>
      </c>
    </row>
    <row r="10725" spans="1:4">
      <c r="A10725" t="str">
        <f t="shared" si="167"/>
        <v>2315702544介護予防訪問リハビリテーション</v>
      </c>
      <c r="B10725">
        <v>2315702544</v>
      </c>
      <c r="C10725" t="s">
        <v>2009</v>
      </c>
      <c r="D10725" t="s">
        <v>8602</v>
      </c>
    </row>
    <row r="10726" spans="1:4">
      <c r="A10726" t="str">
        <f t="shared" si="167"/>
        <v>2375700776居宅介護支援</v>
      </c>
      <c r="B10726">
        <v>2375700776</v>
      </c>
      <c r="C10726" t="s">
        <v>2456</v>
      </c>
      <c r="D10726" t="s">
        <v>8603</v>
      </c>
    </row>
    <row r="10727" spans="1:4">
      <c r="A10727" t="str">
        <f t="shared" si="167"/>
        <v>2303800029介護予防支援</v>
      </c>
      <c r="B10727">
        <v>2303800029</v>
      </c>
      <c r="C10727" t="s">
        <v>2466</v>
      </c>
      <c r="D10727" t="s">
        <v>8604</v>
      </c>
    </row>
    <row r="10728" spans="1:4">
      <c r="A10728" t="str">
        <f t="shared" si="167"/>
        <v>2305000040介護予防支援</v>
      </c>
      <c r="B10728">
        <v>2305000040</v>
      </c>
      <c r="C10728" t="s">
        <v>2466</v>
      </c>
      <c r="D10728" t="s">
        <v>8605</v>
      </c>
    </row>
    <row r="10729" spans="1:4">
      <c r="A10729" t="str">
        <f t="shared" si="167"/>
        <v>2307200036介護予防支援</v>
      </c>
      <c r="B10729">
        <v>2307200036</v>
      </c>
      <c r="C10729" t="s">
        <v>2466</v>
      </c>
      <c r="D10729" t="s">
        <v>8606</v>
      </c>
    </row>
    <row r="10730" spans="1:4">
      <c r="A10730" t="str">
        <f t="shared" si="167"/>
        <v>2371401718居宅介護支援</v>
      </c>
      <c r="B10730">
        <v>2371401718</v>
      </c>
      <c r="C10730" t="s">
        <v>2456</v>
      </c>
      <c r="D10730" t="s">
        <v>8607</v>
      </c>
    </row>
    <row r="10731" spans="1:4">
      <c r="A10731" t="str">
        <f t="shared" si="167"/>
        <v>2370100170訪問入浴介護</v>
      </c>
      <c r="B10731">
        <v>2370100170</v>
      </c>
      <c r="C10731" t="s">
        <v>2472</v>
      </c>
      <c r="D10731" t="s">
        <v>8608</v>
      </c>
    </row>
    <row r="10732" spans="1:4">
      <c r="A10732" t="str">
        <f t="shared" si="167"/>
        <v>2370100170介護予防訪問入浴介護</v>
      </c>
      <c r="B10732">
        <v>2370100170</v>
      </c>
      <c r="C10732" t="s">
        <v>2473</v>
      </c>
      <c r="D10732" t="s">
        <v>8608</v>
      </c>
    </row>
    <row r="10733" spans="1:4">
      <c r="A10733" t="str">
        <f t="shared" si="167"/>
        <v>2370401578訪問入浴介護</v>
      </c>
      <c r="B10733">
        <v>2370401578</v>
      </c>
      <c r="C10733" t="s">
        <v>2472</v>
      </c>
      <c r="D10733" t="s">
        <v>8609</v>
      </c>
    </row>
    <row r="10734" spans="1:4">
      <c r="A10734" t="str">
        <f t="shared" si="167"/>
        <v>2370401578介護予防訪問入浴介護</v>
      </c>
      <c r="B10734">
        <v>2370401578</v>
      </c>
      <c r="C10734" t="s">
        <v>2473</v>
      </c>
      <c r="D10734" t="s">
        <v>8609</v>
      </c>
    </row>
    <row r="10735" spans="1:4">
      <c r="A10735" t="str">
        <f t="shared" si="167"/>
        <v>2370503787訪問入浴介護</v>
      </c>
      <c r="B10735">
        <v>2370503787</v>
      </c>
      <c r="C10735" t="s">
        <v>2472</v>
      </c>
      <c r="D10735" t="s">
        <v>8610</v>
      </c>
    </row>
    <row r="10736" spans="1:4">
      <c r="A10736" t="str">
        <f t="shared" si="167"/>
        <v>2370503787介護予防訪問入浴介護</v>
      </c>
      <c r="B10736">
        <v>2370503787</v>
      </c>
      <c r="C10736" t="s">
        <v>2473</v>
      </c>
      <c r="D10736" t="s">
        <v>8610</v>
      </c>
    </row>
    <row r="10737" spans="1:4">
      <c r="A10737" t="str">
        <f t="shared" si="167"/>
        <v>2370801173訪問入浴介護</v>
      </c>
      <c r="B10737">
        <v>2370801173</v>
      </c>
      <c r="C10737" t="s">
        <v>2472</v>
      </c>
      <c r="D10737" t="s">
        <v>8611</v>
      </c>
    </row>
    <row r="10738" spans="1:4">
      <c r="A10738" t="str">
        <f t="shared" si="167"/>
        <v>2370801173介護予防訪問入浴介護</v>
      </c>
      <c r="B10738">
        <v>2370801173</v>
      </c>
      <c r="C10738" t="s">
        <v>2473</v>
      </c>
      <c r="D10738" t="s">
        <v>8611</v>
      </c>
    </row>
    <row r="10739" spans="1:4">
      <c r="A10739" t="str">
        <f t="shared" si="167"/>
        <v>2371002086訪問入浴介護</v>
      </c>
      <c r="B10739">
        <v>2371002086</v>
      </c>
      <c r="C10739" t="s">
        <v>2472</v>
      </c>
      <c r="D10739" t="s">
        <v>8612</v>
      </c>
    </row>
    <row r="10740" spans="1:4">
      <c r="A10740" t="str">
        <f t="shared" si="167"/>
        <v>2371002086介護予防訪問入浴介護</v>
      </c>
      <c r="B10740">
        <v>2371002086</v>
      </c>
      <c r="C10740" t="s">
        <v>2473</v>
      </c>
      <c r="D10740" t="s">
        <v>8612</v>
      </c>
    </row>
    <row r="10741" spans="1:4">
      <c r="A10741" t="str">
        <f t="shared" si="167"/>
        <v>2371100492訪問入浴介護</v>
      </c>
      <c r="B10741">
        <v>2371100492</v>
      </c>
      <c r="C10741" t="s">
        <v>2472</v>
      </c>
      <c r="D10741" t="s">
        <v>8613</v>
      </c>
    </row>
    <row r="10742" spans="1:4">
      <c r="A10742" t="str">
        <f t="shared" si="167"/>
        <v>2371100492介護予防訪問入浴介護</v>
      </c>
      <c r="B10742">
        <v>2371100492</v>
      </c>
      <c r="C10742" t="s">
        <v>2473</v>
      </c>
      <c r="D10742" t="s">
        <v>8613</v>
      </c>
    </row>
    <row r="10743" spans="1:4">
      <c r="A10743" t="str">
        <f t="shared" si="167"/>
        <v>2371400595訪問入浴介護</v>
      </c>
      <c r="B10743">
        <v>2371400595</v>
      </c>
      <c r="C10743" t="s">
        <v>2472</v>
      </c>
      <c r="D10743" t="s">
        <v>8614</v>
      </c>
    </row>
    <row r="10744" spans="1:4">
      <c r="A10744" t="str">
        <f t="shared" si="167"/>
        <v>2371400595介護予防訪問入浴介護</v>
      </c>
      <c r="B10744">
        <v>2371400595</v>
      </c>
      <c r="C10744" t="s">
        <v>2473</v>
      </c>
      <c r="D10744" t="s">
        <v>8614</v>
      </c>
    </row>
    <row r="10745" spans="1:4">
      <c r="A10745" t="str">
        <f t="shared" si="167"/>
        <v>2371500196訪問入浴介護</v>
      </c>
      <c r="B10745">
        <v>2371500196</v>
      </c>
      <c r="C10745" t="s">
        <v>2472</v>
      </c>
      <c r="D10745" t="s">
        <v>8615</v>
      </c>
    </row>
    <row r="10746" spans="1:4">
      <c r="A10746" t="str">
        <f t="shared" si="167"/>
        <v>2371500196介護予防訪問入浴介護</v>
      </c>
      <c r="B10746">
        <v>2371500196</v>
      </c>
      <c r="C10746" t="s">
        <v>2473</v>
      </c>
      <c r="D10746" t="s">
        <v>8615</v>
      </c>
    </row>
    <row r="10747" spans="1:4">
      <c r="A10747" t="str">
        <f t="shared" si="167"/>
        <v>2370200392通所介護</v>
      </c>
      <c r="B10747">
        <v>2370200392</v>
      </c>
      <c r="C10747" t="s">
        <v>1857</v>
      </c>
      <c r="D10747" t="s">
        <v>8616</v>
      </c>
    </row>
    <row r="10748" spans="1:4">
      <c r="A10748" t="str">
        <f t="shared" si="167"/>
        <v>2370200392通所型サービス（独自）</v>
      </c>
      <c r="B10748">
        <v>2370200392</v>
      </c>
      <c r="C10748" t="s">
        <v>2455</v>
      </c>
      <c r="D10748" t="s">
        <v>8616</v>
      </c>
    </row>
    <row r="10749" spans="1:4">
      <c r="A10749" t="str">
        <f t="shared" si="167"/>
        <v>2370501468通所介護</v>
      </c>
      <c r="B10749">
        <v>2370501468</v>
      </c>
      <c r="C10749" t="s">
        <v>1857</v>
      </c>
      <c r="D10749" t="s">
        <v>8617</v>
      </c>
    </row>
    <row r="10750" spans="1:4">
      <c r="A10750" t="str">
        <f t="shared" si="167"/>
        <v>2370501468通所型サービス（独自）</v>
      </c>
      <c r="B10750">
        <v>2370501468</v>
      </c>
      <c r="C10750" t="s">
        <v>2455</v>
      </c>
      <c r="D10750" t="s">
        <v>8617</v>
      </c>
    </row>
    <row r="10751" spans="1:4">
      <c r="A10751" t="str">
        <f t="shared" si="167"/>
        <v>2370600716通所介護</v>
      </c>
      <c r="B10751">
        <v>2370600716</v>
      </c>
      <c r="C10751" t="s">
        <v>1857</v>
      </c>
      <c r="D10751" t="s">
        <v>8618</v>
      </c>
    </row>
    <row r="10752" spans="1:4">
      <c r="A10752" t="str">
        <f t="shared" si="167"/>
        <v>2370600716通所型サービス（独自）</v>
      </c>
      <c r="B10752">
        <v>2370600716</v>
      </c>
      <c r="C10752" t="s">
        <v>2455</v>
      </c>
      <c r="D10752" t="s">
        <v>8618</v>
      </c>
    </row>
    <row r="10753" spans="1:4">
      <c r="A10753" t="str">
        <f t="shared" si="167"/>
        <v>2370901346通所介護</v>
      </c>
      <c r="B10753">
        <v>2370901346</v>
      </c>
      <c r="C10753" t="s">
        <v>1857</v>
      </c>
      <c r="D10753" t="s">
        <v>8619</v>
      </c>
    </row>
    <row r="10754" spans="1:4">
      <c r="A10754" t="str">
        <f t="shared" si="167"/>
        <v>23A0900044通所型サービス（独自）</v>
      </c>
      <c r="B10754" t="s">
        <v>7082</v>
      </c>
      <c r="C10754" t="s">
        <v>2455</v>
      </c>
      <c r="D10754" t="s">
        <v>8619</v>
      </c>
    </row>
    <row r="10755" spans="1:4">
      <c r="A10755" t="str">
        <f t="shared" ref="A10755:A10818" si="168">B10755&amp;C10755</f>
        <v>2371102183通所介護</v>
      </c>
      <c r="B10755">
        <v>2371102183</v>
      </c>
      <c r="C10755" t="s">
        <v>1857</v>
      </c>
      <c r="D10755" t="s">
        <v>8620</v>
      </c>
    </row>
    <row r="10756" spans="1:4">
      <c r="A10756" t="str">
        <f t="shared" si="168"/>
        <v>23A1100073通所型サービス（独自）</v>
      </c>
      <c r="B10756" t="s">
        <v>7083</v>
      </c>
      <c r="C10756" t="s">
        <v>2455</v>
      </c>
      <c r="D10756" t="s">
        <v>8620</v>
      </c>
    </row>
    <row r="10757" spans="1:4">
      <c r="A10757" t="str">
        <f t="shared" si="168"/>
        <v>2371403375特定施設入居者生活介護</v>
      </c>
      <c r="B10757">
        <v>2371403375</v>
      </c>
      <c r="C10757" t="s">
        <v>2461</v>
      </c>
      <c r="D10757" t="s">
        <v>8621</v>
      </c>
    </row>
    <row r="10758" spans="1:4">
      <c r="A10758" t="str">
        <f t="shared" si="168"/>
        <v>2371403375介護予防特定施設入居者生活介護</v>
      </c>
      <c r="B10758">
        <v>2371403375</v>
      </c>
      <c r="C10758" t="s">
        <v>2462</v>
      </c>
      <c r="D10758" t="s">
        <v>8621</v>
      </c>
    </row>
    <row r="10759" spans="1:4">
      <c r="A10759" t="str">
        <f t="shared" si="168"/>
        <v>2371403383特定施設入居者生活介護</v>
      </c>
      <c r="B10759">
        <v>2371403383</v>
      </c>
      <c r="C10759" t="s">
        <v>2461</v>
      </c>
      <c r="D10759" t="s">
        <v>8622</v>
      </c>
    </row>
    <row r="10760" spans="1:4">
      <c r="A10760" t="str">
        <f t="shared" si="168"/>
        <v>2371403383介護予防特定施設入居者生活介護</v>
      </c>
      <c r="B10760">
        <v>2371403383</v>
      </c>
      <c r="C10760" t="s">
        <v>2462</v>
      </c>
      <c r="D10760" t="s">
        <v>8622</v>
      </c>
    </row>
    <row r="10761" spans="1:4">
      <c r="A10761" t="str">
        <f t="shared" si="168"/>
        <v>2371403391特定施設入居者生活介護</v>
      </c>
      <c r="B10761">
        <v>2371403391</v>
      </c>
      <c r="C10761" t="s">
        <v>2461</v>
      </c>
      <c r="D10761" t="s">
        <v>8623</v>
      </c>
    </row>
    <row r="10762" spans="1:4">
      <c r="A10762" t="str">
        <f t="shared" si="168"/>
        <v>2371403391介護予防特定施設入居者生活介護</v>
      </c>
      <c r="B10762">
        <v>2371403391</v>
      </c>
      <c r="C10762" t="s">
        <v>2462</v>
      </c>
      <c r="D10762" t="s">
        <v>8623</v>
      </c>
    </row>
    <row r="10763" spans="1:4">
      <c r="A10763" t="str">
        <f t="shared" si="168"/>
        <v>2372001707訪問入浴介護</v>
      </c>
      <c r="B10763">
        <v>2372001707</v>
      </c>
      <c r="C10763" t="s">
        <v>2472</v>
      </c>
      <c r="D10763" t="s">
        <v>8624</v>
      </c>
    </row>
    <row r="10764" spans="1:4">
      <c r="A10764" t="str">
        <f t="shared" si="168"/>
        <v>2372001707介護予防訪問入浴介護</v>
      </c>
      <c r="B10764">
        <v>2372001707</v>
      </c>
      <c r="C10764" t="s">
        <v>2473</v>
      </c>
      <c r="D10764" t="s">
        <v>8624</v>
      </c>
    </row>
    <row r="10765" spans="1:4">
      <c r="A10765" t="str">
        <f t="shared" si="168"/>
        <v>2372101127訪問入浴介護</v>
      </c>
      <c r="B10765">
        <v>2372101127</v>
      </c>
      <c r="C10765" t="s">
        <v>2472</v>
      </c>
      <c r="D10765" t="s">
        <v>8625</v>
      </c>
    </row>
    <row r="10766" spans="1:4">
      <c r="A10766" t="str">
        <f t="shared" si="168"/>
        <v>2372101127介護予防訪問入浴介護</v>
      </c>
      <c r="B10766">
        <v>2372101127</v>
      </c>
      <c r="C10766" t="s">
        <v>2473</v>
      </c>
      <c r="D10766" t="s">
        <v>8625</v>
      </c>
    </row>
    <row r="10767" spans="1:4">
      <c r="A10767" t="str">
        <f t="shared" si="168"/>
        <v>2372203014訪問入浴介護</v>
      </c>
      <c r="B10767">
        <v>2372203014</v>
      </c>
      <c r="C10767" t="s">
        <v>2472</v>
      </c>
      <c r="D10767" t="s">
        <v>8626</v>
      </c>
    </row>
    <row r="10768" spans="1:4">
      <c r="A10768" t="str">
        <f t="shared" si="168"/>
        <v>2372203014介護予防訪問入浴介護</v>
      </c>
      <c r="B10768">
        <v>2372203014</v>
      </c>
      <c r="C10768" t="s">
        <v>2473</v>
      </c>
      <c r="D10768" t="s">
        <v>8626</v>
      </c>
    </row>
    <row r="10769" spans="1:4">
      <c r="A10769" t="str">
        <f t="shared" si="168"/>
        <v>2372301438訪問入浴介護</v>
      </c>
      <c r="B10769">
        <v>2372301438</v>
      </c>
      <c r="C10769" t="s">
        <v>2472</v>
      </c>
      <c r="D10769" t="s">
        <v>8627</v>
      </c>
    </row>
    <row r="10770" spans="1:4">
      <c r="A10770" t="str">
        <f t="shared" si="168"/>
        <v>2372301438介護予防訪問入浴介護</v>
      </c>
      <c r="B10770">
        <v>2372301438</v>
      </c>
      <c r="C10770" t="s">
        <v>2473</v>
      </c>
      <c r="D10770" t="s">
        <v>8627</v>
      </c>
    </row>
    <row r="10771" spans="1:4">
      <c r="A10771" t="str">
        <f t="shared" si="168"/>
        <v>2372502761訪問入浴介護</v>
      </c>
      <c r="B10771">
        <v>2372502761</v>
      </c>
      <c r="C10771" t="s">
        <v>2472</v>
      </c>
      <c r="D10771" t="s">
        <v>8628</v>
      </c>
    </row>
    <row r="10772" spans="1:4">
      <c r="A10772" t="str">
        <f t="shared" si="168"/>
        <v>2372502761介護予防訪問入浴介護</v>
      </c>
      <c r="B10772">
        <v>2372502761</v>
      </c>
      <c r="C10772" t="s">
        <v>2473</v>
      </c>
      <c r="D10772" t="s">
        <v>8628</v>
      </c>
    </row>
    <row r="10773" spans="1:4">
      <c r="A10773" t="str">
        <f t="shared" si="168"/>
        <v>2372600300訪問入浴介護</v>
      </c>
      <c r="B10773">
        <v>2372600300</v>
      </c>
      <c r="C10773" t="s">
        <v>2472</v>
      </c>
      <c r="D10773" t="s">
        <v>8629</v>
      </c>
    </row>
    <row r="10774" spans="1:4">
      <c r="A10774" t="str">
        <f t="shared" si="168"/>
        <v>2372600300介護予防訪問入浴介護</v>
      </c>
      <c r="B10774">
        <v>2372600300</v>
      </c>
      <c r="C10774" t="s">
        <v>2473</v>
      </c>
      <c r="D10774" t="s">
        <v>8629</v>
      </c>
    </row>
    <row r="10775" spans="1:4">
      <c r="A10775" t="str">
        <f t="shared" si="168"/>
        <v>2372700480訪問入浴介護</v>
      </c>
      <c r="B10775">
        <v>2372700480</v>
      </c>
      <c r="C10775" t="s">
        <v>2472</v>
      </c>
      <c r="D10775" t="s">
        <v>8630</v>
      </c>
    </row>
    <row r="10776" spans="1:4">
      <c r="A10776" t="str">
        <f t="shared" si="168"/>
        <v>2372700480介護予防訪問入浴介護</v>
      </c>
      <c r="B10776">
        <v>2372700480</v>
      </c>
      <c r="C10776" t="s">
        <v>2473</v>
      </c>
      <c r="D10776" t="s">
        <v>8630</v>
      </c>
    </row>
    <row r="10777" spans="1:4">
      <c r="A10777" t="str">
        <f t="shared" si="168"/>
        <v>2372900692訪問入浴介護</v>
      </c>
      <c r="B10777">
        <v>2372900692</v>
      </c>
      <c r="C10777" t="s">
        <v>2472</v>
      </c>
      <c r="D10777" t="s">
        <v>8631</v>
      </c>
    </row>
    <row r="10778" spans="1:4">
      <c r="A10778" t="str">
        <f t="shared" si="168"/>
        <v>2372900692介護予防訪問入浴介護</v>
      </c>
      <c r="B10778">
        <v>2372900692</v>
      </c>
      <c r="C10778" t="s">
        <v>2473</v>
      </c>
      <c r="D10778" t="s">
        <v>8631</v>
      </c>
    </row>
    <row r="10779" spans="1:4">
      <c r="A10779" t="str">
        <f t="shared" si="168"/>
        <v>2373000583訪問入浴介護</v>
      </c>
      <c r="B10779">
        <v>2373000583</v>
      </c>
      <c r="C10779" t="s">
        <v>2472</v>
      </c>
      <c r="D10779" t="s">
        <v>8632</v>
      </c>
    </row>
    <row r="10780" spans="1:4">
      <c r="A10780" t="str">
        <f t="shared" si="168"/>
        <v>2373000583介護予防訪問入浴介護</v>
      </c>
      <c r="B10780">
        <v>2373000583</v>
      </c>
      <c r="C10780" t="s">
        <v>2473</v>
      </c>
      <c r="D10780" t="s">
        <v>8632</v>
      </c>
    </row>
    <row r="10781" spans="1:4">
      <c r="A10781" t="str">
        <f t="shared" si="168"/>
        <v>2373005046訪問入浴介護</v>
      </c>
      <c r="B10781">
        <v>2373005046</v>
      </c>
      <c r="C10781" t="s">
        <v>2472</v>
      </c>
      <c r="D10781" t="s">
        <v>8633</v>
      </c>
    </row>
    <row r="10782" spans="1:4">
      <c r="A10782" t="str">
        <f t="shared" si="168"/>
        <v>2373005046介護予防訪問入浴介護</v>
      </c>
      <c r="B10782">
        <v>2373005046</v>
      </c>
      <c r="C10782" t="s">
        <v>2473</v>
      </c>
      <c r="D10782" t="s">
        <v>8633</v>
      </c>
    </row>
    <row r="10783" spans="1:4">
      <c r="A10783" t="str">
        <f t="shared" si="168"/>
        <v>2373101324訪問入浴介護</v>
      </c>
      <c r="B10783">
        <v>2373101324</v>
      </c>
      <c r="C10783" t="s">
        <v>2472</v>
      </c>
      <c r="D10783" t="s">
        <v>8634</v>
      </c>
    </row>
    <row r="10784" spans="1:4">
      <c r="A10784" t="str">
        <f t="shared" si="168"/>
        <v>2373101324介護予防訪問入浴介護</v>
      </c>
      <c r="B10784">
        <v>2373101324</v>
      </c>
      <c r="C10784" t="s">
        <v>2473</v>
      </c>
      <c r="D10784" t="s">
        <v>8634</v>
      </c>
    </row>
    <row r="10785" spans="1:4">
      <c r="A10785" t="str">
        <f t="shared" si="168"/>
        <v>2373200696訪問入浴介護</v>
      </c>
      <c r="B10785">
        <v>2373200696</v>
      </c>
      <c r="C10785" t="s">
        <v>2472</v>
      </c>
      <c r="D10785" t="s">
        <v>8635</v>
      </c>
    </row>
    <row r="10786" spans="1:4">
      <c r="A10786" t="str">
        <f t="shared" si="168"/>
        <v>2373200696介護予防訪問入浴介護</v>
      </c>
      <c r="B10786">
        <v>2373200696</v>
      </c>
      <c r="C10786" t="s">
        <v>2473</v>
      </c>
      <c r="D10786" t="s">
        <v>8635</v>
      </c>
    </row>
    <row r="10787" spans="1:4">
      <c r="A10787" t="str">
        <f t="shared" si="168"/>
        <v>2373800560訪問入浴介護</v>
      </c>
      <c r="B10787">
        <v>2373800560</v>
      </c>
      <c r="C10787" t="s">
        <v>2472</v>
      </c>
      <c r="D10787" t="s">
        <v>8636</v>
      </c>
    </row>
    <row r="10788" spans="1:4">
      <c r="A10788" t="str">
        <f t="shared" si="168"/>
        <v>2373800560介護予防訪問入浴介護</v>
      </c>
      <c r="B10788">
        <v>2373800560</v>
      </c>
      <c r="C10788" t="s">
        <v>2473</v>
      </c>
      <c r="D10788" t="s">
        <v>8636</v>
      </c>
    </row>
    <row r="10789" spans="1:4">
      <c r="A10789" t="str">
        <f t="shared" si="168"/>
        <v>2373901665訪問入浴介護</v>
      </c>
      <c r="B10789">
        <v>2373901665</v>
      </c>
      <c r="C10789" t="s">
        <v>2472</v>
      </c>
      <c r="D10789" t="s">
        <v>8637</v>
      </c>
    </row>
    <row r="10790" spans="1:4">
      <c r="A10790" t="str">
        <f t="shared" si="168"/>
        <v>2373901665介護予防訪問入浴介護</v>
      </c>
      <c r="B10790">
        <v>2373901665</v>
      </c>
      <c r="C10790" t="s">
        <v>2473</v>
      </c>
      <c r="D10790" t="s">
        <v>8637</v>
      </c>
    </row>
    <row r="10791" spans="1:4">
      <c r="A10791" t="str">
        <f t="shared" si="168"/>
        <v>2374100184訪問入浴介護</v>
      </c>
      <c r="B10791">
        <v>2374100184</v>
      </c>
      <c r="C10791" t="s">
        <v>2472</v>
      </c>
      <c r="D10791" t="s">
        <v>8638</v>
      </c>
    </row>
    <row r="10792" spans="1:4">
      <c r="A10792" t="str">
        <f t="shared" si="168"/>
        <v>2374100184介護予防訪問入浴介護</v>
      </c>
      <c r="B10792">
        <v>2374100184</v>
      </c>
      <c r="C10792" t="s">
        <v>2473</v>
      </c>
      <c r="D10792" t="s">
        <v>8638</v>
      </c>
    </row>
    <row r="10793" spans="1:4">
      <c r="A10793" t="str">
        <f t="shared" si="168"/>
        <v>2374500219訪問入浴介護</v>
      </c>
      <c r="B10793">
        <v>2374500219</v>
      </c>
      <c r="C10793" t="s">
        <v>2472</v>
      </c>
      <c r="D10793" t="s">
        <v>8639</v>
      </c>
    </row>
    <row r="10794" spans="1:4">
      <c r="A10794" t="str">
        <f t="shared" si="168"/>
        <v>2374500219介護予防訪問入浴介護</v>
      </c>
      <c r="B10794">
        <v>2374500219</v>
      </c>
      <c r="C10794" t="s">
        <v>2473</v>
      </c>
      <c r="D10794" t="s">
        <v>8639</v>
      </c>
    </row>
    <row r="10795" spans="1:4">
      <c r="A10795" t="str">
        <f t="shared" si="168"/>
        <v>2372401832訪問入浴介護</v>
      </c>
      <c r="B10795">
        <v>2372401832</v>
      </c>
      <c r="C10795" t="s">
        <v>2472</v>
      </c>
      <c r="D10795" t="s">
        <v>8640</v>
      </c>
    </row>
    <row r="10796" spans="1:4">
      <c r="A10796" t="str">
        <f t="shared" si="168"/>
        <v>2372401832介護予防訪問入浴介護</v>
      </c>
      <c r="B10796">
        <v>2372401832</v>
      </c>
      <c r="C10796" t="s">
        <v>2473</v>
      </c>
      <c r="D10796" t="s">
        <v>8640</v>
      </c>
    </row>
    <row r="10797" spans="1:4">
      <c r="A10797" t="str">
        <f t="shared" si="168"/>
        <v>2372001681通所介護</v>
      </c>
      <c r="B10797">
        <v>2372001681</v>
      </c>
      <c r="C10797" t="s">
        <v>1857</v>
      </c>
      <c r="D10797" t="s">
        <v>8641</v>
      </c>
    </row>
    <row r="10798" spans="1:4">
      <c r="A10798" t="str">
        <f t="shared" si="168"/>
        <v>2372001681通所型サービス（独自）</v>
      </c>
      <c r="B10798">
        <v>2372001681</v>
      </c>
      <c r="C10798" t="s">
        <v>2455</v>
      </c>
      <c r="D10798" t="s">
        <v>8642</v>
      </c>
    </row>
    <row r="10799" spans="1:4">
      <c r="A10799" t="str">
        <f t="shared" si="168"/>
        <v>2374300339通所介護</v>
      </c>
      <c r="B10799">
        <v>2374300339</v>
      </c>
      <c r="C10799" t="s">
        <v>1857</v>
      </c>
      <c r="D10799" t="s">
        <v>8643</v>
      </c>
    </row>
    <row r="10800" spans="1:4">
      <c r="A10800" t="str">
        <f t="shared" si="168"/>
        <v>2374300339通所型サービス（独自）</v>
      </c>
      <c r="B10800">
        <v>2374300339</v>
      </c>
      <c r="C10800" t="s">
        <v>2455</v>
      </c>
      <c r="D10800" t="s">
        <v>8643</v>
      </c>
    </row>
    <row r="10801" spans="1:4">
      <c r="A10801" t="str">
        <f t="shared" si="168"/>
        <v>2374300339通所型サービス（独自）</v>
      </c>
      <c r="B10801">
        <v>2374300339</v>
      </c>
      <c r="C10801" t="s">
        <v>2455</v>
      </c>
      <c r="D10801" t="s">
        <v>8643</v>
      </c>
    </row>
    <row r="10802" spans="1:4">
      <c r="A10802" t="str">
        <f t="shared" si="168"/>
        <v>2374300347短期入所生活介護</v>
      </c>
      <c r="B10802">
        <v>2374300347</v>
      </c>
      <c r="C10802" t="s">
        <v>1958</v>
      </c>
      <c r="D10802" t="s">
        <v>8644</v>
      </c>
    </row>
    <row r="10803" spans="1:4">
      <c r="A10803" t="str">
        <f t="shared" si="168"/>
        <v>2374300347介護予防短期入所生活介護</v>
      </c>
      <c r="B10803">
        <v>2374300347</v>
      </c>
      <c r="C10803" t="s">
        <v>1961</v>
      </c>
      <c r="D10803" t="s">
        <v>8644</v>
      </c>
    </row>
    <row r="10804" spans="1:4">
      <c r="A10804" t="str">
        <f t="shared" si="168"/>
        <v>2372003752居宅介護支援</v>
      </c>
      <c r="B10804">
        <v>2372003752</v>
      </c>
      <c r="C10804" t="s">
        <v>2456</v>
      </c>
      <c r="D10804" t="s">
        <v>8645</v>
      </c>
    </row>
    <row r="10805" spans="1:4">
      <c r="A10805" t="str">
        <f t="shared" si="168"/>
        <v>2372003752介護予防支援</v>
      </c>
      <c r="B10805">
        <v>2372003752</v>
      </c>
      <c r="C10805" t="s">
        <v>2466</v>
      </c>
      <c r="D10805" t="s">
        <v>8645</v>
      </c>
    </row>
    <row r="10806" spans="1:4">
      <c r="A10806" t="str">
        <f t="shared" si="168"/>
        <v>2374300321居宅介護支援</v>
      </c>
      <c r="B10806">
        <v>2374300321</v>
      </c>
      <c r="C10806" t="s">
        <v>2456</v>
      </c>
      <c r="D10806" t="s">
        <v>8646</v>
      </c>
    </row>
    <row r="10807" spans="1:4">
      <c r="A10807" t="str">
        <f t="shared" si="168"/>
        <v>2374300321介護予防支援</v>
      </c>
      <c r="B10807">
        <v>2374300321</v>
      </c>
      <c r="C10807" t="s">
        <v>2466</v>
      </c>
      <c r="D10807" t="s">
        <v>8646</v>
      </c>
    </row>
    <row r="10808" spans="1:4">
      <c r="A10808" t="str">
        <f t="shared" si="168"/>
        <v>2370200384居宅介護支援</v>
      </c>
      <c r="B10808">
        <v>2370200384</v>
      </c>
      <c r="C10808" t="s">
        <v>2456</v>
      </c>
      <c r="D10808" t="s">
        <v>8647</v>
      </c>
    </row>
    <row r="10809" spans="1:4">
      <c r="A10809" t="str">
        <f t="shared" si="168"/>
        <v>2370200384介護予防支援</v>
      </c>
      <c r="B10809">
        <v>2370200384</v>
      </c>
      <c r="C10809" t="s">
        <v>2466</v>
      </c>
      <c r="D10809" t="s">
        <v>8647</v>
      </c>
    </row>
    <row r="10810" spans="1:4">
      <c r="A10810" t="str">
        <f t="shared" si="168"/>
        <v>2370503589居宅介護支援</v>
      </c>
      <c r="B10810">
        <v>2370503589</v>
      </c>
      <c r="C10810" t="s">
        <v>2456</v>
      </c>
      <c r="D10810" t="s">
        <v>8648</v>
      </c>
    </row>
    <row r="10811" spans="1:4">
      <c r="A10811" t="str">
        <f t="shared" si="168"/>
        <v>2370503589介護予防支援</v>
      </c>
      <c r="B10811">
        <v>2370503589</v>
      </c>
      <c r="C10811" t="s">
        <v>2466</v>
      </c>
      <c r="D10811" t="s">
        <v>8648</v>
      </c>
    </row>
    <row r="10812" spans="1:4">
      <c r="A10812" t="str">
        <f t="shared" si="168"/>
        <v>2370800100居宅介護支援</v>
      </c>
      <c r="B10812">
        <v>2370800100</v>
      </c>
      <c r="C10812" t="s">
        <v>2456</v>
      </c>
      <c r="D10812" t="s">
        <v>8649</v>
      </c>
    </row>
    <row r="10813" spans="1:4">
      <c r="A10813" t="str">
        <f t="shared" si="168"/>
        <v>2370800100介護予防支援</v>
      </c>
      <c r="B10813">
        <v>2370800100</v>
      </c>
      <c r="C10813" t="s">
        <v>2466</v>
      </c>
      <c r="D10813" t="s">
        <v>8649</v>
      </c>
    </row>
    <row r="10814" spans="1:4">
      <c r="A10814" t="str">
        <f t="shared" si="168"/>
        <v>2371500097居宅介護支援</v>
      </c>
      <c r="B10814">
        <v>2371500097</v>
      </c>
      <c r="C10814" t="s">
        <v>2456</v>
      </c>
      <c r="D10814" t="s">
        <v>8650</v>
      </c>
    </row>
    <row r="10815" spans="1:4">
      <c r="A10815" t="str">
        <f t="shared" si="168"/>
        <v>2371500097介護予防支援</v>
      </c>
      <c r="B10815">
        <v>2371500097</v>
      </c>
      <c r="C10815" t="s">
        <v>2466</v>
      </c>
      <c r="D10815" t="s">
        <v>8650</v>
      </c>
    </row>
    <row r="10816" spans="1:4">
      <c r="A10816" t="str">
        <f t="shared" si="168"/>
        <v>2371500097介護予防支援</v>
      </c>
      <c r="B10816">
        <v>2371500097</v>
      </c>
      <c r="C10816" t="s">
        <v>2466</v>
      </c>
      <c r="D10816" t="s">
        <v>8650</v>
      </c>
    </row>
    <row r="10817" spans="1:4">
      <c r="A10817" t="str">
        <f t="shared" si="168"/>
        <v>2371401122居宅介護支援</v>
      </c>
      <c r="B10817">
        <v>2371401122</v>
      </c>
      <c r="C10817" t="s">
        <v>2456</v>
      </c>
      <c r="D10817" t="s">
        <v>8651</v>
      </c>
    </row>
    <row r="10818" spans="1:4">
      <c r="A10818" t="str">
        <f t="shared" si="168"/>
        <v>2371401122介護予防支援</v>
      </c>
      <c r="B10818">
        <v>2371401122</v>
      </c>
      <c r="C10818" t="s">
        <v>2466</v>
      </c>
      <c r="D10818" t="s">
        <v>8651</v>
      </c>
    </row>
    <row r="10819" spans="1:4">
      <c r="A10819" t="str">
        <f t="shared" ref="A10819:A10882" si="169">B10819&amp;C10819</f>
        <v>2392100802地域密着型通所介護</v>
      </c>
      <c r="B10819">
        <v>2392100802</v>
      </c>
      <c r="C10819" t="s">
        <v>1858</v>
      </c>
      <c r="D10819" t="s">
        <v>8652</v>
      </c>
    </row>
    <row r="10820" spans="1:4">
      <c r="A10820" t="str">
        <f t="shared" si="169"/>
        <v>2392100802通所型サービス（独自）</v>
      </c>
      <c r="B10820">
        <v>2392100802</v>
      </c>
      <c r="C10820" t="s">
        <v>2455</v>
      </c>
      <c r="D10820" t="s">
        <v>8652</v>
      </c>
    </row>
    <row r="10821" spans="1:4">
      <c r="A10821" t="str">
        <f t="shared" si="169"/>
        <v>2370402378地域密着型通所介護</v>
      </c>
      <c r="B10821">
        <v>2370402378</v>
      </c>
      <c r="C10821" t="s">
        <v>1858</v>
      </c>
      <c r="D10821" t="s">
        <v>8653</v>
      </c>
    </row>
    <row r="10822" spans="1:4">
      <c r="A10822" t="str">
        <f t="shared" si="169"/>
        <v>2370402378通所型サービス（独自）</v>
      </c>
      <c r="B10822">
        <v>2370402378</v>
      </c>
      <c r="C10822" t="s">
        <v>2455</v>
      </c>
      <c r="D10822" t="s">
        <v>8653</v>
      </c>
    </row>
    <row r="10823" spans="1:4">
      <c r="A10823" t="str">
        <f t="shared" si="169"/>
        <v>2370103174訪問介護</v>
      </c>
      <c r="B10823">
        <v>2370103174</v>
      </c>
      <c r="C10823" t="s">
        <v>1854</v>
      </c>
      <c r="D10823" t="s">
        <v>8654</v>
      </c>
    </row>
    <row r="10824" spans="1:4">
      <c r="A10824" t="str">
        <f t="shared" si="169"/>
        <v>23A0100454訪問型サービス（独自）</v>
      </c>
      <c r="B10824" t="s">
        <v>7084</v>
      </c>
      <c r="C10824" t="s">
        <v>2454</v>
      </c>
      <c r="D10824" t="s">
        <v>8654</v>
      </c>
    </row>
    <row r="10825" spans="1:4">
      <c r="A10825" t="str">
        <f t="shared" si="169"/>
        <v>2372505871通所介護</v>
      </c>
      <c r="B10825">
        <v>2372505871</v>
      </c>
      <c r="C10825" t="s">
        <v>1857</v>
      </c>
      <c r="D10825" t="s">
        <v>8655</v>
      </c>
    </row>
    <row r="10826" spans="1:4">
      <c r="A10826" t="str">
        <f t="shared" si="169"/>
        <v>2370103307訪問介護</v>
      </c>
      <c r="B10826">
        <v>2370103307</v>
      </c>
      <c r="C10826" t="s">
        <v>1854</v>
      </c>
      <c r="D10826" t="s">
        <v>8656</v>
      </c>
    </row>
    <row r="10827" spans="1:4">
      <c r="A10827" t="str">
        <f t="shared" si="169"/>
        <v>23A0100587訪問型サービス（独自）</v>
      </c>
      <c r="B10827" t="s">
        <v>7085</v>
      </c>
      <c r="C10827" t="s">
        <v>2454</v>
      </c>
      <c r="D10827" t="s">
        <v>8656</v>
      </c>
    </row>
    <row r="10828" spans="1:4">
      <c r="A10828" t="str">
        <f t="shared" si="169"/>
        <v>2370702447訪問介護</v>
      </c>
      <c r="B10828">
        <v>2370702447</v>
      </c>
      <c r="C10828" t="s">
        <v>1854</v>
      </c>
      <c r="D10828" t="s">
        <v>8657</v>
      </c>
    </row>
    <row r="10829" spans="1:4">
      <c r="A10829" t="str">
        <f t="shared" si="169"/>
        <v>23A0700428訪問型サービス（独自）</v>
      </c>
      <c r="B10829" t="s">
        <v>7086</v>
      </c>
      <c r="C10829" t="s">
        <v>2454</v>
      </c>
      <c r="D10829" t="s">
        <v>8657</v>
      </c>
    </row>
    <row r="10830" spans="1:4">
      <c r="A10830" t="str">
        <f t="shared" si="169"/>
        <v>2370403400訪問介護</v>
      </c>
      <c r="B10830">
        <v>2370403400</v>
      </c>
      <c r="C10830" t="s">
        <v>1854</v>
      </c>
      <c r="D10830" t="s">
        <v>8658</v>
      </c>
    </row>
    <row r="10831" spans="1:4">
      <c r="A10831" t="str">
        <f t="shared" si="169"/>
        <v>23A0400656訪問型サービス（独自）</v>
      </c>
      <c r="B10831" t="s">
        <v>7087</v>
      </c>
      <c r="C10831" t="s">
        <v>2454</v>
      </c>
      <c r="D10831" t="s">
        <v>8658</v>
      </c>
    </row>
    <row r="10832" spans="1:4">
      <c r="A10832" t="str">
        <f t="shared" si="169"/>
        <v>2372505475訪問介護</v>
      </c>
      <c r="B10832">
        <v>2372505475</v>
      </c>
      <c r="C10832" t="s">
        <v>1854</v>
      </c>
      <c r="D10832" t="s">
        <v>8659</v>
      </c>
    </row>
    <row r="10833" spans="1:4">
      <c r="A10833" t="str">
        <f t="shared" si="169"/>
        <v>23A2500636訪問型サービス（独自）</v>
      </c>
      <c r="B10833" t="s">
        <v>7088</v>
      </c>
      <c r="C10833" t="s">
        <v>2454</v>
      </c>
      <c r="D10833" t="s">
        <v>8659</v>
      </c>
    </row>
    <row r="10834" spans="1:4">
      <c r="A10834" t="str">
        <f t="shared" si="169"/>
        <v>2372105326訪問介護</v>
      </c>
      <c r="B10834">
        <v>2372105326</v>
      </c>
      <c r="C10834" t="s">
        <v>1854</v>
      </c>
      <c r="D10834" t="s">
        <v>8660</v>
      </c>
    </row>
    <row r="10835" spans="1:4">
      <c r="A10835" t="str">
        <f t="shared" si="169"/>
        <v>2372105326訪問型サービス（独自）</v>
      </c>
      <c r="B10835">
        <v>2372105326</v>
      </c>
      <c r="C10835" t="s">
        <v>2454</v>
      </c>
      <c r="D10835" t="s">
        <v>8660</v>
      </c>
    </row>
    <row r="10836" spans="1:4">
      <c r="A10836" t="str">
        <f t="shared" si="169"/>
        <v>2372206645訪問介護</v>
      </c>
      <c r="B10836">
        <v>2372206645</v>
      </c>
      <c r="C10836" t="s">
        <v>1854</v>
      </c>
      <c r="D10836" t="s">
        <v>8661</v>
      </c>
    </row>
    <row r="10837" spans="1:4">
      <c r="A10837" t="str">
        <f t="shared" si="169"/>
        <v>2372206645訪問型サービス（独自）</v>
      </c>
      <c r="B10837">
        <v>2372206645</v>
      </c>
      <c r="C10837" t="s">
        <v>2454</v>
      </c>
      <c r="D10837" t="s">
        <v>8661</v>
      </c>
    </row>
    <row r="10838" spans="1:4">
      <c r="A10838" t="str">
        <f t="shared" si="169"/>
        <v>2370702454居宅介護支援</v>
      </c>
      <c r="B10838">
        <v>2370702454</v>
      </c>
      <c r="C10838" t="s">
        <v>2456</v>
      </c>
      <c r="D10838" t="s">
        <v>8662</v>
      </c>
    </row>
    <row r="10839" spans="1:4">
      <c r="A10839" t="str">
        <f t="shared" si="169"/>
        <v>2360990200訪問看護</v>
      </c>
      <c r="B10839">
        <v>2360990200</v>
      </c>
      <c r="C10839" t="s">
        <v>2002</v>
      </c>
      <c r="D10839" t="s">
        <v>8663</v>
      </c>
    </row>
    <row r="10840" spans="1:4">
      <c r="A10840" t="str">
        <f t="shared" si="169"/>
        <v>2360990200介護予防訪問看護</v>
      </c>
      <c r="B10840">
        <v>2360990200</v>
      </c>
      <c r="C10840" t="s">
        <v>2005</v>
      </c>
      <c r="D10840" t="s">
        <v>8663</v>
      </c>
    </row>
    <row r="10841" spans="1:4">
      <c r="A10841" t="str">
        <f t="shared" si="169"/>
        <v>2361490424訪問看護</v>
      </c>
      <c r="B10841">
        <v>2361490424</v>
      </c>
      <c r="C10841" t="s">
        <v>2002</v>
      </c>
      <c r="D10841" t="s">
        <v>8664</v>
      </c>
    </row>
    <row r="10842" spans="1:4">
      <c r="A10842" t="str">
        <f t="shared" si="169"/>
        <v>2361490424介護予防訪問看護</v>
      </c>
      <c r="B10842">
        <v>2361490424</v>
      </c>
      <c r="C10842" t="s">
        <v>2005</v>
      </c>
      <c r="D10842" t="s">
        <v>8664</v>
      </c>
    </row>
    <row r="10843" spans="1:4">
      <c r="A10843" t="str">
        <f t="shared" si="169"/>
        <v>2372505848訪問介護</v>
      </c>
      <c r="B10843">
        <v>2372505848</v>
      </c>
      <c r="C10843" t="s">
        <v>1854</v>
      </c>
      <c r="D10843" t="s">
        <v>8665</v>
      </c>
    </row>
    <row r="10844" spans="1:4">
      <c r="A10844" t="str">
        <f t="shared" si="169"/>
        <v>2372505848訪問型サービス（独自）</v>
      </c>
      <c r="B10844">
        <v>2372505848</v>
      </c>
      <c r="C10844" t="s">
        <v>2454</v>
      </c>
      <c r="D10844" t="s">
        <v>8665</v>
      </c>
    </row>
    <row r="10845" spans="1:4">
      <c r="A10845" t="str">
        <f t="shared" si="169"/>
        <v>2351280009介護老人保健施設</v>
      </c>
      <c r="B10845">
        <v>2351280009</v>
      </c>
      <c r="C10845" t="s">
        <v>1862</v>
      </c>
      <c r="D10845" t="s">
        <v>8666</v>
      </c>
    </row>
    <row r="10846" spans="1:4">
      <c r="A10846" t="str">
        <f t="shared" si="169"/>
        <v>2351280009短期入所療養介護（老健）</v>
      </c>
      <c r="B10846">
        <v>2351280009</v>
      </c>
      <c r="C10846" t="s">
        <v>1966</v>
      </c>
      <c r="D10846" t="s">
        <v>8666</v>
      </c>
    </row>
    <row r="10847" spans="1:4">
      <c r="A10847" t="str">
        <f t="shared" si="169"/>
        <v>2351280009介護予防短期入所療養介護（老健）</v>
      </c>
      <c r="B10847">
        <v>2351280009</v>
      </c>
      <c r="C10847" t="s">
        <v>1969</v>
      </c>
      <c r="D10847" t="s">
        <v>8666</v>
      </c>
    </row>
    <row r="10848" spans="1:4">
      <c r="A10848" t="str">
        <f t="shared" si="169"/>
        <v>2351280009通所リハビリテーション</v>
      </c>
      <c r="B10848">
        <v>2351280009</v>
      </c>
      <c r="C10848" t="s">
        <v>2457</v>
      </c>
      <c r="D10848" t="s">
        <v>8666</v>
      </c>
    </row>
    <row r="10849" spans="1:4">
      <c r="A10849" t="str">
        <f t="shared" si="169"/>
        <v>2351280009介護予防通所リハビリテーション</v>
      </c>
      <c r="B10849">
        <v>2351280009</v>
      </c>
      <c r="C10849" t="s">
        <v>2458</v>
      </c>
      <c r="D10849" t="s">
        <v>8666</v>
      </c>
    </row>
    <row r="10850" spans="1:4">
      <c r="A10850" t="str">
        <f t="shared" si="169"/>
        <v>2351280009訪問リハビリテーション</v>
      </c>
      <c r="B10850">
        <v>2351280009</v>
      </c>
      <c r="C10850" t="s">
        <v>2007</v>
      </c>
      <c r="D10850" t="s">
        <v>8666</v>
      </c>
    </row>
    <row r="10851" spans="1:4">
      <c r="A10851" t="str">
        <f t="shared" si="169"/>
        <v>2351280009介護予防訪問リハビリテーション</v>
      </c>
      <c r="B10851">
        <v>2351280009</v>
      </c>
      <c r="C10851" t="s">
        <v>2009</v>
      </c>
      <c r="D10851" t="s">
        <v>8666</v>
      </c>
    </row>
    <row r="10852" spans="1:4">
      <c r="A10852" t="str">
        <f t="shared" si="169"/>
        <v>23B1200020介護医療院</v>
      </c>
      <c r="B10852" t="s">
        <v>7089</v>
      </c>
      <c r="C10852" t="s">
        <v>1863</v>
      </c>
      <c r="D10852" t="s">
        <v>8667</v>
      </c>
    </row>
    <row r="10853" spans="1:4">
      <c r="A10853" t="str">
        <f t="shared" si="169"/>
        <v>23B1200020短期入所療養介護 （医療院)</v>
      </c>
      <c r="B10853" t="s">
        <v>7089</v>
      </c>
      <c r="C10853" t="s">
        <v>2470</v>
      </c>
      <c r="D10853" t="s">
        <v>8667</v>
      </c>
    </row>
    <row r="10854" spans="1:4">
      <c r="A10854" t="str">
        <f t="shared" si="169"/>
        <v>2311403105通所リハビリテーション</v>
      </c>
      <c r="B10854">
        <v>2311403105</v>
      </c>
      <c r="C10854" t="s">
        <v>2457</v>
      </c>
      <c r="D10854" t="s">
        <v>8668</v>
      </c>
    </row>
    <row r="10855" spans="1:4">
      <c r="A10855" t="str">
        <f t="shared" si="169"/>
        <v>2311403105介護予防通所リハビリテーション</v>
      </c>
      <c r="B10855">
        <v>2311403105</v>
      </c>
      <c r="C10855" t="s">
        <v>2458</v>
      </c>
      <c r="D10855" t="s">
        <v>8668</v>
      </c>
    </row>
    <row r="10856" spans="1:4">
      <c r="A10856" t="str">
        <f t="shared" si="169"/>
        <v>2311403105訪問リハビリテーション</v>
      </c>
      <c r="B10856">
        <v>2311403105</v>
      </c>
      <c r="C10856" t="s">
        <v>2007</v>
      </c>
      <c r="D10856" t="s">
        <v>8669</v>
      </c>
    </row>
    <row r="10857" spans="1:4">
      <c r="A10857" t="str">
        <f t="shared" si="169"/>
        <v>2311403105介護予防訪問リハビリテーション</v>
      </c>
      <c r="B10857">
        <v>2311403105</v>
      </c>
      <c r="C10857" t="s">
        <v>2009</v>
      </c>
      <c r="D10857" t="s">
        <v>8669</v>
      </c>
    </row>
    <row r="10858" spans="1:4">
      <c r="A10858" t="str">
        <f t="shared" si="169"/>
        <v>2361290063訪問看護</v>
      </c>
      <c r="B10858">
        <v>2361290063</v>
      </c>
      <c r="C10858" t="s">
        <v>2002</v>
      </c>
      <c r="D10858" t="s">
        <v>8670</v>
      </c>
    </row>
    <row r="10859" spans="1:4">
      <c r="A10859" t="str">
        <f t="shared" si="169"/>
        <v>2361290063介護予防訪問看護</v>
      </c>
      <c r="B10859">
        <v>2361290063</v>
      </c>
      <c r="C10859" t="s">
        <v>2005</v>
      </c>
      <c r="D10859" t="s">
        <v>8670</v>
      </c>
    </row>
    <row r="10860" spans="1:4">
      <c r="A10860" t="str">
        <f t="shared" si="169"/>
        <v>2361490457訪問看護</v>
      </c>
      <c r="B10860">
        <v>2361490457</v>
      </c>
      <c r="C10860" t="s">
        <v>2002</v>
      </c>
      <c r="D10860" t="s">
        <v>8671</v>
      </c>
    </row>
    <row r="10861" spans="1:4">
      <c r="A10861" t="str">
        <f t="shared" si="169"/>
        <v>2361490457介護予防訪問看護</v>
      </c>
      <c r="B10861">
        <v>2361490457</v>
      </c>
      <c r="C10861" t="s">
        <v>2005</v>
      </c>
      <c r="D10861" t="s">
        <v>8671</v>
      </c>
    </row>
    <row r="10862" spans="1:4">
      <c r="A10862" t="str">
        <f t="shared" si="169"/>
        <v>2371200110居宅介護支援</v>
      </c>
      <c r="B10862">
        <v>2371200110</v>
      </c>
      <c r="C10862" t="s">
        <v>2456</v>
      </c>
      <c r="D10862" t="s">
        <v>8672</v>
      </c>
    </row>
    <row r="10863" spans="1:4">
      <c r="A10863" t="str">
        <f t="shared" si="169"/>
        <v>2371200110介護予防支援</v>
      </c>
      <c r="B10863">
        <v>2371200110</v>
      </c>
      <c r="C10863" t="s">
        <v>2466</v>
      </c>
      <c r="D10863" t="s">
        <v>8672</v>
      </c>
    </row>
    <row r="10864" spans="1:4">
      <c r="A10864" t="str">
        <f t="shared" si="169"/>
        <v>2371404068居宅介護支援</v>
      </c>
      <c r="B10864">
        <v>2371404068</v>
      </c>
      <c r="C10864" t="s">
        <v>2456</v>
      </c>
      <c r="D10864" t="s">
        <v>8673</v>
      </c>
    </row>
    <row r="10865" spans="1:4">
      <c r="A10865" t="str">
        <f t="shared" si="169"/>
        <v>2371404068介護予防支援</v>
      </c>
      <c r="B10865">
        <v>2371404068</v>
      </c>
      <c r="C10865" t="s">
        <v>2466</v>
      </c>
      <c r="D10865" t="s">
        <v>8673</v>
      </c>
    </row>
    <row r="10866" spans="1:4">
      <c r="A10866" t="str">
        <f t="shared" si="169"/>
        <v>2374101612居宅介護支援</v>
      </c>
      <c r="B10866">
        <v>2374101612</v>
      </c>
      <c r="C10866" t="s">
        <v>2456</v>
      </c>
      <c r="D10866" t="s">
        <v>8674</v>
      </c>
    </row>
    <row r="10867" spans="1:4">
      <c r="A10867" t="str">
        <f t="shared" si="169"/>
        <v>2374101612介護予防支援</v>
      </c>
      <c r="B10867">
        <v>2374101612</v>
      </c>
      <c r="C10867" t="s">
        <v>2466</v>
      </c>
      <c r="D10867" t="s">
        <v>8674</v>
      </c>
    </row>
    <row r="10868" spans="1:4">
      <c r="A10868" t="str">
        <f t="shared" si="169"/>
        <v>2374301246居宅介護支援</v>
      </c>
      <c r="B10868">
        <v>2374301246</v>
      </c>
      <c r="C10868" t="s">
        <v>2456</v>
      </c>
      <c r="D10868" t="s">
        <v>8675</v>
      </c>
    </row>
    <row r="10869" spans="1:4">
      <c r="A10869" t="str">
        <f t="shared" si="169"/>
        <v>2371303344通所介護</v>
      </c>
      <c r="B10869">
        <v>2371303344</v>
      </c>
      <c r="C10869" t="s">
        <v>1857</v>
      </c>
      <c r="D10869" t="s">
        <v>8676</v>
      </c>
    </row>
    <row r="10870" spans="1:4">
      <c r="A10870" t="str">
        <f t="shared" si="169"/>
        <v>2301300022介護予防支援</v>
      </c>
      <c r="B10870">
        <v>2301300022</v>
      </c>
      <c r="C10870" t="s">
        <v>2466</v>
      </c>
      <c r="D10870" t="s">
        <v>8677</v>
      </c>
    </row>
    <row r="10871" spans="1:4">
      <c r="A10871" t="str">
        <f t="shared" si="169"/>
        <v>2352780023介護予防短期入所療養介護（老健）</v>
      </c>
      <c r="B10871">
        <v>2352780023</v>
      </c>
      <c r="C10871" t="s">
        <v>1969</v>
      </c>
      <c r="D10871" t="s">
        <v>3343</v>
      </c>
    </row>
    <row r="10872" spans="1:4">
      <c r="A10872" t="str">
        <f t="shared" si="169"/>
        <v>2352780049介護予防短期入所療養介護（老健）</v>
      </c>
      <c r="B10872">
        <v>2352780049</v>
      </c>
      <c r="C10872" t="s">
        <v>1969</v>
      </c>
      <c r="D10872" t="s">
        <v>3344</v>
      </c>
    </row>
    <row r="10873" spans="1:4">
      <c r="A10873" t="str">
        <f t="shared" si="169"/>
        <v>2372700860通所リハビリテーション</v>
      </c>
      <c r="B10873">
        <v>2372700860</v>
      </c>
      <c r="C10873" t="s">
        <v>2457</v>
      </c>
      <c r="D10873" t="s">
        <v>8678</v>
      </c>
    </row>
    <row r="10874" spans="1:4">
      <c r="A10874" t="str">
        <f t="shared" si="169"/>
        <v>2372700860介護予防通所リハビリテーション</v>
      </c>
      <c r="B10874">
        <v>2372700860</v>
      </c>
      <c r="C10874" t="s">
        <v>2458</v>
      </c>
      <c r="D10874" t="s">
        <v>8678</v>
      </c>
    </row>
    <row r="10875" spans="1:4">
      <c r="A10875" t="str">
        <f t="shared" si="169"/>
        <v>2312700947通所リハビリテーション</v>
      </c>
      <c r="B10875">
        <v>2312700947</v>
      </c>
      <c r="C10875" t="s">
        <v>2457</v>
      </c>
      <c r="D10875" t="s">
        <v>8679</v>
      </c>
    </row>
    <row r="10876" spans="1:4">
      <c r="A10876" t="str">
        <f t="shared" si="169"/>
        <v>2312700947介護予防通所リハビリテーション</v>
      </c>
      <c r="B10876">
        <v>2312700947</v>
      </c>
      <c r="C10876" t="s">
        <v>2458</v>
      </c>
      <c r="D10876" t="s">
        <v>8679</v>
      </c>
    </row>
    <row r="10877" spans="1:4">
      <c r="A10877" t="str">
        <f t="shared" si="169"/>
        <v>2312700947訪問リハビリテーション</v>
      </c>
      <c r="B10877">
        <v>2312700947</v>
      </c>
      <c r="C10877" t="s">
        <v>2007</v>
      </c>
      <c r="D10877" t="s">
        <v>8679</v>
      </c>
    </row>
    <row r="10878" spans="1:4">
      <c r="A10878" t="str">
        <f t="shared" si="169"/>
        <v>2312700947介護予防訪問リハビリテーション</v>
      </c>
      <c r="B10878">
        <v>2312700947</v>
      </c>
      <c r="C10878" t="s">
        <v>2009</v>
      </c>
      <c r="D10878" t="s">
        <v>8679</v>
      </c>
    </row>
    <row r="10879" spans="1:4">
      <c r="A10879" t="str">
        <f t="shared" si="169"/>
        <v>2302700014介護予防支援</v>
      </c>
      <c r="B10879">
        <v>2302700014</v>
      </c>
      <c r="C10879" t="s">
        <v>2466</v>
      </c>
      <c r="D10879" t="s">
        <v>8680</v>
      </c>
    </row>
    <row r="10880" spans="1:4">
      <c r="A10880" t="str">
        <f t="shared" si="169"/>
        <v>2302700014介護予防ケアマネジメント</v>
      </c>
      <c r="B10880">
        <v>2302700014</v>
      </c>
      <c r="C10880" t="s">
        <v>2467</v>
      </c>
      <c r="D10880" t="s">
        <v>8680</v>
      </c>
    </row>
    <row r="10881" spans="1:4">
      <c r="A10881" t="str">
        <f t="shared" si="169"/>
        <v>2391500515認知症対応型通所介護</v>
      </c>
      <c r="B10881">
        <v>2391500515</v>
      </c>
      <c r="C10881" t="s">
        <v>2459</v>
      </c>
      <c r="D10881" t="s">
        <v>3937</v>
      </c>
    </row>
    <row r="10882" spans="1:4">
      <c r="A10882" t="str">
        <f t="shared" si="169"/>
        <v>2371602315居宅介護支援</v>
      </c>
      <c r="B10882">
        <v>2371602315</v>
      </c>
      <c r="C10882" t="s">
        <v>2456</v>
      </c>
      <c r="D10882" t="s">
        <v>8681</v>
      </c>
    </row>
    <row r="10883" spans="1:4">
      <c r="A10883" t="str">
        <f t="shared" ref="A10883:A10946" si="170">B10883&amp;C10883</f>
        <v>2372201018通所介護</v>
      </c>
      <c r="B10883">
        <v>2372201018</v>
      </c>
      <c r="C10883" t="s">
        <v>1857</v>
      </c>
      <c r="D10883" t="s">
        <v>8682</v>
      </c>
    </row>
    <row r="10884" spans="1:4">
      <c r="A10884" t="str">
        <f t="shared" si="170"/>
        <v>2372201018通所型サービス（独自）</v>
      </c>
      <c r="B10884">
        <v>2372201018</v>
      </c>
      <c r="C10884" t="s">
        <v>2455</v>
      </c>
      <c r="D10884" t="s">
        <v>8682</v>
      </c>
    </row>
    <row r="10885" spans="1:4">
      <c r="A10885" t="str">
        <f t="shared" si="170"/>
        <v>2373901038通所介護</v>
      </c>
      <c r="B10885">
        <v>2373901038</v>
      </c>
      <c r="C10885" t="s">
        <v>1857</v>
      </c>
      <c r="D10885" t="s">
        <v>8683</v>
      </c>
    </row>
    <row r="10886" spans="1:4">
      <c r="A10886" t="str">
        <f t="shared" si="170"/>
        <v>2373901038通所型サービス（独自）</v>
      </c>
      <c r="B10886">
        <v>2373901038</v>
      </c>
      <c r="C10886" t="s">
        <v>2455</v>
      </c>
      <c r="D10886" t="s">
        <v>8683</v>
      </c>
    </row>
    <row r="10887" spans="1:4">
      <c r="A10887" t="str">
        <f t="shared" si="170"/>
        <v>2392200214小規模多機能型居宅介護</v>
      </c>
      <c r="B10887">
        <v>2392200214</v>
      </c>
      <c r="C10887" t="s">
        <v>1925</v>
      </c>
      <c r="D10887" t="s">
        <v>8684</v>
      </c>
    </row>
    <row r="10888" spans="1:4">
      <c r="A10888" t="str">
        <f t="shared" si="170"/>
        <v>2392200214介護予防小規模多機能型居宅介護</v>
      </c>
      <c r="B10888">
        <v>2392200214</v>
      </c>
      <c r="C10888" t="s">
        <v>2463</v>
      </c>
      <c r="D10888" t="s">
        <v>8684</v>
      </c>
    </row>
    <row r="10889" spans="1:4">
      <c r="A10889" t="str">
        <f t="shared" si="170"/>
        <v>2392200446地域密着型介護老人福祉施設</v>
      </c>
      <c r="B10889">
        <v>2392200446</v>
      </c>
      <c r="C10889" t="s">
        <v>1861</v>
      </c>
      <c r="D10889" t="s">
        <v>8685</v>
      </c>
    </row>
    <row r="10890" spans="1:4">
      <c r="A10890" t="str">
        <f t="shared" si="170"/>
        <v>2372202321居宅介護支援</v>
      </c>
      <c r="B10890">
        <v>2372202321</v>
      </c>
      <c r="C10890" t="s">
        <v>2456</v>
      </c>
      <c r="D10890" t="s">
        <v>8686</v>
      </c>
    </row>
    <row r="10891" spans="1:4">
      <c r="A10891" t="str">
        <f t="shared" si="170"/>
        <v>2373902093居宅介護支援</v>
      </c>
      <c r="B10891">
        <v>2373902093</v>
      </c>
      <c r="C10891" t="s">
        <v>2456</v>
      </c>
      <c r="D10891" t="s">
        <v>8687</v>
      </c>
    </row>
    <row r="10892" spans="1:4">
      <c r="A10892" t="str">
        <f t="shared" si="170"/>
        <v>2377400383通所介護</v>
      </c>
      <c r="B10892">
        <v>2377400383</v>
      </c>
      <c r="C10892" t="s">
        <v>1857</v>
      </c>
      <c r="D10892" t="s">
        <v>8688</v>
      </c>
    </row>
    <row r="10893" spans="1:4">
      <c r="A10893" t="str">
        <f t="shared" si="170"/>
        <v>2377400383通所型サービス（独自）</v>
      </c>
      <c r="B10893">
        <v>2377400383</v>
      </c>
      <c r="C10893" t="s">
        <v>2455</v>
      </c>
      <c r="D10893" t="s">
        <v>8688</v>
      </c>
    </row>
    <row r="10894" spans="1:4">
      <c r="A10894" t="str">
        <f t="shared" si="170"/>
        <v>2373003223訪問介護</v>
      </c>
      <c r="B10894">
        <v>2373003223</v>
      </c>
      <c r="C10894" t="s">
        <v>1854</v>
      </c>
      <c r="D10894" t="s">
        <v>8689</v>
      </c>
    </row>
    <row r="10895" spans="1:4">
      <c r="A10895" t="str">
        <f t="shared" si="170"/>
        <v>2373003223訪問型サービス（独自）</v>
      </c>
      <c r="B10895">
        <v>2373003223</v>
      </c>
      <c r="C10895" t="s">
        <v>2454</v>
      </c>
      <c r="D10895" t="s">
        <v>8689</v>
      </c>
    </row>
    <row r="10896" spans="1:4">
      <c r="A10896" t="str">
        <f t="shared" si="170"/>
        <v>2393100207地域密着型通所介護</v>
      </c>
      <c r="B10896">
        <v>2393100207</v>
      </c>
      <c r="C10896" t="s">
        <v>1858</v>
      </c>
      <c r="D10896" t="s">
        <v>8690</v>
      </c>
    </row>
    <row r="10897" spans="1:4">
      <c r="A10897" t="str">
        <f t="shared" si="170"/>
        <v>2393100207通所型サービス（独自）</v>
      </c>
      <c r="B10897">
        <v>2393100207</v>
      </c>
      <c r="C10897" t="s">
        <v>2455</v>
      </c>
      <c r="D10897" t="s">
        <v>8690</v>
      </c>
    </row>
    <row r="10898" spans="1:4">
      <c r="A10898" t="str">
        <f t="shared" si="170"/>
        <v>2370103919訪問介護</v>
      </c>
      <c r="B10898">
        <v>2370103919</v>
      </c>
      <c r="C10898" t="s">
        <v>1854</v>
      </c>
      <c r="D10898" t="s">
        <v>8691</v>
      </c>
    </row>
    <row r="10899" spans="1:4">
      <c r="A10899" t="str">
        <f t="shared" si="170"/>
        <v>23A0101049訪問型サービス（独自）</v>
      </c>
      <c r="B10899" t="s">
        <v>7090</v>
      </c>
      <c r="C10899" t="s">
        <v>2454</v>
      </c>
      <c r="D10899" t="s">
        <v>8691</v>
      </c>
    </row>
    <row r="10900" spans="1:4">
      <c r="A10900" t="str">
        <f t="shared" si="170"/>
        <v>2372504452地域密着型通所介護</v>
      </c>
      <c r="B10900">
        <v>2372504452</v>
      </c>
      <c r="C10900" t="s">
        <v>1858</v>
      </c>
      <c r="D10900" t="s">
        <v>8692</v>
      </c>
    </row>
    <row r="10901" spans="1:4">
      <c r="A10901" t="str">
        <f t="shared" si="170"/>
        <v>2372504452通所型サービス（独自）</v>
      </c>
      <c r="B10901">
        <v>2372504452</v>
      </c>
      <c r="C10901" t="s">
        <v>2455</v>
      </c>
      <c r="D10901" t="s">
        <v>8692</v>
      </c>
    </row>
    <row r="10902" spans="1:4">
      <c r="A10902" t="str">
        <f t="shared" si="170"/>
        <v>2372504452通所型サービス（独自／定率）</v>
      </c>
      <c r="B10902">
        <v>2372504452</v>
      </c>
      <c r="C10902" t="s">
        <v>2460</v>
      </c>
      <c r="D10902" t="s">
        <v>8692</v>
      </c>
    </row>
    <row r="10903" spans="1:4">
      <c r="A10903" t="str">
        <f t="shared" si="170"/>
        <v>2302900044介護予防支援</v>
      </c>
      <c r="B10903">
        <v>2302900044</v>
      </c>
      <c r="C10903" t="s">
        <v>2466</v>
      </c>
      <c r="D10903" t="s">
        <v>8693</v>
      </c>
    </row>
    <row r="10904" spans="1:4">
      <c r="A10904" t="str">
        <f t="shared" si="170"/>
        <v>2302900044介護予防ケアマネジメント</v>
      </c>
      <c r="B10904">
        <v>2302900044</v>
      </c>
      <c r="C10904" t="s">
        <v>2467</v>
      </c>
      <c r="D10904" t="s">
        <v>8693</v>
      </c>
    </row>
    <row r="10905" spans="1:4">
      <c r="A10905" t="str">
        <f t="shared" si="170"/>
        <v>2364690046訪問看護</v>
      </c>
      <c r="B10905">
        <v>2364690046</v>
      </c>
      <c r="C10905" t="s">
        <v>2002</v>
      </c>
      <c r="D10905" t="s">
        <v>8694</v>
      </c>
    </row>
    <row r="10906" spans="1:4">
      <c r="A10906" t="str">
        <f t="shared" si="170"/>
        <v>2371005048居宅介護支援</v>
      </c>
      <c r="B10906">
        <v>2371005048</v>
      </c>
      <c r="C10906" t="s">
        <v>2456</v>
      </c>
      <c r="D10906" t="s">
        <v>8695</v>
      </c>
    </row>
    <row r="10907" spans="1:4">
      <c r="A10907" t="str">
        <f t="shared" si="170"/>
        <v>2370601938訪問介護</v>
      </c>
      <c r="B10907">
        <v>2370601938</v>
      </c>
      <c r="C10907" t="s">
        <v>1854</v>
      </c>
      <c r="D10907" t="s">
        <v>8696</v>
      </c>
    </row>
    <row r="10908" spans="1:4">
      <c r="A10908" t="str">
        <f t="shared" si="170"/>
        <v>2370601938訪問型サービス（独自）</v>
      </c>
      <c r="B10908">
        <v>2370601938</v>
      </c>
      <c r="C10908" t="s">
        <v>2454</v>
      </c>
      <c r="D10908" t="s">
        <v>8696</v>
      </c>
    </row>
    <row r="10909" spans="1:4">
      <c r="A10909" t="str">
        <f t="shared" si="170"/>
        <v>2372901823訪問介護</v>
      </c>
      <c r="B10909">
        <v>2372901823</v>
      </c>
      <c r="C10909" t="s">
        <v>1854</v>
      </c>
      <c r="D10909" t="s">
        <v>8697</v>
      </c>
    </row>
    <row r="10910" spans="1:4">
      <c r="A10910" t="str">
        <f t="shared" si="170"/>
        <v>2362990042訪問看護</v>
      </c>
      <c r="B10910">
        <v>2362990042</v>
      </c>
      <c r="C10910" t="s">
        <v>2002</v>
      </c>
      <c r="D10910" t="s">
        <v>8698</v>
      </c>
    </row>
    <row r="10911" spans="1:4">
      <c r="A10911" t="str">
        <f t="shared" si="170"/>
        <v>2362990042介護予防訪問看護</v>
      </c>
      <c r="B10911">
        <v>2362990042</v>
      </c>
      <c r="C10911" t="s">
        <v>2005</v>
      </c>
      <c r="D10911" t="s">
        <v>8698</v>
      </c>
    </row>
    <row r="10912" spans="1:4">
      <c r="A10912" t="str">
        <f t="shared" si="170"/>
        <v>2372901567居宅介護支援</v>
      </c>
      <c r="B10912">
        <v>2372901567</v>
      </c>
      <c r="C10912" t="s">
        <v>2456</v>
      </c>
      <c r="D10912" t="s">
        <v>8699</v>
      </c>
    </row>
    <row r="10913" spans="1:4">
      <c r="A10913" t="str">
        <f t="shared" si="170"/>
        <v>2376000861訪問介護</v>
      </c>
      <c r="B10913">
        <v>2376000861</v>
      </c>
      <c r="C10913" t="s">
        <v>1854</v>
      </c>
      <c r="D10913" t="s">
        <v>8700</v>
      </c>
    </row>
    <row r="10914" spans="1:4">
      <c r="A10914" t="str">
        <f t="shared" si="170"/>
        <v>2366090120訪問看護</v>
      </c>
      <c r="B10914">
        <v>2366090120</v>
      </c>
      <c r="C10914" t="s">
        <v>2002</v>
      </c>
      <c r="D10914" t="s">
        <v>8701</v>
      </c>
    </row>
    <row r="10915" spans="1:4">
      <c r="A10915" t="str">
        <f t="shared" si="170"/>
        <v>2375300866居宅介護支援</v>
      </c>
      <c r="B10915">
        <v>2375300866</v>
      </c>
      <c r="C10915" t="s">
        <v>2456</v>
      </c>
      <c r="D10915" t="s">
        <v>8702</v>
      </c>
    </row>
    <row r="10916" spans="1:4">
      <c r="A10916" t="str">
        <f t="shared" si="170"/>
        <v>2372900080居宅介護支援</v>
      </c>
      <c r="B10916">
        <v>2372900080</v>
      </c>
      <c r="C10916" t="s">
        <v>2456</v>
      </c>
      <c r="D10916" t="s">
        <v>8703</v>
      </c>
    </row>
    <row r="10917" spans="1:4">
      <c r="A10917" t="str">
        <f t="shared" si="170"/>
        <v>2371302965訪問介護</v>
      </c>
      <c r="B10917">
        <v>2371302965</v>
      </c>
      <c r="C10917" t="s">
        <v>1854</v>
      </c>
      <c r="D10917" t="s">
        <v>8704</v>
      </c>
    </row>
    <row r="10918" spans="1:4">
      <c r="A10918" t="str">
        <f t="shared" si="170"/>
        <v>2371303740訪問介護</v>
      </c>
      <c r="B10918">
        <v>2371303740</v>
      </c>
      <c r="C10918" t="s">
        <v>1854</v>
      </c>
      <c r="D10918" t="s">
        <v>8705</v>
      </c>
    </row>
    <row r="10919" spans="1:4">
      <c r="A10919" t="str">
        <f t="shared" si="170"/>
        <v>2371403763訪問介護</v>
      </c>
      <c r="B10919">
        <v>2371403763</v>
      </c>
      <c r="C10919" t="s">
        <v>1854</v>
      </c>
      <c r="D10919" t="s">
        <v>8706</v>
      </c>
    </row>
    <row r="10920" spans="1:4">
      <c r="A10920" t="str">
        <f t="shared" si="170"/>
        <v>2371603602訪問介護</v>
      </c>
      <c r="B10920">
        <v>2371603602</v>
      </c>
      <c r="C10920" t="s">
        <v>1854</v>
      </c>
      <c r="D10920" t="s">
        <v>8707</v>
      </c>
    </row>
    <row r="10921" spans="1:4">
      <c r="A10921" t="str">
        <f t="shared" si="170"/>
        <v>2374501746訪問介護</v>
      </c>
      <c r="B10921">
        <v>2374501746</v>
      </c>
      <c r="C10921" t="s">
        <v>1854</v>
      </c>
      <c r="D10921" t="s">
        <v>8708</v>
      </c>
    </row>
    <row r="10922" spans="1:4">
      <c r="A10922" t="str">
        <f t="shared" si="170"/>
        <v>2373802087訪問介護</v>
      </c>
      <c r="B10922">
        <v>2373802087</v>
      </c>
      <c r="C10922" t="s">
        <v>1854</v>
      </c>
      <c r="D10922" t="s">
        <v>8709</v>
      </c>
    </row>
    <row r="10923" spans="1:4">
      <c r="A10923" t="str">
        <f t="shared" si="170"/>
        <v>2374700686訪問介護</v>
      </c>
      <c r="B10923">
        <v>2374700686</v>
      </c>
      <c r="C10923" t="s">
        <v>1854</v>
      </c>
      <c r="D10923" t="s">
        <v>8710</v>
      </c>
    </row>
    <row r="10924" spans="1:4">
      <c r="A10924" t="str">
        <f t="shared" si="170"/>
        <v>2372204681訪問介護</v>
      </c>
      <c r="B10924">
        <v>2372204681</v>
      </c>
      <c r="C10924" t="s">
        <v>1854</v>
      </c>
      <c r="D10924" t="s">
        <v>8711</v>
      </c>
    </row>
    <row r="10925" spans="1:4">
      <c r="A10925" t="str">
        <f t="shared" si="170"/>
        <v>2391200488認知症対応型共同生活介護</v>
      </c>
      <c r="B10925">
        <v>2391200488</v>
      </c>
      <c r="C10925" t="s">
        <v>1942</v>
      </c>
      <c r="D10925" t="s">
        <v>8712</v>
      </c>
    </row>
    <row r="10926" spans="1:4">
      <c r="A10926" t="str">
        <f t="shared" si="170"/>
        <v>2371405016訪問介護</v>
      </c>
      <c r="B10926">
        <v>2371405016</v>
      </c>
      <c r="C10926" t="s">
        <v>1854</v>
      </c>
      <c r="D10926" t="s">
        <v>8713</v>
      </c>
    </row>
    <row r="10927" spans="1:4">
      <c r="A10927" t="str">
        <f t="shared" si="170"/>
        <v>2361390327訪問看護</v>
      </c>
      <c r="B10927">
        <v>2361390327</v>
      </c>
      <c r="C10927" t="s">
        <v>2002</v>
      </c>
      <c r="D10927" t="s">
        <v>8714</v>
      </c>
    </row>
    <row r="10928" spans="1:4">
      <c r="A10928" t="str">
        <f t="shared" si="170"/>
        <v>2361690445訪問看護</v>
      </c>
      <c r="B10928">
        <v>2361690445</v>
      </c>
      <c r="C10928" t="s">
        <v>2002</v>
      </c>
      <c r="D10928" t="s">
        <v>8715</v>
      </c>
    </row>
    <row r="10929" spans="1:4">
      <c r="A10929" t="str">
        <f t="shared" si="170"/>
        <v>2361490820訪問看護</v>
      </c>
      <c r="B10929">
        <v>2361490820</v>
      </c>
      <c r="C10929" t="s">
        <v>2002</v>
      </c>
      <c r="D10929" t="s">
        <v>8716</v>
      </c>
    </row>
    <row r="10930" spans="1:4">
      <c r="A10930" t="str">
        <f t="shared" si="170"/>
        <v>2363890217訪問看護</v>
      </c>
      <c r="B10930">
        <v>2363890217</v>
      </c>
      <c r="C10930" t="s">
        <v>2002</v>
      </c>
      <c r="D10930" t="s">
        <v>8717</v>
      </c>
    </row>
    <row r="10931" spans="1:4">
      <c r="A10931" t="str">
        <f t="shared" si="170"/>
        <v>2372201646訪問介護</v>
      </c>
      <c r="B10931">
        <v>2372201646</v>
      </c>
      <c r="C10931" t="s">
        <v>1854</v>
      </c>
      <c r="D10931" t="s">
        <v>8718</v>
      </c>
    </row>
    <row r="10932" spans="1:4">
      <c r="A10932" t="str">
        <f t="shared" si="170"/>
        <v>2372201646訪問型サービス（独自）</v>
      </c>
      <c r="B10932">
        <v>2372201646</v>
      </c>
      <c r="C10932" t="s">
        <v>2454</v>
      </c>
      <c r="D10932" t="s">
        <v>8718</v>
      </c>
    </row>
    <row r="10933" spans="1:4">
      <c r="A10933" t="str">
        <f t="shared" si="170"/>
        <v>2372302287地域密着型通所介護</v>
      </c>
      <c r="B10933">
        <v>2372302287</v>
      </c>
      <c r="C10933" t="s">
        <v>1858</v>
      </c>
      <c r="D10933" t="s">
        <v>8719</v>
      </c>
    </row>
    <row r="10934" spans="1:4">
      <c r="A10934" t="str">
        <f t="shared" si="170"/>
        <v>2372302287通所型サービス（独自）</v>
      </c>
      <c r="B10934">
        <v>2372302287</v>
      </c>
      <c r="C10934" t="s">
        <v>2455</v>
      </c>
      <c r="D10934" t="s">
        <v>8719</v>
      </c>
    </row>
    <row r="10935" spans="1:4">
      <c r="A10935" t="str">
        <f t="shared" si="170"/>
        <v>2372302287通所型サービス（独自／定率）</v>
      </c>
      <c r="B10935">
        <v>2372302287</v>
      </c>
      <c r="C10935" t="s">
        <v>2460</v>
      </c>
      <c r="D10935" t="s">
        <v>8719</v>
      </c>
    </row>
    <row r="10936" spans="1:4">
      <c r="A10936" t="str">
        <f t="shared" si="170"/>
        <v>2372301933通所型サービス（独自）</v>
      </c>
      <c r="B10936">
        <v>2372301933</v>
      </c>
      <c r="C10936" t="s">
        <v>2455</v>
      </c>
      <c r="D10936" t="s">
        <v>8720</v>
      </c>
    </row>
    <row r="10937" spans="1:4">
      <c r="A10937" t="str">
        <f t="shared" si="170"/>
        <v>2372301933地域密着型通所介護</v>
      </c>
      <c r="B10937">
        <v>2372301933</v>
      </c>
      <c r="C10937" t="s">
        <v>1858</v>
      </c>
      <c r="D10937" t="s">
        <v>8720</v>
      </c>
    </row>
    <row r="10938" spans="1:4">
      <c r="A10938" t="str">
        <f t="shared" si="170"/>
        <v>2370802700特定施設入居者生活介護</v>
      </c>
      <c r="B10938">
        <v>2370802700</v>
      </c>
      <c r="C10938" t="s">
        <v>2461</v>
      </c>
      <c r="D10938" t="s">
        <v>8721</v>
      </c>
    </row>
    <row r="10939" spans="1:4">
      <c r="A10939" t="str">
        <f t="shared" si="170"/>
        <v>2370802700介護予防特定施設入居者生活介護</v>
      </c>
      <c r="B10939">
        <v>2370802700</v>
      </c>
      <c r="C10939" t="s">
        <v>2462</v>
      </c>
      <c r="D10939" t="s">
        <v>8721</v>
      </c>
    </row>
    <row r="10940" spans="1:4">
      <c r="A10940" t="str">
        <f t="shared" si="170"/>
        <v>2370702959訪問介護</v>
      </c>
      <c r="B10940">
        <v>2370702959</v>
      </c>
      <c r="C10940" t="s">
        <v>1854</v>
      </c>
      <c r="D10940" t="s">
        <v>8722</v>
      </c>
    </row>
    <row r="10941" spans="1:4">
      <c r="A10941" t="str">
        <f t="shared" si="170"/>
        <v>2373400932通所型サービス（独自）</v>
      </c>
      <c r="B10941">
        <v>2373400932</v>
      </c>
      <c r="C10941" t="s">
        <v>2455</v>
      </c>
      <c r="D10941" t="s">
        <v>4396</v>
      </c>
    </row>
    <row r="10942" spans="1:4">
      <c r="A10942" t="str">
        <f t="shared" si="170"/>
        <v>2372203576通所介護</v>
      </c>
      <c r="B10942">
        <v>2372203576</v>
      </c>
      <c r="C10942" t="s">
        <v>1857</v>
      </c>
      <c r="D10942" t="s">
        <v>8723</v>
      </c>
    </row>
    <row r="10943" spans="1:4">
      <c r="A10943" t="str">
        <f t="shared" si="170"/>
        <v>2372203576通所型サービス（独自）</v>
      </c>
      <c r="B10943">
        <v>2372203576</v>
      </c>
      <c r="C10943" t="s">
        <v>2455</v>
      </c>
      <c r="D10943" t="s">
        <v>8723</v>
      </c>
    </row>
    <row r="10944" spans="1:4">
      <c r="A10944" t="str">
        <f t="shared" si="170"/>
        <v>2372203790短期入所生活介護</v>
      </c>
      <c r="B10944">
        <v>2372203790</v>
      </c>
      <c r="C10944" t="s">
        <v>1958</v>
      </c>
      <c r="D10944" t="s">
        <v>8724</v>
      </c>
    </row>
    <row r="10945" spans="1:4">
      <c r="A10945" t="str">
        <f t="shared" si="170"/>
        <v>2372203790介護予防短期入所生活介護</v>
      </c>
      <c r="B10945">
        <v>2372203790</v>
      </c>
      <c r="C10945" t="s">
        <v>1961</v>
      </c>
      <c r="D10945" t="s">
        <v>8724</v>
      </c>
    </row>
    <row r="10946" spans="1:4">
      <c r="A10946" t="str">
        <f t="shared" si="170"/>
        <v>2372203584通所介護</v>
      </c>
      <c r="B10946">
        <v>2372203584</v>
      </c>
      <c r="C10946" t="s">
        <v>1857</v>
      </c>
      <c r="D10946" t="s">
        <v>8725</v>
      </c>
    </row>
    <row r="10947" spans="1:4">
      <c r="A10947" t="str">
        <f t="shared" ref="A10947:A11010" si="171">B10947&amp;C10947</f>
        <v>2372203584通所型サービス（独自）</v>
      </c>
      <c r="B10947">
        <v>2372203584</v>
      </c>
      <c r="C10947" t="s">
        <v>2455</v>
      </c>
      <c r="D10947" t="s">
        <v>8725</v>
      </c>
    </row>
    <row r="10948" spans="1:4">
      <c r="A10948" t="str">
        <f t="shared" si="171"/>
        <v>2370303519通所介護</v>
      </c>
      <c r="B10948">
        <v>2370303519</v>
      </c>
      <c r="C10948" t="s">
        <v>1857</v>
      </c>
      <c r="D10948" t="s">
        <v>8726</v>
      </c>
    </row>
    <row r="10949" spans="1:4">
      <c r="A10949" t="str">
        <f t="shared" si="171"/>
        <v>2370303519通所型サービス（独自）</v>
      </c>
      <c r="B10949">
        <v>2370303519</v>
      </c>
      <c r="C10949" t="s">
        <v>2455</v>
      </c>
      <c r="D10949" t="s">
        <v>8726</v>
      </c>
    </row>
    <row r="10950" spans="1:4">
      <c r="A10950" t="str">
        <f t="shared" si="171"/>
        <v>2370303535短期入所生活介護</v>
      </c>
      <c r="B10950">
        <v>2370303535</v>
      </c>
      <c r="C10950" t="s">
        <v>1958</v>
      </c>
      <c r="D10950" t="s">
        <v>8727</v>
      </c>
    </row>
    <row r="10951" spans="1:4">
      <c r="A10951" t="str">
        <f t="shared" si="171"/>
        <v>2370303535介護予防短期入所生活介護</v>
      </c>
      <c r="B10951">
        <v>2370303535</v>
      </c>
      <c r="C10951" t="s">
        <v>1961</v>
      </c>
      <c r="D10951" t="s">
        <v>8727</v>
      </c>
    </row>
    <row r="10952" spans="1:4">
      <c r="A10952" t="str">
        <f t="shared" si="171"/>
        <v>2372204814居宅介護支援</v>
      </c>
      <c r="B10952">
        <v>2372204814</v>
      </c>
      <c r="C10952" t="s">
        <v>2456</v>
      </c>
      <c r="D10952" t="s">
        <v>8728</v>
      </c>
    </row>
    <row r="10953" spans="1:4">
      <c r="A10953" t="str">
        <f t="shared" si="171"/>
        <v>2370401933地域密着型通所介護</v>
      </c>
      <c r="B10953">
        <v>2370401933</v>
      </c>
      <c r="C10953" t="s">
        <v>1858</v>
      </c>
      <c r="D10953" t="s">
        <v>8729</v>
      </c>
    </row>
    <row r="10954" spans="1:4">
      <c r="A10954" t="str">
        <f t="shared" si="171"/>
        <v>2370401933通所型サービス（独自）</v>
      </c>
      <c r="B10954">
        <v>2370401933</v>
      </c>
      <c r="C10954" t="s">
        <v>2455</v>
      </c>
      <c r="D10954" t="s">
        <v>8729</v>
      </c>
    </row>
    <row r="10955" spans="1:4">
      <c r="A10955" t="str">
        <f t="shared" si="171"/>
        <v>2375201163居宅介護支援</v>
      </c>
      <c r="B10955">
        <v>2375201163</v>
      </c>
      <c r="C10955" t="s">
        <v>2456</v>
      </c>
      <c r="D10955" t="s">
        <v>8730</v>
      </c>
    </row>
    <row r="10956" spans="1:4">
      <c r="A10956" t="str">
        <f t="shared" si="171"/>
        <v>2373000344訪問介護</v>
      </c>
      <c r="B10956">
        <v>2373000344</v>
      </c>
      <c r="C10956" t="s">
        <v>1854</v>
      </c>
      <c r="D10956" t="s">
        <v>8731</v>
      </c>
    </row>
    <row r="10957" spans="1:4">
      <c r="A10957" t="str">
        <f t="shared" si="171"/>
        <v>2373000344訪問型サービス（独自）</v>
      </c>
      <c r="B10957">
        <v>2373000344</v>
      </c>
      <c r="C10957" t="s">
        <v>2454</v>
      </c>
      <c r="D10957" t="s">
        <v>8731</v>
      </c>
    </row>
    <row r="10958" spans="1:4">
      <c r="A10958" t="str">
        <f t="shared" si="171"/>
        <v>2373000344訪問介護</v>
      </c>
      <c r="B10958">
        <v>2373000344</v>
      </c>
      <c r="C10958" t="s">
        <v>1854</v>
      </c>
      <c r="D10958" t="s">
        <v>8731</v>
      </c>
    </row>
    <row r="10959" spans="1:4">
      <c r="A10959" t="str">
        <f t="shared" si="171"/>
        <v>2373000344訪問型サービス（独自／定率）</v>
      </c>
      <c r="B10959">
        <v>2373000344</v>
      </c>
      <c r="C10959" t="s">
        <v>2464</v>
      </c>
      <c r="D10959" t="s">
        <v>8731</v>
      </c>
    </row>
    <row r="10960" spans="1:4">
      <c r="A10960" t="str">
        <f t="shared" si="171"/>
        <v>2370402188訪問介護</v>
      </c>
      <c r="B10960">
        <v>2370402188</v>
      </c>
      <c r="C10960" t="s">
        <v>1854</v>
      </c>
      <c r="D10960" t="s">
        <v>8732</v>
      </c>
    </row>
    <row r="10961" spans="1:4">
      <c r="A10961" t="str">
        <f t="shared" si="171"/>
        <v>2370402188訪問型サービス（独自）</v>
      </c>
      <c r="B10961">
        <v>2370402188</v>
      </c>
      <c r="C10961" t="s">
        <v>2454</v>
      </c>
      <c r="D10961" t="s">
        <v>8732</v>
      </c>
    </row>
    <row r="10962" spans="1:4">
      <c r="A10962" t="str">
        <f t="shared" si="171"/>
        <v>2370402212居宅介護支援</v>
      </c>
      <c r="B10962">
        <v>2370402212</v>
      </c>
      <c r="C10962" t="s">
        <v>2456</v>
      </c>
      <c r="D10962" t="s">
        <v>8733</v>
      </c>
    </row>
    <row r="10963" spans="1:4">
      <c r="A10963" t="str">
        <f t="shared" si="171"/>
        <v>2371500279訪問介護</v>
      </c>
      <c r="B10963">
        <v>2371500279</v>
      </c>
      <c r="C10963" t="s">
        <v>1854</v>
      </c>
      <c r="D10963" t="s">
        <v>8734</v>
      </c>
    </row>
    <row r="10964" spans="1:4">
      <c r="A10964" t="str">
        <f t="shared" si="171"/>
        <v>2371500279訪問型サービス（独自）</v>
      </c>
      <c r="B10964">
        <v>2371500279</v>
      </c>
      <c r="C10964" t="s">
        <v>2454</v>
      </c>
      <c r="D10964" t="s">
        <v>8734</v>
      </c>
    </row>
    <row r="10965" spans="1:4">
      <c r="A10965" t="str">
        <f t="shared" si="171"/>
        <v>2391500127認知症対応型共同生活介護</v>
      </c>
      <c r="B10965">
        <v>2391500127</v>
      </c>
      <c r="C10965" t="s">
        <v>1942</v>
      </c>
      <c r="D10965" t="s">
        <v>8735</v>
      </c>
    </row>
    <row r="10966" spans="1:4">
      <c r="A10966" t="str">
        <f t="shared" si="171"/>
        <v>2391500127介護予防認知症対応型共同生活介護</v>
      </c>
      <c r="B10966">
        <v>2391500127</v>
      </c>
      <c r="C10966" t="s">
        <v>1948</v>
      </c>
      <c r="D10966" t="s">
        <v>8735</v>
      </c>
    </row>
    <row r="10967" spans="1:4">
      <c r="A10967" t="str">
        <f t="shared" si="171"/>
        <v>2391500135小規模多機能型居宅介護</v>
      </c>
      <c r="B10967">
        <v>2391500135</v>
      </c>
      <c r="C10967" t="s">
        <v>1925</v>
      </c>
      <c r="D10967" t="s">
        <v>8736</v>
      </c>
    </row>
    <row r="10968" spans="1:4">
      <c r="A10968" t="str">
        <f t="shared" si="171"/>
        <v>2391500135小規模多機能型居宅介護（短期利用型）</v>
      </c>
      <c r="B10968">
        <v>2391500135</v>
      </c>
      <c r="C10968" t="s">
        <v>2475</v>
      </c>
      <c r="D10968" t="s">
        <v>8736</v>
      </c>
    </row>
    <row r="10969" spans="1:4">
      <c r="A10969" t="str">
        <f t="shared" si="171"/>
        <v>2391500135介護予防小規模多機能型居宅介護</v>
      </c>
      <c r="B10969">
        <v>2391500135</v>
      </c>
      <c r="C10969" t="s">
        <v>2463</v>
      </c>
      <c r="D10969" t="s">
        <v>8736</v>
      </c>
    </row>
    <row r="10970" spans="1:4">
      <c r="A10970" t="str">
        <f t="shared" si="171"/>
        <v>2391500135介護予防小規模多機能型居宅介護（短期利用型）</v>
      </c>
      <c r="B10970">
        <v>2391500135</v>
      </c>
      <c r="C10970" t="s">
        <v>2476</v>
      </c>
      <c r="D10970" t="s">
        <v>8736</v>
      </c>
    </row>
    <row r="10971" spans="1:4">
      <c r="A10971" t="str">
        <f t="shared" si="171"/>
        <v>2391500481小規模多機能型居宅介護</v>
      </c>
      <c r="B10971">
        <v>2391500481</v>
      </c>
      <c r="C10971" t="s">
        <v>1925</v>
      </c>
      <c r="D10971" t="s">
        <v>8737</v>
      </c>
    </row>
    <row r="10972" spans="1:4">
      <c r="A10972" t="str">
        <f t="shared" si="171"/>
        <v>2391500481介護予防小規模多機能型居宅介護</v>
      </c>
      <c r="B10972">
        <v>2391500481</v>
      </c>
      <c r="C10972" t="s">
        <v>2463</v>
      </c>
      <c r="D10972" t="s">
        <v>8737</v>
      </c>
    </row>
    <row r="10973" spans="1:4">
      <c r="A10973" t="str">
        <f t="shared" si="171"/>
        <v>2361590439訪問看護</v>
      </c>
      <c r="B10973">
        <v>2361590439</v>
      </c>
      <c r="C10973" t="s">
        <v>2002</v>
      </c>
      <c r="D10973" t="s">
        <v>8738</v>
      </c>
    </row>
    <row r="10974" spans="1:4">
      <c r="A10974" t="str">
        <f t="shared" si="171"/>
        <v>2361590439介護予防訪問看護</v>
      </c>
      <c r="B10974">
        <v>2361590439</v>
      </c>
      <c r="C10974" t="s">
        <v>2005</v>
      </c>
      <c r="D10974" t="s">
        <v>8738</v>
      </c>
    </row>
    <row r="10975" spans="1:4">
      <c r="A10975" t="str">
        <f t="shared" si="171"/>
        <v>2371500451居宅介護支援</v>
      </c>
      <c r="B10975">
        <v>2371500451</v>
      </c>
      <c r="C10975" t="s">
        <v>2456</v>
      </c>
      <c r="D10975" t="s">
        <v>8739</v>
      </c>
    </row>
    <row r="10976" spans="1:4">
      <c r="A10976" t="str">
        <f t="shared" si="171"/>
        <v>2371504529訪問介護</v>
      </c>
      <c r="B10976">
        <v>2371504529</v>
      </c>
      <c r="C10976" t="s">
        <v>1854</v>
      </c>
      <c r="D10976" t="s">
        <v>8740</v>
      </c>
    </row>
    <row r="10977" spans="1:4">
      <c r="A10977" t="str">
        <f t="shared" si="171"/>
        <v>2370504272訪問介護</v>
      </c>
      <c r="B10977">
        <v>2370504272</v>
      </c>
      <c r="C10977" t="s">
        <v>1854</v>
      </c>
      <c r="D10977" t="s">
        <v>8741</v>
      </c>
    </row>
    <row r="10978" spans="1:4">
      <c r="A10978" t="str">
        <f t="shared" si="171"/>
        <v>2352080036介護老人保健施設</v>
      </c>
      <c r="B10978">
        <v>2352080036</v>
      </c>
      <c r="C10978" t="s">
        <v>1862</v>
      </c>
      <c r="D10978" t="s">
        <v>8742</v>
      </c>
    </row>
    <row r="10979" spans="1:4">
      <c r="A10979" t="str">
        <f t="shared" si="171"/>
        <v>2352080036短期入所療養介護（老健）</v>
      </c>
      <c r="B10979">
        <v>2352080036</v>
      </c>
      <c r="C10979" t="s">
        <v>1966</v>
      </c>
      <c r="D10979" t="s">
        <v>8742</v>
      </c>
    </row>
    <row r="10980" spans="1:4">
      <c r="A10980" t="str">
        <f t="shared" si="171"/>
        <v>2352080036通所リハビリテーション</v>
      </c>
      <c r="B10980">
        <v>2352080036</v>
      </c>
      <c r="C10980" t="s">
        <v>2457</v>
      </c>
      <c r="D10980" t="s">
        <v>8742</v>
      </c>
    </row>
    <row r="10981" spans="1:4">
      <c r="A10981" t="str">
        <f t="shared" si="171"/>
        <v>2352080036介護予防通所リハビリテーション</v>
      </c>
      <c r="B10981">
        <v>2352080036</v>
      </c>
      <c r="C10981" t="s">
        <v>2458</v>
      </c>
      <c r="D10981" t="s">
        <v>8742</v>
      </c>
    </row>
    <row r="10982" spans="1:4">
      <c r="A10982" t="str">
        <f t="shared" si="171"/>
        <v>2372000048居宅介護支援</v>
      </c>
      <c r="B10982">
        <v>2372000048</v>
      </c>
      <c r="C10982" t="s">
        <v>2456</v>
      </c>
      <c r="D10982" t="s">
        <v>8743</v>
      </c>
    </row>
    <row r="10983" spans="1:4">
      <c r="A10983" t="str">
        <f t="shared" si="171"/>
        <v>2362090025訪問看護</v>
      </c>
      <c r="B10983">
        <v>2362090025</v>
      </c>
      <c r="C10983" t="s">
        <v>2002</v>
      </c>
      <c r="D10983" t="s">
        <v>8744</v>
      </c>
    </row>
    <row r="10984" spans="1:4">
      <c r="A10984" t="str">
        <f t="shared" si="171"/>
        <v>2372000345訪問介護</v>
      </c>
      <c r="B10984">
        <v>2372000345</v>
      </c>
      <c r="C10984" t="s">
        <v>1854</v>
      </c>
      <c r="D10984" t="s">
        <v>8745</v>
      </c>
    </row>
    <row r="10985" spans="1:4">
      <c r="A10985" t="str">
        <f t="shared" si="171"/>
        <v>2370100162訪問介護</v>
      </c>
      <c r="B10985">
        <v>2370100162</v>
      </c>
      <c r="C10985" t="s">
        <v>1854</v>
      </c>
      <c r="D10985" t="s">
        <v>8746</v>
      </c>
    </row>
    <row r="10986" spans="1:4">
      <c r="A10986" t="str">
        <f t="shared" si="171"/>
        <v>2370100162訪問型サービス（独自）</v>
      </c>
      <c r="B10986">
        <v>2370100162</v>
      </c>
      <c r="C10986" t="s">
        <v>2454</v>
      </c>
      <c r="D10986" t="s">
        <v>8746</v>
      </c>
    </row>
    <row r="10987" spans="1:4">
      <c r="A10987" t="str">
        <f t="shared" si="171"/>
        <v>2374901425居宅介護支援</v>
      </c>
      <c r="B10987">
        <v>2374901425</v>
      </c>
      <c r="C10987" t="s">
        <v>2456</v>
      </c>
      <c r="D10987" t="s">
        <v>8747</v>
      </c>
    </row>
    <row r="10988" spans="1:4">
      <c r="A10988" t="str">
        <f t="shared" si="171"/>
        <v>2372001970通所介護</v>
      </c>
      <c r="B10988">
        <v>2372001970</v>
      </c>
      <c r="C10988" t="s">
        <v>1857</v>
      </c>
      <c r="D10988" t="s">
        <v>8748</v>
      </c>
    </row>
    <row r="10989" spans="1:4">
      <c r="A10989" t="str">
        <f t="shared" si="171"/>
        <v>2372001970通所型サービス（独自）</v>
      </c>
      <c r="B10989">
        <v>2372001970</v>
      </c>
      <c r="C10989" t="s">
        <v>2455</v>
      </c>
      <c r="D10989" t="s">
        <v>8748</v>
      </c>
    </row>
    <row r="10990" spans="1:4">
      <c r="A10990" t="str">
        <f t="shared" si="171"/>
        <v>2304800036介護予防支援</v>
      </c>
      <c r="B10990">
        <v>2304800036</v>
      </c>
      <c r="C10990" t="s">
        <v>2466</v>
      </c>
      <c r="D10990" t="s">
        <v>8749</v>
      </c>
    </row>
    <row r="10991" spans="1:4">
      <c r="A10991" t="str">
        <f t="shared" si="171"/>
        <v>2370702371居宅介護支援</v>
      </c>
      <c r="B10991">
        <v>2370702371</v>
      </c>
      <c r="C10991" t="s">
        <v>2456</v>
      </c>
      <c r="D10991" t="s">
        <v>8750</v>
      </c>
    </row>
    <row r="10992" spans="1:4">
      <c r="A10992" t="str">
        <f t="shared" si="171"/>
        <v>2371404308訪問介護</v>
      </c>
      <c r="B10992">
        <v>2371404308</v>
      </c>
      <c r="C10992" t="s">
        <v>1854</v>
      </c>
      <c r="D10992" t="s">
        <v>8751</v>
      </c>
    </row>
    <row r="10993" spans="1:4">
      <c r="A10993" t="str">
        <f t="shared" si="171"/>
        <v>23A1401117訪問型サービス（独自）</v>
      </c>
      <c r="B10993" t="s">
        <v>7091</v>
      </c>
      <c r="C10993" t="s">
        <v>2454</v>
      </c>
      <c r="D10993" t="s">
        <v>8751</v>
      </c>
    </row>
    <row r="10994" spans="1:4">
      <c r="A10994" t="str">
        <f t="shared" si="171"/>
        <v>2371404308訪問型サービス（独自）</v>
      </c>
      <c r="B10994">
        <v>2371404308</v>
      </c>
      <c r="C10994" t="s">
        <v>2454</v>
      </c>
      <c r="D10994" t="s">
        <v>8751</v>
      </c>
    </row>
    <row r="10995" spans="1:4">
      <c r="A10995" t="str">
        <f t="shared" si="171"/>
        <v>2371005642訪問介護</v>
      </c>
      <c r="B10995">
        <v>2371005642</v>
      </c>
      <c r="C10995" t="s">
        <v>1854</v>
      </c>
      <c r="D10995" t="s">
        <v>8752</v>
      </c>
    </row>
    <row r="10996" spans="1:4">
      <c r="A10996" t="str">
        <f t="shared" si="171"/>
        <v>2361090828訪問看護</v>
      </c>
      <c r="B10996">
        <v>2361090828</v>
      </c>
      <c r="C10996" t="s">
        <v>2002</v>
      </c>
      <c r="D10996" t="s">
        <v>8753</v>
      </c>
    </row>
    <row r="10997" spans="1:4">
      <c r="A10997" t="str">
        <f t="shared" si="171"/>
        <v>2372505921訪問介護</v>
      </c>
      <c r="B10997">
        <v>2372505921</v>
      </c>
      <c r="C10997" t="s">
        <v>1854</v>
      </c>
      <c r="D10997" t="s">
        <v>8754</v>
      </c>
    </row>
    <row r="10998" spans="1:4">
      <c r="A10998" t="str">
        <f t="shared" si="171"/>
        <v>2362590487訪問看護</v>
      </c>
      <c r="B10998">
        <v>2362590487</v>
      </c>
      <c r="C10998" t="s">
        <v>2002</v>
      </c>
      <c r="D10998" t="s">
        <v>8755</v>
      </c>
    </row>
    <row r="10999" spans="1:4">
      <c r="A10999" t="str">
        <f t="shared" si="171"/>
        <v>2372506119居宅介護支援</v>
      </c>
      <c r="B10999">
        <v>2372506119</v>
      </c>
      <c r="C10999" t="s">
        <v>2456</v>
      </c>
      <c r="D10999" t="s">
        <v>8756</v>
      </c>
    </row>
    <row r="11000" spans="1:4">
      <c r="A11000" t="str">
        <f t="shared" si="171"/>
        <v>2352580001介護老人保健施設</v>
      </c>
      <c r="B11000">
        <v>2352580001</v>
      </c>
      <c r="C11000" t="s">
        <v>1862</v>
      </c>
      <c r="D11000" t="s">
        <v>8757</v>
      </c>
    </row>
    <row r="11001" spans="1:4">
      <c r="A11001" t="str">
        <f t="shared" si="171"/>
        <v>2352580001通所リハビリテーション</v>
      </c>
      <c r="B11001">
        <v>2352580001</v>
      </c>
      <c r="C11001" t="s">
        <v>2457</v>
      </c>
      <c r="D11001" t="s">
        <v>8757</v>
      </c>
    </row>
    <row r="11002" spans="1:4">
      <c r="A11002" t="str">
        <f t="shared" si="171"/>
        <v>2352580001介護予防通所リハビリテーション</v>
      </c>
      <c r="B11002">
        <v>2352580001</v>
      </c>
      <c r="C11002" t="s">
        <v>2458</v>
      </c>
      <c r="D11002" t="s">
        <v>8757</v>
      </c>
    </row>
    <row r="11003" spans="1:4">
      <c r="A11003" t="str">
        <f t="shared" si="171"/>
        <v>2352580001短期入所療養介護（老健）</v>
      </c>
      <c r="B11003">
        <v>2352580001</v>
      </c>
      <c r="C11003" t="s">
        <v>1966</v>
      </c>
      <c r="D11003" t="s">
        <v>8757</v>
      </c>
    </row>
    <row r="11004" spans="1:4">
      <c r="A11004" t="str">
        <f t="shared" si="171"/>
        <v>2372000360通所介護</v>
      </c>
      <c r="B11004">
        <v>2372000360</v>
      </c>
      <c r="C11004" t="s">
        <v>1857</v>
      </c>
      <c r="D11004" t="s">
        <v>8758</v>
      </c>
    </row>
    <row r="11005" spans="1:4">
      <c r="A11005" t="str">
        <f t="shared" si="171"/>
        <v>2372000360通所型サービス（独自）</v>
      </c>
      <c r="B11005">
        <v>2372000360</v>
      </c>
      <c r="C11005" t="s">
        <v>2455</v>
      </c>
      <c r="D11005" t="s">
        <v>8758</v>
      </c>
    </row>
    <row r="11006" spans="1:4">
      <c r="A11006" t="str">
        <f t="shared" si="171"/>
        <v>2372902045通所介護</v>
      </c>
      <c r="B11006">
        <v>2372902045</v>
      </c>
      <c r="C11006" t="s">
        <v>1857</v>
      </c>
      <c r="D11006" t="s">
        <v>8759</v>
      </c>
    </row>
    <row r="11007" spans="1:4">
      <c r="A11007" t="str">
        <f t="shared" si="171"/>
        <v>2372902045通所型サービス（独自）</v>
      </c>
      <c r="B11007">
        <v>2372902045</v>
      </c>
      <c r="C11007" t="s">
        <v>2455</v>
      </c>
      <c r="D11007" t="s">
        <v>8759</v>
      </c>
    </row>
    <row r="11008" spans="1:4">
      <c r="A11008" t="str">
        <f t="shared" si="171"/>
        <v>2361490499訪問看護</v>
      </c>
      <c r="B11008">
        <v>2361490499</v>
      </c>
      <c r="C11008" t="s">
        <v>2002</v>
      </c>
      <c r="D11008" t="s">
        <v>8760</v>
      </c>
    </row>
    <row r="11009" spans="1:4">
      <c r="A11009" t="str">
        <f t="shared" si="171"/>
        <v>2371300902訪問介護</v>
      </c>
      <c r="B11009">
        <v>2371300902</v>
      </c>
      <c r="C11009" t="s">
        <v>1854</v>
      </c>
      <c r="D11009" t="s">
        <v>8761</v>
      </c>
    </row>
    <row r="11010" spans="1:4">
      <c r="A11010" t="str">
        <f t="shared" si="171"/>
        <v>2371403060短期入所生活介護</v>
      </c>
      <c r="B11010">
        <v>2371403060</v>
      </c>
      <c r="C11010" t="s">
        <v>1958</v>
      </c>
      <c r="D11010" t="s">
        <v>8762</v>
      </c>
    </row>
    <row r="11011" spans="1:4">
      <c r="A11011" t="str">
        <f t="shared" ref="A11011:A11074" si="172">B11011&amp;C11011</f>
        <v>2371403425地域密着型通所介護</v>
      </c>
      <c r="B11011">
        <v>2371403425</v>
      </c>
      <c r="C11011" t="s">
        <v>1858</v>
      </c>
      <c r="D11011" t="s">
        <v>8763</v>
      </c>
    </row>
    <row r="11012" spans="1:4">
      <c r="A11012" t="str">
        <f t="shared" si="172"/>
        <v>2371402633居宅介護支援</v>
      </c>
      <c r="B11012">
        <v>2371402633</v>
      </c>
      <c r="C11012" t="s">
        <v>2456</v>
      </c>
      <c r="D11012" t="s">
        <v>8764</v>
      </c>
    </row>
    <row r="11013" spans="1:4">
      <c r="A11013" t="str">
        <f t="shared" si="172"/>
        <v>2392400251地域密着型通所介護</v>
      </c>
      <c r="B11013">
        <v>2392400251</v>
      </c>
      <c r="C11013" t="s">
        <v>1858</v>
      </c>
      <c r="D11013" t="s">
        <v>8765</v>
      </c>
    </row>
    <row r="11014" spans="1:4">
      <c r="A11014" t="str">
        <f t="shared" si="172"/>
        <v>2302300070介護予防ケアマネジメント</v>
      </c>
      <c r="B11014">
        <v>2302300070</v>
      </c>
      <c r="C11014" t="s">
        <v>2467</v>
      </c>
      <c r="D11014" t="s">
        <v>8766</v>
      </c>
    </row>
    <row r="11015" spans="1:4">
      <c r="A11015" t="str">
        <f t="shared" si="172"/>
        <v>2302300070介護予防支援</v>
      </c>
      <c r="B11015">
        <v>2302300070</v>
      </c>
      <c r="C11015" t="s">
        <v>2466</v>
      </c>
      <c r="D11015" t="s">
        <v>8766</v>
      </c>
    </row>
    <row r="11016" spans="1:4">
      <c r="A11016" t="str">
        <f t="shared" si="172"/>
        <v>2370103554訪問介護</v>
      </c>
      <c r="B11016">
        <v>2370103554</v>
      </c>
      <c r="C11016" t="s">
        <v>1854</v>
      </c>
      <c r="D11016" t="s">
        <v>8767</v>
      </c>
    </row>
    <row r="11017" spans="1:4">
      <c r="A11017" t="str">
        <f t="shared" si="172"/>
        <v>23A0100769訪問型サービス（独自）</v>
      </c>
      <c r="B11017" t="s">
        <v>7092</v>
      </c>
      <c r="C11017" t="s">
        <v>2454</v>
      </c>
      <c r="D11017" t="s">
        <v>8767</v>
      </c>
    </row>
    <row r="11018" spans="1:4">
      <c r="A11018" t="str">
        <f t="shared" si="172"/>
        <v>2360190546訪問看護</v>
      </c>
      <c r="B11018">
        <v>2360190546</v>
      </c>
      <c r="C11018" t="s">
        <v>2002</v>
      </c>
      <c r="D11018" t="s">
        <v>8768</v>
      </c>
    </row>
    <row r="11019" spans="1:4">
      <c r="A11019" t="str">
        <f t="shared" si="172"/>
        <v>2360190546介護予防訪問看護</v>
      </c>
      <c r="B11019">
        <v>2360190546</v>
      </c>
      <c r="C11019" t="s">
        <v>2005</v>
      </c>
      <c r="D11019" t="s">
        <v>8768</v>
      </c>
    </row>
    <row r="11020" spans="1:4">
      <c r="A11020" t="str">
        <f t="shared" si="172"/>
        <v>2370201754訪問介護</v>
      </c>
      <c r="B11020">
        <v>2370201754</v>
      </c>
      <c r="C11020" t="s">
        <v>1854</v>
      </c>
      <c r="D11020" t="s">
        <v>8769</v>
      </c>
    </row>
    <row r="11021" spans="1:4">
      <c r="A11021" t="str">
        <f t="shared" si="172"/>
        <v>23A0200460訪問型サービス（独自）</v>
      </c>
      <c r="B11021" t="s">
        <v>7093</v>
      </c>
      <c r="C11021" t="s">
        <v>2454</v>
      </c>
      <c r="D11021" t="s">
        <v>8769</v>
      </c>
    </row>
    <row r="11022" spans="1:4">
      <c r="A11022" t="str">
        <f t="shared" si="172"/>
        <v>2360290304訪問看護</v>
      </c>
      <c r="B11022">
        <v>2360290304</v>
      </c>
      <c r="C11022" t="s">
        <v>2002</v>
      </c>
      <c r="D11022" t="s">
        <v>8770</v>
      </c>
    </row>
    <row r="11023" spans="1:4">
      <c r="A11023" t="str">
        <f t="shared" si="172"/>
        <v>2360290304介護予防訪問看護</v>
      </c>
      <c r="B11023">
        <v>2360290304</v>
      </c>
      <c r="C11023" t="s">
        <v>2005</v>
      </c>
      <c r="D11023" t="s">
        <v>8770</v>
      </c>
    </row>
    <row r="11024" spans="1:4">
      <c r="A11024" t="str">
        <f t="shared" si="172"/>
        <v>2371203130訪問介護</v>
      </c>
      <c r="B11024">
        <v>2371203130</v>
      </c>
      <c r="C11024" t="s">
        <v>1854</v>
      </c>
      <c r="D11024" t="s">
        <v>8771</v>
      </c>
    </row>
    <row r="11025" spans="1:4">
      <c r="A11025" t="str">
        <f t="shared" si="172"/>
        <v>23A1200808訪問型サービス（独自）</v>
      </c>
      <c r="B11025" t="s">
        <v>7094</v>
      </c>
      <c r="C11025" t="s">
        <v>2454</v>
      </c>
      <c r="D11025" t="s">
        <v>8771</v>
      </c>
    </row>
    <row r="11026" spans="1:4">
      <c r="A11026" t="str">
        <f t="shared" si="172"/>
        <v>2361290378訪問看護</v>
      </c>
      <c r="B11026">
        <v>2361290378</v>
      </c>
      <c r="C11026" t="s">
        <v>2002</v>
      </c>
      <c r="D11026" t="s">
        <v>8772</v>
      </c>
    </row>
    <row r="11027" spans="1:4">
      <c r="A11027" t="str">
        <f t="shared" si="172"/>
        <v>2361290378介護予防訪問看護</v>
      </c>
      <c r="B11027">
        <v>2361290378</v>
      </c>
      <c r="C11027" t="s">
        <v>2005</v>
      </c>
      <c r="D11027" t="s">
        <v>8772</v>
      </c>
    </row>
    <row r="11028" spans="1:4">
      <c r="A11028" t="str">
        <f t="shared" si="172"/>
        <v>2370304640訪問介護</v>
      </c>
      <c r="B11028">
        <v>2370304640</v>
      </c>
      <c r="C11028" t="s">
        <v>1854</v>
      </c>
      <c r="D11028" t="s">
        <v>8773</v>
      </c>
    </row>
    <row r="11029" spans="1:4">
      <c r="A11029" t="str">
        <f t="shared" si="172"/>
        <v>23A0300989訪問型サービス（独自）</v>
      </c>
      <c r="B11029" t="s">
        <v>7095</v>
      </c>
      <c r="C11029" t="s">
        <v>2454</v>
      </c>
      <c r="D11029" t="s">
        <v>8773</v>
      </c>
    </row>
    <row r="11030" spans="1:4">
      <c r="A11030" t="str">
        <f t="shared" si="172"/>
        <v>2360390492訪問看護</v>
      </c>
      <c r="B11030">
        <v>2360390492</v>
      </c>
      <c r="C11030" t="s">
        <v>2002</v>
      </c>
      <c r="D11030" t="s">
        <v>8774</v>
      </c>
    </row>
    <row r="11031" spans="1:4">
      <c r="A11031" t="str">
        <f t="shared" si="172"/>
        <v>2360390492介護予防訪問看護</v>
      </c>
      <c r="B11031">
        <v>2360390492</v>
      </c>
      <c r="C11031" t="s">
        <v>2005</v>
      </c>
      <c r="D11031" t="s">
        <v>8774</v>
      </c>
    </row>
    <row r="11032" spans="1:4">
      <c r="A11032" t="str">
        <f t="shared" si="172"/>
        <v>2374400857訪問介護</v>
      </c>
      <c r="B11032">
        <v>2374400857</v>
      </c>
      <c r="C11032" t="s">
        <v>1854</v>
      </c>
      <c r="D11032" t="s">
        <v>8775</v>
      </c>
    </row>
    <row r="11033" spans="1:4">
      <c r="A11033" t="str">
        <f t="shared" si="172"/>
        <v>2364490116訪問看護</v>
      </c>
      <c r="B11033">
        <v>2364490116</v>
      </c>
      <c r="C11033" t="s">
        <v>2002</v>
      </c>
      <c r="D11033" t="s">
        <v>8776</v>
      </c>
    </row>
    <row r="11034" spans="1:4">
      <c r="A11034" t="str">
        <f t="shared" si="172"/>
        <v>2364490116介護予防訪問看護</v>
      </c>
      <c r="B11034">
        <v>2364490116</v>
      </c>
      <c r="C11034" t="s">
        <v>2005</v>
      </c>
      <c r="D11034" t="s">
        <v>8776</v>
      </c>
    </row>
    <row r="11035" spans="1:4">
      <c r="A11035" t="str">
        <f t="shared" si="172"/>
        <v>2370304665訪問介護</v>
      </c>
      <c r="B11035">
        <v>2370304665</v>
      </c>
      <c r="C11035" t="s">
        <v>1854</v>
      </c>
      <c r="D11035" t="s">
        <v>8777</v>
      </c>
    </row>
    <row r="11036" spans="1:4">
      <c r="A11036" t="str">
        <f t="shared" si="172"/>
        <v>23A0300997訪問型サービス（独自）</v>
      </c>
      <c r="B11036" t="s">
        <v>7096</v>
      </c>
      <c r="C11036" t="s">
        <v>2454</v>
      </c>
      <c r="D11036" t="s">
        <v>8777</v>
      </c>
    </row>
    <row r="11037" spans="1:4">
      <c r="A11037" t="str">
        <f t="shared" si="172"/>
        <v>2360390518訪問看護</v>
      </c>
      <c r="B11037">
        <v>2360390518</v>
      </c>
      <c r="C11037" t="s">
        <v>2002</v>
      </c>
      <c r="D11037" t="s">
        <v>8778</v>
      </c>
    </row>
    <row r="11038" spans="1:4">
      <c r="A11038" t="str">
        <f t="shared" si="172"/>
        <v>2360390518介護予防訪問看護</v>
      </c>
      <c r="B11038">
        <v>2360390518</v>
      </c>
      <c r="C11038" t="s">
        <v>2005</v>
      </c>
      <c r="D11038" t="s">
        <v>8778</v>
      </c>
    </row>
    <row r="11039" spans="1:4">
      <c r="A11039" t="str">
        <f t="shared" si="172"/>
        <v>2371503828訪問介護</v>
      </c>
      <c r="B11039">
        <v>2371503828</v>
      </c>
      <c r="C11039" t="s">
        <v>1854</v>
      </c>
      <c r="D11039" t="s">
        <v>8779</v>
      </c>
    </row>
    <row r="11040" spans="1:4">
      <c r="A11040" t="str">
        <f t="shared" si="172"/>
        <v>23A1500819訪問型サービス（独自）</v>
      </c>
      <c r="B11040" t="s">
        <v>7097</v>
      </c>
      <c r="C11040" t="s">
        <v>2454</v>
      </c>
      <c r="D11040" t="s">
        <v>8779</v>
      </c>
    </row>
    <row r="11041" spans="1:4">
      <c r="A11041" t="str">
        <f t="shared" si="172"/>
        <v>2361590561訪問看護</v>
      </c>
      <c r="B11041">
        <v>2361590561</v>
      </c>
      <c r="C11041" t="s">
        <v>2002</v>
      </c>
      <c r="D11041" t="s">
        <v>8780</v>
      </c>
    </row>
    <row r="11042" spans="1:4">
      <c r="A11042" t="str">
        <f t="shared" si="172"/>
        <v>2361590561介護予防訪問看護</v>
      </c>
      <c r="B11042">
        <v>2361590561</v>
      </c>
      <c r="C11042" t="s">
        <v>2005</v>
      </c>
      <c r="D11042" t="s">
        <v>8780</v>
      </c>
    </row>
    <row r="11043" spans="1:4">
      <c r="A11043" t="str">
        <f t="shared" si="172"/>
        <v>2370201739居宅介護支援</v>
      </c>
      <c r="B11043">
        <v>2370201739</v>
      </c>
      <c r="C11043" t="s">
        <v>2456</v>
      </c>
      <c r="D11043" t="s">
        <v>8781</v>
      </c>
    </row>
    <row r="11044" spans="1:4">
      <c r="A11044" t="str">
        <f t="shared" si="172"/>
        <v>2371603958訪問介護</v>
      </c>
      <c r="B11044">
        <v>2371603958</v>
      </c>
      <c r="C11044" t="s">
        <v>1854</v>
      </c>
      <c r="D11044" t="s">
        <v>8782</v>
      </c>
    </row>
    <row r="11045" spans="1:4">
      <c r="A11045" t="str">
        <f t="shared" si="172"/>
        <v>23A1600957訪問型サービス（独自）</v>
      </c>
      <c r="B11045" t="s">
        <v>7098</v>
      </c>
      <c r="C11045" t="s">
        <v>2454</v>
      </c>
      <c r="D11045" t="s">
        <v>8782</v>
      </c>
    </row>
    <row r="11046" spans="1:4">
      <c r="A11046" t="str">
        <f t="shared" si="172"/>
        <v>2361690601訪問看護</v>
      </c>
      <c r="B11046">
        <v>2361690601</v>
      </c>
      <c r="C11046" t="s">
        <v>2002</v>
      </c>
      <c r="D11046" t="s">
        <v>8783</v>
      </c>
    </row>
    <row r="11047" spans="1:4">
      <c r="A11047" t="str">
        <f t="shared" si="172"/>
        <v>2361690601介護予防訪問看護</v>
      </c>
      <c r="B11047">
        <v>2361690601</v>
      </c>
      <c r="C11047" t="s">
        <v>2005</v>
      </c>
      <c r="D11047" t="s">
        <v>8783</v>
      </c>
    </row>
    <row r="11048" spans="1:4">
      <c r="A11048" t="str">
        <f t="shared" si="172"/>
        <v>2370602803訪問介護</v>
      </c>
      <c r="B11048">
        <v>2370602803</v>
      </c>
      <c r="C11048" t="s">
        <v>1854</v>
      </c>
      <c r="D11048" t="s">
        <v>8784</v>
      </c>
    </row>
    <row r="11049" spans="1:4">
      <c r="A11049" t="str">
        <f t="shared" si="172"/>
        <v>23A0600578訪問型サービス（独自）</v>
      </c>
      <c r="B11049" t="s">
        <v>7099</v>
      </c>
      <c r="C11049" t="s">
        <v>2454</v>
      </c>
      <c r="D11049" t="s">
        <v>8784</v>
      </c>
    </row>
    <row r="11050" spans="1:4">
      <c r="A11050" t="str">
        <f t="shared" si="172"/>
        <v>2360690370訪問看護</v>
      </c>
      <c r="B11050">
        <v>2360690370</v>
      </c>
      <c r="C11050" t="s">
        <v>2002</v>
      </c>
      <c r="D11050" t="s">
        <v>8785</v>
      </c>
    </row>
    <row r="11051" spans="1:4">
      <c r="A11051" t="str">
        <f t="shared" si="172"/>
        <v>2360690370介護予防訪問看護</v>
      </c>
      <c r="B11051">
        <v>2360690370</v>
      </c>
      <c r="C11051" t="s">
        <v>2005</v>
      </c>
      <c r="D11051" t="s">
        <v>8785</v>
      </c>
    </row>
    <row r="11052" spans="1:4">
      <c r="A11052" t="str">
        <f t="shared" si="172"/>
        <v>2371401148訪問介護</v>
      </c>
      <c r="B11052">
        <v>2371401148</v>
      </c>
      <c r="C11052" t="s">
        <v>1854</v>
      </c>
      <c r="D11052" t="s">
        <v>8786</v>
      </c>
    </row>
    <row r="11053" spans="1:4">
      <c r="A11053" t="str">
        <f t="shared" si="172"/>
        <v>2371401148訪問型サービス（独自）</v>
      </c>
      <c r="B11053">
        <v>2371401148</v>
      </c>
      <c r="C11053" t="s">
        <v>2454</v>
      </c>
      <c r="D11053" t="s">
        <v>8786</v>
      </c>
    </row>
    <row r="11054" spans="1:4">
      <c r="A11054" t="str">
        <f t="shared" si="172"/>
        <v>2363890258訪問看護</v>
      </c>
      <c r="B11054">
        <v>2363890258</v>
      </c>
      <c r="C11054" t="s">
        <v>2002</v>
      </c>
      <c r="D11054" t="s">
        <v>8787</v>
      </c>
    </row>
    <row r="11055" spans="1:4">
      <c r="A11055" t="str">
        <f t="shared" si="172"/>
        <v>2363890258介護予防訪問看護</v>
      </c>
      <c r="B11055">
        <v>2363890258</v>
      </c>
      <c r="C11055" t="s">
        <v>2005</v>
      </c>
      <c r="D11055" t="s">
        <v>8787</v>
      </c>
    </row>
    <row r="11056" spans="1:4">
      <c r="A11056" t="str">
        <f t="shared" si="172"/>
        <v>2376000457通所介護</v>
      </c>
      <c r="B11056">
        <v>2376000457</v>
      </c>
      <c r="C11056" t="s">
        <v>1857</v>
      </c>
      <c r="D11056" t="s">
        <v>8788</v>
      </c>
    </row>
    <row r="11057" spans="1:4">
      <c r="A11057" t="str">
        <f t="shared" si="172"/>
        <v>2376000457通所型サービス（独自）</v>
      </c>
      <c r="B11057">
        <v>2376000457</v>
      </c>
      <c r="C11057" t="s">
        <v>2455</v>
      </c>
      <c r="D11057" t="s">
        <v>8788</v>
      </c>
    </row>
    <row r="11058" spans="1:4">
      <c r="A11058" t="str">
        <f t="shared" si="172"/>
        <v>2376000465居宅介護支援</v>
      </c>
      <c r="B11058">
        <v>2376000465</v>
      </c>
      <c r="C11058" t="s">
        <v>2456</v>
      </c>
      <c r="D11058" t="s">
        <v>8789</v>
      </c>
    </row>
    <row r="11059" spans="1:4">
      <c r="A11059" t="str">
        <f t="shared" si="172"/>
        <v>2370304657居宅介護支援</v>
      </c>
      <c r="B11059">
        <v>2370304657</v>
      </c>
      <c r="C11059" t="s">
        <v>2456</v>
      </c>
      <c r="D11059" t="s">
        <v>8790</v>
      </c>
    </row>
    <row r="11060" spans="1:4">
      <c r="A11060" t="str">
        <f t="shared" si="172"/>
        <v>2370503829訪問介護</v>
      </c>
      <c r="B11060">
        <v>2370503829</v>
      </c>
      <c r="C11060" t="s">
        <v>1854</v>
      </c>
      <c r="D11060" t="s">
        <v>8791</v>
      </c>
    </row>
    <row r="11061" spans="1:4">
      <c r="A11061" t="str">
        <f t="shared" si="172"/>
        <v>23A0500687訪問型サービス（独自）</v>
      </c>
      <c r="B11061" t="s">
        <v>7100</v>
      </c>
      <c r="C11061" t="s">
        <v>2454</v>
      </c>
      <c r="D11061" t="s">
        <v>8791</v>
      </c>
    </row>
    <row r="11062" spans="1:4">
      <c r="A11062" t="str">
        <f t="shared" si="172"/>
        <v>2374300446通所介護</v>
      </c>
      <c r="B11062">
        <v>2374300446</v>
      </c>
      <c r="C11062" t="s">
        <v>1857</v>
      </c>
      <c r="D11062" t="s">
        <v>3181</v>
      </c>
    </row>
    <row r="11063" spans="1:4">
      <c r="A11063" t="str">
        <f t="shared" si="172"/>
        <v>2374301014通所介護</v>
      </c>
      <c r="B11063">
        <v>2374301014</v>
      </c>
      <c r="C11063" t="s">
        <v>1857</v>
      </c>
      <c r="D11063" t="s">
        <v>3182</v>
      </c>
    </row>
    <row r="11064" spans="1:4">
      <c r="A11064" t="str">
        <f t="shared" si="172"/>
        <v>2374300552居宅介護支援</v>
      </c>
      <c r="B11064">
        <v>2374300552</v>
      </c>
      <c r="C11064" t="s">
        <v>2456</v>
      </c>
      <c r="D11064" t="s">
        <v>8792</v>
      </c>
    </row>
    <row r="11065" spans="1:4">
      <c r="A11065" t="str">
        <f t="shared" si="172"/>
        <v>2361690627訪問看護</v>
      </c>
      <c r="B11065">
        <v>2361690627</v>
      </c>
      <c r="C11065" t="s">
        <v>2002</v>
      </c>
      <c r="D11065" t="s">
        <v>8793</v>
      </c>
    </row>
    <row r="11066" spans="1:4">
      <c r="A11066" t="str">
        <f t="shared" si="172"/>
        <v>2361690627介護予防訪問看護</v>
      </c>
      <c r="B11066">
        <v>2361690627</v>
      </c>
      <c r="C11066" t="s">
        <v>2005</v>
      </c>
      <c r="D11066" t="s">
        <v>8793</v>
      </c>
    </row>
    <row r="11067" spans="1:4">
      <c r="A11067" t="str">
        <f t="shared" si="172"/>
        <v>2373003967訪問介護</v>
      </c>
      <c r="B11067">
        <v>2373003967</v>
      </c>
      <c r="C11067" t="s">
        <v>1854</v>
      </c>
      <c r="D11067" t="s">
        <v>8794</v>
      </c>
    </row>
    <row r="11068" spans="1:4">
      <c r="A11068" t="str">
        <f t="shared" si="172"/>
        <v>2373003967訪問型サービス（独自）</v>
      </c>
      <c r="B11068">
        <v>2373003967</v>
      </c>
      <c r="C11068" t="s">
        <v>2454</v>
      </c>
      <c r="D11068" t="s">
        <v>8794</v>
      </c>
    </row>
    <row r="11069" spans="1:4">
      <c r="A11069" t="str">
        <f t="shared" si="172"/>
        <v>2373004197訪問介護</v>
      </c>
      <c r="B11069">
        <v>2373004197</v>
      </c>
      <c r="C11069" t="s">
        <v>1854</v>
      </c>
      <c r="D11069" t="s">
        <v>8795</v>
      </c>
    </row>
    <row r="11070" spans="1:4">
      <c r="A11070" t="str">
        <f t="shared" si="172"/>
        <v>2373004197訪問型サービス（独自）</v>
      </c>
      <c r="B11070">
        <v>2373004197</v>
      </c>
      <c r="C11070" t="s">
        <v>2454</v>
      </c>
      <c r="D11070" t="s">
        <v>8795</v>
      </c>
    </row>
    <row r="11071" spans="1:4">
      <c r="A11071" t="str">
        <f t="shared" si="172"/>
        <v>2373002894通所介護</v>
      </c>
      <c r="B11071">
        <v>2373002894</v>
      </c>
      <c r="C11071" t="s">
        <v>1857</v>
      </c>
      <c r="D11071" t="s">
        <v>8796</v>
      </c>
    </row>
    <row r="11072" spans="1:4">
      <c r="A11072" t="str">
        <f t="shared" si="172"/>
        <v>2373002894通所型サービス（独自）</v>
      </c>
      <c r="B11072">
        <v>2373002894</v>
      </c>
      <c r="C11072" t="s">
        <v>2455</v>
      </c>
      <c r="D11072" t="s">
        <v>8796</v>
      </c>
    </row>
    <row r="11073" spans="1:4">
      <c r="A11073" t="str">
        <f t="shared" si="172"/>
        <v>2393000654定期巡回･随時対応型訪問介護看護</v>
      </c>
      <c r="B11073">
        <v>2393000654</v>
      </c>
      <c r="C11073" t="s">
        <v>1856</v>
      </c>
      <c r="D11073" t="s">
        <v>8797</v>
      </c>
    </row>
    <row r="11074" spans="1:4">
      <c r="A11074" t="str">
        <f t="shared" si="172"/>
        <v>2393000639認知症対応型共同生活介護</v>
      </c>
      <c r="B11074">
        <v>2393000639</v>
      </c>
      <c r="C11074" t="s">
        <v>1942</v>
      </c>
      <c r="D11074" t="s">
        <v>8798</v>
      </c>
    </row>
    <row r="11075" spans="1:4">
      <c r="A11075" t="str">
        <f t="shared" ref="A11075:A11138" si="173">B11075&amp;C11075</f>
        <v>2393000639介護予防認知症対応型共同生活介護</v>
      </c>
      <c r="B11075">
        <v>2393000639</v>
      </c>
      <c r="C11075" t="s">
        <v>1948</v>
      </c>
      <c r="D11075" t="s">
        <v>8798</v>
      </c>
    </row>
    <row r="11076" spans="1:4">
      <c r="A11076" t="str">
        <f t="shared" si="173"/>
        <v>2397600079認知症対応型共同生活介護</v>
      </c>
      <c r="B11076">
        <v>2397600079</v>
      </c>
      <c r="C11076" t="s">
        <v>1942</v>
      </c>
      <c r="D11076" t="s">
        <v>8799</v>
      </c>
    </row>
    <row r="11077" spans="1:4">
      <c r="A11077" t="str">
        <f t="shared" si="173"/>
        <v>2397600079介護予防認知症対応型共同生活介護</v>
      </c>
      <c r="B11077">
        <v>2397600079</v>
      </c>
      <c r="C11077" t="s">
        <v>1948</v>
      </c>
      <c r="D11077" t="s">
        <v>8799</v>
      </c>
    </row>
    <row r="11078" spans="1:4">
      <c r="A11078" t="str">
        <f t="shared" si="173"/>
        <v>2390500177認知症対応型共同生活介護</v>
      </c>
      <c r="B11078">
        <v>2390500177</v>
      </c>
      <c r="C11078" t="s">
        <v>1942</v>
      </c>
      <c r="D11078" t="s">
        <v>8800</v>
      </c>
    </row>
    <row r="11079" spans="1:4">
      <c r="A11079" t="str">
        <f t="shared" si="173"/>
        <v>2390500177介護予防認知症対応型共同生活介護</v>
      </c>
      <c r="B11079">
        <v>2390500177</v>
      </c>
      <c r="C11079" t="s">
        <v>1948</v>
      </c>
      <c r="D11079" t="s">
        <v>8800</v>
      </c>
    </row>
    <row r="11080" spans="1:4">
      <c r="A11080" t="str">
        <f t="shared" si="173"/>
        <v>2391600240認知症対応型共同生活介護</v>
      </c>
      <c r="B11080">
        <v>2391600240</v>
      </c>
      <c r="C11080" t="s">
        <v>1942</v>
      </c>
      <c r="D11080" t="s">
        <v>8801</v>
      </c>
    </row>
    <row r="11081" spans="1:4">
      <c r="A11081" t="str">
        <f t="shared" si="173"/>
        <v>2391600240介護予防認知症対応型共同生活介護</v>
      </c>
      <c r="B11081">
        <v>2391600240</v>
      </c>
      <c r="C11081" t="s">
        <v>1948</v>
      </c>
      <c r="D11081" t="s">
        <v>8801</v>
      </c>
    </row>
    <row r="11082" spans="1:4">
      <c r="A11082" t="str">
        <f t="shared" si="173"/>
        <v>2391200413認知症対応型共同生活介護</v>
      </c>
      <c r="B11082">
        <v>2391200413</v>
      </c>
      <c r="C11082" t="s">
        <v>1942</v>
      </c>
      <c r="D11082" t="s">
        <v>8802</v>
      </c>
    </row>
    <row r="11083" spans="1:4">
      <c r="A11083" t="str">
        <f t="shared" si="173"/>
        <v>2391200413介護予防認知症対応型共同生活介護</v>
      </c>
      <c r="B11083">
        <v>2391200413</v>
      </c>
      <c r="C11083" t="s">
        <v>1948</v>
      </c>
      <c r="D11083" t="s">
        <v>8802</v>
      </c>
    </row>
    <row r="11084" spans="1:4">
      <c r="A11084" t="str">
        <f t="shared" si="173"/>
        <v>2373003348居宅介護支援</v>
      </c>
      <c r="B11084">
        <v>2373003348</v>
      </c>
      <c r="C11084" t="s">
        <v>2456</v>
      </c>
      <c r="D11084" t="s">
        <v>8803</v>
      </c>
    </row>
    <row r="11085" spans="1:4">
      <c r="A11085" t="str">
        <f t="shared" si="173"/>
        <v>2363090313訪問看護</v>
      </c>
      <c r="B11085">
        <v>2363090313</v>
      </c>
      <c r="C11085" t="s">
        <v>2002</v>
      </c>
      <c r="D11085" t="s">
        <v>8804</v>
      </c>
    </row>
    <row r="11086" spans="1:4">
      <c r="A11086" t="str">
        <f t="shared" si="173"/>
        <v>2370702397訪問介護</v>
      </c>
      <c r="B11086">
        <v>2370702397</v>
      </c>
      <c r="C11086" t="s">
        <v>1854</v>
      </c>
      <c r="D11086" t="s">
        <v>8805</v>
      </c>
    </row>
    <row r="11087" spans="1:4">
      <c r="A11087" t="str">
        <f t="shared" si="173"/>
        <v>23A0700410訪問型サービス（独自）</v>
      </c>
      <c r="B11087" t="s">
        <v>7101</v>
      </c>
      <c r="C11087" t="s">
        <v>2454</v>
      </c>
      <c r="D11087" t="s">
        <v>8805</v>
      </c>
    </row>
    <row r="11088" spans="1:4">
      <c r="A11088" t="str">
        <f t="shared" si="173"/>
        <v>2360790220訪問看護</v>
      </c>
      <c r="B11088">
        <v>2360790220</v>
      </c>
      <c r="C11088" t="s">
        <v>2002</v>
      </c>
      <c r="D11088" t="s">
        <v>8806</v>
      </c>
    </row>
    <row r="11089" spans="1:4">
      <c r="A11089" t="str">
        <f t="shared" si="173"/>
        <v>2360790220介護予防訪問看護</v>
      </c>
      <c r="B11089">
        <v>2360790220</v>
      </c>
      <c r="C11089" t="s">
        <v>2005</v>
      </c>
      <c r="D11089" t="s">
        <v>8806</v>
      </c>
    </row>
    <row r="11090" spans="1:4">
      <c r="A11090" t="str">
        <f t="shared" si="173"/>
        <v>2361090679介護予防訪問看護</v>
      </c>
      <c r="B11090">
        <v>2361090679</v>
      </c>
      <c r="C11090" t="s">
        <v>2005</v>
      </c>
      <c r="D11090" t="s">
        <v>8807</v>
      </c>
    </row>
    <row r="11091" spans="1:4">
      <c r="A11091" t="str">
        <f t="shared" si="173"/>
        <v>2361090679訪問看護</v>
      </c>
      <c r="B11091">
        <v>2361090679</v>
      </c>
      <c r="C11091" t="s">
        <v>2002</v>
      </c>
      <c r="D11091" t="s">
        <v>8807</v>
      </c>
    </row>
    <row r="11092" spans="1:4">
      <c r="A11092" t="str">
        <f t="shared" si="173"/>
        <v>2392500902地域密着型通所介護</v>
      </c>
      <c r="B11092">
        <v>2392500902</v>
      </c>
      <c r="C11092" t="s">
        <v>1858</v>
      </c>
      <c r="D11092" t="s">
        <v>8808</v>
      </c>
    </row>
    <row r="11093" spans="1:4">
      <c r="A11093" t="str">
        <f t="shared" si="173"/>
        <v>23A1300020通所型サービス（独自）</v>
      </c>
      <c r="B11093" t="s">
        <v>7102</v>
      </c>
      <c r="C11093" t="s">
        <v>2455</v>
      </c>
      <c r="D11093" t="s">
        <v>8808</v>
      </c>
    </row>
    <row r="11094" spans="1:4">
      <c r="A11094" t="str">
        <f t="shared" si="173"/>
        <v>2372505285訪問介護</v>
      </c>
      <c r="B11094">
        <v>2372505285</v>
      </c>
      <c r="C11094" t="s">
        <v>1854</v>
      </c>
      <c r="D11094" t="s">
        <v>8808</v>
      </c>
    </row>
    <row r="11095" spans="1:4">
      <c r="A11095" t="str">
        <f t="shared" si="173"/>
        <v>23A1300012訪問型サービス（独自）</v>
      </c>
      <c r="B11095" t="s">
        <v>7103</v>
      </c>
      <c r="C11095" t="s">
        <v>2454</v>
      </c>
      <c r="D11095" t="s">
        <v>8808</v>
      </c>
    </row>
    <row r="11096" spans="1:4">
      <c r="A11096" t="str">
        <f t="shared" si="173"/>
        <v>2371004678訪問介護</v>
      </c>
      <c r="B11096">
        <v>2371004678</v>
      </c>
      <c r="C11096" t="s">
        <v>1854</v>
      </c>
      <c r="D11096" t="s">
        <v>8809</v>
      </c>
    </row>
    <row r="11097" spans="1:4">
      <c r="A11097" t="str">
        <f t="shared" si="173"/>
        <v>23A1000794訪問型サービス（独自）</v>
      </c>
      <c r="B11097" t="s">
        <v>7104</v>
      </c>
      <c r="C11097" t="s">
        <v>2454</v>
      </c>
      <c r="D11097" t="s">
        <v>8809</v>
      </c>
    </row>
    <row r="11098" spans="1:4">
      <c r="A11098" t="str">
        <f t="shared" si="173"/>
        <v>2372103453居宅介護支援</v>
      </c>
      <c r="B11098">
        <v>2372103453</v>
      </c>
      <c r="C11098" t="s">
        <v>2456</v>
      </c>
      <c r="D11098" t="s">
        <v>8810</v>
      </c>
    </row>
    <row r="11099" spans="1:4">
      <c r="A11099" t="str">
        <f t="shared" si="173"/>
        <v>2372103453介護予防支援</v>
      </c>
      <c r="B11099">
        <v>2372103453</v>
      </c>
      <c r="C11099" t="s">
        <v>2466</v>
      </c>
      <c r="D11099" t="s">
        <v>8810</v>
      </c>
    </row>
    <row r="11100" spans="1:4">
      <c r="A11100" t="str">
        <f t="shared" si="173"/>
        <v>2372901245居宅介護支援</v>
      </c>
      <c r="B11100">
        <v>2372901245</v>
      </c>
      <c r="C11100" t="s">
        <v>2456</v>
      </c>
      <c r="D11100" t="s">
        <v>8811</v>
      </c>
    </row>
    <row r="11101" spans="1:4">
      <c r="A11101" t="str">
        <f t="shared" si="173"/>
        <v>2370402253地域密着型通所介護</v>
      </c>
      <c r="B11101">
        <v>2370402253</v>
      </c>
      <c r="C11101" t="s">
        <v>1858</v>
      </c>
      <c r="D11101" t="s">
        <v>8812</v>
      </c>
    </row>
    <row r="11102" spans="1:4">
      <c r="A11102" t="str">
        <f t="shared" si="173"/>
        <v>2370402253通所型サービス（独自）</v>
      </c>
      <c r="B11102">
        <v>2370402253</v>
      </c>
      <c r="C11102" t="s">
        <v>2455</v>
      </c>
      <c r="D11102" t="s">
        <v>8812</v>
      </c>
    </row>
    <row r="11103" spans="1:4">
      <c r="A11103" t="str">
        <f t="shared" si="173"/>
        <v>2370403475居宅介護支援</v>
      </c>
      <c r="B11103">
        <v>2370403475</v>
      </c>
      <c r="C11103" t="s">
        <v>2456</v>
      </c>
      <c r="D11103" t="s">
        <v>8813</v>
      </c>
    </row>
    <row r="11104" spans="1:4">
      <c r="A11104" t="str">
        <f t="shared" si="173"/>
        <v>2370900736訪問介護</v>
      </c>
      <c r="B11104">
        <v>2370900736</v>
      </c>
      <c r="C11104" t="s">
        <v>1854</v>
      </c>
      <c r="D11104" t="s">
        <v>8814</v>
      </c>
    </row>
    <row r="11105" spans="1:4">
      <c r="A11105" t="str">
        <f t="shared" si="173"/>
        <v>2370900736訪問型サービス（独自）</v>
      </c>
      <c r="B11105">
        <v>2370900736</v>
      </c>
      <c r="C11105" t="s">
        <v>2454</v>
      </c>
      <c r="D11105" t="s">
        <v>8814</v>
      </c>
    </row>
    <row r="11106" spans="1:4">
      <c r="A11106" t="str">
        <f t="shared" si="173"/>
        <v>2370900744地域密着型通所介護</v>
      </c>
      <c r="B11106">
        <v>2370900744</v>
      </c>
      <c r="C11106" t="s">
        <v>1858</v>
      </c>
      <c r="D11106" t="s">
        <v>8815</v>
      </c>
    </row>
    <row r="11107" spans="1:4">
      <c r="A11107" t="str">
        <f t="shared" si="173"/>
        <v>2370900744通所型サービス（独自）</v>
      </c>
      <c r="B11107">
        <v>2370900744</v>
      </c>
      <c r="C11107" t="s">
        <v>2455</v>
      </c>
      <c r="D11107" t="s">
        <v>8815</v>
      </c>
    </row>
    <row r="11108" spans="1:4">
      <c r="A11108" t="str">
        <f t="shared" si="173"/>
        <v>2375001423訪問介護</v>
      </c>
      <c r="B11108">
        <v>2375001423</v>
      </c>
      <c r="C11108" t="s">
        <v>1854</v>
      </c>
      <c r="D11108" t="s">
        <v>8816</v>
      </c>
    </row>
    <row r="11109" spans="1:4">
      <c r="A11109" t="str">
        <f t="shared" si="173"/>
        <v>2375001423訪問型サービス（独自）</v>
      </c>
      <c r="B11109">
        <v>2375001423</v>
      </c>
      <c r="C11109" t="s">
        <v>2454</v>
      </c>
      <c r="D11109" t="s">
        <v>8816</v>
      </c>
    </row>
    <row r="11110" spans="1:4">
      <c r="A11110" t="str">
        <f t="shared" si="173"/>
        <v>2370201812特定施設入居者生活介護</v>
      </c>
      <c r="B11110">
        <v>2370201812</v>
      </c>
      <c r="C11110" t="s">
        <v>2461</v>
      </c>
      <c r="D11110" t="s">
        <v>8817</v>
      </c>
    </row>
    <row r="11111" spans="1:4">
      <c r="A11111" t="str">
        <f t="shared" si="173"/>
        <v>2370201812介護予防特定施設入居者生活介護</v>
      </c>
      <c r="B11111">
        <v>2370201812</v>
      </c>
      <c r="C11111" t="s">
        <v>2462</v>
      </c>
      <c r="D11111" t="s">
        <v>8817</v>
      </c>
    </row>
    <row r="11112" spans="1:4">
      <c r="A11112" t="str">
        <f t="shared" si="173"/>
        <v>2370201853訪問介護</v>
      </c>
      <c r="B11112">
        <v>2370201853</v>
      </c>
      <c r="C11112" t="s">
        <v>1854</v>
      </c>
      <c r="D11112" t="s">
        <v>8818</v>
      </c>
    </row>
    <row r="11113" spans="1:4">
      <c r="A11113" t="str">
        <f t="shared" si="173"/>
        <v>23A0200502訪問型サービス（独自）</v>
      </c>
      <c r="B11113" t="s">
        <v>7105</v>
      </c>
      <c r="C11113" t="s">
        <v>2454</v>
      </c>
      <c r="D11113" t="s">
        <v>8818</v>
      </c>
    </row>
    <row r="11114" spans="1:4">
      <c r="A11114" t="str">
        <f t="shared" si="173"/>
        <v>2370201861居宅介護支援</v>
      </c>
      <c r="B11114">
        <v>2370201861</v>
      </c>
      <c r="C11114" t="s">
        <v>2456</v>
      </c>
      <c r="D11114" t="s">
        <v>8819</v>
      </c>
    </row>
    <row r="11115" spans="1:4">
      <c r="A11115" t="str">
        <f t="shared" si="173"/>
        <v>2360290403訪問看護</v>
      </c>
      <c r="B11115">
        <v>2360290403</v>
      </c>
      <c r="C11115" t="s">
        <v>2002</v>
      </c>
      <c r="D11115" t="s">
        <v>8820</v>
      </c>
    </row>
    <row r="11116" spans="1:4">
      <c r="A11116" t="str">
        <f t="shared" si="173"/>
        <v>2352580027介護老人保健施設</v>
      </c>
      <c r="B11116">
        <v>2352580027</v>
      </c>
      <c r="C11116" t="s">
        <v>1862</v>
      </c>
      <c r="D11116" t="s">
        <v>8821</v>
      </c>
    </row>
    <row r="11117" spans="1:4">
      <c r="A11117" t="str">
        <f t="shared" si="173"/>
        <v>2352580027短期入所療養介護（老健）</v>
      </c>
      <c r="B11117">
        <v>2352580027</v>
      </c>
      <c r="C11117" t="s">
        <v>1966</v>
      </c>
      <c r="D11117" t="s">
        <v>8821</v>
      </c>
    </row>
    <row r="11118" spans="1:4">
      <c r="A11118" t="str">
        <f t="shared" si="173"/>
        <v>2362291201訪問看護</v>
      </c>
      <c r="B11118">
        <v>2362291201</v>
      </c>
      <c r="C11118" t="s">
        <v>2002</v>
      </c>
      <c r="D11118" t="s">
        <v>8822</v>
      </c>
    </row>
    <row r="11119" spans="1:4">
      <c r="A11119" t="str">
        <f t="shared" si="173"/>
        <v>2362291201介護予防訪問看護</v>
      </c>
      <c r="B11119">
        <v>2362291201</v>
      </c>
      <c r="C11119" t="s">
        <v>2005</v>
      </c>
      <c r="D11119" t="s">
        <v>8822</v>
      </c>
    </row>
    <row r="11120" spans="1:4">
      <c r="A11120" t="str">
        <f t="shared" si="173"/>
        <v>2302200064介護予防ケアマネジメント</v>
      </c>
      <c r="B11120">
        <v>2302200064</v>
      </c>
      <c r="C11120" t="s">
        <v>2467</v>
      </c>
      <c r="D11120" t="s">
        <v>6795</v>
      </c>
    </row>
    <row r="11121" spans="1:4">
      <c r="A11121" t="str">
        <f t="shared" si="173"/>
        <v>2370101202特定施設入居者生活介護</v>
      </c>
      <c r="B11121">
        <v>2370101202</v>
      </c>
      <c r="C11121" t="s">
        <v>2461</v>
      </c>
      <c r="D11121" t="s">
        <v>8823</v>
      </c>
    </row>
    <row r="11122" spans="1:4">
      <c r="A11122" t="str">
        <f t="shared" si="173"/>
        <v>2370101202介護予防特定施設入居者生活介護</v>
      </c>
      <c r="B11122">
        <v>2370101202</v>
      </c>
      <c r="C11122" t="s">
        <v>2462</v>
      </c>
      <c r="D11122" t="s">
        <v>8823</v>
      </c>
    </row>
    <row r="11123" spans="1:4">
      <c r="A11123" t="str">
        <f t="shared" si="173"/>
        <v>2370103166訪問介護</v>
      </c>
      <c r="B11123">
        <v>2370103166</v>
      </c>
      <c r="C11123" t="s">
        <v>1854</v>
      </c>
      <c r="D11123" t="s">
        <v>8824</v>
      </c>
    </row>
    <row r="11124" spans="1:4">
      <c r="A11124" t="str">
        <f t="shared" si="173"/>
        <v>2370103166訪問型サービス（独自）</v>
      </c>
      <c r="B11124">
        <v>2370103166</v>
      </c>
      <c r="C11124" t="s">
        <v>2454</v>
      </c>
      <c r="D11124" t="s">
        <v>8824</v>
      </c>
    </row>
    <row r="11125" spans="1:4">
      <c r="A11125" t="str">
        <f t="shared" si="173"/>
        <v>2370201903訪問介護</v>
      </c>
      <c r="B11125">
        <v>2370201903</v>
      </c>
      <c r="C11125" t="s">
        <v>1854</v>
      </c>
      <c r="D11125" t="s">
        <v>8825</v>
      </c>
    </row>
    <row r="11126" spans="1:4">
      <c r="A11126" t="str">
        <f t="shared" si="173"/>
        <v>2370300952特定施設入居者生活介護</v>
      </c>
      <c r="B11126">
        <v>2370300952</v>
      </c>
      <c r="C11126" t="s">
        <v>2461</v>
      </c>
      <c r="D11126" t="s">
        <v>8826</v>
      </c>
    </row>
    <row r="11127" spans="1:4">
      <c r="A11127" t="str">
        <f t="shared" si="173"/>
        <v>2370300952介護予防特定施設入居者生活介護</v>
      </c>
      <c r="B11127">
        <v>2370300952</v>
      </c>
      <c r="C11127" t="s">
        <v>2462</v>
      </c>
      <c r="D11127" t="s">
        <v>8826</v>
      </c>
    </row>
    <row r="11128" spans="1:4">
      <c r="A11128" t="str">
        <f t="shared" si="173"/>
        <v>2370301539特定施設入居者生活介護</v>
      </c>
      <c r="B11128">
        <v>2370301539</v>
      </c>
      <c r="C11128" t="s">
        <v>2461</v>
      </c>
      <c r="D11128" t="s">
        <v>8827</v>
      </c>
    </row>
    <row r="11129" spans="1:4">
      <c r="A11129" t="str">
        <f t="shared" si="173"/>
        <v>2370301539介護予防特定施設入居者生活介護</v>
      </c>
      <c r="B11129">
        <v>2370301539</v>
      </c>
      <c r="C11129" t="s">
        <v>2462</v>
      </c>
      <c r="D11129" t="s">
        <v>8827</v>
      </c>
    </row>
    <row r="11130" spans="1:4">
      <c r="A11130" t="str">
        <f t="shared" si="173"/>
        <v>2370305001訪問介護</v>
      </c>
      <c r="B11130">
        <v>2370305001</v>
      </c>
      <c r="C11130" t="s">
        <v>1854</v>
      </c>
      <c r="D11130" t="s">
        <v>8828</v>
      </c>
    </row>
    <row r="11131" spans="1:4">
      <c r="A11131" t="str">
        <f t="shared" si="173"/>
        <v>2370400729特定施設入居者生活介護</v>
      </c>
      <c r="B11131">
        <v>2370400729</v>
      </c>
      <c r="C11131" t="s">
        <v>2461</v>
      </c>
      <c r="D11131" t="s">
        <v>8829</v>
      </c>
    </row>
    <row r="11132" spans="1:4">
      <c r="A11132" t="str">
        <f t="shared" si="173"/>
        <v>2370400729介護予防特定施設入居者生活介護</v>
      </c>
      <c r="B11132">
        <v>2370400729</v>
      </c>
      <c r="C11132" t="s">
        <v>2462</v>
      </c>
      <c r="D11132" t="s">
        <v>8829</v>
      </c>
    </row>
    <row r="11133" spans="1:4">
      <c r="A11133" t="str">
        <f t="shared" si="173"/>
        <v>2370501294特定施設入居者生活介護</v>
      </c>
      <c r="B11133">
        <v>2370501294</v>
      </c>
      <c r="C11133" t="s">
        <v>2461</v>
      </c>
      <c r="D11133" t="s">
        <v>8830</v>
      </c>
    </row>
    <row r="11134" spans="1:4">
      <c r="A11134" t="str">
        <f t="shared" si="173"/>
        <v>2370501294介護予防特定施設入居者生活介護</v>
      </c>
      <c r="B11134">
        <v>2370501294</v>
      </c>
      <c r="C11134" t="s">
        <v>2462</v>
      </c>
      <c r="D11134" t="s">
        <v>8830</v>
      </c>
    </row>
    <row r="11135" spans="1:4">
      <c r="A11135" t="str">
        <f t="shared" si="173"/>
        <v>2370503605特定施設入居者生活介護</v>
      </c>
      <c r="B11135">
        <v>2370503605</v>
      </c>
      <c r="C11135" t="s">
        <v>2461</v>
      </c>
      <c r="D11135" t="s">
        <v>8831</v>
      </c>
    </row>
    <row r="11136" spans="1:4">
      <c r="A11136" t="str">
        <f t="shared" si="173"/>
        <v>2370503605介護予防特定施設入居者生活介護</v>
      </c>
      <c r="B11136">
        <v>2370503605</v>
      </c>
      <c r="C11136" t="s">
        <v>2462</v>
      </c>
      <c r="D11136" t="s">
        <v>8831</v>
      </c>
    </row>
    <row r="11137" spans="1:4">
      <c r="A11137" t="str">
        <f t="shared" si="173"/>
        <v>2370601078特定施設入居者生活介護</v>
      </c>
      <c r="B11137">
        <v>2370601078</v>
      </c>
      <c r="C11137" t="s">
        <v>2461</v>
      </c>
      <c r="D11137" t="s">
        <v>8832</v>
      </c>
    </row>
    <row r="11138" spans="1:4">
      <c r="A11138" t="str">
        <f t="shared" si="173"/>
        <v>2370601078介護予防特定施設入居者生活介護</v>
      </c>
      <c r="B11138">
        <v>2370601078</v>
      </c>
      <c r="C11138" t="s">
        <v>2462</v>
      </c>
      <c r="D11138" t="s">
        <v>8832</v>
      </c>
    </row>
    <row r="11139" spans="1:4">
      <c r="A11139" t="str">
        <f t="shared" ref="A11139:A11202" si="174">B11139&amp;C11139</f>
        <v>2370700938特定施設入居者生活介護</v>
      </c>
      <c r="B11139">
        <v>2370700938</v>
      </c>
      <c r="C11139" t="s">
        <v>2461</v>
      </c>
      <c r="D11139" t="s">
        <v>8833</v>
      </c>
    </row>
    <row r="11140" spans="1:4">
      <c r="A11140" t="str">
        <f t="shared" si="174"/>
        <v>2370700938介護予防特定施設入居者生活介護</v>
      </c>
      <c r="B11140">
        <v>2370700938</v>
      </c>
      <c r="C11140" t="s">
        <v>2462</v>
      </c>
      <c r="D11140" t="s">
        <v>8833</v>
      </c>
    </row>
    <row r="11141" spans="1:4">
      <c r="A11141" t="str">
        <f t="shared" si="174"/>
        <v>2370801025特定施設入居者生活介護</v>
      </c>
      <c r="B11141">
        <v>2370801025</v>
      </c>
      <c r="C11141" t="s">
        <v>2461</v>
      </c>
      <c r="D11141" t="s">
        <v>8834</v>
      </c>
    </row>
    <row r="11142" spans="1:4">
      <c r="A11142" t="str">
        <f t="shared" si="174"/>
        <v>2370901718特定施設入居者生活介護</v>
      </c>
      <c r="B11142">
        <v>2370901718</v>
      </c>
      <c r="C11142" t="s">
        <v>2461</v>
      </c>
      <c r="D11142" t="s">
        <v>8835</v>
      </c>
    </row>
    <row r="11143" spans="1:4">
      <c r="A11143" t="str">
        <f t="shared" si="174"/>
        <v>2370901718介護予防特定施設入居者生活介護</v>
      </c>
      <c r="B11143">
        <v>2370901718</v>
      </c>
      <c r="C11143" t="s">
        <v>2462</v>
      </c>
      <c r="D11143" t="s">
        <v>8835</v>
      </c>
    </row>
    <row r="11144" spans="1:4">
      <c r="A11144" t="str">
        <f t="shared" si="174"/>
        <v>2371001112特定施設入居者生活介護</v>
      </c>
      <c r="B11144">
        <v>2371001112</v>
      </c>
      <c r="C11144" t="s">
        <v>2461</v>
      </c>
      <c r="D11144" t="s">
        <v>8836</v>
      </c>
    </row>
    <row r="11145" spans="1:4">
      <c r="A11145" t="str">
        <f t="shared" si="174"/>
        <v>2371001112介護予防特定施設入居者生活介護</v>
      </c>
      <c r="B11145">
        <v>2371001112</v>
      </c>
      <c r="C11145" t="s">
        <v>2462</v>
      </c>
      <c r="D11145" t="s">
        <v>8836</v>
      </c>
    </row>
    <row r="11146" spans="1:4">
      <c r="A11146" t="str">
        <f t="shared" si="174"/>
        <v>2371001369特定施設入居者生活介護</v>
      </c>
      <c r="B11146">
        <v>2371001369</v>
      </c>
      <c r="C11146" t="s">
        <v>2461</v>
      </c>
      <c r="D11146" t="s">
        <v>8837</v>
      </c>
    </row>
    <row r="11147" spans="1:4">
      <c r="A11147" t="str">
        <f t="shared" si="174"/>
        <v>2371001369介護予防特定施設入居者生活介護</v>
      </c>
      <c r="B11147">
        <v>2371001369</v>
      </c>
      <c r="C11147" t="s">
        <v>2462</v>
      </c>
      <c r="D11147" t="s">
        <v>8837</v>
      </c>
    </row>
    <row r="11148" spans="1:4">
      <c r="A11148" t="str">
        <f t="shared" si="174"/>
        <v>2371200847特定施設入居者生活介護</v>
      </c>
      <c r="B11148">
        <v>2371200847</v>
      </c>
      <c r="C11148" t="s">
        <v>2461</v>
      </c>
      <c r="D11148" t="s">
        <v>8838</v>
      </c>
    </row>
    <row r="11149" spans="1:4">
      <c r="A11149" t="str">
        <f t="shared" si="174"/>
        <v>2371200847介護予防特定施設入居者生活介護</v>
      </c>
      <c r="B11149">
        <v>2371200847</v>
      </c>
      <c r="C11149" t="s">
        <v>2462</v>
      </c>
      <c r="D11149" t="s">
        <v>8838</v>
      </c>
    </row>
    <row r="11150" spans="1:4">
      <c r="A11150" t="str">
        <f t="shared" si="174"/>
        <v>2371200896特定施設入居者生活介護</v>
      </c>
      <c r="B11150">
        <v>2371200896</v>
      </c>
      <c r="C11150" t="s">
        <v>2461</v>
      </c>
      <c r="D11150" t="s">
        <v>8839</v>
      </c>
    </row>
    <row r="11151" spans="1:4">
      <c r="A11151" t="str">
        <f t="shared" si="174"/>
        <v>2371200896介護予防特定施設入居者生活介護</v>
      </c>
      <c r="B11151">
        <v>2371200896</v>
      </c>
      <c r="C11151" t="s">
        <v>2462</v>
      </c>
      <c r="D11151" t="s">
        <v>8839</v>
      </c>
    </row>
    <row r="11152" spans="1:4">
      <c r="A11152" t="str">
        <f t="shared" si="174"/>
        <v>2371203403訪問介護</v>
      </c>
      <c r="B11152">
        <v>2371203403</v>
      </c>
      <c r="C11152" t="s">
        <v>1854</v>
      </c>
      <c r="D11152" t="s">
        <v>8840</v>
      </c>
    </row>
    <row r="11153" spans="1:4">
      <c r="A11153" t="str">
        <f t="shared" si="174"/>
        <v>2371301173特定施設入居者生活介護</v>
      </c>
      <c r="B11153">
        <v>2371301173</v>
      </c>
      <c r="C11153" t="s">
        <v>2461</v>
      </c>
      <c r="D11153" t="s">
        <v>8841</v>
      </c>
    </row>
    <row r="11154" spans="1:4">
      <c r="A11154" t="str">
        <f t="shared" si="174"/>
        <v>2371301173介護予防特定施設入居者生活介護</v>
      </c>
      <c r="B11154">
        <v>2371301173</v>
      </c>
      <c r="C11154" t="s">
        <v>2462</v>
      </c>
      <c r="D11154" t="s">
        <v>8841</v>
      </c>
    </row>
    <row r="11155" spans="1:4">
      <c r="A11155" t="str">
        <f t="shared" si="174"/>
        <v>2371400942特定施設入居者生活介護</v>
      </c>
      <c r="B11155">
        <v>2371400942</v>
      </c>
      <c r="C11155" t="s">
        <v>2461</v>
      </c>
      <c r="D11155" t="s">
        <v>8842</v>
      </c>
    </row>
    <row r="11156" spans="1:4">
      <c r="A11156" t="str">
        <f t="shared" si="174"/>
        <v>2371400942介護予防特定施設入居者生活介護</v>
      </c>
      <c r="B11156">
        <v>2371400942</v>
      </c>
      <c r="C11156" t="s">
        <v>2462</v>
      </c>
      <c r="D11156" t="s">
        <v>8842</v>
      </c>
    </row>
    <row r="11157" spans="1:4">
      <c r="A11157" t="str">
        <f t="shared" si="174"/>
        <v>2371401056特定施設入居者生活介護</v>
      </c>
      <c r="B11157">
        <v>2371401056</v>
      </c>
      <c r="C11157" t="s">
        <v>2461</v>
      </c>
      <c r="D11157" t="s">
        <v>8843</v>
      </c>
    </row>
    <row r="11158" spans="1:4">
      <c r="A11158" t="str">
        <f t="shared" si="174"/>
        <v>2371401056介護予防特定施設入居者生活介護</v>
      </c>
      <c r="B11158">
        <v>2371401056</v>
      </c>
      <c r="C11158" t="s">
        <v>2462</v>
      </c>
      <c r="D11158" t="s">
        <v>8843</v>
      </c>
    </row>
    <row r="11159" spans="1:4">
      <c r="A11159" t="str">
        <f t="shared" si="174"/>
        <v>2371600871特定施設入居者生活介護</v>
      </c>
      <c r="B11159">
        <v>2371600871</v>
      </c>
      <c r="C11159" t="s">
        <v>2461</v>
      </c>
      <c r="D11159" t="s">
        <v>8844</v>
      </c>
    </row>
    <row r="11160" spans="1:4">
      <c r="A11160" t="str">
        <f t="shared" si="174"/>
        <v>2371600871介護予防特定施設入居者生活介護</v>
      </c>
      <c r="B11160">
        <v>2371600871</v>
      </c>
      <c r="C11160" t="s">
        <v>2462</v>
      </c>
      <c r="D11160" t="s">
        <v>8844</v>
      </c>
    </row>
    <row r="11161" spans="1:4">
      <c r="A11161" t="str">
        <f t="shared" si="174"/>
        <v>2375200991特定施設入居者生活介護</v>
      </c>
      <c r="B11161">
        <v>2375200991</v>
      </c>
      <c r="C11161" t="s">
        <v>2461</v>
      </c>
      <c r="D11161" t="s">
        <v>8845</v>
      </c>
    </row>
    <row r="11162" spans="1:4">
      <c r="A11162" t="str">
        <f t="shared" si="174"/>
        <v>2375200991介護予防特定施設入居者生活介護</v>
      </c>
      <c r="B11162">
        <v>2375200991</v>
      </c>
      <c r="C11162" t="s">
        <v>2462</v>
      </c>
      <c r="D11162" t="s">
        <v>8845</v>
      </c>
    </row>
    <row r="11163" spans="1:4">
      <c r="A11163" t="str">
        <f t="shared" si="174"/>
        <v>2390100325定期巡回･随時対応型訪問介護看護</v>
      </c>
      <c r="B11163">
        <v>2390100325</v>
      </c>
      <c r="C11163" t="s">
        <v>1856</v>
      </c>
      <c r="D11163" t="s">
        <v>8846</v>
      </c>
    </row>
    <row r="11164" spans="1:4">
      <c r="A11164" t="str">
        <f t="shared" si="174"/>
        <v>2390300511定期巡回･随時対応型訪問介護看護</v>
      </c>
      <c r="B11164">
        <v>2390300511</v>
      </c>
      <c r="C11164" t="s">
        <v>1856</v>
      </c>
      <c r="D11164" t="s">
        <v>8847</v>
      </c>
    </row>
    <row r="11165" spans="1:4">
      <c r="A11165" t="str">
        <f t="shared" si="174"/>
        <v>2391200579定期巡回･随時対応型訪問介護看護</v>
      </c>
      <c r="B11165">
        <v>2391200579</v>
      </c>
      <c r="C11165" t="s">
        <v>1856</v>
      </c>
      <c r="D11165" t="s">
        <v>8848</v>
      </c>
    </row>
    <row r="11166" spans="1:4">
      <c r="A11166" t="str">
        <f t="shared" si="174"/>
        <v>23A0100439訪問型サービス（独自）</v>
      </c>
      <c r="B11166" t="s">
        <v>7106</v>
      </c>
      <c r="C11166" t="s">
        <v>2454</v>
      </c>
      <c r="D11166" t="s">
        <v>8824</v>
      </c>
    </row>
    <row r="11167" spans="1:4">
      <c r="A11167" t="str">
        <f t="shared" si="174"/>
        <v>23A0200536訪問型サービス（独自）</v>
      </c>
      <c r="B11167" t="s">
        <v>7107</v>
      </c>
      <c r="C11167" t="s">
        <v>2454</v>
      </c>
      <c r="D11167" t="s">
        <v>8825</v>
      </c>
    </row>
    <row r="11168" spans="1:4">
      <c r="A11168" t="str">
        <f t="shared" si="174"/>
        <v>23A0301268訪問型サービス（独自）</v>
      </c>
      <c r="B11168" t="s">
        <v>7108</v>
      </c>
      <c r="C11168" t="s">
        <v>2454</v>
      </c>
      <c r="D11168" t="s">
        <v>8828</v>
      </c>
    </row>
    <row r="11169" spans="1:4">
      <c r="A11169" t="str">
        <f t="shared" si="174"/>
        <v>23A0301268訪問型サービス（独自）</v>
      </c>
      <c r="B11169" t="s">
        <v>7108</v>
      </c>
      <c r="C11169" t="s">
        <v>2454</v>
      </c>
      <c r="D11169" t="s">
        <v>8828</v>
      </c>
    </row>
    <row r="11170" spans="1:4">
      <c r="A11170" t="str">
        <f t="shared" si="174"/>
        <v>23A1200980訪問型サービス（独自）</v>
      </c>
      <c r="B11170" t="s">
        <v>7109</v>
      </c>
      <c r="C11170" t="s">
        <v>2454</v>
      </c>
      <c r="D11170" t="s">
        <v>8840</v>
      </c>
    </row>
    <row r="11171" spans="1:4">
      <c r="A11171" t="str">
        <f t="shared" si="174"/>
        <v>2360190348訪問看護</v>
      </c>
      <c r="B11171">
        <v>2360190348</v>
      </c>
      <c r="C11171" t="s">
        <v>2002</v>
      </c>
      <c r="D11171" t="s">
        <v>8849</v>
      </c>
    </row>
    <row r="11172" spans="1:4">
      <c r="A11172" t="str">
        <f t="shared" si="174"/>
        <v>2360190348介護予防訪問看護</v>
      </c>
      <c r="B11172">
        <v>2360190348</v>
      </c>
      <c r="C11172" t="s">
        <v>2005</v>
      </c>
      <c r="D11172" t="s">
        <v>8849</v>
      </c>
    </row>
    <row r="11173" spans="1:4">
      <c r="A11173" t="str">
        <f t="shared" si="174"/>
        <v>2360290429訪問看護</v>
      </c>
      <c r="B11173">
        <v>2360290429</v>
      </c>
      <c r="C11173" t="s">
        <v>2002</v>
      </c>
      <c r="D11173" t="s">
        <v>8850</v>
      </c>
    </row>
    <row r="11174" spans="1:4">
      <c r="A11174" t="str">
        <f t="shared" si="174"/>
        <v>2360290429介護予防訪問看護</v>
      </c>
      <c r="B11174">
        <v>2360290429</v>
      </c>
      <c r="C11174" t="s">
        <v>2005</v>
      </c>
      <c r="D11174" t="s">
        <v>8850</v>
      </c>
    </row>
    <row r="11175" spans="1:4">
      <c r="A11175" t="str">
        <f t="shared" si="174"/>
        <v>2360390609訪問看護</v>
      </c>
      <c r="B11175">
        <v>2360390609</v>
      </c>
      <c r="C11175" t="s">
        <v>2002</v>
      </c>
      <c r="D11175" t="s">
        <v>8851</v>
      </c>
    </row>
    <row r="11176" spans="1:4">
      <c r="A11176" t="str">
        <f t="shared" si="174"/>
        <v>2360390609介護予防訪問看護</v>
      </c>
      <c r="B11176">
        <v>2360390609</v>
      </c>
      <c r="C11176" t="s">
        <v>2005</v>
      </c>
      <c r="D11176" t="s">
        <v>8851</v>
      </c>
    </row>
    <row r="11177" spans="1:4">
      <c r="A11177" t="str">
        <f t="shared" si="174"/>
        <v>2360990358訪問看護</v>
      </c>
      <c r="B11177">
        <v>2360990358</v>
      </c>
      <c r="C11177" t="s">
        <v>2002</v>
      </c>
      <c r="D11177" t="s">
        <v>8852</v>
      </c>
    </row>
    <row r="11178" spans="1:4">
      <c r="A11178" t="str">
        <f t="shared" si="174"/>
        <v>2361290477訪問看護</v>
      </c>
      <c r="B11178">
        <v>2361290477</v>
      </c>
      <c r="C11178" t="s">
        <v>2002</v>
      </c>
      <c r="D11178" t="s">
        <v>8853</v>
      </c>
    </row>
    <row r="11179" spans="1:4">
      <c r="A11179" t="str">
        <f t="shared" si="174"/>
        <v>2361290477介護予防訪問看護</v>
      </c>
      <c r="B11179">
        <v>2361290477</v>
      </c>
      <c r="C11179" t="s">
        <v>2005</v>
      </c>
      <c r="D11179" t="s">
        <v>8853</v>
      </c>
    </row>
    <row r="11180" spans="1:4">
      <c r="A11180" t="str">
        <f t="shared" si="174"/>
        <v>2360990358介護予防訪問看護</v>
      </c>
      <c r="B11180">
        <v>2360990358</v>
      </c>
      <c r="C11180" t="s">
        <v>2005</v>
      </c>
      <c r="D11180" t="s">
        <v>8852</v>
      </c>
    </row>
    <row r="11181" spans="1:4">
      <c r="A11181" t="str">
        <f t="shared" si="174"/>
        <v>2370103356居宅介護支援</v>
      </c>
      <c r="B11181">
        <v>2370103356</v>
      </c>
      <c r="C11181" t="s">
        <v>2456</v>
      </c>
      <c r="D11181" t="s">
        <v>8854</v>
      </c>
    </row>
    <row r="11182" spans="1:4">
      <c r="A11182" t="str">
        <f t="shared" si="174"/>
        <v>2370305019居宅介護支援</v>
      </c>
      <c r="B11182">
        <v>2370305019</v>
      </c>
      <c r="C11182" t="s">
        <v>2456</v>
      </c>
      <c r="D11182" t="s">
        <v>8855</v>
      </c>
    </row>
    <row r="11183" spans="1:4">
      <c r="A11183" t="str">
        <f t="shared" si="174"/>
        <v>2371203387居宅介護支援</v>
      </c>
      <c r="B11183">
        <v>2371203387</v>
      </c>
      <c r="C11183" t="s">
        <v>2456</v>
      </c>
      <c r="D11183" t="s">
        <v>8856</v>
      </c>
    </row>
    <row r="11184" spans="1:4">
      <c r="A11184" t="str">
        <f t="shared" si="174"/>
        <v>2371401395認知症対応型共同生活介護</v>
      </c>
      <c r="B11184">
        <v>2371401395</v>
      </c>
      <c r="C11184" t="s">
        <v>1942</v>
      </c>
      <c r="D11184" t="s">
        <v>8857</v>
      </c>
    </row>
    <row r="11185" spans="1:4">
      <c r="A11185" t="str">
        <f t="shared" si="174"/>
        <v>2371401395介護予防認知症対応型共同生活介護</v>
      </c>
      <c r="B11185">
        <v>2371401395</v>
      </c>
      <c r="C11185" t="s">
        <v>1948</v>
      </c>
      <c r="D11185" t="s">
        <v>8857</v>
      </c>
    </row>
    <row r="11186" spans="1:4">
      <c r="A11186" t="str">
        <f t="shared" si="174"/>
        <v>2373001375認知症対応型共同生活介護</v>
      </c>
      <c r="B11186">
        <v>2373001375</v>
      </c>
      <c r="C11186" t="s">
        <v>1942</v>
      </c>
      <c r="D11186" t="s">
        <v>8858</v>
      </c>
    </row>
    <row r="11187" spans="1:4">
      <c r="A11187" t="str">
        <f t="shared" si="174"/>
        <v>2393000217小規模多機能型居宅介護</v>
      </c>
      <c r="B11187">
        <v>2393000217</v>
      </c>
      <c r="C11187" t="s">
        <v>1925</v>
      </c>
      <c r="D11187" t="s">
        <v>8859</v>
      </c>
    </row>
    <row r="11188" spans="1:4">
      <c r="A11188" t="str">
        <f t="shared" si="174"/>
        <v>2375000110介護老人福祉施設</v>
      </c>
      <c r="B11188">
        <v>2375000110</v>
      </c>
      <c r="C11188" t="s">
        <v>1860</v>
      </c>
      <c r="D11188" t="s">
        <v>8860</v>
      </c>
    </row>
    <row r="11189" spans="1:4">
      <c r="A11189" t="str">
        <f t="shared" si="174"/>
        <v>2375001043介護老人福祉施設</v>
      </c>
      <c r="B11189">
        <v>2375001043</v>
      </c>
      <c r="C11189" t="s">
        <v>1860</v>
      </c>
      <c r="D11189" t="s">
        <v>8861</v>
      </c>
    </row>
    <row r="11190" spans="1:4">
      <c r="A11190" t="str">
        <f t="shared" si="174"/>
        <v>2375000060短期入所生活介護</v>
      </c>
      <c r="B11190">
        <v>2375000060</v>
      </c>
      <c r="C11190" t="s">
        <v>1958</v>
      </c>
      <c r="D11190" t="s">
        <v>8862</v>
      </c>
    </row>
    <row r="11191" spans="1:4">
      <c r="A11191" t="str">
        <f t="shared" si="174"/>
        <v>2375000060介護予防短期入所生活介護</v>
      </c>
      <c r="B11191">
        <v>2375000060</v>
      </c>
      <c r="C11191" t="s">
        <v>1961</v>
      </c>
      <c r="D11191" t="s">
        <v>8862</v>
      </c>
    </row>
    <row r="11192" spans="1:4">
      <c r="A11192" t="str">
        <f t="shared" si="174"/>
        <v>2375000268通所介護</v>
      </c>
      <c r="B11192">
        <v>2375000268</v>
      </c>
      <c r="C11192" t="s">
        <v>1857</v>
      </c>
      <c r="D11192" t="s">
        <v>8863</v>
      </c>
    </row>
    <row r="11193" spans="1:4">
      <c r="A11193" t="str">
        <f t="shared" si="174"/>
        <v>2375000268通所型サービス（独自）</v>
      </c>
      <c r="B11193">
        <v>2375000268</v>
      </c>
      <c r="C11193" t="s">
        <v>2455</v>
      </c>
      <c r="D11193" t="s">
        <v>8863</v>
      </c>
    </row>
    <row r="11194" spans="1:4">
      <c r="A11194" t="str">
        <f t="shared" si="174"/>
        <v>2375000045訪問介護</v>
      </c>
      <c r="B11194">
        <v>2375000045</v>
      </c>
      <c r="C11194" t="s">
        <v>1854</v>
      </c>
      <c r="D11194" t="s">
        <v>8864</v>
      </c>
    </row>
    <row r="11195" spans="1:4">
      <c r="A11195" t="str">
        <f t="shared" si="174"/>
        <v>2375000045訪問型サービス（独自）</v>
      </c>
      <c r="B11195">
        <v>2375000045</v>
      </c>
      <c r="C11195" t="s">
        <v>2454</v>
      </c>
      <c r="D11195" t="s">
        <v>8864</v>
      </c>
    </row>
    <row r="11196" spans="1:4">
      <c r="A11196" t="str">
        <f t="shared" si="174"/>
        <v>2395000033地域密着型介護老人福祉施設</v>
      </c>
      <c r="B11196">
        <v>2395000033</v>
      </c>
      <c r="C11196" t="s">
        <v>1861</v>
      </c>
      <c r="D11196" t="s">
        <v>8865</v>
      </c>
    </row>
    <row r="11197" spans="1:4">
      <c r="A11197" t="str">
        <f t="shared" si="174"/>
        <v>2375000631短期入所生活介護</v>
      </c>
      <c r="B11197">
        <v>2375000631</v>
      </c>
      <c r="C11197" t="s">
        <v>1958</v>
      </c>
      <c r="D11197" t="s">
        <v>8866</v>
      </c>
    </row>
    <row r="11198" spans="1:4">
      <c r="A11198" t="str">
        <f t="shared" si="174"/>
        <v>2375000631介護予防短期入所生活介護</v>
      </c>
      <c r="B11198">
        <v>2375000631</v>
      </c>
      <c r="C11198" t="s">
        <v>1961</v>
      </c>
      <c r="D11198" t="s">
        <v>8866</v>
      </c>
    </row>
    <row r="11199" spans="1:4">
      <c r="A11199" t="str">
        <f t="shared" si="174"/>
        <v>2375000078認知症対応型共同生活介護</v>
      </c>
      <c r="B11199">
        <v>2375000078</v>
      </c>
      <c r="C11199" t="s">
        <v>1942</v>
      </c>
      <c r="D11199" t="s">
        <v>8867</v>
      </c>
    </row>
    <row r="11200" spans="1:4">
      <c r="A11200" t="str">
        <f t="shared" si="174"/>
        <v>2375000078介護予防認知症対応型共同生活介護</v>
      </c>
      <c r="B11200">
        <v>2375000078</v>
      </c>
      <c r="C11200" t="s">
        <v>1948</v>
      </c>
      <c r="D11200" t="s">
        <v>8867</v>
      </c>
    </row>
    <row r="11201" spans="1:4">
      <c r="A11201" t="str">
        <f t="shared" si="174"/>
        <v>2375000086居宅介護支援</v>
      </c>
      <c r="B11201">
        <v>2375000086</v>
      </c>
      <c r="C11201" t="s">
        <v>2456</v>
      </c>
      <c r="D11201" t="s">
        <v>8868</v>
      </c>
    </row>
    <row r="11202" spans="1:4">
      <c r="A11202" t="str">
        <f t="shared" si="174"/>
        <v>2305000032介護予防支援</v>
      </c>
      <c r="B11202">
        <v>2305000032</v>
      </c>
      <c r="C11202" t="s">
        <v>2466</v>
      </c>
      <c r="D11202" t="s">
        <v>8869</v>
      </c>
    </row>
    <row r="11203" spans="1:4">
      <c r="A11203" t="str">
        <f t="shared" ref="A11203:A11266" si="175">B11203&amp;C11203</f>
        <v>2391400088小規模多機能型居宅介護</v>
      </c>
      <c r="B11203">
        <v>2391400088</v>
      </c>
      <c r="C11203" t="s">
        <v>1925</v>
      </c>
      <c r="D11203" t="s">
        <v>8870</v>
      </c>
    </row>
    <row r="11204" spans="1:4">
      <c r="A11204" t="str">
        <f t="shared" si="175"/>
        <v>2391400088介護予防小規模多機能型居宅介護</v>
      </c>
      <c r="B11204">
        <v>2391400088</v>
      </c>
      <c r="C11204" t="s">
        <v>2463</v>
      </c>
      <c r="D11204" t="s">
        <v>8870</v>
      </c>
    </row>
    <row r="11205" spans="1:4">
      <c r="A11205" t="str">
        <f t="shared" si="175"/>
        <v>2391400088小規模多機能型居宅介護（短期利用型）</v>
      </c>
      <c r="B11205">
        <v>2391400088</v>
      </c>
      <c r="C11205" t="s">
        <v>2475</v>
      </c>
      <c r="D11205" t="s">
        <v>8870</v>
      </c>
    </row>
    <row r="11206" spans="1:4">
      <c r="A11206" t="str">
        <f t="shared" si="175"/>
        <v>2391400088介護予防小規模多機能型居宅介護（短期利用型）</v>
      </c>
      <c r="B11206">
        <v>2391400088</v>
      </c>
      <c r="C11206" t="s">
        <v>2476</v>
      </c>
      <c r="D11206" t="s">
        <v>8870</v>
      </c>
    </row>
    <row r="11207" spans="1:4">
      <c r="A11207" t="str">
        <f t="shared" si="175"/>
        <v>2371402732通所介護</v>
      </c>
      <c r="B11207">
        <v>2371402732</v>
      </c>
      <c r="C11207" t="s">
        <v>1857</v>
      </c>
      <c r="D11207" t="s">
        <v>8871</v>
      </c>
    </row>
    <row r="11208" spans="1:4">
      <c r="A11208" t="str">
        <f t="shared" si="175"/>
        <v>2371402732通所型サービス（独自）</v>
      </c>
      <c r="B11208">
        <v>2371402732</v>
      </c>
      <c r="C11208" t="s">
        <v>2455</v>
      </c>
      <c r="D11208" t="s">
        <v>8871</v>
      </c>
    </row>
    <row r="11209" spans="1:4">
      <c r="A11209" t="str">
        <f t="shared" si="175"/>
        <v>2371402732通所型サービス（独自）</v>
      </c>
      <c r="B11209">
        <v>2371402732</v>
      </c>
      <c r="C11209" t="s">
        <v>2455</v>
      </c>
      <c r="D11209" t="s">
        <v>8871</v>
      </c>
    </row>
    <row r="11210" spans="1:4">
      <c r="A11210" t="str">
        <f t="shared" si="175"/>
        <v>2371402732通所型サービス（独自）</v>
      </c>
      <c r="B11210">
        <v>2371402732</v>
      </c>
      <c r="C11210" t="s">
        <v>2455</v>
      </c>
      <c r="D11210" t="s">
        <v>8871</v>
      </c>
    </row>
    <row r="11211" spans="1:4">
      <c r="A11211" t="str">
        <f t="shared" si="175"/>
        <v>2374800361訪問介護</v>
      </c>
      <c r="B11211">
        <v>2374800361</v>
      </c>
      <c r="C11211" t="s">
        <v>1854</v>
      </c>
      <c r="D11211" t="s">
        <v>8872</v>
      </c>
    </row>
    <row r="11212" spans="1:4">
      <c r="A11212" t="str">
        <f t="shared" si="175"/>
        <v>2374800361訪問型サービス（独自）</v>
      </c>
      <c r="B11212">
        <v>2374800361</v>
      </c>
      <c r="C11212" t="s">
        <v>2454</v>
      </c>
      <c r="D11212" t="s">
        <v>8872</v>
      </c>
    </row>
    <row r="11213" spans="1:4">
      <c r="A11213" t="str">
        <f t="shared" si="175"/>
        <v>2374800361訪問型サービス（独自）</v>
      </c>
      <c r="B11213">
        <v>2374800361</v>
      </c>
      <c r="C11213" t="s">
        <v>2454</v>
      </c>
      <c r="D11213" t="s">
        <v>8872</v>
      </c>
    </row>
    <row r="11214" spans="1:4">
      <c r="A11214" t="str">
        <f t="shared" si="175"/>
        <v>2374800361訪問型サービス（独自）</v>
      </c>
      <c r="B11214">
        <v>2374800361</v>
      </c>
      <c r="C11214" t="s">
        <v>2454</v>
      </c>
      <c r="D11214" t="s">
        <v>8872</v>
      </c>
    </row>
    <row r="11215" spans="1:4">
      <c r="A11215" t="str">
        <f t="shared" si="175"/>
        <v>2362890101介護予防訪問看護</v>
      </c>
      <c r="B11215">
        <v>2362890101</v>
      </c>
      <c r="C11215" t="s">
        <v>2005</v>
      </c>
      <c r="D11215" t="s">
        <v>4020</v>
      </c>
    </row>
    <row r="11216" spans="1:4">
      <c r="A11216" t="str">
        <f t="shared" si="175"/>
        <v>2371405024訪問介護</v>
      </c>
      <c r="B11216">
        <v>2371405024</v>
      </c>
      <c r="C11216" t="s">
        <v>1854</v>
      </c>
      <c r="D11216" t="s">
        <v>8873</v>
      </c>
    </row>
    <row r="11217" spans="1:4">
      <c r="A11217" t="str">
        <f t="shared" si="175"/>
        <v>23A1401638訪問型サービス（独自）</v>
      </c>
      <c r="B11217" t="s">
        <v>7110</v>
      </c>
      <c r="C11217" t="s">
        <v>2454</v>
      </c>
      <c r="D11217" t="s">
        <v>8873</v>
      </c>
    </row>
    <row r="11218" spans="1:4">
      <c r="A11218" t="str">
        <f t="shared" si="175"/>
        <v>2363590056訪問看護</v>
      </c>
      <c r="B11218">
        <v>2363590056</v>
      </c>
      <c r="C11218" t="s">
        <v>2002</v>
      </c>
      <c r="D11218" t="s">
        <v>8874</v>
      </c>
    </row>
    <row r="11219" spans="1:4">
      <c r="A11219" t="str">
        <f t="shared" si="175"/>
        <v>2372303079訪問介護</v>
      </c>
      <c r="B11219">
        <v>2372303079</v>
      </c>
      <c r="C11219" t="s">
        <v>1854</v>
      </c>
      <c r="D11219" t="s">
        <v>8875</v>
      </c>
    </row>
    <row r="11220" spans="1:4">
      <c r="A11220" t="str">
        <f t="shared" si="175"/>
        <v>2311601120訪問リハビリテーション</v>
      </c>
      <c r="B11220">
        <v>2311601120</v>
      </c>
      <c r="C11220" t="s">
        <v>2007</v>
      </c>
      <c r="D11220" t="s">
        <v>3691</v>
      </c>
    </row>
    <row r="11221" spans="1:4">
      <c r="A11221" t="str">
        <f t="shared" si="175"/>
        <v>2311601120介護予防訪問リハビリテーション</v>
      </c>
      <c r="B11221">
        <v>2311601120</v>
      </c>
      <c r="C11221" t="s">
        <v>2009</v>
      </c>
      <c r="D11221" t="s">
        <v>3691</v>
      </c>
    </row>
    <row r="11222" spans="1:4">
      <c r="A11222" t="str">
        <f t="shared" si="175"/>
        <v>2371600566居宅介護支援</v>
      </c>
      <c r="B11222">
        <v>2371600566</v>
      </c>
      <c r="C11222" t="s">
        <v>2456</v>
      </c>
      <c r="D11222" t="s">
        <v>8876</v>
      </c>
    </row>
    <row r="11223" spans="1:4">
      <c r="A11223" t="str">
        <f t="shared" si="175"/>
        <v>2372506143訪問介護</v>
      </c>
      <c r="B11223">
        <v>2372506143</v>
      </c>
      <c r="C11223" t="s">
        <v>1854</v>
      </c>
      <c r="D11223" t="s">
        <v>8877</v>
      </c>
    </row>
    <row r="11224" spans="1:4">
      <c r="A11224" t="str">
        <f t="shared" si="175"/>
        <v>2372506143訪問型サービス（独自）</v>
      </c>
      <c r="B11224">
        <v>2372506143</v>
      </c>
      <c r="C11224" t="s">
        <v>2454</v>
      </c>
      <c r="D11224" t="s">
        <v>8877</v>
      </c>
    </row>
    <row r="11225" spans="1:4">
      <c r="A11225" t="str">
        <f t="shared" si="175"/>
        <v>2372506143訪問型サービス（独自／定率）</v>
      </c>
      <c r="B11225">
        <v>2372506143</v>
      </c>
      <c r="C11225" t="s">
        <v>2464</v>
      </c>
      <c r="D11225" t="s">
        <v>8877</v>
      </c>
    </row>
    <row r="11226" spans="1:4">
      <c r="A11226" t="str">
        <f t="shared" si="175"/>
        <v>2364290110訪問看護</v>
      </c>
      <c r="B11226">
        <v>2364290110</v>
      </c>
      <c r="C11226" t="s">
        <v>2002</v>
      </c>
      <c r="D11226" t="s">
        <v>8878</v>
      </c>
    </row>
    <row r="11227" spans="1:4">
      <c r="A11227" t="str">
        <f t="shared" si="175"/>
        <v>2364290110介護予防訪問看護</v>
      </c>
      <c r="B11227">
        <v>2364290110</v>
      </c>
      <c r="C11227" t="s">
        <v>2005</v>
      </c>
      <c r="D11227" t="s">
        <v>8878</v>
      </c>
    </row>
    <row r="11228" spans="1:4">
      <c r="A11228" t="str">
        <f t="shared" si="175"/>
        <v>2371301892訪問介護</v>
      </c>
      <c r="B11228">
        <v>2371301892</v>
      </c>
      <c r="C11228" t="s">
        <v>1854</v>
      </c>
      <c r="D11228" t="s">
        <v>8879</v>
      </c>
    </row>
    <row r="11229" spans="1:4">
      <c r="A11229" t="str">
        <f t="shared" si="175"/>
        <v>2370101566訪問介護</v>
      </c>
      <c r="B11229">
        <v>2370101566</v>
      </c>
      <c r="C11229" t="s">
        <v>1854</v>
      </c>
      <c r="D11229" t="s">
        <v>8880</v>
      </c>
    </row>
    <row r="11230" spans="1:4">
      <c r="A11230" t="str">
        <f t="shared" si="175"/>
        <v>2370101566訪問型サービス（独自）</v>
      </c>
      <c r="B11230">
        <v>2370101566</v>
      </c>
      <c r="C11230" t="s">
        <v>2454</v>
      </c>
      <c r="D11230" t="s">
        <v>8880</v>
      </c>
    </row>
    <row r="11231" spans="1:4">
      <c r="A11231" t="str">
        <f t="shared" si="175"/>
        <v>2370101806居宅介護支援</v>
      </c>
      <c r="B11231">
        <v>2370101806</v>
      </c>
      <c r="C11231" t="s">
        <v>2456</v>
      </c>
      <c r="D11231" t="s">
        <v>8881</v>
      </c>
    </row>
    <row r="11232" spans="1:4">
      <c r="A11232" t="str">
        <f t="shared" si="175"/>
        <v>2371601598訪問介護</v>
      </c>
      <c r="B11232">
        <v>2371601598</v>
      </c>
      <c r="C11232" t="s">
        <v>1854</v>
      </c>
      <c r="D11232" t="s">
        <v>8882</v>
      </c>
    </row>
    <row r="11233" spans="1:4">
      <c r="A11233" t="str">
        <f t="shared" si="175"/>
        <v>2371601598訪問型サービス（独自）</v>
      </c>
      <c r="B11233">
        <v>2371601598</v>
      </c>
      <c r="C11233" t="s">
        <v>2454</v>
      </c>
      <c r="D11233" t="s">
        <v>8882</v>
      </c>
    </row>
    <row r="11234" spans="1:4">
      <c r="A11234" t="str">
        <f t="shared" si="175"/>
        <v>2391300296地域密着型通所介護</v>
      </c>
      <c r="B11234">
        <v>2391300296</v>
      </c>
      <c r="C11234" t="s">
        <v>1858</v>
      </c>
      <c r="D11234" t="s">
        <v>8883</v>
      </c>
    </row>
    <row r="11235" spans="1:4">
      <c r="A11235" t="str">
        <f t="shared" si="175"/>
        <v>2372505111訪問介護</v>
      </c>
      <c r="B11235">
        <v>2372505111</v>
      </c>
      <c r="C11235" t="s">
        <v>1854</v>
      </c>
      <c r="D11235" t="s">
        <v>8884</v>
      </c>
    </row>
    <row r="11236" spans="1:4">
      <c r="A11236" t="str">
        <f t="shared" si="175"/>
        <v>23A2500396訪問型サービス（独自）</v>
      </c>
      <c r="B11236" t="s">
        <v>7111</v>
      </c>
      <c r="C11236" t="s">
        <v>2454</v>
      </c>
      <c r="D11236" t="s">
        <v>8884</v>
      </c>
    </row>
    <row r="11237" spans="1:4">
      <c r="A11237" t="str">
        <f t="shared" si="175"/>
        <v>23A2500396訪問型サービス（独自／定率）</v>
      </c>
      <c r="B11237" t="s">
        <v>7111</v>
      </c>
      <c r="C11237" t="s">
        <v>2464</v>
      </c>
      <c r="D11237" t="s">
        <v>8884</v>
      </c>
    </row>
    <row r="11238" spans="1:4">
      <c r="A11238" t="str">
        <f t="shared" si="175"/>
        <v>2372504569地域密着型通所介護</v>
      </c>
      <c r="B11238">
        <v>2372504569</v>
      </c>
      <c r="C11238" t="s">
        <v>1858</v>
      </c>
      <c r="D11238" t="s">
        <v>8885</v>
      </c>
    </row>
    <row r="11239" spans="1:4">
      <c r="A11239" t="str">
        <f t="shared" si="175"/>
        <v>2372504569通所型サービス（独自）</v>
      </c>
      <c r="B11239">
        <v>2372504569</v>
      </c>
      <c r="C11239" t="s">
        <v>2455</v>
      </c>
      <c r="D11239" t="s">
        <v>8885</v>
      </c>
    </row>
    <row r="11240" spans="1:4">
      <c r="A11240" t="str">
        <f t="shared" si="175"/>
        <v>2372504569通所型サービス（独自／定率）</v>
      </c>
      <c r="B11240">
        <v>2372504569</v>
      </c>
      <c r="C11240" t="s">
        <v>2460</v>
      </c>
      <c r="D11240" t="s">
        <v>8885</v>
      </c>
    </row>
    <row r="11241" spans="1:4">
      <c r="A11241" t="str">
        <f t="shared" si="175"/>
        <v>2392500647地域密着型通所介護</v>
      </c>
      <c r="B11241">
        <v>2392500647</v>
      </c>
      <c r="C11241" t="s">
        <v>1858</v>
      </c>
      <c r="D11241" t="s">
        <v>8886</v>
      </c>
    </row>
    <row r="11242" spans="1:4">
      <c r="A11242" t="str">
        <f t="shared" si="175"/>
        <v>23A2500693通所型サービス（独自）</v>
      </c>
      <c r="B11242" t="s">
        <v>7112</v>
      </c>
      <c r="C11242" t="s">
        <v>2455</v>
      </c>
      <c r="D11242" t="s">
        <v>8886</v>
      </c>
    </row>
    <row r="11243" spans="1:4">
      <c r="A11243" t="str">
        <f t="shared" si="175"/>
        <v>23A2500693通所型サービス（独自／定率）</v>
      </c>
      <c r="B11243" t="s">
        <v>7112</v>
      </c>
      <c r="C11243" t="s">
        <v>2460</v>
      </c>
      <c r="D11243" t="s">
        <v>8886</v>
      </c>
    </row>
    <row r="11244" spans="1:4">
      <c r="A11244" t="str">
        <f t="shared" si="175"/>
        <v>2392500795地域密着型通所介護</v>
      </c>
      <c r="B11244">
        <v>2392500795</v>
      </c>
      <c r="C11244" t="s">
        <v>1858</v>
      </c>
      <c r="D11244" t="s">
        <v>8887</v>
      </c>
    </row>
    <row r="11245" spans="1:4">
      <c r="A11245" t="str">
        <f t="shared" si="175"/>
        <v>23A2500867通所型サービス（独自）</v>
      </c>
      <c r="B11245" t="s">
        <v>7113</v>
      </c>
      <c r="C11245" t="s">
        <v>2455</v>
      </c>
      <c r="D11245" t="s">
        <v>8887</v>
      </c>
    </row>
    <row r="11246" spans="1:4">
      <c r="A11246" t="str">
        <f t="shared" si="175"/>
        <v>23A2500867通所型サービス（独自／定率）</v>
      </c>
      <c r="B11246" t="s">
        <v>7113</v>
      </c>
      <c r="C11246" t="s">
        <v>2460</v>
      </c>
      <c r="D11246" t="s">
        <v>8887</v>
      </c>
    </row>
    <row r="11247" spans="1:4">
      <c r="A11247" t="str">
        <f t="shared" si="175"/>
        <v>2372400214通所リハビリテーション</v>
      </c>
      <c r="B11247">
        <v>2372400214</v>
      </c>
      <c r="C11247" t="s">
        <v>2457</v>
      </c>
      <c r="D11247" t="s">
        <v>8888</v>
      </c>
    </row>
    <row r="11248" spans="1:4">
      <c r="A11248" t="str">
        <f t="shared" si="175"/>
        <v>2372400214介護予防通所リハビリテーション</v>
      </c>
      <c r="B11248">
        <v>2372400214</v>
      </c>
      <c r="C11248" t="s">
        <v>2458</v>
      </c>
      <c r="D11248" t="s">
        <v>8888</v>
      </c>
    </row>
    <row r="11249" spans="1:4">
      <c r="A11249" t="str">
        <f t="shared" si="175"/>
        <v>2392400285認知症対応型通所介護</v>
      </c>
      <c r="B11249">
        <v>2392400285</v>
      </c>
      <c r="C11249" t="s">
        <v>2459</v>
      </c>
      <c r="D11249" t="s">
        <v>8889</v>
      </c>
    </row>
    <row r="11250" spans="1:4">
      <c r="A11250" t="str">
        <f t="shared" si="175"/>
        <v>2392400285介護予防認知症対応型通所介護</v>
      </c>
      <c r="B11250">
        <v>2392400285</v>
      </c>
      <c r="C11250" t="s">
        <v>2465</v>
      </c>
      <c r="D11250" t="s">
        <v>8889</v>
      </c>
    </row>
    <row r="11251" spans="1:4">
      <c r="A11251" t="str">
        <f t="shared" si="175"/>
        <v>2372401113地域密着型通所介護</v>
      </c>
      <c r="B11251">
        <v>2372401113</v>
      </c>
      <c r="C11251" t="s">
        <v>1858</v>
      </c>
      <c r="D11251" t="s">
        <v>8890</v>
      </c>
    </row>
    <row r="11252" spans="1:4">
      <c r="A11252" t="str">
        <f t="shared" si="175"/>
        <v>2372401113通所型サービス（独自）</v>
      </c>
      <c r="B11252">
        <v>2372401113</v>
      </c>
      <c r="C11252" t="s">
        <v>2455</v>
      </c>
      <c r="D11252" t="s">
        <v>8890</v>
      </c>
    </row>
    <row r="11253" spans="1:4">
      <c r="A11253" t="str">
        <f t="shared" si="175"/>
        <v>2372400537認知症対応型共同生活介護</v>
      </c>
      <c r="B11253">
        <v>2372400537</v>
      </c>
      <c r="C11253" t="s">
        <v>1942</v>
      </c>
      <c r="D11253" t="s">
        <v>8891</v>
      </c>
    </row>
    <row r="11254" spans="1:4">
      <c r="A11254" t="str">
        <f t="shared" si="175"/>
        <v>2372400537介護予防認知症対応型共同生活介護</v>
      </c>
      <c r="B11254">
        <v>2372400537</v>
      </c>
      <c r="C11254" t="s">
        <v>1948</v>
      </c>
      <c r="D11254" t="s">
        <v>8891</v>
      </c>
    </row>
    <row r="11255" spans="1:4">
      <c r="A11255" t="str">
        <f t="shared" si="175"/>
        <v>2374300693地域密着型通所介護</v>
      </c>
      <c r="B11255">
        <v>2374300693</v>
      </c>
      <c r="C11255" t="s">
        <v>1858</v>
      </c>
      <c r="D11255" t="s">
        <v>8892</v>
      </c>
    </row>
    <row r="11256" spans="1:4">
      <c r="A11256" t="str">
        <f t="shared" si="175"/>
        <v>2374300693通所型サービス（独自）</v>
      </c>
      <c r="B11256">
        <v>2374300693</v>
      </c>
      <c r="C11256" t="s">
        <v>2455</v>
      </c>
      <c r="D11256" t="s">
        <v>8892</v>
      </c>
    </row>
    <row r="11257" spans="1:4">
      <c r="A11257" t="str">
        <f t="shared" si="175"/>
        <v>2372400214居宅介護支援</v>
      </c>
      <c r="B11257">
        <v>2372400214</v>
      </c>
      <c r="C11257" t="s">
        <v>2456</v>
      </c>
      <c r="D11257" t="s">
        <v>8888</v>
      </c>
    </row>
    <row r="11258" spans="1:4">
      <c r="A11258" t="str">
        <f t="shared" si="175"/>
        <v>2372401063通所リハビリテーション</v>
      </c>
      <c r="B11258">
        <v>2372401063</v>
      </c>
      <c r="C11258" t="s">
        <v>2457</v>
      </c>
      <c r="D11258" t="s">
        <v>8893</v>
      </c>
    </row>
    <row r="11259" spans="1:4">
      <c r="A11259" t="str">
        <f t="shared" si="175"/>
        <v>2372401063介護予防通所リハビリテーション</v>
      </c>
      <c r="B11259">
        <v>2372401063</v>
      </c>
      <c r="C11259" t="s">
        <v>2458</v>
      </c>
      <c r="D11259" t="s">
        <v>8893</v>
      </c>
    </row>
    <row r="11260" spans="1:4">
      <c r="A11260" t="str">
        <f t="shared" si="175"/>
        <v>2312401579訪問リハビリテーション</v>
      </c>
      <c r="B11260">
        <v>2312401579</v>
      </c>
      <c r="C11260" t="s">
        <v>2007</v>
      </c>
      <c r="D11260" t="s">
        <v>8894</v>
      </c>
    </row>
    <row r="11261" spans="1:4">
      <c r="A11261" t="str">
        <f t="shared" si="175"/>
        <v>2312401579介護予防訪問リハビリテーション</v>
      </c>
      <c r="B11261">
        <v>2312401579</v>
      </c>
      <c r="C11261" t="s">
        <v>2009</v>
      </c>
      <c r="D11261" t="s">
        <v>8894</v>
      </c>
    </row>
    <row r="11262" spans="1:4">
      <c r="A11262" t="str">
        <f t="shared" si="175"/>
        <v>2314300738通所リハビリテーション</v>
      </c>
      <c r="B11262">
        <v>2314300738</v>
      </c>
      <c r="C11262" t="s">
        <v>2457</v>
      </c>
      <c r="D11262" t="s">
        <v>8895</v>
      </c>
    </row>
    <row r="11263" spans="1:4">
      <c r="A11263" t="str">
        <f t="shared" si="175"/>
        <v>2314300738介護予防通所リハビリテーション</v>
      </c>
      <c r="B11263">
        <v>2314300738</v>
      </c>
      <c r="C11263" t="s">
        <v>2458</v>
      </c>
      <c r="D11263" t="s">
        <v>8895</v>
      </c>
    </row>
    <row r="11264" spans="1:4">
      <c r="A11264" t="str">
        <f t="shared" si="175"/>
        <v>2314300738訪問リハビリテーション</v>
      </c>
      <c r="B11264">
        <v>2314300738</v>
      </c>
      <c r="C11264" t="s">
        <v>2007</v>
      </c>
      <c r="D11264" t="s">
        <v>8895</v>
      </c>
    </row>
    <row r="11265" spans="1:4">
      <c r="A11265" t="str">
        <f t="shared" si="175"/>
        <v>2314300738介護予防訪問リハビリテーション</v>
      </c>
      <c r="B11265">
        <v>2314300738</v>
      </c>
      <c r="C11265" t="s">
        <v>2009</v>
      </c>
      <c r="D11265" t="s">
        <v>8895</v>
      </c>
    </row>
    <row r="11266" spans="1:4">
      <c r="A11266" t="str">
        <f t="shared" si="175"/>
        <v>2370402675地域密着型通所介護</v>
      </c>
      <c r="B11266">
        <v>2370402675</v>
      </c>
      <c r="C11266" t="s">
        <v>1858</v>
      </c>
      <c r="D11266" t="s">
        <v>8896</v>
      </c>
    </row>
    <row r="11267" spans="1:4">
      <c r="A11267" t="str">
        <f t="shared" ref="A11267:A11330" si="176">B11267&amp;C11267</f>
        <v>2370402675通所型サービス（独自）</v>
      </c>
      <c r="B11267">
        <v>2370402675</v>
      </c>
      <c r="C11267" t="s">
        <v>2455</v>
      </c>
      <c r="D11267" t="s">
        <v>8896</v>
      </c>
    </row>
    <row r="11268" spans="1:4">
      <c r="A11268" t="str">
        <f t="shared" si="176"/>
        <v>2391300536地域密着型通所介護</v>
      </c>
      <c r="B11268">
        <v>2391300536</v>
      </c>
      <c r="C11268" t="s">
        <v>1858</v>
      </c>
      <c r="D11268" t="s">
        <v>8897</v>
      </c>
    </row>
    <row r="11269" spans="1:4">
      <c r="A11269" t="str">
        <f t="shared" si="176"/>
        <v>23A1301440通所型サービス（独自）</v>
      </c>
      <c r="B11269" t="s">
        <v>7114</v>
      </c>
      <c r="C11269" t="s">
        <v>2455</v>
      </c>
      <c r="D11269" t="s">
        <v>8897</v>
      </c>
    </row>
    <row r="11270" spans="1:4">
      <c r="A11270" t="str">
        <f t="shared" si="176"/>
        <v>2371304920訪問介護</v>
      </c>
      <c r="B11270">
        <v>2371304920</v>
      </c>
      <c r="C11270" t="s">
        <v>1854</v>
      </c>
      <c r="D11270" t="s">
        <v>8898</v>
      </c>
    </row>
    <row r="11271" spans="1:4">
      <c r="A11271" t="str">
        <f t="shared" si="176"/>
        <v>23A1301432訪問型サービス（独自）</v>
      </c>
      <c r="B11271" t="s">
        <v>7115</v>
      </c>
      <c r="C11271" t="s">
        <v>2454</v>
      </c>
      <c r="D11271" t="s">
        <v>8898</v>
      </c>
    </row>
    <row r="11272" spans="1:4">
      <c r="A11272" t="str">
        <f t="shared" si="176"/>
        <v>2390600241地域密着型通所介護</v>
      </c>
      <c r="B11272">
        <v>2390600241</v>
      </c>
      <c r="C11272" t="s">
        <v>1858</v>
      </c>
      <c r="D11272" t="s">
        <v>8899</v>
      </c>
    </row>
    <row r="11273" spans="1:4">
      <c r="A11273" t="str">
        <f t="shared" si="176"/>
        <v>23A0600644通所型サービス（独自）</v>
      </c>
      <c r="B11273" t="s">
        <v>7116</v>
      </c>
      <c r="C11273" t="s">
        <v>2455</v>
      </c>
      <c r="D11273" t="s">
        <v>8899</v>
      </c>
    </row>
    <row r="11274" spans="1:4">
      <c r="A11274" t="str">
        <f t="shared" si="176"/>
        <v>2370602894訪問介護</v>
      </c>
      <c r="B11274">
        <v>2370602894</v>
      </c>
      <c r="C11274" t="s">
        <v>1854</v>
      </c>
      <c r="D11274" t="s">
        <v>8900</v>
      </c>
    </row>
    <row r="11275" spans="1:4">
      <c r="A11275" t="str">
        <f t="shared" si="176"/>
        <v>23A0600636訪問型サービス（独自）</v>
      </c>
      <c r="B11275" t="s">
        <v>7117</v>
      </c>
      <c r="C11275" t="s">
        <v>2454</v>
      </c>
      <c r="D11275" t="s">
        <v>8900</v>
      </c>
    </row>
    <row r="11276" spans="1:4">
      <c r="A11276" t="str">
        <f t="shared" si="176"/>
        <v>2371404860訪問介護</v>
      </c>
      <c r="B11276">
        <v>2371404860</v>
      </c>
      <c r="C11276" t="s">
        <v>1854</v>
      </c>
      <c r="D11276" t="s">
        <v>8901</v>
      </c>
    </row>
    <row r="11277" spans="1:4">
      <c r="A11277" t="str">
        <f t="shared" si="176"/>
        <v>23A1401513訪問型サービス（独自）</v>
      </c>
      <c r="B11277" t="s">
        <v>7118</v>
      </c>
      <c r="C11277" t="s">
        <v>2454</v>
      </c>
      <c r="D11277" t="s">
        <v>8901</v>
      </c>
    </row>
    <row r="11278" spans="1:4">
      <c r="A11278" t="str">
        <f t="shared" si="176"/>
        <v>2390100556地域密着型通所介護</v>
      </c>
      <c r="B11278">
        <v>2390100556</v>
      </c>
      <c r="C11278" t="s">
        <v>1858</v>
      </c>
      <c r="D11278" t="s">
        <v>8902</v>
      </c>
    </row>
    <row r="11279" spans="1:4">
      <c r="A11279" t="str">
        <f t="shared" si="176"/>
        <v>23A0101031通所型サービス（独自）</v>
      </c>
      <c r="B11279" t="s">
        <v>7119</v>
      </c>
      <c r="C11279" t="s">
        <v>2455</v>
      </c>
      <c r="D11279" t="s">
        <v>8902</v>
      </c>
    </row>
    <row r="11280" spans="1:4">
      <c r="A11280" t="str">
        <f t="shared" si="176"/>
        <v>2370103901訪問介護</v>
      </c>
      <c r="B11280">
        <v>2370103901</v>
      </c>
      <c r="C11280" t="s">
        <v>1854</v>
      </c>
      <c r="D11280" t="s">
        <v>8903</v>
      </c>
    </row>
    <row r="11281" spans="1:4">
      <c r="A11281" t="str">
        <f t="shared" si="176"/>
        <v>23A0101023訪問型サービス（独自）</v>
      </c>
      <c r="B11281" t="s">
        <v>7120</v>
      </c>
      <c r="C11281" t="s">
        <v>2454</v>
      </c>
      <c r="D11281" t="s">
        <v>8903</v>
      </c>
    </row>
    <row r="11282" spans="1:4">
      <c r="A11282" t="str">
        <f t="shared" si="176"/>
        <v>2391400666地域密着型通所介護</v>
      </c>
      <c r="B11282">
        <v>2391400666</v>
      </c>
      <c r="C11282" t="s">
        <v>1858</v>
      </c>
      <c r="D11282" t="s">
        <v>8904</v>
      </c>
    </row>
    <row r="11283" spans="1:4">
      <c r="A11283" t="str">
        <f t="shared" si="176"/>
        <v>23A1401505通所型サービス（独自）</v>
      </c>
      <c r="B11283" t="s">
        <v>7121</v>
      </c>
      <c r="C11283" t="s">
        <v>2455</v>
      </c>
      <c r="D11283" t="s">
        <v>8904</v>
      </c>
    </row>
    <row r="11284" spans="1:4">
      <c r="A11284" t="str">
        <f t="shared" si="176"/>
        <v>2371304912居宅介護支援</v>
      </c>
      <c r="B11284">
        <v>2371304912</v>
      </c>
      <c r="C11284" t="s">
        <v>2456</v>
      </c>
      <c r="D11284" t="s">
        <v>8905</v>
      </c>
    </row>
    <row r="11285" spans="1:4">
      <c r="A11285" t="str">
        <f t="shared" si="176"/>
        <v>2371404472訪問介護</v>
      </c>
      <c r="B11285">
        <v>2371404472</v>
      </c>
      <c r="C11285" t="s">
        <v>1854</v>
      </c>
      <c r="D11285" t="s">
        <v>8906</v>
      </c>
    </row>
    <row r="11286" spans="1:4">
      <c r="A11286" t="str">
        <f t="shared" si="176"/>
        <v>23A1401463訪問型サービス（独自）</v>
      </c>
      <c r="B11286" t="s">
        <v>7122</v>
      </c>
      <c r="C11286" t="s">
        <v>2454</v>
      </c>
      <c r="D11286" t="s">
        <v>8906</v>
      </c>
    </row>
    <row r="11287" spans="1:4">
      <c r="A11287" t="str">
        <f t="shared" si="176"/>
        <v>2371404837通所介護</v>
      </c>
      <c r="B11287">
        <v>2371404837</v>
      </c>
      <c r="C11287" t="s">
        <v>1857</v>
      </c>
      <c r="D11287" t="s">
        <v>8907</v>
      </c>
    </row>
    <row r="11288" spans="1:4">
      <c r="A11288" t="str">
        <f t="shared" si="176"/>
        <v>23A1401471通所型サービス（独自）</v>
      </c>
      <c r="B11288" t="s">
        <v>7123</v>
      </c>
      <c r="C11288" t="s">
        <v>2455</v>
      </c>
      <c r="D11288" t="s">
        <v>8907</v>
      </c>
    </row>
    <row r="11289" spans="1:4">
      <c r="A11289" t="str">
        <f t="shared" si="176"/>
        <v>2370103349訪問介護</v>
      </c>
      <c r="B11289">
        <v>2370103349</v>
      </c>
      <c r="C11289" t="s">
        <v>1854</v>
      </c>
      <c r="D11289" t="s">
        <v>8908</v>
      </c>
    </row>
    <row r="11290" spans="1:4">
      <c r="A11290" t="str">
        <f t="shared" si="176"/>
        <v>23A0100637訪問型サービス（独自）</v>
      </c>
      <c r="B11290" t="s">
        <v>7124</v>
      </c>
      <c r="C11290" t="s">
        <v>2454</v>
      </c>
      <c r="D11290" t="s">
        <v>8908</v>
      </c>
    </row>
    <row r="11291" spans="1:4">
      <c r="A11291" t="str">
        <f t="shared" si="176"/>
        <v>2360190595訪問看護</v>
      </c>
      <c r="B11291">
        <v>2360190595</v>
      </c>
      <c r="C11291" t="s">
        <v>2002</v>
      </c>
      <c r="D11291" t="s">
        <v>8909</v>
      </c>
    </row>
    <row r="11292" spans="1:4">
      <c r="A11292" t="str">
        <f t="shared" si="176"/>
        <v>2360190595介護予防訪問看護</v>
      </c>
      <c r="B11292">
        <v>2360190595</v>
      </c>
      <c r="C11292" t="s">
        <v>2005</v>
      </c>
      <c r="D11292" t="s">
        <v>8909</v>
      </c>
    </row>
    <row r="11293" spans="1:4">
      <c r="A11293" t="str">
        <f t="shared" si="176"/>
        <v>2371103165訪問介護</v>
      </c>
      <c r="B11293">
        <v>2371103165</v>
      </c>
      <c r="C11293" t="s">
        <v>1854</v>
      </c>
      <c r="D11293" t="s">
        <v>8910</v>
      </c>
    </row>
    <row r="11294" spans="1:4">
      <c r="A11294" t="str">
        <f t="shared" si="176"/>
        <v>23A1100875訪問型サービス（独自）</v>
      </c>
      <c r="B11294" t="s">
        <v>7125</v>
      </c>
      <c r="C11294" t="s">
        <v>2454</v>
      </c>
      <c r="D11294" t="s">
        <v>8910</v>
      </c>
    </row>
    <row r="11295" spans="1:4">
      <c r="A11295" t="str">
        <f t="shared" si="176"/>
        <v>2373900386通所介護</v>
      </c>
      <c r="B11295">
        <v>2373900386</v>
      </c>
      <c r="C11295" t="s">
        <v>1857</v>
      </c>
      <c r="D11295" t="s">
        <v>8911</v>
      </c>
    </row>
    <row r="11296" spans="1:4">
      <c r="A11296" t="str">
        <f t="shared" si="176"/>
        <v>2373900386通所型サービス（独自）</v>
      </c>
      <c r="B11296">
        <v>2373900386</v>
      </c>
      <c r="C11296" t="s">
        <v>2455</v>
      </c>
      <c r="D11296" t="s">
        <v>8911</v>
      </c>
    </row>
    <row r="11297" spans="1:4">
      <c r="A11297" t="str">
        <f t="shared" si="176"/>
        <v>2373901061通所介護</v>
      </c>
      <c r="B11297">
        <v>2373901061</v>
      </c>
      <c r="C11297" t="s">
        <v>1857</v>
      </c>
      <c r="D11297" t="s">
        <v>8912</v>
      </c>
    </row>
    <row r="11298" spans="1:4">
      <c r="A11298" t="str">
        <f t="shared" si="176"/>
        <v>2373901061通所型サービス（独自）</v>
      </c>
      <c r="B11298">
        <v>2373901061</v>
      </c>
      <c r="C11298" t="s">
        <v>2455</v>
      </c>
      <c r="D11298" t="s">
        <v>8912</v>
      </c>
    </row>
    <row r="11299" spans="1:4">
      <c r="A11299" t="str">
        <f t="shared" si="176"/>
        <v>2370304921訪問介護</v>
      </c>
      <c r="B11299">
        <v>2370304921</v>
      </c>
      <c r="C11299" t="s">
        <v>1854</v>
      </c>
      <c r="D11299" t="s">
        <v>8913</v>
      </c>
    </row>
    <row r="11300" spans="1:4">
      <c r="A11300" t="str">
        <f t="shared" si="176"/>
        <v>23A0301219訪問型サービス（独自）</v>
      </c>
      <c r="B11300" t="s">
        <v>7126</v>
      </c>
      <c r="C11300" t="s">
        <v>2454</v>
      </c>
      <c r="D11300" t="s">
        <v>8913</v>
      </c>
    </row>
    <row r="11301" spans="1:4">
      <c r="A11301" t="str">
        <f t="shared" si="176"/>
        <v>2360790444訪問看護</v>
      </c>
      <c r="B11301">
        <v>2360790444</v>
      </c>
      <c r="C11301" t="s">
        <v>2002</v>
      </c>
      <c r="D11301" t="s">
        <v>8914</v>
      </c>
    </row>
    <row r="11302" spans="1:4">
      <c r="A11302" t="str">
        <f t="shared" si="176"/>
        <v>2360790444介護予防訪問看護</v>
      </c>
      <c r="B11302">
        <v>2360790444</v>
      </c>
      <c r="C11302" t="s">
        <v>2005</v>
      </c>
      <c r="D11302" t="s">
        <v>8914</v>
      </c>
    </row>
    <row r="11303" spans="1:4">
      <c r="A11303" t="str">
        <f t="shared" si="176"/>
        <v>2374300313居宅介護支援</v>
      </c>
      <c r="B11303">
        <v>2374300313</v>
      </c>
      <c r="C11303" t="s">
        <v>2456</v>
      </c>
      <c r="D11303" t="s">
        <v>8915</v>
      </c>
    </row>
    <row r="11304" spans="1:4">
      <c r="A11304" t="str">
        <f t="shared" si="176"/>
        <v>2374300313介護予防支援</v>
      </c>
      <c r="B11304">
        <v>2374300313</v>
      </c>
      <c r="C11304" t="s">
        <v>2466</v>
      </c>
      <c r="D11304" t="s">
        <v>8915</v>
      </c>
    </row>
    <row r="11305" spans="1:4">
      <c r="A11305" t="str">
        <f t="shared" si="176"/>
        <v>2374300362訪問介護</v>
      </c>
      <c r="B11305">
        <v>2374300362</v>
      </c>
      <c r="C11305" t="s">
        <v>1854</v>
      </c>
      <c r="D11305" t="s">
        <v>8916</v>
      </c>
    </row>
    <row r="11306" spans="1:4">
      <c r="A11306" t="str">
        <f t="shared" si="176"/>
        <v>2374300362訪問型サービス（独自）</v>
      </c>
      <c r="B11306">
        <v>2374300362</v>
      </c>
      <c r="C11306" t="s">
        <v>2454</v>
      </c>
      <c r="D11306" t="s">
        <v>8916</v>
      </c>
    </row>
    <row r="11307" spans="1:4">
      <c r="A11307" t="str">
        <f t="shared" si="176"/>
        <v>2374300362訪問型サービス（独自）</v>
      </c>
      <c r="B11307">
        <v>2374300362</v>
      </c>
      <c r="C11307" t="s">
        <v>2454</v>
      </c>
      <c r="D11307" t="s">
        <v>8916</v>
      </c>
    </row>
    <row r="11308" spans="1:4">
      <c r="A11308" t="str">
        <f t="shared" si="176"/>
        <v>2302000092介護予防支援</v>
      </c>
      <c r="B11308">
        <v>2302000092</v>
      </c>
      <c r="C11308" t="s">
        <v>2466</v>
      </c>
      <c r="D11308" t="s">
        <v>8917</v>
      </c>
    </row>
    <row r="11309" spans="1:4">
      <c r="A11309" t="str">
        <f t="shared" si="176"/>
        <v>2302000092介護予防ケアマネジメント</v>
      </c>
      <c r="B11309">
        <v>2302000092</v>
      </c>
      <c r="C11309" t="s">
        <v>2467</v>
      </c>
      <c r="D11309" t="s">
        <v>8917</v>
      </c>
    </row>
    <row r="11310" spans="1:4">
      <c r="A11310" t="str">
        <f t="shared" si="176"/>
        <v>2302000068介護予防支援</v>
      </c>
      <c r="B11310">
        <v>2302000068</v>
      </c>
      <c r="C11310" t="s">
        <v>2466</v>
      </c>
      <c r="D11310" t="s">
        <v>8918</v>
      </c>
    </row>
    <row r="11311" spans="1:4">
      <c r="A11311" t="str">
        <f t="shared" si="176"/>
        <v>2302000068介護予防ケアマネジメント</v>
      </c>
      <c r="B11311">
        <v>2302000068</v>
      </c>
      <c r="C11311" t="s">
        <v>2467</v>
      </c>
      <c r="D11311" t="s">
        <v>8918</v>
      </c>
    </row>
    <row r="11312" spans="1:4">
      <c r="A11312" t="str">
        <f t="shared" si="176"/>
        <v>2302100132介護予防支援</v>
      </c>
      <c r="B11312">
        <v>2302100132</v>
      </c>
      <c r="C11312" t="s">
        <v>2466</v>
      </c>
      <c r="D11312" t="s">
        <v>8919</v>
      </c>
    </row>
    <row r="11313" spans="1:4">
      <c r="A11313" t="str">
        <f t="shared" si="176"/>
        <v>2302100132介護予防ケアマネジメント</v>
      </c>
      <c r="B11313">
        <v>2302100132</v>
      </c>
      <c r="C11313" t="s">
        <v>2467</v>
      </c>
      <c r="D11313" t="s">
        <v>8919</v>
      </c>
    </row>
    <row r="11314" spans="1:4">
      <c r="A11314" t="str">
        <f t="shared" si="176"/>
        <v>2303100081介護予防支援</v>
      </c>
      <c r="B11314">
        <v>2303100081</v>
      </c>
      <c r="C11314" t="s">
        <v>2466</v>
      </c>
      <c r="D11314" t="s">
        <v>8920</v>
      </c>
    </row>
    <row r="11315" spans="1:4">
      <c r="A11315" t="str">
        <f t="shared" si="176"/>
        <v>2303100081介護予防ケアマネジメント</v>
      </c>
      <c r="B11315">
        <v>2303100081</v>
      </c>
      <c r="C11315" t="s">
        <v>2467</v>
      </c>
      <c r="D11315" t="s">
        <v>8920</v>
      </c>
    </row>
    <row r="11316" spans="1:4">
      <c r="A11316" t="str">
        <f t="shared" si="176"/>
        <v>2367690050訪問看護</v>
      </c>
      <c r="B11316">
        <v>2367690050</v>
      </c>
      <c r="C11316" t="s">
        <v>2002</v>
      </c>
      <c r="D11316" t="s">
        <v>8921</v>
      </c>
    </row>
    <row r="11317" spans="1:4">
      <c r="A11317" t="str">
        <f t="shared" si="176"/>
        <v>2367690050介護予防訪問看護</v>
      </c>
      <c r="B11317">
        <v>2367690050</v>
      </c>
      <c r="C11317" t="s">
        <v>2005</v>
      </c>
      <c r="D11317" t="s">
        <v>8921</v>
      </c>
    </row>
    <row r="11318" spans="1:4">
      <c r="A11318" t="str">
        <f t="shared" si="176"/>
        <v>2377601584居宅介護支援</v>
      </c>
      <c r="B11318">
        <v>2377601584</v>
      </c>
      <c r="C11318" t="s">
        <v>2456</v>
      </c>
      <c r="D11318" t="s">
        <v>8922</v>
      </c>
    </row>
    <row r="11319" spans="1:4">
      <c r="A11319" t="str">
        <f t="shared" si="176"/>
        <v>2372003885訪問介護</v>
      </c>
      <c r="B11319">
        <v>2372003885</v>
      </c>
      <c r="C11319" t="s">
        <v>1854</v>
      </c>
      <c r="D11319" t="s">
        <v>8923</v>
      </c>
    </row>
    <row r="11320" spans="1:4">
      <c r="A11320" t="str">
        <f t="shared" si="176"/>
        <v>2372003885訪問型サービス（独自）</v>
      </c>
      <c r="B11320">
        <v>2372003885</v>
      </c>
      <c r="C11320" t="s">
        <v>2454</v>
      </c>
      <c r="D11320" t="s">
        <v>8923</v>
      </c>
    </row>
    <row r="11321" spans="1:4">
      <c r="A11321" t="str">
        <f t="shared" si="176"/>
        <v>2392000564地域密着型通所介護</v>
      </c>
      <c r="B11321">
        <v>2392000564</v>
      </c>
      <c r="C11321" t="s">
        <v>1858</v>
      </c>
      <c r="D11321" t="s">
        <v>8924</v>
      </c>
    </row>
    <row r="11322" spans="1:4">
      <c r="A11322" t="str">
        <f t="shared" si="176"/>
        <v>2372004651通所型サービス（独自）</v>
      </c>
      <c r="B11322">
        <v>2372004651</v>
      </c>
      <c r="C11322" t="s">
        <v>2455</v>
      </c>
      <c r="D11322" t="s">
        <v>8924</v>
      </c>
    </row>
    <row r="11323" spans="1:4">
      <c r="A11323" t="str">
        <f t="shared" si="176"/>
        <v>23A1400515訪問型サービス（独自／定率）</v>
      </c>
      <c r="B11323" t="s">
        <v>7127</v>
      </c>
      <c r="C11323" t="s">
        <v>2464</v>
      </c>
      <c r="D11323" t="s">
        <v>8925</v>
      </c>
    </row>
    <row r="11324" spans="1:4">
      <c r="A11324" t="str">
        <f t="shared" si="176"/>
        <v>2390700124認知症対応型共同生活介護</v>
      </c>
      <c r="B11324">
        <v>2390700124</v>
      </c>
      <c r="C11324" t="s">
        <v>1942</v>
      </c>
      <c r="D11324" t="s">
        <v>8926</v>
      </c>
    </row>
    <row r="11325" spans="1:4">
      <c r="A11325" t="str">
        <f t="shared" si="176"/>
        <v>2390700090小規模多機能型居宅介護</v>
      </c>
      <c r="B11325">
        <v>2390700090</v>
      </c>
      <c r="C11325" t="s">
        <v>1925</v>
      </c>
      <c r="D11325" t="s">
        <v>8927</v>
      </c>
    </row>
    <row r="11326" spans="1:4">
      <c r="A11326" t="str">
        <f t="shared" si="176"/>
        <v>2390800221地域密着型通所介護</v>
      </c>
      <c r="B11326">
        <v>2390800221</v>
      </c>
      <c r="C11326" t="s">
        <v>1858</v>
      </c>
      <c r="D11326" t="s">
        <v>8928</v>
      </c>
    </row>
    <row r="11327" spans="1:4">
      <c r="A11327" t="str">
        <f t="shared" si="176"/>
        <v>2390700124介護予防認知症対応型共同生活介護</v>
      </c>
      <c r="B11327">
        <v>2390700124</v>
      </c>
      <c r="C11327" t="s">
        <v>1948</v>
      </c>
      <c r="D11327" t="s">
        <v>8926</v>
      </c>
    </row>
    <row r="11328" spans="1:4">
      <c r="A11328" t="str">
        <f t="shared" si="176"/>
        <v>2371304888訪問介護</v>
      </c>
      <c r="B11328">
        <v>2371304888</v>
      </c>
      <c r="C11328" t="s">
        <v>1854</v>
      </c>
      <c r="D11328" t="s">
        <v>8929</v>
      </c>
    </row>
    <row r="11329" spans="1:4">
      <c r="A11329" t="str">
        <f t="shared" si="176"/>
        <v>2372205803通所介護</v>
      </c>
      <c r="B11329">
        <v>2372205803</v>
      </c>
      <c r="C11329" t="s">
        <v>1857</v>
      </c>
      <c r="D11329" t="s">
        <v>8930</v>
      </c>
    </row>
    <row r="11330" spans="1:4">
      <c r="A11330" t="str">
        <f t="shared" si="176"/>
        <v>2372205803通所型サービス（独自）</v>
      </c>
      <c r="B11330">
        <v>2372205803</v>
      </c>
      <c r="C11330" t="s">
        <v>2455</v>
      </c>
      <c r="D11330" t="s">
        <v>8930</v>
      </c>
    </row>
    <row r="11331" spans="1:4">
      <c r="A11331" t="str">
        <f t="shared" ref="A11331:A11394" si="177">B11331&amp;C11331</f>
        <v>2372205803通所型サービス（独自）</v>
      </c>
      <c r="B11331">
        <v>2372205803</v>
      </c>
      <c r="C11331" t="s">
        <v>2455</v>
      </c>
      <c r="D11331" t="s">
        <v>8930</v>
      </c>
    </row>
    <row r="11332" spans="1:4">
      <c r="A11332" t="str">
        <f t="shared" si="177"/>
        <v>2372205720訪問介護</v>
      </c>
      <c r="B11332">
        <v>2372205720</v>
      </c>
      <c r="C11332" t="s">
        <v>1854</v>
      </c>
      <c r="D11332" t="s">
        <v>8931</v>
      </c>
    </row>
    <row r="11333" spans="1:4">
      <c r="A11333" t="str">
        <f t="shared" si="177"/>
        <v>2372205720訪問型サービス（独自）</v>
      </c>
      <c r="B11333">
        <v>2372205720</v>
      </c>
      <c r="C11333" t="s">
        <v>2454</v>
      </c>
      <c r="D11333" t="s">
        <v>8931</v>
      </c>
    </row>
    <row r="11334" spans="1:4">
      <c r="A11334" t="str">
        <f t="shared" si="177"/>
        <v>2373600721介護老人福祉施設</v>
      </c>
      <c r="B11334">
        <v>2373600721</v>
      </c>
      <c r="C11334" t="s">
        <v>1860</v>
      </c>
      <c r="D11334" t="s">
        <v>8932</v>
      </c>
    </row>
    <row r="11335" spans="1:4">
      <c r="A11335" t="str">
        <f t="shared" si="177"/>
        <v>2373600705短期入所生活介護</v>
      </c>
      <c r="B11335">
        <v>2373600705</v>
      </c>
      <c r="C11335" t="s">
        <v>1958</v>
      </c>
      <c r="D11335" t="s">
        <v>8932</v>
      </c>
    </row>
    <row r="11336" spans="1:4">
      <c r="A11336" t="str">
        <f t="shared" si="177"/>
        <v>2373600705介護予防短期入所生活介護</v>
      </c>
      <c r="B11336">
        <v>2373600705</v>
      </c>
      <c r="C11336" t="s">
        <v>1961</v>
      </c>
      <c r="D11336" t="s">
        <v>8932</v>
      </c>
    </row>
    <row r="11337" spans="1:4">
      <c r="A11337" t="str">
        <f t="shared" si="177"/>
        <v>2373600697通所介護</v>
      </c>
      <c r="B11337">
        <v>2373600697</v>
      </c>
      <c r="C11337" t="s">
        <v>1857</v>
      </c>
      <c r="D11337" t="s">
        <v>8933</v>
      </c>
    </row>
    <row r="11338" spans="1:4">
      <c r="A11338" t="str">
        <f t="shared" si="177"/>
        <v>2373600697通所型サービス（独自）</v>
      </c>
      <c r="B11338">
        <v>2373600697</v>
      </c>
      <c r="C11338" t="s">
        <v>2455</v>
      </c>
      <c r="D11338" t="s">
        <v>8933</v>
      </c>
    </row>
    <row r="11339" spans="1:4">
      <c r="A11339" t="str">
        <f t="shared" si="177"/>
        <v>2393600016認知症対応型通所介護</v>
      </c>
      <c r="B11339">
        <v>2393600016</v>
      </c>
      <c r="C11339" t="s">
        <v>2459</v>
      </c>
      <c r="D11339" t="s">
        <v>8933</v>
      </c>
    </row>
    <row r="11340" spans="1:4">
      <c r="A11340" t="str">
        <f t="shared" si="177"/>
        <v>2393600016介護予防認知症対応型通所介護</v>
      </c>
      <c r="B11340">
        <v>2393600016</v>
      </c>
      <c r="C11340" t="s">
        <v>2465</v>
      </c>
      <c r="D11340" t="s">
        <v>8933</v>
      </c>
    </row>
    <row r="11341" spans="1:4">
      <c r="A11341" t="str">
        <f t="shared" si="177"/>
        <v>2393600065地域密着型介護老人福祉施設</v>
      </c>
      <c r="B11341">
        <v>2393600065</v>
      </c>
      <c r="C11341" t="s">
        <v>1861</v>
      </c>
      <c r="D11341" t="s">
        <v>8934</v>
      </c>
    </row>
    <row r="11342" spans="1:4">
      <c r="A11342" t="str">
        <f t="shared" si="177"/>
        <v>2373600713居宅介護支援</v>
      </c>
      <c r="B11342">
        <v>2373600713</v>
      </c>
      <c r="C11342" t="s">
        <v>2456</v>
      </c>
      <c r="D11342" t="s">
        <v>8935</v>
      </c>
    </row>
    <row r="11343" spans="1:4">
      <c r="A11343" t="str">
        <f t="shared" si="177"/>
        <v>2372005062居宅介護支援</v>
      </c>
      <c r="B11343">
        <v>2372005062</v>
      </c>
      <c r="C11343" t="s">
        <v>2456</v>
      </c>
      <c r="D11343" t="s">
        <v>8936</v>
      </c>
    </row>
    <row r="11344" spans="1:4">
      <c r="A11344" t="str">
        <f t="shared" si="177"/>
        <v>2353080050介護老人保健施設</v>
      </c>
      <c r="B11344">
        <v>2353080050</v>
      </c>
      <c r="C11344" t="s">
        <v>1862</v>
      </c>
      <c r="D11344" t="s">
        <v>8937</v>
      </c>
    </row>
    <row r="11345" spans="1:4">
      <c r="A11345" t="str">
        <f t="shared" si="177"/>
        <v>2353080050短期入所療養介護（老健）</v>
      </c>
      <c r="B11345">
        <v>2353080050</v>
      </c>
      <c r="C11345" t="s">
        <v>1966</v>
      </c>
      <c r="D11345" t="s">
        <v>8937</v>
      </c>
    </row>
    <row r="11346" spans="1:4">
      <c r="A11346" t="str">
        <f t="shared" si="177"/>
        <v>2353080050介護予防短期入所療養介護（老健）</v>
      </c>
      <c r="B11346">
        <v>2353080050</v>
      </c>
      <c r="C11346" t="s">
        <v>1969</v>
      </c>
      <c r="D11346" t="s">
        <v>8937</v>
      </c>
    </row>
    <row r="11347" spans="1:4">
      <c r="A11347" t="str">
        <f t="shared" si="177"/>
        <v>2353080050通所リハビリテーション</v>
      </c>
      <c r="B11347">
        <v>2353080050</v>
      </c>
      <c r="C11347" t="s">
        <v>2457</v>
      </c>
      <c r="D11347" t="s">
        <v>8937</v>
      </c>
    </row>
    <row r="11348" spans="1:4">
      <c r="A11348" t="str">
        <f t="shared" si="177"/>
        <v>2353080050介護予防通所リハビリテーション</v>
      </c>
      <c r="B11348">
        <v>2353080050</v>
      </c>
      <c r="C11348" t="s">
        <v>2458</v>
      </c>
      <c r="D11348" t="s">
        <v>8937</v>
      </c>
    </row>
    <row r="11349" spans="1:4">
      <c r="A11349" t="str">
        <f t="shared" si="177"/>
        <v>2353080050訪問リハビリテーション</v>
      </c>
      <c r="B11349">
        <v>2353080050</v>
      </c>
      <c r="C11349" t="s">
        <v>2007</v>
      </c>
      <c r="D11349" t="s">
        <v>8937</v>
      </c>
    </row>
    <row r="11350" spans="1:4">
      <c r="A11350" t="str">
        <f t="shared" si="177"/>
        <v>2353080050介護予防訪問リハビリテーション</v>
      </c>
      <c r="B11350">
        <v>2353080050</v>
      </c>
      <c r="C11350" t="s">
        <v>2009</v>
      </c>
      <c r="D11350" t="s">
        <v>8937</v>
      </c>
    </row>
    <row r="11351" spans="1:4">
      <c r="A11351" t="str">
        <f t="shared" si="177"/>
        <v>2372301446訪問介護</v>
      </c>
      <c r="B11351">
        <v>2372301446</v>
      </c>
      <c r="C11351" t="s">
        <v>1854</v>
      </c>
      <c r="D11351" t="s">
        <v>8938</v>
      </c>
    </row>
    <row r="11352" spans="1:4">
      <c r="A11352" t="str">
        <f t="shared" si="177"/>
        <v>2372301446訪問型サービス（独自）</v>
      </c>
      <c r="B11352">
        <v>2372301446</v>
      </c>
      <c r="C11352" t="s">
        <v>2454</v>
      </c>
      <c r="D11352" t="s">
        <v>8939</v>
      </c>
    </row>
    <row r="11353" spans="1:4">
      <c r="A11353" t="str">
        <f t="shared" si="177"/>
        <v>2372301446訪問型サービス（独自）</v>
      </c>
      <c r="B11353">
        <v>2372301446</v>
      </c>
      <c r="C11353" t="s">
        <v>2454</v>
      </c>
      <c r="D11353" t="s">
        <v>8939</v>
      </c>
    </row>
    <row r="11354" spans="1:4">
      <c r="A11354" t="str">
        <f t="shared" si="177"/>
        <v>2372302022地域密着型通所介護</v>
      </c>
      <c r="B11354">
        <v>2372302022</v>
      </c>
      <c r="C11354" t="s">
        <v>1858</v>
      </c>
      <c r="D11354" t="s">
        <v>8940</v>
      </c>
    </row>
    <row r="11355" spans="1:4">
      <c r="A11355" t="str">
        <f t="shared" si="177"/>
        <v>2372302022通所型サービス（独自）</v>
      </c>
      <c r="B11355">
        <v>2372302022</v>
      </c>
      <c r="C11355" t="s">
        <v>2455</v>
      </c>
      <c r="D11355" t="s">
        <v>8940</v>
      </c>
    </row>
    <row r="11356" spans="1:4">
      <c r="A11356" t="str">
        <f t="shared" si="177"/>
        <v>2371200854訪問介護</v>
      </c>
      <c r="B11356">
        <v>2371200854</v>
      </c>
      <c r="C11356" t="s">
        <v>1854</v>
      </c>
      <c r="D11356" t="s">
        <v>8941</v>
      </c>
    </row>
    <row r="11357" spans="1:4">
      <c r="A11357" t="str">
        <f t="shared" si="177"/>
        <v>2371200854訪問型サービス（独自）</v>
      </c>
      <c r="B11357">
        <v>2371200854</v>
      </c>
      <c r="C11357" t="s">
        <v>2454</v>
      </c>
      <c r="D11357" t="s">
        <v>8941</v>
      </c>
    </row>
    <row r="11358" spans="1:4">
      <c r="A11358" t="str">
        <f t="shared" si="177"/>
        <v>2361290147訪問看護</v>
      </c>
      <c r="B11358">
        <v>2361290147</v>
      </c>
      <c r="C11358" t="s">
        <v>2002</v>
      </c>
      <c r="D11358" t="s">
        <v>8942</v>
      </c>
    </row>
    <row r="11359" spans="1:4">
      <c r="A11359" t="str">
        <f t="shared" si="177"/>
        <v>2361290147介護予防訪問看護</v>
      </c>
      <c r="B11359">
        <v>2361290147</v>
      </c>
      <c r="C11359" t="s">
        <v>2005</v>
      </c>
      <c r="D11359" t="s">
        <v>8942</v>
      </c>
    </row>
    <row r="11360" spans="1:4">
      <c r="A11360" t="str">
        <f t="shared" si="177"/>
        <v>2370701464訪問介護</v>
      </c>
      <c r="B11360">
        <v>2370701464</v>
      </c>
      <c r="C11360" t="s">
        <v>1854</v>
      </c>
      <c r="D11360" t="s">
        <v>8943</v>
      </c>
    </row>
    <row r="11361" spans="1:4">
      <c r="A11361" t="str">
        <f t="shared" si="177"/>
        <v>2370701464訪問型サービス（独自）</v>
      </c>
      <c r="B11361">
        <v>2370701464</v>
      </c>
      <c r="C11361" t="s">
        <v>2454</v>
      </c>
      <c r="D11361" t="s">
        <v>8943</v>
      </c>
    </row>
    <row r="11362" spans="1:4">
      <c r="A11362" t="str">
        <f t="shared" si="177"/>
        <v>2372301701訪問介護</v>
      </c>
      <c r="B11362">
        <v>2372301701</v>
      </c>
      <c r="C11362" t="s">
        <v>1854</v>
      </c>
      <c r="D11362" t="s">
        <v>8944</v>
      </c>
    </row>
    <row r="11363" spans="1:4">
      <c r="A11363" t="str">
        <f t="shared" si="177"/>
        <v>2372105524居宅介護支援</v>
      </c>
      <c r="B11363">
        <v>2372105524</v>
      </c>
      <c r="C11363" t="s">
        <v>2456</v>
      </c>
      <c r="D11363" t="s">
        <v>8945</v>
      </c>
    </row>
    <row r="11364" spans="1:4">
      <c r="A11364" t="str">
        <f t="shared" si="177"/>
        <v>2372105524介護予防支援</v>
      </c>
      <c r="B11364">
        <v>2372105524</v>
      </c>
      <c r="C11364" t="s">
        <v>2466</v>
      </c>
      <c r="D11364" t="s">
        <v>8945</v>
      </c>
    </row>
    <row r="11365" spans="1:4">
      <c r="A11365" t="str">
        <f t="shared" si="177"/>
        <v>2352180034介護老人保健施設</v>
      </c>
      <c r="B11365">
        <v>2352180034</v>
      </c>
      <c r="C11365" t="s">
        <v>1862</v>
      </c>
      <c r="D11365" t="s">
        <v>8946</v>
      </c>
    </row>
    <row r="11366" spans="1:4">
      <c r="A11366" t="str">
        <f t="shared" si="177"/>
        <v>2352180034短期入所療養介護（老健）</v>
      </c>
      <c r="B11366">
        <v>2352180034</v>
      </c>
      <c r="C11366" t="s">
        <v>1966</v>
      </c>
      <c r="D11366" t="s">
        <v>8946</v>
      </c>
    </row>
    <row r="11367" spans="1:4">
      <c r="A11367" t="str">
        <f t="shared" si="177"/>
        <v>2352180034介護予防短期入所療養介護（老健）</v>
      </c>
      <c r="B11367">
        <v>2352180034</v>
      </c>
      <c r="C11367" t="s">
        <v>1969</v>
      </c>
      <c r="D11367" t="s">
        <v>8946</v>
      </c>
    </row>
    <row r="11368" spans="1:4">
      <c r="A11368" t="str">
        <f t="shared" si="177"/>
        <v>2352180034通所リハビリテーション</v>
      </c>
      <c r="B11368">
        <v>2352180034</v>
      </c>
      <c r="C11368" t="s">
        <v>2457</v>
      </c>
      <c r="D11368" t="s">
        <v>8947</v>
      </c>
    </row>
    <row r="11369" spans="1:4">
      <c r="A11369" t="str">
        <f t="shared" si="177"/>
        <v>2352180034介護予防通所リハビリテーション</v>
      </c>
      <c r="B11369">
        <v>2352180034</v>
      </c>
      <c r="C11369" t="s">
        <v>2458</v>
      </c>
      <c r="D11369" t="s">
        <v>8947</v>
      </c>
    </row>
    <row r="11370" spans="1:4">
      <c r="A11370" t="str">
        <f t="shared" si="177"/>
        <v>2392100067介護予防認知症対応型共同生活介護</v>
      </c>
      <c r="B11370">
        <v>2392100067</v>
      </c>
      <c r="C11370" t="s">
        <v>1948</v>
      </c>
      <c r="D11370" t="s">
        <v>8948</v>
      </c>
    </row>
    <row r="11371" spans="1:4">
      <c r="A11371" t="str">
        <f t="shared" si="177"/>
        <v>2392100265介護予防認知症対応型通所介護</v>
      </c>
      <c r="B11371">
        <v>2392100265</v>
      </c>
      <c r="C11371" t="s">
        <v>2465</v>
      </c>
      <c r="D11371" t="s">
        <v>8948</v>
      </c>
    </row>
    <row r="11372" spans="1:4">
      <c r="A11372" t="str">
        <f t="shared" si="177"/>
        <v>2392100067認知症対応型共同生活介護</v>
      </c>
      <c r="B11372">
        <v>2392100067</v>
      </c>
      <c r="C11372" t="s">
        <v>1942</v>
      </c>
      <c r="D11372" t="s">
        <v>8948</v>
      </c>
    </row>
    <row r="11373" spans="1:4">
      <c r="A11373" t="str">
        <f t="shared" si="177"/>
        <v>2392100265認知症対応型通所介護</v>
      </c>
      <c r="B11373">
        <v>2392100265</v>
      </c>
      <c r="C11373" t="s">
        <v>2459</v>
      </c>
      <c r="D11373" t="s">
        <v>8948</v>
      </c>
    </row>
    <row r="11374" spans="1:4">
      <c r="A11374" t="str">
        <f t="shared" si="177"/>
        <v>2372202628訪問介護</v>
      </c>
      <c r="B11374">
        <v>2372202628</v>
      </c>
      <c r="C11374" t="s">
        <v>1854</v>
      </c>
      <c r="D11374" t="s">
        <v>8949</v>
      </c>
    </row>
    <row r="11375" spans="1:4">
      <c r="A11375" t="str">
        <f t="shared" si="177"/>
        <v>2372202628訪問型サービス（独自）</v>
      </c>
      <c r="B11375">
        <v>2372202628</v>
      </c>
      <c r="C11375" t="s">
        <v>2454</v>
      </c>
      <c r="D11375" t="s">
        <v>8949</v>
      </c>
    </row>
    <row r="11376" spans="1:4">
      <c r="A11376" t="str">
        <f t="shared" si="177"/>
        <v>2372202636居宅介護支援</v>
      </c>
      <c r="B11376">
        <v>2372202636</v>
      </c>
      <c r="C11376" t="s">
        <v>2456</v>
      </c>
      <c r="D11376" t="s">
        <v>8949</v>
      </c>
    </row>
    <row r="11377" spans="1:4">
      <c r="A11377" t="str">
        <f t="shared" si="177"/>
        <v>2370802031訪問介護</v>
      </c>
      <c r="B11377">
        <v>2370802031</v>
      </c>
      <c r="C11377" t="s">
        <v>1854</v>
      </c>
      <c r="D11377" t="s">
        <v>8950</v>
      </c>
    </row>
    <row r="11378" spans="1:4">
      <c r="A11378" t="str">
        <f t="shared" si="177"/>
        <v>23A0800210訪問型サービス（独自）</v>
      </c>
      <c r="B11378" t="s">
        <v>7128</v>
      </c>
      <c r="C11378" t="s">
        <v>2454</v>
      </c>
      <c r="D11378" t="s">
        <v>8950</v>
      </c>
    </row>
    <row r="11379" spans="1:4">
      <c r="A11379" t="str">
        <f t="shared" si="177"/>
        <v>2370801702居宅介護支援</v>
      </c>
      <c r="B11379">
        <v>2370801702</v>
      </c>
      <c r="C11379" t="s">
        <v>2456</v>
      </c>
      <c r="D11379" t="s">
        <v>8951</v>
      </c>
    </row>
    <row r="11380" spans="1:4">
      <c r="A11380" t="str">
        <f t="shared" si="177"/>
        <v>2370801702介護予防支援</v>
      </c>
      <c r="B11380">
        <v>2370801702</v>
      </c>
      <c r="C11380" t="s">
        <v>2466</v>
      </c>
      <c r="D11380" t="s">
        <v>8951</v>
      </c>
    </row>
    <row r="11381" spans="1:4">
      <c r="A11381" t="str">
        <f t="shared" si="177"/>
        <v>2372000279介護老人福祉施設</v>
      </c>
      <c r="B11381">
        <v>2372000279</v>
      </c>
      <c r="C11381" t="s">
        <v>1860</v>
      </c>
      <c r="D11381" t="s">
        <v>8952</v>
      </c>
    </row>
    <row r="11382" spans="1:4">
      <c r="A11382" t="str">
        <f t="shared" si="177"/>
        <v>2372000279短期入所生活介護</v>
      </c>
      <c r="B11382">
        <v>2372000279</v>
      </c>
      <c r="C11382" t="s">
        <v>1958</v>
      </c>
      <c r="D11382" t="s">
        <v>8952</v>
      </c>
    </row>
    <row r="11383" spans="1:4">
      <c r="A11383" t="str">
        <f t="shared" si="177"/>
        <v>2372000386通所介護</v>
      </c>
      <c r="B11383">
        <v>2372000386</v>
      </c>
      <c r="C11383" t="s">
        <v>1857</v>
      </c>
      <c r="D11383" t="s">
        <v>8953</v>
      </c>
    </row>
    <row r="11384" spans="1:4">
      <c r="A11384" t="str">
        <f t="shared" si="177"/>
        <v>2372000386通所型サービス（独自）</v>
      </c>
      <c r="B11384">
        <v>2372000386</v>
      </c>
      <c r="C11384" t="s">
        <v>2455</v>
      </c>
      <c r="D11384" t="s">
        <v>8953</v>
      </c>
    </row>
    <row r="11385" spans="1:4">
      <c r="A11385" t="str">
        <f t="shared" si="177"/>
        <v>2372000550訪問介護</v>
      </c>
      <c r="B11385">
        <v>2372000550</v>
      </c>
      <c r="C11385" t="s">
        <v>1854</v>
      </c>
      <c r="D11385" t="s">
        <v>8954</v>
      </c>
    </row>
    <row r="11386" spans="1:4">
      <c r="A11386" t="str">
        <f t="shared" si="177"/>
        <v>2372000550訪問型サービス（独自）</v>
      </c>
      <c r="B11386">
        <v>2372000550</v>
      </c>
      <c r="C11386" t="s">
        <v>2454</v>
      </c>
      <c r="D11386" t="s">
        <v>8954</v>
      </c>
    </row>
    <row r="11387" spans="1:4">
      <c r="A11387" t="str">
        <f t="shared" si="177"/>
        <v>2372000105居宅介護支援</v>
      </c>
      <c r="B11387">
        <v>2372000105</v>
      </c>
      <c r="C11387" t="s">
        <v>2456</v>
      </c>
      <c r="D11387" t="s">
        <v>8955</v>
      </c>
    </row>
    <row r="11388" spans="1:4">
      <c r="A11388" t="str">
        <f t="shared" si="177"/>
        <v>2302000142介護予防ケアマネジメント</v>
      </c>
      <c r="B11388">
        <v>2302000142</v>
      </c>
      <c r="C11388" t="s">
        <v>2467</v>
      </c>
      <c r="D11388" t="s">
        <v>8956</v>
      </c>
    </row>
    <row r="11389" spans="1:4">
      <c r="A11389" t="str">
        <f t="shared" si="177"/>
        <v>2302000142介護予防支援</v>
      </c>
      <c r="B11389">
        <v>2302000142</v>
      </c>
      <c r="C11389" t="s">
        <v>2466</v>
      </c>
      <c r="D11389" t="s">
        <v>8956</v>
      </c>
    </row>
    <row r="11390" spans="1:4">
      <c r="A11390" t="str">
        <f t="shared" si="177"/>
        <v>2392000226地域密着型介護老人福祉施設</v>
      </c>
      <c r="B11390">
        <v>2392000226</v>
      </c>
      <c r="C11390" t="s">
        <v>1861</v>
      </c>
      <c r="D11390" t="s">
        <v>8957</v>
      </c>
    </row>
    <row r="11391" spans="1:4">
      <c r="A11391" t="str">
        <f t="shared" si="177"/>
        <v>2392000234認知症対応型共同生活介護</v>
      </c>
      <c r="B11391">
        <v>2392000234</v>
      </c>
      <c r="C11391" t="s">
        <v>1942</v>
      </c>
      <c r="D11391" t="s">
        <v>8958</v>
      </c>
    </row>
    <row r="11392" spans="1:4">
      <c r="A11392" t="str">
        <f t="shared" si="177"/>
        <v>2392000325地域密着型介護老人福祉施設</v>
      </c>
      <c r="B11392">
        <v>2392000325</v>
      </c>
      <c r="C11392" t="s">
        <v>1861</v>
      </c>
      <c r="D11392" t="s">
        <v>8959</v>
      </c>
    </row>
    <row r="11393" spans="1:4">
      <c r="A11393" t="str">
        <f t="shared" si="177"/>
        <v>2352080044介護老人保健施設</v>
      </c>
      <c r="B11393">
        <v>2352080044</v>
      </c>
      <c r="C11393" t="s">
        <v>1862</v>
      </c>
      <c r="D11393" t="s">
        <v>8960</v>
      </c>
    </row>
    <row r="11394" spans="1:4">
      <c r="A11394" t="str">
        <f t="shared" si="177"/>
        <v>2352080044短期入所療養介護（老健）</v>
      </c>
      <c r="B11394">
        <v>2352080044</v>
      </c>
      <c r="C11394" t="s">
        <v>1966</v>
      </c>
      <c r="D11394" t="s">
        <v>8960</v>
      </c>
    </row>
    <row r="11395" spans="1:4">
      <c r="A11395" t="str">
        <f t="shared" ref="A11395:A11458" si="178">B11395&amp;C11395</f>
        <v>2352080044通所リハビリテーション</v>
      </c>
      <c r="B11395">
        <v>2352080044</v>
      </c>
      <c r="C11395" t="s">
        <v>2457</v>
      </c>
      <c r="D11395" t="s">
        <v>8960</v>
      </c>
    </row>
    <row r="11396" spans="1:4">
      <c r="A11396" t="str">
        <f t="shared" si="178"/>
        <v>2352080044介護予防通所リハビリテーション</v>
      </c>
      <c r="B11396">
        <v>2352080044</v>
      </c>
      <c r="C11396" t="s">
        <v>2458</v>
      </c>
      <c r="D11396" t="s">
        <v>8960</v>
      </c>
    </row>
    <row r="11397" spans="1:4">
      <c r="A11397" t="str">
        <f t="shared" si="178"/>
        <v>2372002564通所介護</v>
      </c>
      <c r="B11397">
        <v>2372002564</v>
      </c>
      <c r="C11397" t="s">
        <v>1857</v>
      </c>
      <c r="D11397" t="s">
        <v>8961</v>
      </c>
    </row>
    <row r="11398" spans="1:4">
      <c r="A11398" t="str">
        <f t="shared" si="178"/>
        <v>2372002564通所型サービス（独自）</v>
      </c>
      <c r="B11398">
        <v>2372002564</v>
      </c>
      <c r="C11398" t="s">
        <v>2455</v>
      </c>
      <c r="D11398" t="s">
        <v>8961</v>
      </c>
    </row>
    <row r="11399" spans="1:4">
      <c r="A11399" t="str">
        <f t="shared" si="178"/>
        <v>2372000113居宅介護支援</v>
      </c>
      <c r="B11399">
        <v>2372000113</v>
      </c>
      <c r="C11399" t="s">
        <v>2456</v>
      </c>
      <c r="D11399" t="s">
        <v>8962</v>
      </c>
    </row>
    <row r="11400" spans="1:4">
      <c r="A11400" t="str">
        <f t="shared" si="178"/>
        <v>2302000118介護予防ケアマネジメント</v>
      </c>
      <c r="B11400">
        <v>2302000118</v>
      </c>
      <c r="C11400" t="s">
        <v>2467</v>
      </c>
      <c r="D11400" t="s">
        <v>8963</v>
      </c>
    </row>
    <row r="11401" spans="1:4">
      <c r="A11401" t="str">
        <f t="shared" si="178"/>
        <v>2302000118介護予防支援</v>
      </c>
      <c r="B11401">
        <v>2302000118</v>
      </c>
      <c r="C11401" t="s">
        <v>2466</v>
      </c>
      <c r="D11401" t="s">
        <v>8963</v>
      </c>
    </row>
    <row r="11402" spans="1:4">
      <c r="A11402" t="str">
        <f t="shared" si="178"/>
        <v>2374000053介護老人福祉施設</v>
      </c>
      <c r="B11402">
        <v>2374000053</v>
      </c>
      <c r="C11402" t="s">
        <v>1860</v>
      </c>
      <c r="D11402" t="s">
        <v>8964</v>
      </c>
    </row>
    <row r="11403" spans="1:4">
      <c r="A11403" t="str">
        <f t="shared" si="178"/>
        <v>2374000053短期入所生活介護</v>
      </c>
      <c r="B11403">
        <v>2374000053</v>
      </c>
      <c r="C11403" t="s">
        <v>1958</v>
      </c>
      <c r="D11403" t="s">
        <v>8964</v>
      </c>
    </row>
    <row r="11404" spans="1:4">
      <c r="A11404" t="str">
        <f t="shared" si="178"/>
        <v>2374000087通所介護</v>
      </c>
      <c r="B11404">
        <v>2374000087</v>
      </c>
      <c r="C11404" t="s">
        <v>1857</v>
      </c>
      <c r="D11404" t="s">
        <v>8965</v>
      </c>
    </row>
    <row r="11405" spans="1:4">
      <c r="A11405" t="str">
        <f t="shared" si="178"/>
        <v>2374000087通所型サービス（独自）</v>
      </c>
      <c r="B11405">
        <v>2374000087</v>
      </c>
      <c r="C11405" t="s">
        <v>2455</v>
      </c>
      <c r="D11405" t="s">
        <v>8965</v>
      </c>
    </row>
    <row r="11406" spans="1:4">
      <c r="A11406" t="str">
        <f t="shared" si="178"/>
        <v>2374000285認知症対応型共同生活介護</v>
      </c>
      <c r="B11406">
        <v>2374000285</v>
      </c>
      <c r="C11406" t="s">
        <v>1942</v>
      </c>
      <c r="D11406" t="s">
        <v>8966</v>
      </c>
    </row>
    <row r="11407" spans="1:4">
      <c r="A11407" t="str">
        <f t="shared" si="178"/>
        <v>2394000059認知症対応型共同生活介護</v>
      </c>
      <c r="B11407">
        <v>2394000059</v>
      </c>
      <c r="C11407" t="s">
        <v>1942</v>
      </c>
      <c r="D11407" t="s">
        <v>8967</v>
      </c>
    </row>
    <row r="11408" spans="1:4">
      <c r="A11408" t="str">
        <f t="shared" si="178"/>
        <v>2394000075地域密着型介護老人福祉施設</v>
      </c>
      <c r="B11408">
        <v>2394000075</v>
      </c>
      <c r="C11408" t="s">
        <v>1861</v>
      </c>
      <c r="D11408" t="s">
        <v>8968</v>
      </c>
    </row>
    <row r="11409" spans="1:4">
      <c r="A11409" t="str">
        <f t="shared" si="178"/>
        <v>2374000012居宅介護支援</v>
      </c>
      <c r="B11409">
        <v>2374000012</v>
      </c>
      <c r="C11409" t="s">
        <v>2456</v>
      </c>
      <c r="D11409" t="s">
        <v>8969</v>
      </c>
    </row>
    <row r="11410" spans="1:4">
      <c r="A11410" t="str">
        <f t="shared" si="178"/>
        <v>2305700029介護予防支援</v>
      </c>
      <c r="B11410">
        <v>2305700029</v>
      </c>
      <c r="C11410" t="s">
        <v>2466</v>
      </c>
      <c r="D11410" t="s">
        <v>8970</v>
      </c>
    </row>
    <row r="11411" spans="1:4">
      <c r="A11411" t="str">
        <f t="shared" si="178"/>
        <v>2373600093居宅介護支援</v>
      </c>
      <c r="B11411">
        <v>2373600093</v>
      </c>
      <c r="C11411" t="s">
        <v>2456</v>
      </c>
      <c r="D11411" t="s">
        <v>8971</v>
      </c>
    </row>
    <row r="11412" spans="1:4">
      <c r="A11412" t="str">
        <f t="shared" si="178"/>
        <v>2303600049介護予防支援</v>
      </c>
      <c r="B11412">
        <v>2303600049</v>
      </c>
      <c r="C11412" t="s">
        <v>2466</v>
      </c>
      <c r="D11412" t="s">
        <v>8972</v>
      </c>
    </row>
    <row r="11413" spans="1:4">
      <c r="A11413" t="str">
        <f t="shared" si="178"/>
        <v>2303600049介護予防ケアマネジメント</v>
      </c>
      <c r="B11413">
        <v>2303600049</v>
      </c>
      <c r="C11413" t="s">
        <v>2467</v>
      </c>
      <c r="D11413" t="s">
        <v>8972</v>
      </c>
    </row>
    <row r="11414" spans="1:4">
      <c r="A11414" t="str">
        <f t="shared" si="178"/>
        <v>2373102397居宅介護支援</v>
      </c>
      <c r="B11414">
        <v>2373102397</v>
      </c>
      <c r="C11414" t="s">
        <v>2456</v>
      </c>
      <c r="D11414" t="s">
        <v>8973</v>
      </c>
    </row>
    <row r="11415" spans="1:4">
      <c r="A11415" t="str">
        <f t="shared" si="178"/>
        <v>2372601688通所介護</v>
      </c>
      <c r="B11415">
        <v>2372601688</v>
      </c>
      <c r="C11415" t="s">
        <v>1857</v>
      </c>
      <c r="D11415" t="s">
        <v>8974</v>
      </c>
    </row>
    <row r="11416" spans="1:4">
      <c r="A11416" t="str">
        <f t="shared" si="178"/>
        <v>2372601886訪問介護</v>
      </c>
      <c r="B11416">
        <v>2372601886</v>
      </c>
      <c r="C11416" t="s">
        <v>1854</v>
      </c>
      <c r="D11416" t="s">
        <v>8975</v>
      </c>
    </row>
    <row r="11417" spans="1:4">
      <c r="A11417" t="str">
        <f t="shared" si="178"/>
        <v>2372401154訪問介護</v>
      </c>
      <c r="B11417">
        <v>2372401154</v>
      </c>
      <c r="C11417" t="s">
        <v>1854</v>
      </c>
      <c r="D11417" t="s">
        <v>8976</v>
      </c>
    </row>
    <row r="11418" spans="1:4">
      <c r="A11418" t="str">
        <f t="shared" si="178"/>
        <v>2372401154訪問型サービス（独自）</v>
      </c>
      <c r="B11418">
        <v>2372401154</v>
      </c>
      <c r="C11418" t="s">
        <v>2454</v>
      </c>
      <c r="D11418" t="s">
        <v>8976</v>
      </c>
    </row>
    <row r="11419" spans="1:4">
      <c r="A11419" t="str">
        <f t="shared" si="178"/>
        <v>2392400319認知症対応型共同生活介護</v>
      </c>
      <c r="B11419">
        <v>2392400319</v>
      </c>
      <c r="C11419" t="s">
        <v>1942</v>
      </c>
      <c r="D11419" t="s">
        <v>8977</v>
      </c>
    </row>
    <row r="11420" spans="1:4">
      <c r="A11420" t="str">
        <f t="shared" si="178"/>
        <v>2392400319介護予防認知症対応型共同生活介護</v>
      </c>
      <c r="B11420">
        <v>2392400319</v>
      </c>
      <c r="C11420" t="s">
        <v>1948</v>
      </c>
      <c r="D11420" t="s">
        <v>8977</v>
      </c>
    </row>
    <row r="11421" spans="1:4">
      <c r="A11421" t="str">
        <f t="shared" si="178"/>
        <v>2375701923特定施設入居者生活介護</v>
      </c>
      <c r="B11421">
        <v>2375701923</v>
      </c>
      <c r="C11421" t="s">
        <v>2461</v>
      </c>
      <c r="D11421" t="s">
        <v>8978</v>
      </c>
    </row>
    <row r="11422" spans="1:4">
      <c r="A11422" t="str">
        <f t="shared" si="178"/>
        <v>2375701923介護予防特定施設入居者生活介護</v>
      </c>
      <c r="B11422">
        <v>2375701923</v>
      </c>
      <c r="C11422" t="s">
        <v>2462</v>
      </c>
      <c r="D11422" t="s">
        <v>8978</v>
      </c>
    </row>
    <row r="11423" spans="1:4">
      <c r="A11423" t="str">
        <f t="shared" si="178"/>
        <v>2395700368小規模多機能型居宅介護</v>
      </c>
      <c r="B11423">
        <v>2395700368</v>
      </c>
      <c r="C11423" t="s">
        <v>1925</v>
      </c>
      <c r="D11423" t="s">
        <v>8979</v>
      </c>
    </row>
    <row r="11424" spans="1:4">
      <c r="A11424" t="str">
        <f t="shared" si="178"/>
        <v>2395700368介護予防小規模多機能型居宅介護</v>
      </c>
      <c r="B11424">
        <v>2395700368</v>
      </c>
      <c r="C11424" t="s">
        <v>2463</v>
      </c>
      <c r="D11424" t="s">
        <v>8979</v>
      </c>
    </row>
    <row r="11425" spans="1:4">
      <c r="A11425" t="str">
        <f t="shared" si="178"/>
        <v>2393500885看護小規模多機能型居宅介護</v>
      </c>
      <c r="B11425">
        <v>2393500885</v>
      </c>
      <c r="C11425" t="s">
        <v>1859</v>
      </c>
      <c r="D11425" t="s">
        <v>8980</v>
      </c>
    </row>
    <row r="11426" spans="1:4">
      <c r="A11426" t="str">
        <f t="shared" si="178"/>
        <v>2372401774訪問介護</v>
      </c>
      <c r="B11426">
        <v>2372401774</v>
      </c>
      <c r="C11426" t="s">
        <v>1854</v>
      </c>
      <c r="D11426" t="s">
        <v>8981</v>
      </c>
    </row>
    <row r="11427" spans="1:4">
      <c r="A11427" t="str">
        <f t="shared" si="178"/>
        <v>2372401774訪問型サービス（独自）</v>
      </c>
      <c r="B11427">
        <v>2372401774</v>
      </c>
      <c r="C11427" t="s">
        <v>2454</v>
      </c>
      <c r="D11427" t="s">
        <v>8981</v>
      </c>
    </row>
    <row r="11428" spans="1:4">
      <c r="A11428" t="str">
        <f t="shared" si="178"/>
        <v>2392400228地域密着型通所介護</v>
      </c>
      <c r="B11428">
        <v>2392400228</v>
      </c>
      <c r="C11428" t="s">
        <v>1858</v>
      </c>
      <c r="D11428" t="s">
        <v>8982</v>
      </c>
    </row>
    <row r="11429" spans="1:4">
      <c r="A11429" t="str">
        <f t="shared" si="178"/>
        <v>2392400228通所型サービス（独自）</v>
      </c>
      <c r="B11429">
        <v>2392400228</v>
      </c>
      <c r="C11429" t="s">
        <v>2455</v>
      </c>
      <c r="D11429" t="s">
        <v>8982</v>
      </c>
    </row>
    <row r="11430" spans="1:4">
      <c r="A11430" t="str">
        <f t="shared" si="178"/>
        <v>2374201420訪問介護</v>
      </c>
      <c r="B11430">
        <v>2374201420</v>
      </c>
      <c r="C11430" t="s">
        <v>1854</v>
      </c>
      <c r="D11430" t="s">
        <v>8983</v>
      </c>
    </row>
    <row r="11431" spans="1:4">
      <c r="A11431" t="str">
        <f t="shared" si="178"/>
        <v>23A4200284訪問型サービス（独自）</v>
      </c>
      <c r="B11431" t="s">
        <v>7129</v>
      </c>
      <c r="C11431" t="s">
        <v>2454</v>
      </c>
      <c r="D11431" t="s">
        <v>8983</v>
      </c>
    </row>
    <row r="11432" spans="1:4">
      <c r="A11432" t="str">
        <f t="shared" si="178"/>
        <v>2362490134訪問看護</v>
      </c>
      <c r="B11432">
        <v>2362490134</v>
      </c>
      <c r="C11432" t="s">
        <v>2002</v>
      </c>
      <c r="D11432" t="s">
        <v>8984</v>
      </c>
    </row>
    <row r="11433" spans="1:4">
      <c r="A11433" t="str">
        <f t="shared" si="178"/>
        <v>2362490134介護予防訪問看護</v>
      </c>
      <c r="B11433">
        <v>2362490134</v>
      </c>
      <c r="C11433" t="s">
        <v>2005</v>
      </c>
      <c r="D11433" t="s">
        <v>8984</v>
      </c>
    </row>
    <row r="11434" spans="1:4">
      <c r="A11434" t="str">
        <f t="shared" si="178"/>
        <v>2363590098訪問看護</v>
      </c>
      <c r="B11434">
        <v>2363590098</v>
      </c>
      <c r="C11434" t="s">
        <v>2002</v>
      </c>
      <c r="D11434" t="s">
        <v>8985</v>
      </c>
    </row>
    <row r="11435" spans="1:4">
      <c r="A11435" t="str">
        <f t="shared" si="178"/>
        <v>2363590098介護予防訪問看護</v>
      </c>
      <c r="B11435">
        <v>2363590098</v>
      </c>
      <c r="C11435" t="s">
        <v>2005</v>
      </c>
      <c r="D11435" t="s">
        <v>8985</v>
      </c>
    </row>
    <row r="11436" spans="1:4">
      <c r="A11436" t="str">
        <f t="shared" si="178"/>
        <v>2370305068訪問介護</v>
      </c>
      <c r="B11436">
        <v>2370305068</v>
      </c>
      <c r="C11436" t="s">
        <v>1854</v>
      </c>
      <c r="D11436" t="s">
        <v>8986</v>
      </c>
    </row>
    <row r="11437" spans="1:4">
      <c r="A11437" t="str">
        <f t="shared" si="178"/>
        <v>23A0301300訪問型サービス（独自）</v>
      </c>
      <c r="B11437" t="s">
        <v>7130</v>
      </c>
      <c r="C11437" t="s">
        <v>2454</v>
      </c>
      <c r="D11437" t="s">
        <v>8986</v>
      </c>
    </row>
    <row r="11438" spans="1:4">
      <c r="A11438" t="str">
        <f t="shared" si="178"/>
        <v>2360390633訪問看護</v>
      </c>
      <c r="B11438">
        <v>2360390633</v>
      </c>
      <c r="C11438" t="s">
        <v>2002</v>
      </c>
      <c r="D11438" t="s">
        <v>8987</v>
      </c>
    </row>
    <row r="11439" spans="1:4">
      <c r="A11439" t="str">
        <f t="shared" si="178"/>
        <v>2360390633介護予防訪問看護</v>
      </c>
      <c r="B11439">
        <v>2360390633</v>
      </c>
      <c r="C11439" t="s">
        <v>2005</v>
      </c>
      <c r="D11439" t="s">
        <v>8987</v>
      </c>
    </row>
    <row r="11440" spans="1:4">
      <c r="A11440" t="str">
        <f t="shared" si="178"/>
        <v>2371604279訪問介護</v>
      </c>
      <c r="B11440">
        <v>2371604279</v>
      </c>
      <c r="C11440" t="s">
        <v>1854</v>
      </c>
      <c r="D11440" t="s">
        <v>8988</v>
      </c>
    </row>
    <row r="11441" spans="1:4">
      <c r="A11441" t="str">
        <f t="shared" si="178"/>
        <v>2357780036介護老人保健施設</v>
      </c>
      <c r="B11441">
        <v>2357780036</v>
      </c>
      <c r="C11441" t="s">
        <v>1862</v>
      </c>
      <c r="D11441" t="s">
        <v>8989</v>
      </c>
    </row>
    <row r="11442" spans="1:4">
      <c r="A11442" t="str">
        <f t="shared" si="178"/>
        <v>2357780036短期入所療養介護（老健）</v>
      </c>
      <c r="B11442">
        <v>2357780036</v>
      </c>
      <c r="C11442" t="s">
        <v>1966</v>
      </c>
      <c r="D11442" t="s">
        <v>8989</v>
      </c>
    </row>
    <row r="11443" spans="1:4">
      <c r="A11443" t="str">
        <f t="shared" si="178"/>
        <v>2357780036介護予防短期入所療養介護（老健）</v>
      </c>
      <c r="B11443">
        <v>2357780036</v>
      </c>
      <c r="C11443" t="s">
        <v>1969</v>
      </c>
      <c r="D11443" t="s">
        <v>8989</v>
      </c>
    </row>
    <row r="11444" spans="1:4">
      <c r="A11444" t="str">
        <f t="shared" si="178"/>
        <v>2357780036通所リハビリテーション</v>
      </c>
      <c r="B11444">
        <v>2357780036</v>
      </c>
      <c r="C11444" t="s">
        <v>2457</v>
      </c>
      <c r="D11444" t="s">
        <v>8989</v>
      </c>
    </row>
    <row r="11445" spans="1:4">
      <c r="A11445" t="str">
        <f t="shared" si="178"/>
        <v>2357780036介護予防通所リハビリテーション</v>
      </c>
      <c r="B11445">
        <v>2357780036</v>
      </c>
      <c r="C11445" t="s">
        <v>2458</v>
      </c>
      <c r="D11445" t="s">
        <v>8989</v>
      </c>
    </row>
    <row r="11446" spans="1:4">
      <c r="A11446" t="str">
        <f t="shared" si="178"/>
        <v>2357780044介護老人保健施設</v>
      </c>
      <c r="B11446">
        <v>2357780044</v>
      </c>
      <c r="C11446" t="s">
        <v>1862</v>
      </c>
      <c r="D11446" t="s">
        <v>8990</v>
      </c>
    </row>
    <row r="11447" spans="1:4">
      <c r="A11447" t="str">
        <f t="shared" si="178"/>
        <v>2357780044短期入所療養介護（老健）</v>
      </c>
      <c r="B11447">
        <v>2357780044</v>
      </c>
      <c r="C11447" t="s">
        <v>1966</v>
      </c>
      <c r="D11447" t="s">
        <v>8990</v>
      </c>
    </row>
    <row r="11448" spans="1:4">
      <c r="A11448" t="str">
        <f t="shared" si="178"/>
        <v>2357780044介護予防短期入所療養介護（老健）</v>
      </c>
      <c r="B11448">
        <v>2357780044</v>
      </c>
      <c r="C11448" t="s">
        <v>1969</v>
      </c>
      <c r="D11448" t="s">
        <v>8990</v>
      </c>
    </row>
    <row r="11449" spans="1:4">
      <c r="A11449" t="str">
        <f t="shared" si="178"/>
        <v>2370304541訪問介護</v>
      </c>
      <c r="B11449">
        <v>2370304541</v>
      </c>
      <c r="C11449" t="s">
        <v>1854</v>
      </c>
      <c r="D11449" t="s">
        <v>8991</v>
      </c>
    </row>
    <row r="11450" spans="1:4">
      <c r="A11450" t="str">
        <f t="shared" si="178"/>
        <v>23A0300914訪問型サービス（独自）</v>
      </c>
      <c r="B11450" t="s">
        <v>7131</v>
      </c>
      <c r="C11450" t="s">
        <v>2454</v>
      </c>
      <c r="D11450" t="s">
        <v>8991</v>
      </c>
    </row>
    <row r="11451" spans="1:4">
      <c r="A11451" t="str">
        <f t="shared" si="178"/>
        <v>2372505160居宅介護支援</v>
      </c>
      <c r="B11451">
        <v>2372505160</v>
      </c>
      <c r="C11451" t="s">
        <v>2456</v>
      </c>
      <c r="D11451" t="s">
        <v>8992</v>
      </c>
    </row>
    <row r="11452" spans="1:4">
      <c r="A11452" t="str">
        <f t="shared" si="178"/>
        <v>2372505186通所介護</v>
      </c>
      <c r="B11452">
        <v>2372505186</v>
      </c>
      <c r="C11452" t="s">
        <v>1857</v>
      </c>
      <c r="D11452" t="s">
        <v>8993</v>
      </c>
    </row>
    <row r="11453" spans="1:4">
      <c r="A11453" t="str">
        <f t="shared" si="178"/>
        <v>23A2500313通所型サービス（独自）</v>
      </c>
      <c r="B11453" t="s">
        <v>7132</v>
      </c>
      <c r="C11453" t="s">
        <v>2455</v>
      </c>
      <c r="D11453" t="s">
        <v>8994</v>
      </c>
    </row>
    <row r="11454" spans="1:4">
      <c r="A11454" t="str">
        <f t="shared" si="178"/>
        <v>23A2500313通所型サービス（独自／定率）</v>
      </c>
      <c r="B11454" t="s">
        <v>7132</v>
      </c>
      <c r="C11454" t="s">
        <v>2460</v>
      </c>
      <c r="D11454" t="s">
        <v>8994</v>
      </c>
    </row>
    <row r="11455" spans="1:4">
      <c r="A11455" t="str">
        <f t="shared" si="178"/>
        <v>2305300036介護予防ケアマネジメント</v>
      </c>
      <c r="B11455">
        <v>2305300036</v>
      </c>
      <c r="C11455" t="s">
        <v>2467</v>
      </c>
      <c r="D11455" t="s">
        <v>8995</v>
      </c>
    </row>
    <row r="11456" spans="1:4">
      <c r="A11456" t="str">
        <f t="shared" si="178"/>
        <v>2305300036介護予防支援</v>
      </c>
      <c r="B11456">
        <v>2305300036</v>
      </c>
      <c r="C11456" t="s">
        <v>2466</v>
      </c>
      <c r="D11456" t="s">
        <v>8995</v>
      </c>
    </row>
    <row r="11457" spans="1:4">
      <c r="A11457" t="str">
        <f t="shared" si="178"/>
        <v>2373401021訪問介護</v>
      </c>
      <c r="B11457">
        <v>2373401021</v>
      </c>
      <c r="C11457" t="s">
        <v>1854</v>
      </c>
      <c r="D11457" t="s">
        <v>8996</v>
      </c>
    </row>
    <row r="11458" spans="1:4">
      <c r="A11458" t="str">
        <f t="shared" si="178"/>
        <v>2390100473地域密着型通所介護</v>
      </c>
      <c r="B11458">
        <v>2390100473</v>
      </c>
      <c r="C11458" t="s">
        <v>1858</v>
      </c>
      <c r="D11458" t="s">
        <v>8997</v>
      </c>
    </row>
    <row r="11459" spans="1:4">
      <c r="A11459" t="str">
        <f t="shared" ref="A11459:A11522" si="179">B11459&amp;C11459</f>
        <v>23A0100835通所型サービス（独自）</v>
      </c>
      <c r="B11459" t="s">
        <v>7133</v>
      </c>
      <c r="C11459" t="s">
        <v>2455</v>
      </c>
      <c r="D11459" t="s">
        <v>8997</v>
      </c>
    </row>
    <row r="11460" spans="1:4">
      <c r="A11460" t="str">
        <f t="shared" si="179"/>
        <v>2372203907地域密着型通所介護</v>
      </c>
      <c r="B11460">
        <v>2372203907</v>
      </c>
      <c r="C11460" t="s">
        <v>1858</v>
      </c>
      <c r="D11460" t="s">
        <v>8998</v>
      </c>
    </row>
    <row r="11461" spans="1:4">
      <c r="A11461" t="str">
        <f t="shared" si="179"/>
        <v>2372203907通所型サービス（独自）</v>
      </c>
      <c r="B11461">
        <v>2372203907</v>
      </c>
      <c r="C11461" t="s">
        <v>2455</v>
      </c>
      <c r="D11461" t="s">
        <v>8998</v>
      </c>
    </row>
    <row r="11462" spans="1:4">
      <c r="A11462" t="str">
        <f t="shared" si="179"/>
        <v>2367490097訪問看護</v>
      </c>
      <c r="B11462">
        <v>2367490097</v>
      </c>
      <c r="C11462" t="s">
        <v>2002</v>
      </c>
      <c r="D11462" t="s">
        <v>8999</v>
      </c>
    </row>
    <row r="11463" spans="1:4">
      <c r="A11463" t="str">
        <f t="shared" si="179"/>
        <v>2371102134地域密着型通所介護</v>
      </c>
      <c r="B11463">
        <v>2371102134</v>
      </c>
      <c r="C11463" t="s">
        <v>1858</v>
      </c>
      <c r="D11463" t="s">
        <v>9000</v>
      </c>
    </row>
    <row r="11464" spans="1:4">
      <c r="A11464" t="str">
        <f t="shared" si="179"/>
        <v>2371102134通所型サービス（独自）</v>
      </c>
      <c r="B11464">
        <v>2371102134</v>
      </c>
      <c r="C11464" t="s">
        <v>2455</v>
      </c>
      <c r="D11464" t="s">
        <v>9000</v>
      </c>
    </row>
    <row r="11465" spans="1:4">
      <c r="A11465" t="str">
        <f t="shared" si="179"/>
        <v>2371304136居宅介護支援</v>
      </c>
      <c r="B11465">
        <v>2371304136</v>
      </c>
      <c r="C11465" t="s">
        <v>2456</v>
      </c>
      <c r="D11465" t="s">
        <v>9001</v>
      </c>
    </row>
    <row r="11466" spans="1:4">
      <c r="A11466" t="str">
        <f t="shared" si="179"/>
        <v>2373101233通所介護</v>
      </c>
      <c r="B11466">
        <v>2373101233</v>
      </c>
      <c r="C11466" t="s">
        <v>1857</v>
      </c>
      <c r="D11466" t="s">
        <v>9002</v>
      </c>
    </row>
    <row r="11467" spans="1:4">
      <c r="A11467" t="str">
        <f t="shared" si="179"/>
        <v>2373101233通所型サービス（独自）</v>
      </c>
      <c r="B11467">
        <v>2373101233</v>
      </c>
      <c r="C11467" t="s">
        <v>2455</v>
      </c>
      <c r="D11467" t="s">
        <v>9002</v>
      </c>
    </row>
    <row r="11468" spans="1:4">
      <c r="A11468" t="str">
        <f t="shared" si="179"/>
        <v>2360790436訪問看護</v>
      </c>
      <c r="B11468">
        <v>2360790436</v>
      </c>
      <c r="C11468" t="s">
        <v>2002</v>
      </c>
      <c r="D11468" t="s">
        <v>9003</v>
      </c>
    </row>
    <row r="11469" spans="1:4">
      <c r="A11469" t="str">
        <f t="shared" si="179"/>
        <v>2372400164居宅介護支援</v>
      </c>
      <c r="B11469">
        <v>2372400164</v>
      </c>
      <c r="C11469" t="s">
        <v>2456</v>
      </c>
      <c r="D11469" t="s">
        <v>9004</v>
      </c>
    </row>
    <row r="11470" spans="1:4">
      <c r="A11470" t="str">
        <f t="shared" si="179"/>
        <v>2372400164訪問介護</v>
      </c>
      <c r="B11470">
        <v>2372400164</v>
      </c>
      <c r="C11470" t="s">
        <v>1854</v>
      </c>
      <c r="D11470" t="s">
        <v>9004</v>
      </c>
    </row>
    <row r="11471" spans="1:4">
      <c r="A11471" t="str">
        <f t="shared" si="179"/>
        <v>2372400164訪問型サービス（独自）</v>
      </c>
      <c r="B11471">
        <v>2372400164</v>
      </c>
      <c r="C11471" t="s">
        <v>2454</v>
      </c>
      <c r="D11471" t="s">
        <v>9004</v>
      </c>
    </row>
    <row r="11472" spans="1:4">
      <c r="A11472" t="str">
        <f t="shared" si="179"/>
        <v>2372400487地域密着型通所介護</v>
      </c>
      <c r="B11472">
        <v>2372400487</v>
      </c>
      <c r="C11472" t="s">
        <v>1858</v>
      </c>
      <c r="D11472" t="s">
        <v>9005</v>
      </c>
    </row>
    <row r="11473" spans="1:4">
      <c r="A11473" t="str">
        <f t="shared" si="179"/>
        <v>2372400487通所型サービス（独自）</v>
      </c>
      <c r="B11473">
        <v>2372400487</v>
      </c>
      <c r="C11473" t="s">
        <v>2455</v>
      </c>
      <c r="D11473" t="s">
        <v>9005</v>
      </c>
    </row>
    <row r="11474" spans="1:4">
      <c r="A11474" t="str">
        <f t="shared" si="179"/>
        <v>2361090497訪問看護</v>
      </c>
      <c r="B11474">
        <v>2361090497</v>
      </c>
      <c r="C11474" t="s">
        <v>2002</v>
      </c>
      <c r="D11474" t="s">
        <v>9006</v>
      </c>
    </row>
    <row r="11475" spans="1:4">
      <c r="A11475" t="str">
        <f t="shared" si="179"/>
        <v>2377601329訪問型サービス（独自）</v>
      </c>
      <c r="B11475">
        <v>2377601329</v>
      </c>
      <c r="C11475" t="s">
        <v>2454</v>
      </c>
      <c r="D11475" t="s">
        <v>9007</v>
      </c>
    </row>
    <row r="11476" spans="1:4">
      <c r="A11476" t="str">
        <f t="shared" si="179"/>
        <v>2377601329訪問型サービス（独自）</v>
      </c>
      <c r="B11476">
        <v>2377601329</v>
      </c>
      <c r="C11476" t="s">
        <v>2454</v>
      </c>
      <c r="D11476" t="s">
        <v>9007</v>
      </c>
    </row>
    <row r="11477" spans="1:4">
      <c r="A11477" t="str">
        <f t="shared" si="179"/>
        <v>2377601329訪問介護</v>
      </c>
      <c r="B11477">
        <v>2377601329</v>
      </c>
      <c r="C11477" t="s">
        <v>1854</v>
      </c>
      <c r="D11477" t="s">
        <v>9007</v>
      </c>
    </row>
    <row r="11478" spans="1:4">
      <c r="A11478" t="str">
        <f t="shared" si="179"/>
        <v>2377601311居宅介護支援</v>
      </c>
      <c r="B11478">
        <v>2377601311</v>
      </c>
      <c r="C11478" t="s">
        <v>2456</v>
      </c>
      <c r="D11478" t="s">
        <v>9008</v>
      </c>
    </row>
    <row r="11479" spans="1:4">
      <c r="A11479" t="str">
        <f t="shared" si="179"/>
        <v>2372105961訪問介護</v>
      </c>
      <c r="B11479">
        <v>2372105961</v>
      </c>
      <c r="C11479" t="s">
        <v>1854</v>
      </c>
      <c r="D11479" t="s">
        <v>9009</v>
      </c>
    </row>
    <row r="11480" spans="1:4">
      <c r="A11480" t="str">
        <f t="shared" si="179"/>
        <v>2370800191通所介護</v>
      </c>
      <c r="B11480">
        <v>2370800191</v>
      </c>
      <c r="C11480" t="s">
        <v>1857</v>
      </c>
      <c r="D11480" t="s">
        <v>9010</v>
      </c>
    </row>
    <row r="11481" spans="1:4">
      <c r="A11481" t="str">
        <f t="shared" si="179"/>
        <v>2370800191通所型サービス（独自）</v>
      </c>
      <c r="B11481">
        <v>2370800191</v>
      </c>
      <c r="C11481" t="s">
        <v>2455</v>
      </c>
      <c r="D11481" t="s">
        <v>9010</v>
      </c>
    </row>
    <row r="11482" spans="1:4">
      <c r="A11482" t="str">
        <f t="shared" si="179"/>
        <v>2394900035介護予防小規模多機能型居宅介護</v>
      </c>
      <c r="B11482">
        <v>2394900035</v>
      </c>
      <c r="C11482" t="s">
        <v>2463</v>
      </c>
      <c r="D11482" t="s">
        <v>9011</v>
      </c>
    </row>
    <row r="11483" spans="1:4">
      <c r="A11483" t="str">
        <f t="shared" si="179"/>
        <v>2394900035小規模多機能型居宅介護</v>
      </c>
      <c r="B11483">
        <v>2394900035</v>
      </c>
      <c r="C11483" t="s">
        <v>1925</v>
      </c>
      <c r="D11483" t="s">
        <v>9011</v>
      </c>
    </row>
    <row r="11484" spans="1:4">
      <c r="A11484" t="str">
        <f t="shared" si="179"/>
        <v>2394900035認知症対応型共同生活介護</v>
      </c>
      <c r="B11484">
        <v>2394900035</v>
      </c>
      <c r="C11484" t="s">
        <v>1942</v>
      </c>
      <c r="D11484" t="s">
        <v>9011</v>
      </c>
    </row>
    <row r="11485" spans="1:4">
      <c r="A11485" t="str">
        <f t="shared" si="179"/>
        <v>2374900393訪問型サービス（独自）</v>
      </c>
      <c r="B11485">
        <v>2374900393</v>
      </c>
      <c r="C11485" t="s">
        <v>2454</v>
      </c>
      <c r="D11485" t="s">
        <v>9012</v>
      </c>
    </row>
    <row r="11486" spans="1:4">
      <c r="A11486" t="str">
        <f t="shared" si="179"/>
        <v>2374900393訪問介護</v>
      </c>
      <c r="B11486">
        <v>2374900393</v>
      </c>
      <c r="C11486" t="s">
        <v>1854</v>
      </c>
      <c r="D11486" t="s">
        <v>9012</v>
      </c>
    </row>
    <row r="11487" spans="1:4">
      <c r="A11487" t="str">
        <f t="shared" si="179"/>
        <v>2364790119訪問看護</v>
      </c>
      <c r="B11487">
        <v>2364790119</v>
      </c>
      <c r="C11487" t="s">
        <v>2002</v>
      </c>
      <c r="D11487" t="s">
        <v>9013</v>
      </c>
    </row>
    <row r="11488" spans="1:4">
      <c r="A11488" t="str">
        <f t="shared" si="179"/>
        <v>2364790119介護予防訪問看護</v>
      </c>
      <c r="B11488">
        <v>2364790119</v>
      </c>
      <c r="C11488" t="s">
        <v>2005</v>
      </c>
      <c r="D11488" t="s">
        <v>9013</v>
      </c>
    </row>
    <row r="11489" spans="1:4">
      <c r="A11489" t="str">
        <f t="shared" si="179"/>
        <v>2370602779訪問介護</v>
      </c>
      <c r="B11489">
        <v>2370602779</v>
      </c>
      <c r="C11489" t="s">
        <v>1854</v>
      </c>
      <c r="D11489" t="s">
        <v>9014</v>
      </c>
    </row>
    <row r="11490" spans="1:4">
      <c r="A11490" t="str">
        <f t="shared" si="179"/>
        <v>23A0600529訪問型サービス（独自）</v>
      </c>
      <c r="B11490" t="s">
        <v>7134</v>
      </c>
      <c r="C11490" t="s">
        <v>2454</v>
      </c>
      <c r="D11490" t="s">
        <v>9014</v>
      </c>
    </row>
    <row r="11491" spans="1:4">
      <c r="A11491" t="str">
        <f t="shared" si="179"/>
        <v>2374201040特定施設入居者生活介護</v>
      </c>
      <c r="B11491">
        <v>2374201040</v>
      </c>
      <c r="C11491" t="s">
        <v>2461</v>
      </c>
      <c r="D11491" t="s">
        <v>9015</v>
      </c>
    </row>
    <row r="11492" spans="1:4">
      <c r="A11492" t="str">
        <f t="shared" si="179"/>
        <v>2374201040介護予防特定施設入居者生活介護</v>
      </c>
      <c r="B11492">
        <v>2374201040</v>
      </c>
      <c r="C11492" t="s">
        <v>2462</v>
      </c>
      <c r="D11492" t="s">
        <v>9015</v>
      </c>
    </row>
    <row r="11493" spans="1:4">
      <c r="A11493" t="str">
        <f t="shared" si="179"/>
        <v>2391400427地域密着型通所介護</v>
      </c>
      <c r="B11493">
        <v>2391400427</v>
      </c>
      <c r="C11493" t="s">
        <v>1858</v>
      </c>
      <c r="D11493" t="s">
        <v>9016</v>
      </c>
    </row>
    <row r="11494" spans="1:4">
      <c r="A11494" t="str">
        <f t="shared" si="179"/>
        <v>23A1400887通所型サービス（独自）</v>
      </c>
      <c r="B11494" t="s">
        <v>7135</v>
      </c>
      <c r="C11494" t="s">
        <v>2455</v>
      </c>
      <c r="D11494" t="s">
        <v>9016</v>
      </c>
    </row>
    <row r="11495" spans="1:4">
      <c r="A11495" t="str">
        <f t="shared" si="179"/>
        <v>2391000383地域密着型通所介護</v>
      </c>
      <c r="B11495">
        <v>2391000383</v>
      </c>
      <c r="C11495" t="s">
        <v>1858</v>
      </c>
      <c r="D11495" t="s">
        <v>3110</v>
      </c>
    </row>
    <row r="11496" spans="1:4">
      <c r="A11496" t="str">
        <f t="shared" si="179"/>
        <v>2391200421地域密着型通所介護</v>
      </c>
      <c r="B11496">
        <v>2391200421</v>
      </c>
      <c r="C11496" t="s">
        <v>1858</v>
      </c>
      <c r="D11496" t="s">
        <v>9017</v>
      </c>
    </row>
    <row r="11497" spans="1:4">
      <c r="A11497" t="str">
        <f t="shared" si="179"/>
        <v>23A1200691通所型サービス（独自）</v>
      </c>
      <c r="B11497" t="s">
        <v>7136</v>
      </c>
      <c r="C11497" t="s">
        <v>2455</v>
      </c>
      <c r="D11497" t="s">
        <v>9017</v>
      </c>
    </row>
    <row r="11498" spans="1:4">
      <c r="A11498" t="str">
        <f t="shared" si="179"/>
        <v>2391000391地域密着型通所介護</v>
      </c>
      <c r="B11498">
        <v>2391000391</v>
      </c>
      <c r="C11498" t="s">
        <v>1858</v>
      </c>
      <c r="D11498" t="s">
        <v>3112</v>
      </c>
    </row>
    <row r="11499" spans="1:4">
      <c r="A11499" t="str">
        <f t="shared" si="179"/>
        <v>2371305158居宅介護支援</v>
      </c>
      <c r="B11499">
        <v>2371305158</v>
      </c>
      <c r="C11499" t="s">
        <v>2456</v>
      </c>
      <c r="D11499" t="s">
        <v>9018</v>
      </c>
    </row>
    <row r="11500" spans="1:4">
      <c r="A11500" t="str">
        <f t="shared" si="179"/>
        <v>2392500209小規模多機能型居宅介護</v>
      </c>
      <c r="B11500">
        <v>2392500209</v>
      </c>
      <c r="C11500" t="s">
        <v>1925</v>
      </c>
      <c r="D11500" t="s">
        <v>9019</v>
      </c>
    </row>
    <row r="11501" spans="1:4">
      <c r="A11501" t="str">
        <f t="shared" si="179"/>
        <v>2390500094小規模多機能型居宅介護</v>
      </c>
      <c r="B11501">
        <v>2390500094</v>
      </c>
      <c r="C11501" t="s">
        <v>1925</v>
      </c>
      <c r="D11501" t="s">
        <v>9020</v>
      </c>
    </row>
    <row r="11502" spans="1:4">
      <c r="A11502" t="str">
        <f t="shared" si="179"/>
        <v>2371401684訪問介護</v>
      </c>
      <c r="B11502">
        <v>2371401684</v>
      </c>
      <c r="C11502" t="s">
        <v>1854</v>
      </c>
      <c r="D11502" t="s">
        <v>9021</v>
      </c>
    </row>
    <row r="11503" spans="1:4">
      <c r="A11503" t="str">
        <f t="shared" si="179"/>
        <v>2371401684訪問型サービス（独自）</v>
      </c>
      <c r="B11503">
        <v>2371401684</v>
      </c>
      <c r="C11503" t="s">
        <v>2454</v>
      </c>
      <c r="D11503" t="s">
        <v>9021</v>
      </c>
    </row>
    <row r="11504" spans="1:4">
      <c r="A11504" t="str">
        <f t="shared" si="179"/>
        <v>2371404738特定施設入居者生活介護</v>
      </c>
      <c r="B11504">
        <v>2371404738</v>
      </c>
      <c r="C11504" t="s">
        <v>2461</v>
      </c>
      <c r="D11504" t="s">
        <v>9022</v>
      </c>
    </row>
    <row r="11505" spans="1:4">
      <c r="A11505" t="str">
        <f t="shared" si="179"/>
        <v>2371404738介護予防特定施設入居者生活介護</v>
      </c>
      <c r="B11505">
        <v>2371404738</v>
      </c>
      <c r="C11505" t="s">
        <v>2462</v>
      </c>
      <c r="D11505" t="s">
        <v>9022</v>
      </c>
    </row>
    <row r="11506" spans="1:4">
      <c r="A11506" t="str">
        <f t="shared" si="179"/>
        <v>2391400641地域密着型通所介護</v>
      </c>
      <c r="B11506">
        <v>2391400641</v>
      </c>
      <c r="C11506" t="s">
        <v>1858</v>
      </c>
      <c r="D11506" t="s">
        <v>9023</v>
      </c>
    </row>
    <row r="11507" spans="1:4">
      <c r="A11507" t="str">
        <f t="shared" si="179"/>
        <v>2361490127訪問看護</v>
      </c>
      <c r="B11507">
        <v>2361490127</v>
      </c>
      <c r="C11507" t="s">
        <v>2002</v>
      </c>
      <c r="D11507" t="s">
        <v>9024</v>
      </c>
    </row>
    <row r="11508" spans="1:4">
      <c r="A11508" t="str">
        <f t="shared" si="179"/>
        <v>2361490127介護予防訪問看護</v>
      </c>
      <c r="B11508">
        <v>2361490127</v>
      </c>
      <c r="C11508" t="s">
        <v>2005</v>
      </c>
      <c r="D11508" t="s">
        <v>9024</v>
      </c>
    </row>
    <row r="11509" spans="1:4">
      <c r="A11509" t="str">
        <f t="shared" si="179"/>
        <v>2371401114居宅介護支援</v>
      </c>
      <c r="B11509">
        <v>2371401114</v>
      </c>
      <c r="C11509" t="s">
        <v>2456</v>
      </c>
      <c r="D11509" t="s">
        <v>9025</v>
      </c>
    </row>
    <row r="11510" spans="1:4">
      <c r="A11510" t="str">
        <f t="shared" si="179"/>
        <v>2361590330訪問看護</v>
      </c>
      <c r="B11510">
        <v>2361590330</v>
      </c>
      <c r="C11510" t="s">
        <v>2002</v>
      </c>
      <c r="D11510" t="s">
        <v>9026</v>
      </c>
    </row>
    <row r="11511" spans="1:4">
      <c r="A11511" t="str">
        <f t="shared" si="179"/>
        <v>2302300013介護予防支援</v>
      </c>
      <c r="B11511">
        <v>2302300013</v>
      </c>
      <c r="C11511" t="s">
        <v>2466</v>
      </c>
      <c r="D11511" t="s">
        <v>9027</v>
      </c>
    </row>
    <row r="11512" spans="1:4">
      <c r="A11512" t="str">
        <f t="shared" si="179"/>
        <v>2302300039介護予防支援</v>
      </c>
      <c r="B11512">
        <v>2302300039</v>
      </c>
      <c r="C11512" t="s">
        <v>2466</v>
      </c>
      <c r="D11512" t="s">
        <v>9028</v>
      </c>
    </row>
    <row r="11513" spans="1:4">
      <c r="A11513" t="str">
        <f t="shared" si="179"/>
        <v>2371603560訪問介護</v>
      </c>
      <c r="B11513">
        <v>2371603560</v>
      </c>
      <c r="C11513" t="s">
        <v>1854</v>
      </c>
      <c r="D11513" t="s">
        <v>9029</v>
      </c>
    </row>
    <row r="11514" spans="1:4">
      <c r="A11514" t="str">
        <f t="shared" si="179"/>
        <v>2361690437訪問看護</v>
      </c>
      <c r="B11514">
        <v>2361690437</v>
      </c>
      <c r="C11514" t="s">
        <v>2002</v>
      </c>
      <c r="D11514" t="s">
        <v>9030</v>
      </c>
    </row>
    <row r="11515" spans="1:4">
      <c r="A11515" t="str">
        <f t="shared" si="179"/>
        <v>2361690437介護予防訪問看護</v>
      </c>
      <c r="B11515">
        <v>2361690437</v>
      </c>
      <c r="C11515" t="s">
        <v>2005</v>
      </c>
      <c r="D11515" t="s">
        <v>9030</v>
      </c>
    </row>
    <row r="11516" spans="1:4">
      <c r="A11516" t="str">
        <f t="shared" si="179"/>
        <v>2370802304訪問介護</v>
      </c>
      <c r="B11516">
        <v>2370802304</v>
      </c>
      <c r="C11516" t="s">
        <v>1854</v>
      </c>
      <c r="D11516" t="s">
        <v>9031</v>
      </c>
    </row>
    <row r="11517" spans="1:4">
      <c r="A11517" t="str">
        <f t="shared" si="179"/>
        <v>2360890277訪問看護</v>
      </c>
      <c r="B11517">
        <v>2360890277</v>
      </c>
      <c r="C11517" t="s">
        <v>2002</v>
      </c>
      <c r="D11517" t="s">
        <v>9032</v>
      </c>
    </row>
    <row r="11518" spans="1:4">
      <c r="A11518" t="str">
        <f t="shared" si="179"/>
        <v>2371304359訪問介護</v>
      </c>
      <c r="B11518">
        <v>2371304359</v>
      </c>
      <c r="C11518" t="s">
        <v>1854</v>
      </c>
      <c r="D11518" t="s">
        <v>9033</v>
      </c>
    </row>
    <row r="11519" spans="1:4">
      <c r="A11519" t="str">
        <f t="shared" si="179"/>
        <v>2361390566訪問看護</v>
      </c>
      <c r="B11519">
        <v>2361390566</v>
      </c>
      <c r="C11519" t="s">
        <v>2002</v>
      </c>
      <c r="D11519" t="s">
        <v>9034</v>
      </c>
    </row>
    <row r="11520" spans="1:4">
      <c r="A11520" t="str">
        <f t="shared" si="179"/>
        <v>2370802635訪問介護</v>
      </c>
      <c r="B11520">
        <v>2370802635</v>
      </c>
      <c r="C11520" t="s">
        <v>1854</v>
      </c>
      <c r="D11520" t="s">
        <v>9035</v>
      </c>
    </row>
    <row r="11521" spans="1:4">
      <c r="A11521" t="str">
        <f t="shared" si="179"/>
        <v>2360890459訪問看護</v>
      </c>
      <c r="B11521">
        <v>2360890459</v>
      </c>
      <c r="C11521" t="s">
        <v>2002</v>
      </c>
      <c r="D11521" t="s">
        <v>9036</v>
      </c>
    </row>
    <row r="11522" spans="1:4">
      <c r="A11522" t="str">
        <f t="shared" si="179"/>
        <v>2360890459介護予防訪問看護</v>
      </c>
      <c r="B11522">
        <v>2360890459</v>
      </c>
      <c r="C11522" t="s">
        <v>2005</v>
      </c>
      <c r="D11522" t="s">
        <v>9036</v>
      </c>
    </row>
    <row r="11523" spans="1:4">
      <c r="A11523" t="str">
        <f t="shared" ref="A11523:A11586" si="180">B11523&amp;C11523</f>
        <v>2370504322訪問介護</v>
      </c>
      <c r="B11523">
        <v>2370504322</v>
      </c>
      <c r="C11523" t="s">
        <v>1854</v>
      </c>
      <c r="D11523" t="s">
        <v>9037</v>
      </c>
    </row>
    <row r="11524" spans="1:4">
      <c r="A11524" t="str">
        <f t="shared" si="180"/>
        <v>2360590729訪問看護</v>
      </c>
      <c r="B11524">
        <v>2360590729</v>
      </c>
      <c r="C11524" t="s">
        <v>2002</v>
      </c>
      <c r="D11524" t="s">
        <v>9038</v>
      </c>
    </row>
    <row r="11525" spans="1:4">
      <c r="A11525" t="str">
        <f t="shared" si="180"/>
        <v>2360590729介護予防訪問看護</v>
      </c>
      <c r="B11525">
        <v>2360590729</v>
      </c>
      <c r="C11525" t="s">
        <v>2005</v>
      </c>
      <c r="D11525" t="s">
        <v>9038</v>
      </c>
    </row>
    <row r="11526" spans="1:4">
      <c r="A11526" t="str">
        <f t="shared" si="180"/>
        <v>2370802692訪問介護</v>
      </c>
      <c r="B11526">
        <v>2370802692</v>
      </c>
      <c r="C11526" t="s">
        <v>1854</v>
      </c>
      <c r="D11526" t="s">
        <v>9039</v>
      </c>
    </row>
    <row r="11527" spans="1:4">
      <c r="A11527" t="str">
        <f t="shared" si="180"/>
        <v>2360890491訪問看護</v>
      </c>
      <c r="B11527">
        <v>2360890491</v>
      </c>
      <c r="C11527" t="s">
        <v>2002</v>
      </c>
      <c r="D11527" t="s">
        <v>9040</v>
      </c>
    </row>
    <row r="11528" spans="1:4">
      <c r="A11528" t="str">
        <f t="shared" si="180"/>
        <v>2360890491介護予防訪問看護</v>
      </c>
      <c r="B11528">
        <v>2360890491</v>
      </c>
      <c r="C11528" t="s">
        <v>2005</v>
      </c>
      <c r="D11528" t="s">
        <v>9040</v>
      </c>
    </row>
    <row r="11529" spans="1:4">
      <c r="A11529" t="str">
        <f t="shared" si="180"/>
        <v>2370302941地域密着型通所介護</v>
      </c>
      <c r="B11529">
        <v>2370302941</v>
      </c>
      <c r="C11529" t="s">
        <v>1858</v>
      </c>
      <c r="D11529" t="s">
        <v>9041</v>
      </c>
    </row>
    <row r="11530" spans="1:4">
      <c r="A11530" t="str">
        <f t="shared" si="180"/>
        <v>2390300354地域密着型通所介護</v>
      </c>
      <c r="B11530">
        <v>2390300354</v>
      </c>
      <c r="C11530" t="s">
        <v>1858</v>
      </c>
      <c r="D11530" t="s">
        <v>9042</v>
      </c>
    </row>
    <row r="11531" spans="1:4">
      <c r="A11531" t="str">
        <f t="shared" si="180"/>
        <v>23A0300849通所型サービス（独自）</v>
      </c>
      <c r="B11531" t="s">
        <v>7137</v>
      </c>
      <c r="C11531" t="s">
        <v>2455</v>
      </c>
      <c r="D11531" t="s">
        <v>9042</v>
      </c>
    </row>
    <row r="11532" spans="1:4">
      <c r="A11532" t="str">
        <f t="shared" si="180"/>
        <v>2372602710訪問介護</v>
      </c>
      <c r="B11532">
        <v>2372602710</v>
      </c>
      <c r="C11532" t="s">
        <v>1854</v>
      </c>
      <c r="D11532" t="s">
        <v>9043</v>
      </c>
    </row>
    <row r="11533" spans="1:4">
      <c r="A11533" t="str">
        <f t="shared" si="180"/>
        <v>2372602710訪問型サービス（独自）</v>
      </c>
      <c r="B11533">
        <v>2372602710</v>
      </c>
      <c r="C11533" t="s">
        <v>2454</v>
      </c>
      <c r="D11533" t="s">
        <v>9043</v>
      </c>
    </row>
    <row r="11534" spans="1:4">
      <c r="A11534" t="str">
        <f t="shared" si="180"/>
        <v>2372601001通所介護</v>
      </c>
      <c r="B11534">
        <v>2372601001</v>
      </c>
      <c r="C11534" t="s">
        <v>1857</v>
      </c>
      <c r="D11534" t="s">
        <v>9044</v>
      </c>
    </row>
    <row r="11535" spans="1:4">
      <c r="A11535" t="str">
        <f t="shared" si="180"/>
        <v>2372601001通所型サービス（独自）</v>
      </c>
      <c r="B11535">
        <v>2372601001</v>
      </c>
      <c r="C11535" t="s">
        <v>2455</v>
      </c>
      <c r="D11535" t="s">
        <v>9044</v>
      </c>
    </row>
    <row r="11536" spans="1:4">
      <c r="A11536" t="str">
        <f t="shared" si="180"/>
        <v>2392600355地域密着型通所介護</v>
      </c>
      <c r="B11536">
        <v>2392600355</v>
      </c>
      <c r="C11536" t="s">
        <v>1858</v>
      </c>
      <c r="D11536" t="s">
        <v>9045</v>
      </c>
    </row>
    <row r="11537" spans="1:4">
      <c r="A11537" t="str">
        <f t="shared" si="180"/>
        <v>2371003688地域密着型通所介護</v>
      </c>
      <c r="B11537">
        <v>2371003688</v>
      </c>
      <c r="C11537" t="s">
        <v>1858</v>
      </c>
      <c r="D11537" t="s">
        <v>9046</v>
      </c>
    </row>
    <row r="11538" spans="1:4">
      <c r="A11538" t="str">
        <f t="shared" si="180"/>
        <v>2371003688通所型サービス（独自）</v>
      </c>
      <c r="B11538">
        <v>2371003688</v>
      </c>
      <c r="C11538" t="s">
        <v>2455</v>
      </c>
      <c r="D11538" t="s">
        <v>9046</v>
      </c>
    </row>
    <row r="11539" spans="1:4">
      <c r="A11539" t="str">
        <f t="shared" si="180"/>
        <v>23A1000117通所型サービス（独自）</v>
      </c>
      <c r="B11539" t="s">
        <v>7138</v>
      </c>
      <c r="C11539" t="s">
        <v>2455</v>
      </c>
      <c r="D11539" t="s">
        <v>9046</v>
      </c>
    </row>
    <row r="11540" spans="1:4">
      <c r="A11540" t="str">
        <f t="shared" si="180"/>
        <v>2302100215介護予防支援</v>
      </c>
      <c r="B11540">
        <v>2302100215</v>
      </c>
      <c r="C11540" t="s">
        <v>2466</v>
      </c>
      <c r="D11540" t="s">
        <v>9047</v>
      </c>
    </row>
    <row r="11541" spans="1:4">
      <c r="A11541" t="str">
        <f t="shared" si="180"/>
        <v>2302100140介護予防支援</v>
      </c>
      <c r="B11541">
        <v>2302100140</v>
      </c>
      <c r="C11541" t="s">
        <v>2466</v>
      </c>
      <c r="D11541" t="s">
        <v>9048</v>
      </c>
    </row>
    <row r="11542" spans="1:4">
      <c r="A11542" t="str">
        <f t="shared" si="180"/>
        <v>2372002218特定施設入居者生活介護</v>
      </c>
      <c r="B11542">
        <v>2372002218</v>
      </c>
      <c r="C11542" t="s">
        <v>2461</v>
      </c>
      <c r="D11542" t="s">
        <v>9049</v>
      </c>
    </row>
    <row r="11543" spans="1:4">
      <c r="A11543" t="str">
        <f t="shared" si="180"/>
        <v>2372002218介護予防特定施設入居者生活介護</v>
      </c>
      <c r="B11543">
        <v>2372002218</v>
      </c>
      <c r="C11543" t="s">
        <v>2462</v>
      </c>
      <c r="D11543" t="s">
        <v>9049</v>
      </c>
    </row>
    <row r="11544" spans="1:4">
      <c r="A11544" t="str">
        <f t="shared" si="180"/>
        <v>2392000804地域密着型通所介護</v>
      </c>
      <c r="B11544">
        <v>2392000804</v>
      </c>
      <c r="C11544" t="s">
        <v>1858</v>
      </c>
      <c r="D11544" t="s">
        <v>9050</v>
      </c>
    </row>
    <row r="11545" spans="1:4">
      <c r="A11545" t="str">
        <f t="shared" si="180"/>
        <v>2392000804通所型サービス（独自）</v>
      </c>
      <c r="B11545">
        <v>2392000804</v>
      </c>
      <c r="C11545" t="s">
        <v>2455</v>
      </c>
      <c r="D11545" t="s">
        <v>9050</v>
      </c>
    </row>
    <row r="11546" spans="1:4">
      <c r="A11546" t="str">
        <f t="shared" si="180"/>
        <v>2372002614居宅介護支援</v>
      </c>
      <c r="B11546">
        <v>2372002614</v>
      </c>
      <c r="C11546" t="s">
        <v>2456</v>
      </c>
      <c r="D11546" t="s">
        <v>9051</v>
      </c>
    </row>
    <row r="11547" spans="1:4">
      <c r="A11547" t="str">
        <f t="shared" si="180"/>
        <v>2374201172居宅介護支援</v>
      </c>
      <c r="B11547">
        <v>2374201172</v>
      </c>
      <c r="C11547" t="s">
        <v>2456</v>
      </c>
      <c r="D11547" t="s">
        <v>9052</v>
      </c>
    </row>
    <row r="11548" spans="1:4">
      <c r="A11548" t="str">
        <f t="shared" si="180"/>
        <v>2372003869地域密着型通所介護</v>
      </c>
      <c r="B11548">
        <v>2372003869</v>
      </c>
      <c r="C11548" t="s">
        <v>1858</v>
      </c>
      <c r="D11548" t="s">
        <v>9053</v>
      </c>
    </row>
    <row r="11549" spans="1:4">
      <c r="A11549" t="str">
        <f t="shared" si="180"/>
        <v>2372003869通所型サービス（独自）</v>
      </c>
      <c r="B11549">
        <v>2372003869</v>
      </c>
      <c r="C11549" t="s">
        <v>2455</v>
      </c>
      <c r="D11549" t="s">
        <v>9053</v>
      </c>
    </row>
    <row r="11550" spans="1:4">
      <c r="A11550" t="str">
        <f t="shared" si="180"/>
        <v>2372002358地域密着型通所介護</v>
      </c>
      <c r="B11550">
        <v>2372002358</v>
      </c>
      <c r="C11550" t="s">
        <v>1858</v>
      </c>
      <c r="D11550" t="s">
        <v>9054</v>
      </c>
    </row>
    <row r="11551" spans="1:4">
      <c r="A11551" t="str">
        <f t="shared" si="180"/>
        <v>2372002358通所型サービス（独自）</v>
      </c>
      <c r="B11551">
        <v>2372002358</v>
      </c>
      <c r="C11551" t="s">
        <v>2455</v>
      </c>
      <c r="D11551" t="s">
        <v>9054</v>
      </c>
    </row>
    <row r="11552" spans="1:4">
      <c r="A11552" t="str">
        <f t="shared" si="180"/>
        <v>2370101855訪問介護</v>
      </c>
      <c r="B11552">
        <v>2370101855</v>
      </c>
      <c r="C11552" t="s">
        <v>1854</v>
      </c>
      <c r="D11552" t="s">
        <v>9055</v>
      </c>
    </row>
    <row r="11553" spans="1:4">
      <c r="A11553" t="str">
        <f t="shared" si="180"/>
        <v>2370101855訪問型サービス（独自）</v>
      </c>
      <c r="B11553">
        <v>2370101855</v>
      </c>
      <c r="C11553" t="s">
        <v>2454</v>
      </c>
      <c r="D11553" t="s">
        <v>9055</v>
      </c>
    </row>
    <row r="11554" spans="1:4">
      <c r="A11554" t="str">
        <f t="shared" si="180"/>
        <v>2370101871通所介護</v>
      </c>
      <c r="B11554">
        <v>2370101871</v>
      </c>
      <c r="C11554" t="s">
        <v>1857</v>
      </c>
      <c r="D11554" t="s">
        <v>9056</v>
      </c>
    </row>
    <row r="11555" spans="1:4">
      <c r="A11555" t="str">
        <f t="shared" si="180"/>
        <v>2370101871通所型サービス（独自）</v>
      </c>
      <c r="B11555">
        <v>2370101871</v>
      </c>
      <c r="C11555" t="s">
        <v>2455</v>
      </c>
      <c r="D11555" t="s">
        <v>9056</v>
      </c>
    </row>
    <row r="11556" spans="1:4">
      <c r="A11556" t="str">
        <f t="shared" si="180"/>
        <v>2370303584通所介護</v>
      </c>
      <c r="B11556">
        <v>2370303584</v>
      </c>
      <c r="C11556" t="s">
        <v>1857</v>
      </c>
      <c r="D11556" t="s">
        <v>9057</v>
      </c>
    </row>
    <row r="11557" spans="1:4">
      <c r="A11557" t="str">
        <f t="shared" si="180"/>
        <v>2370402196通所介護</v>
      </c>
      <c r="B11557">
        <v>2370402196</v>
      </c>
      <c r="C11557" t="s">
        <v>1857</v>
      </c>
      <c r="D11557" t="s">
        <v>9058</v>
      </c>
    </row>
    <row r="11558" spans="1:4">
      <c r="A11558" t="str">
        <f t="shared" si="180"/>
        <v>2370402196通所型サービス（独自）</v>
      </c>
      <c r="B11558">
        <v>2370402196</v>
      </c>
      <c r="C11558" t="s">
        <v>2455</v>
      </c>
      <c r="D11558" t="s">
        <v>9058</v>
      </c>
    </row>
    <row r="11559" spans="1:4">
      <c r="A11559" t="str">
        <f t="shared" si="180"/>
        <v>2370402196通所型サービス（独自）</v>
      </c>
      <c r="B11559">
        <v>2370402196</v>
      </c>
      <c r="C11559" t="s">
        <v>2455</v>
      </c>
      <c r="D11559" t="s">
        <v>9058</v>
      </c>
    </row>
    <row r="11560" spans="1:4">
      <c r="A11560" t="str">
        <f t="shared" si="180"/>
        <v>2370504231通所介護</v>
      </c>
      <c r="B11560">
        <v>2370504231</v>
      </c>
      <c r="C11560" t="s">
        <v>1857</v>
      </c>
      <c r="D11560" t="s">
        <v>9059</v>
      </c>
    </row>
    <row r="11561" spans="1:4">
      <c r="A11561" t="str">
        <f t="shared" si="180"/>
        <v>2370701373訪問介護</v>
      </c>
      <c r="B11561">
        <v>2370701373</v>
      </c>
      <c r="C11561" t="s">
        <v>1854</v>
      </c>
      <c r="D11561" t="s">
        <v>9060</v>
      </c>
    </row>
    <row r="11562" spans="1:4">
      <c r="A11562" t="str">
        <f t="shared" si="180"/>
        <v>2370701373訪問型サービス（独自）</v>
      </c>
      <c r="B11562">
        <v>2370701373</v>
      </c>
      <c r="C11562" t="s">
        <v>2454</v>
      </c>
      <c r="D11562" t="s">
        <v>9060</v>
      </c>
    </row>
    <row r="11563" spans="1:4">
      <c r="A11563" t="str">
        <f t="shared" si="180"/>
        <v>2370702389通所介護</v>
      </c>
      <c r="B11563">
        <v>2370702389</v>
      </c>
      <c r="C11563" t="s">
        <v>1857</v>
      </c>
      <c r="D11563" t="s">
        <v>9061</v>
      </c>
    </row>
    <row r="11564" spans="1:4">
      <c r="A11564" t="str">
        <f t="shared" si="180"/>
        <v>2370702751通所介護</v>
      </c>
      <c r="B11564">
        <v>2370702751</v>
      </c>
      <c r="C11564" t="s">
        <v>1857</v>
      </c>
      <c r="D11564" t="s">
        <v>9062</v>
      </c>
    </row>
    <row r="11565" spans="1:4">
      <c r="A11565" t="str">
        <f t="shared" si="180"/>
        <v>2371101375通所介護</v>
      </c>
      <c r="B11565">
        <v>2371101375</v>
      </c>
      <c r="C11565" t="s">
        <v>1857</v>
      </c>
      <c r="D11565" t="s">
        <v>9063</v>
      </c>
    </row>
    <row r="11566" spans="1:4">
      <c r="A11566" t="str">
        <f t="shared" si="180"/>
        <v>2371101375通所型サービス（独自）</v>
      </c>
      <c r="B11566">
        <v>2371101375</v>
      </c>
      <c r="C11566" t="s">
        <v>2455</v>
      </c>
      <c r="D11566" t="s">
        <v>9063</v>
      </c>
    </row>
    <row r="11567" spans="1:4">
      <c r="A11567" t="str">
        <f t="shared" si="180"/>
        <v>2371303971通所介護</v>
      </c>
      <c r="B11567">
        <v>2371303971</v>
      </c>
      <c r="C11567" t="s">
        <v>1857</v>
      </c>
      <c r="D11567" t="s">
        <v>9064</v>
      </c>
    </row>
    <row r="11568" spans="1:4">
      <c r="A11568" t="str">
        <f t="shared" si="180"/>
        <v>2391500739地域密着型通所介護</v>
      </c>
      <c r="B11568">
        <v>2391500739</v>
      </c>
      <c r="C11568" t="s">
        <v>1858</v>
      </c>
      <c r="D11568" t="s">
        <v>9065</v>
      </c>
    </row>
    <row r="11569" spans="1:4">
      <c r="A11569" t="str">
        <f t="shared" si="180"/>
        <v>2371502317通所型サービス（独自）</v>
      </c>
      <c r="B11569">
        <v>2371502317</v>
      </c>
      <c r="C11569" t="s">
        <v>2455</v>
      </c>
      <c r="D11569" t="s">
        <v>9065</v>
      </c>
    </row>
    <row r="11570" spans="1:4">
      <c r="A11570" t="str">
        <f t="shared" si="180"/>
        <v>2371502366通所介護</v>
      </c>
      <c r="B11570">
        <v>2371502366</v>
      </c>
      <c r="C11570" t="s">
        <v>1857</v>
      </c>
      <c r="D11570" t="s">
        <v>9066</v>
      </c>
    </row>
    <row r="11571" spans="1:4">
      <c r="A11571" t="str">
        <f t="shared" si="180"/>
        <v>2371502366通所型サービス（独自）</v>
      </c>
      <c r="B11571">
        <v>2371502366</v>
      </c>
      <c r="C11571" t="s">
        <v>2455</v>
      </c>
      <c r="D11571" t="s">
        <v>9066</v>
      </c>
    </row>
    <row r="11572" spans="1:4">
      <c r="A11572" t="str">
        <f t="shared" si="180"/>
        <v>23A0300591通所型サービス（独自）</v>
      </c>
      <c r="B11572" t="s">
        <v>7139</v>
      </c>
      <c r="C11572" t="s">
        <v>2455</v>
      </c>
      <c r="D11572" t="s">
        <v>9067</v>
      </c>
    </row>
    <row r="11573" spans="1:4">
      <c r="A11573" t="str">
        <f t="shared" si="180"/>
        <v>23A0500562通所型サービス（独自）</v>
      </c>
      <c r="B11573" t="s">
        <v>7140</v>
      </c>
      <c r="C11573" t="s">
        <v>2455</v>
      </c>
      <c r="D11573" t="s">
        <v>9059</v>
      </c>
    </row>
    <row r="11574" spans="1:4">
      <c r="A11574" t="str">
        <f t="shared" si="180"/>
        <v>23A0700394通所型サービス（独自）</v>
      </c>
      <c r="B11574" t="s">
        <v>7141</v>
      </c>
      <c r="C11574" t="s">
        <v>2455</v>
      </c>
      <c r="D11574" t="s">
        <v>9062</v>
      </c>
    </row>
    <row r="11575" spans="1:4">
      <c r="A11575" t="str">
        <f t="shared" si="180"/>
        <v>23A0700402通所型サービス（独自）</v>
      </c>
      <c r="B11575" t="s">
        <v>7142</v>
      </c>
      <c r="C11575" t="s">
        <v>2455</v>
      </c>
      <c r="D11575" t="s">
        <v>9061</v>
      </c>
    </row>
    <row r="11576" spans="1:4">
      <c r="A11576" t="str">
        <f t="shared" si="180"/>
        <v>23A1300749通所型サービス（独自）</v>
      </c>
      <c r="B11576" t="s">
        <v>7143</v>
      </c>
      <c r="C11576" t="s">
        <v>2455</v>
      </c>
      <c r="D11576" t="s">
        <v>9064</v>
      </c>
    </row>
    <row r="11577" spans="1:4">
      <c r="A11577" t="str">
        <f t="shared" si="180"/>
        <v>2371303971通所型サービス（独自）</v>
      </c>
      <c r="B11577">
        <v>2371303971</v>
      </c>
      <c r="C11577" t="s">
        <v>2455</v>
      </c>
      <c r="D11577" t="s">
        <v>9064</v>
      </c>
    </row>
    <row r="11578" spans="1:4">
      <c r="A11578" t="str">
        <f t="shared" si="180"/>
        <v>2372002960通所介護</v>
      </c>
      <c r="B11578">
        <v>2372002960</v>
      </c>
      <c r="C11578" t="s">
        <v>1857</v>
      </c>
      <c r="D11578" t="s">
        <v>9068</v>
      </c>
    </row>
    <row r="11579" spans="1:4">
      <c r="A11579" t="str">
        <f t="shared" si="180"/>
        <v>2372002960通所型サービス（独自）</v>
      </c>
      <c r="B11579">
        <v>2372002960</v>
      </c>
      <c r="C11579" t="s">
        <v>2455</v>
      </c>
      <c r="D11579" t="s">
        <v>9068</v>
      </c>
    </row>
    <row r="11580" spans="1:4">
      <c r="A11580" t="str">
        <f t="shared" si="180"/>
        <v>2372104147通所介護</v>
      </c>
      <c r="B11580">
        <v>2372104147</v>
      </c>
      <c r="C11580" t="s">
        <v>1857</v>
      </c>
      <c r="D11580" t="s">
        <v>9069</v>
      </c>
    </row>
    <row r="11581" spans="1:4">
      <c r="A11581" t="str">
        <f t="shared" si="180"/>
        <v>2372104147通所型サービス（独自）</v>
      </c>
      <c r="B11581">
        <v>2372104147</v>
      </c>
      <c r="C11581" t="s">
        <v>2455</v>
      </c>
      <c r="D11581" t="s">
        <v>9069</v>
      </c>
    </row>
    <row r="11582" spans="1:4">
      <c r="A11582" t="str">
        <f t="shared" si="180"/>
        <v>2370701746居宅介護支援</v>
      </c>
      <c r="B11582">
        <v>2370701746</v>
      </c>
      <c r="C11582" t="s">
        <v>2456</v>
      </c>
      <c r="D11582" t="s">
        <v>9070</v>
      </c>
    </row>
    <row r="11583" spans="1:4">
      <c r="A11583" t="str">
        <f t="shared" si="180"/>
        <v>2370701746介護予防支援</v>
      </c>
      <c r="B11583">
        <v>2370701746</v>
      </c>
      <c r="C11583" t="s">
        <v>2466</v>
      </c>
      <c r="D11583" t="s">
        <v>9070</v>
      </c>
    </row>
    <row r="11584" spans="1:4">
      <c r="A11584" t="str">
        <f t="shared" si="180"/>
        <v>2370102473地域密着型通所介護</v>
      </c>
      <c r="B11584">
        <v>2370102473</v>
      </c>
      <c r="C11584" t="s">
        <v>1858</v>
      </c>
      <c r="D11584" t="s">
        <v>9071</v>
      </c>
    </row>
    <row r="11585" spans="1:4">
      <c r="A11585" t="str">
        <f t="shared" si="180"/>
        <v>2370102473通所型サービス（独自）</v>
      </c>
      <c r="B11585">
        <v>2370102473</v>
      </c>
      <c r="C11585" t="s">
        <v>2455</v>
      </c>
      <c r="D11585" t="s">
        <v>9071</v>
      </c>
    </row>
    <row r="11586" spans="1:4">
      <c r="A11586" t="str">
        <f t="shared" si="180"/>
        <v>2371203213居宅介護支援</v>
      </c>
      <c r="B11586">
        <v>2371203213</v>
      </c>
      <c r="C11586" t="s">
        <v>2456</v>
      </c>
      <c r="D11586" t="s">
        <v>9072</v>
      </c>
    </row>
    <row r="11587" spans="1:4">
      <c r="A11587" t="str">
        <f t="shared" ref="A11587:A11650" si="181">B11587&amp;C11587</f>
        <v>2393900184認知症対応型通所介護</v>
      </c>
      <c r="B11587">
        <v>2393900184</v>
      </c>
      <c r="C11587" t="s">
        <v>2459</v>
      </c>
      <c r="D11587" t="s">
        <v>9073</v>
      </c>
    </row>
    <row r="11588" spans="1:4">
      <c r="A11588" t="str">
        <f t="shared" si="181"/>
        <v>2393900184介護予防認知症対応型通所介護</v>
      </c>
      <c r="B11588">
        <v>2393900184</v>
      </c>
      <c r="C11588" t="s">
        <v>2465</v>
      </c>
      <c r="D11588" t="s">
        <v>9073</v>
      </c>
    </row>
    <row r="11589" spans="1:4">
      <c r="A11589" t="str">
        <f t="shared" si="181"/>
        <v>2371002862居宅介護支援</v>
      </c>
      <c r="B11589">
        <v>2371002862</v>
      </c>
      <c r="C11589" t="s">
        <v>2456</v>
      </c>
      <c r="D11589" t="s">
        <v>9074</v>
      </c>
    </row>
    <row r="11590" spans="1:4">
      <c r="A11590" t="str">
        <f t="shared" si="181"/>
        <v>2371004595居宅介護支援</v>
      </c>
      <c r="B11590">
        <v>2371004595</v>
      </c>
      <c r="C11590" t="s">
        <v>2456</v>
      </c>
      <c r="D11590" t="s">
        <v>9075</v>
      </c>
    </row>
    <row r="11591" spans="1:4">
      <c r="A11591" t="str">
        <f t="shared" si="181"/>
        <v>2371301579訪問介護</v>
      </c>
      <c r="B11591">
        <v>2371301579</v>
      </c>
      <c r="C11591" t="s">
        <v>1854</v>
      </c>
      <c r="D11591" t="s">
        <v>9076</v>
      </c>
    </row>
    <row r="11592" spans="1:4">
      <c r="A11592" t="str">
        <f t="shared" si="181"/>
        <v>2371301579訪問型サービス（独自）</v>
      </c>
      <c r="B11592">
        <v>2371301579</v>
      </c>
      <c r="C11592" t="s">
        <v>2454</v>
      </c>
      <c r="D11592" t="s">
        <v>9076</v>
      </c>
    </row>
    <row r="11593" spans="1:4">
      <c r="A11593" t="str">
        <f t="shared" si="181"/>
        <v>2370701001居宅介護支援</v>
      </c>
      <c r="B11593">
        <v>2370701001</v>
      </c>
      <c r="C11593" t="s">
        <v>2456</v>
      </c>
      <c r="D11593" t="s">
        <v>9077</v>
      </c>
    </row>
    <row r="11594" spans="1:4">
      <c r="A11594" t="str">
        <f t="shared" si="181"/>
        <v>2370500742訪問介護</v>
      </c>
      <c r="B11594">
        <v>2370500742</v>
      </c>
      <c r="C11594" t="s">
        <v>1854</v>
      </c>
      <c r="D11594" t="s">
        <v>9078</v>
      </c>
    </row>
    <row r="11595" spans="1:4">
      <c r="A11595" t="str">
        <f t="shared" si="181"/>
        <v>2370500742訪問型サービス（独自）</v>
      </c>
      <c r="B11595">
        <v>2370500742</v>
      </c>
      <c r="C11595" t="s">
        <v>2454</v>
      </c>
      <c r="D11595" t="s">
        <v>9078</v>
      </c>
    </row>
    <row r="11596" spans="1:4">
      <c r="A11596" t="str">
        <f t="shared" si="181"/>
        <v>2390500243地域密着型通所介護</v>
      </c>
      <c r="B11596">
        <v>2390500243</v>
      </c>
      <c r="C11596" t="s">
        <v>1858</v>
      </c>
      <c r="D11596" t="s">
        <v>9079</v>
      </c>
    </row>
    <row r="11597" spans="1:4">
      <c r="A11597" t="str">
        <f t="shared" si="181"/>
        <v>23A0500190通所型サービス（独自）</v>
      </c>
      <c r="B11597" t="s">
        <v>7144</v>
      </c>
      <c r="C11597" t="s">
        <v>2455</v>
      </c>
      <c r="D11597" t="s">
        <v>9079</v>
      </c>
    </row>
    <row r="11598" spans="1:4">
      <c r="A11598" t="str">
        <f t="shared" si="181"/>
        <v>2395700392認知症対応型共同生活介護</v>
      </c>
      <c r="B11598">
        <v>2395700392</v>
      </c>
      <c r="C11598" t="s">
        <v>1942</v>
      </c>
      <c r="D11598" t="s">
        <v>9080</v>
      </c>
    </row>
    <row r="11599" spans="1:4">
      <c r="A11599" t="str">
        <f t="shared" si="181"/>
        <v>2395700392介護予防認知症対応型共同生活介護</v>
      </c>
      <c r="B11599">
        <v>2395700392</v>
      </c>
      <c r="C11599" t="s">
        <v>1948</v>
      </c>
      <c r="D11599" t="s">
        <v>9080</v>
      </c>
    </row>
    <row r="11600" spans="1:4">
      <c r="A11600" t="str">
        <f t="shared" si="181"/>
        <v>2310105156通所リハビリテーション</v>
      </c>
      <c r="B11600">
        <v>2310105156</v>
      </c>
      <c r="C11600" t="s">
        <v>2457</v>
      </c>
      <c r="D11600" t="s">
        <v>9081</v>
      </c>
    </row>
    <row r="11601" spans="1:4">
      <c r="A11601" t="str">
        <f t="shared" si="181"/>
        <v>2310105156介護予防通所リハビリテーション</v>
      </c>
      <c r="B11601">
        <v>2310105156</v>
      </c>
      <c r="C11601" t="s">
        <v>2458</v>
      </c>
      <c r="D11601" t="s">
        <v>9081</v>
      </c>
    </row>
    <row r="11602" spans="1:4">
      <c r="A11602" t="str">
        <f t="shared" si="181"/>
        <v>2371404787訪問介護</v>
      </c>
      <c r="B11602">
        <v>2371404787</v>
      </c>
      <c r="C11602" t="s">
        <v>1854</v>
      </c>
      <c r="D11602" t="s">
        <v>9082</v>
      </c>
    </row>
    <row r="11603" spans="1:4">
      <c r="A11603" t="str">
        <f t="shared" si="181"/>
        <v>23A1401414訪問型サービス（独自）</v>
      </c>
      <c r="B11603" t="s">
        <v>7145</v>
      </c>
      <c r="C11603" t="s">
        <v>2454</v>
      </c>
      <c r="D11603" t="s">
        <v>9082</v>
      </c>
    </row>
    <row r="11604" spans="1:4">
      <c r="A11604" t="str">
        <f t="shared" si="181"/>
        <v>2371402997訪問介護</v>
      </c>
      <c r="B11604">
        <v>2371402997</v>
      </c>
      <c r="C11604" t="s">
        <v>1854</v>
      </c>
      <c r="D11604" t="s">
        <v>9083</v>
      </c>
    </row>
    <row r="11605" spans="1:4">
      <c r="A11605" t="str">
        <f t="shared" si="181"/>
        <v>2391400120認知症対応型共同生活介護</v>
      </c>
      <c r="B11605">
        <v>2391400120</v>
      </c>
      <c r="C11605" t="s">
        <v>1942</v>
      </c>
      <c r="D11605" t="s">
        <v>9084</v>
      </c>
    </row>
    <row r="11606" spans="1:4">
      <c r="A11606" t="str">
        <f t="shared" si="181"/>
        <v>2391400120介護予防認知症対応型共同生活介護</v>
      </c>
      <c r="B11606">
        <v>2391400120</v>
      </c>
      <c r="C11606" t="s">
        <v>1948</v>
      </c>
      <c r="D11606" t="s">
        <v>9084</v>
      </c>
    </row>
    <row r="11607" spans="1:4">
      <c r="A11607" t="str">
        <f t="shared" si="181"/>
        <v>2370301380居宅介護支援</v>
      </c>
      <c r="B11607">
        <v>2370301380</v>
      </c>
      <c r="C11607" t="s">
        <v>2456</v>
      </c>
      <c r="D11607" t="s">
        <v>9085</v>
      </c>
    </row>
    <row r="11608" spans="1:4">
      <c r="A11608" t="str">
        <f t="shared" si="181"/>
        <v>2370301380介護予防支援</v>
      </c>
      <c r="B11608">
        <v>2370301380</v>
      </c>
      <c r="C11608" t="s">
        <v>2466</v>
      </c>
      <c r="D11608" t="s">
        <v>9085</v>
      </c>
    </row>
    <row r="11609" spans="1:4">
      <c r="A11609" t="str">
        <f t="shared" si="181"/>
        <v>2370301893訪問介護</v>
      </c>
      <c r="B11609">
        <v>2370301893</v>
      </c>
      <c r="C11609" t="s">
        <v>1854</v>
      </c>
      <c r="D11609" t="s">
        <v>9086</v>
      </c>
    </row>
    <row r="11610" spans="1:4">
      <c r="A11610" t="str">
        <f t="shared" si="181"/>
        <v>2370301893訪問型サービス（独自）</v>
      </c>
      <c r="B11610">
        <v>2370301893</v>
      </c>
      <c r="C11610" t="s">
        <v>2454</v>
      </c>
      <c r="D11610" t="s">
        <v>9086</v>
      </c>
    </row>
    <row r="11611" spans="1:4">
      <c r="A11611" t="str">
        <f t="shared" si="181"/>
        <v>2370302222地域密着型通所介護</v>
      </c>
      <c r="B11611">
        <v>2370302222</v>
      </c>
      <c r="C11611" t="s">
        <v>1858</v>
      </c>
      <c r="D11611" t="s">
        <v>9087</v>
      </c>
    </row>
    <row r="11612" spans="1:4">
      <c r="A11612" t="str">
        <f t="shared" si="181"/>
        <v>2370302222通所型サービス（独自）</v>
      </c>
      <c r="B11612">
        <v>2370302222</v>
      </c>
      <c r="C11612" t="s">
        <v>2455</v>
      </c>
      <c r="D11612" t="s">
        <v>9087</v>
      </c>
    </row>
    <row r="11613" spans="1:4">
      <c r="A11613" t="str">
        <f t="shared" si="181"/>
        <v>2374800650通所介護</v>
      </c>
      <c r="B11613">
        <v>2374800650</v>
      </c>
      <c r="C11613" t="s">
        <v>1857</v>
      </c>
      <c r="D11613" t="s">
        <v>9088</v>
      </c>
    </row>
    <row r="11614" spans="1:4">
      <c r="A11614" t="str">
        <f t="shared" si="181"/>
        <v>2374800650通所型サービス（独自）</v>
      </c>
      <c r="B11614">
        <v>2374800650</v>
      </c>
      <c r="C11614" t="s">
        <v>2455</v>
      </c>
      <c r="D11614" t="s">
        <v>9088</v>
      </c>
    </row>
    <row r="11615" spans="1:4">
      <c r="A11615" t="str">
        <f t="shared" si="181"/>
        <v>2374800833訪問介護</v>
      </c>
      <c r="B11615">
        <v>2374800833</v>
      </c>
      <c r="C11615" t="s">
        <v>1854</v>
      </c>
      <c r="D11615" t="s">
        <v>9089</v>
      </c>
    </row>
    <row r="11616" spans="1:4">
      <c r="A11616" t="str">
        <f t="shared" si="181"/>
        <v>2374800833訪問型サービス（独自）</v>
      </c>
      <c r="B11616">
        <v>2374800833</v>
      </c>
      <c r="C11616" t="s">
        <v>2454</v>
      </c>
      <c r="D11616" t="s">
        <v>9089</v>
      </c>
    </row>
    <row r="11617" spans="1:4">
      <c r="A11617" t="str">
        <f t="shared" si="181"/>
        <v>2371305224訪問介護</v>
      </c>
      <c r="B11617">
        <v>2371305224</v>
      </c>
      <c r="C11617" t="s">
        <v>1854</v>
      </c>
      <c r="D11617" t="s">
        <v>9090</v>
      </c>
    </row>
    <row r="11618" spans="1:4">
      <c r="A11618" t="str">
        <f t="shared" si="181"/>
        <v>2372505459訪問型サービス（独自）</v>
      </c>
      <c r="B11618">
        <v>2372505459</v>
      </c>
      <c r="C11618" t="s">
        <v>2454</v>
      </c>
      <c r="D11618" t="s">
        <v>9090</v>
      </c>
    </row>
    <row r="11619" spans="1:4">
      <c r="A11619" t="str">
        <f t="shared" si="181"/>
        <v>2372505459訪問型サービス（独自／定率）</v>
      </c>
      <c r="B11619">
        <v>2372505459</v>
      </c>
      <c r="C11619" t="s">
        <v>2464</v>
      </c>
      <c r="D11619" t="s">
        <v>9090</v>
      </c>
    </row>
    <row r="11620" spans="1:4">
      <c r="A11620" t="str">
        <f t="shared" si="181"/>
        <v>2372002051通所介護</v>
      </c>
      <c r="B11620">
        <v>2372002051</v>
      </c>
      <c r="C11620" t="s">
        <v>1857</v>
      </c>
      <c r="D11620" t="s">
        <v>9091</v>
      </c>
    </row>
    <row r="11621" spans="1:4">
      <c r="A11621" t="str">
        <f t="shared" si="181"/>
        <v>2372002051通所型サービス（独自）</v>
      </c>
      <c r="B11621">
        <v>2372002051</v>
      </c>
      <c r="C11621" t="s">
        <v>2455</v>
      </c>
      <c r="D11621" t="s">
        <v>9091</v>
      </c>
    </row>
    <row r="11622" spans="1:4">
      <c r="A11622" t="str">
        <f t="shared" si="181"/>
        <v>2376600132居宅介護支援</v>
      </c>
      <c r="B11622">
        <v>2376600132</v>
      </c>
      <c r="C11622" t="s">
        <v>2456</v>
      </c>
      <c r="D11622" t="s">
        <v>9092</v>
      </c>
    </row>
    <row r="11623" spans="1:4">
      <c r="A11623" t="str">
        <f t="shared" si="181"/>
        <v>2373801626通所介護</v>
      </c>
      <c r="B11623">
        <v>2373801626</v>
      </c>
      <c r="C11623" t="s">
        <v>1857</v>
      </c>
      <c r="D11623" t="s">
        <v>9093</v>
      </c>
    </row>
    <row r="11624" spans="1:4">
      <c r="A11624" t="str">
        <f t="shared" si="181"/>
        <v>2373801626通所型サービス（独自）</v>
      </c>
      <c r="B11624">
        <v>2373801626</v>
      </c>
      <c r="C11624" t="s">
        <v>2455</v>
      </c>
      <c r="D11624" t="s">
        <v>9093</v>
      </c>
    </row>
    <row r="11625" spans="1:4">
      <c r="A11625" t="str">
        <f t="shared" si="181"/>
        <v>2373801626通所型サービス（独自）</v>
      </c>
      <c r="B11625">
        <v>2373801626</v>
      </c>
      <c r="C11625" t="s">
        <v>2455</v>
      </c>
      <c r="D11625" t="s">
        <v>9093</v>
      </c>
    </row>
    <row r="11626" spans="1:4">
      <c r="A11626" t="str">
        <f t="shared" si="181"/>
        <v>2373801626通所型サービス（独自）</v>
      </c>
      <c r="B11626">
        <v>2373801626</v>
      </c>
      <c r="C11626" t="s">
        <v>2455</v>
      </c>
      <c r="D11626" t="s">
        <v>9093</v>
      </c>
    </row>
    <row r="11627" spans="1:4">
      <c r="A11627" t="str">
        <f t="shared" si="181"/>
        <v>2373802376通所介護</v>
      </c>
      <c r="B11627">
        <v>2373802376</v>
      </c>
      <c r="C11627" t="s">
        <v>1857</v>
      </c>
      <c r="D11627" t="s">
        <v>9094</v>
      </c>
    </row>
    <row r="11628" spans="1:4">
      <c r="A11628" t="str">
        <f t="shared" si="181"/>
        <v>2373802376通所型サービス（独自）</v>
      </c>
      <c r="B11628">
        <v>2373802376</v>
      </c>
      <c r="C11628" t="s">
        <v>2455</v>
      </c>
      <c r="D11628" t="s">
        <v>9094</v>
      </c>
    </row>
    <row r="11629" spans="1:4">
      <c r="A11629" t="str">
        <f t="shared" si="181"/>
        <v>2373802376通所型サービス（独自）</v>
      </c>
      <c r="B11629">
        <v>2373802376</v>
      </c>
      <c r="C11629" t="s">
        <v>2455</v>
      </c>
      <c r="D11629" t="s">
        <v>9094</v>
      </c>
    </row>
    <row r="11630" spans="1:4">
      <c r="A11630" t="str">
        <f t="shared" si="181"/>
        <v>2373802376通所型サービス（独自）</v>
      </c>
      <c r="B11630">
        <v>2373802376</v>
      </c>
      <c r="C11630" t="s">
        <v>2455</v>
      </c>
      <c r="D11630" t="s">
        <v>9094</v>
      </c>
    </row>
    <row r="11631" spans="1:4">
      <c r="A11631" t="str">
        <f t="shared" si="181"/>
        <v>2375300940通所介護</v>
      </c>
      <c r="B11631">
        <v>2375300940</v>
      </c>
      <c r="C11631" t="s">
        <v>1857</v>
      </c>
      <c r="D11631" t="s">
        <v>9095</v>
      </c>
    </row>
    <row r="11632" spans="1:4">
      <c r="A11632" t="str">
        <f t="shared" si="181"/>
        <v>2375300940通所型サービス（独自）</v>
      </c>
      <c r="B11632">
        <v>2375300940</v>
      </c>
      <c r="C11632" t="s">
        <v>2455</v>
      </c>
      <c r="D11632" t="s">
        <v>9095</v>
      </c>
    </row>
    <row r="11633" spans="1:4">
      <c r="A11633" t="str">
        <f t="shared" si="181"/>
        <v>2375300940通所型サービス（独自）</v>
      </c>
      <c r="B11633">
        <v>2375300940</v>
      </c>
      <c r="C11633" t="s">
        <v>2455</v>
      </c>
      <c r="D11633" t="s">
        <v>9095</v>
      </c>
    </row>
    <row r="11634" spans="1:4">
      <c r="A11634" t="str">
        <f t="shared" si="181"/>
        <v>2375300940通所型サービス（独自）</v>
      </c>
      <c r="B11634">
        <v>2375300940</v>
      </c>
      <c r="C11634" t="s">
        <v>2455</v>
      </c>
      <c r="D11634" t="s">
        <v>9095</v>
      </c>
    </row>
    <row r="11635" spans="1:4">
      <c r="A11635" t="str">
        <f t="shared" si="181"/>
        <v>2375300940通所型サービス（独自）</v>
      </c>
      <c r="B11635">
        <v>2375300940</v>
      </c>
      <c r="C11635" t="s">
        <v>2455</v>
      </c>
      <c r="D11635" t="s">
        <v>9095</v>
      </c>
    </row>
    <row r="11636" spans="1:4">
      <c r="A11636" t="str">
        <f t="shared" si="181"/>
        <v>2372501581通所介護</v>
      </c>
      <c r="B11636">
        <v>2372501581</v>
      </c>
      <c r="C11636" t="s">
        <v>1857</v>
      </c>
      <c r="D11636" t="s">
        <v>9096</v>
      </c>
    </row>
    <row r="11637" spans="1:4">
      <c r="A11637" t="str">
        <f t="shared" si="181"/>
        <v>2372501581通所型サービス（独自）</v>
      </c>
      <c r="B11637">
        <v>2372501581</v>
      </c>
      <c r="C11637" t="s">
        <v>2455</v>
      </c>
      <c r="D11637" t="s">
        <v>9096</v>
      </c>
    </row>
    <row r="11638" spans="1:4">
      <c r="A11638" t="str">
        <f t="shared" si="181"/>
        <v>2372506168訪問介護</v>
      </c>
      <c r="B11638">
        <v>2372506168</v>
      </c>
      <c r="C11638" t="s">
        <v>1854</v>
      </c>
      <c r="D11638" t="s">
        <v>9097</v>
      </c>
    </row>
    <row r="11639" spans="1:4">
      <c r="A11639" t="str">
        <f t="shared" si="181"/>
        <v>2371202371通所介護</v>
      </c>
      <c r="B11639">
        <v>2371202371</v>
      </c>
      <c r="C11639" t="s">
        <v>1857</v>
      </c>
      <c r="D11639" t="s">
        <v>9098</v>
      </c>
    </row>
    <row r="11640" spans="1:4">
      <c r="A11640" t="str">
        <f t="shared" si="181"/>
        <v>2371202371通所型サービス（独自）</v>
      </c>
      <c r="B11640">
        <v>2371202371</v>
      </c>
      <c r="C11640" t="s">
        <v>2455</v>
      </c>
      <c r="D11640" t="s">
        <v>9098</v>
      </c>
    </row>
    <row r="11641" spans="1:4">
      <c r="A11641" t="str">
        <f t="shared" si="181"/>
        <v>2391200140認知症対応型通所介護</v>
      </c>
      <c r="B11641">
        <v>2391200140</v>
      </c>
      <c r="C11641" t="s">
        <v>2459</v>
      </c>
      <c r="D11641" t="s">
        <v>9099</v>
      </c>
    </row>
    <row r="11642" spans="1:4">
      <c r="A11642" t="str">
        <f t="shared" si="181"/>
        <v>2391200140介護予防認知症対応型通所介護</v>
      </c>
      <c r="B11642">
        <v>2391200140</v>
      </c>
      <c r="C11642" t="s">
        <v>2465</v>
      </c>
      <c r="D11642" t="s">
        <v>9099</v>
      </c>
    </row>
    <row r="11643" spans="1:4">
      <c r="A11643" t="str">
        <f t="shared" si="181"/>
        <v>2371202314居宅介護支援</v>
      </c>
      <c r="B11643">
        <v>2371202314</v>
      </c>
      <c r="C11643" t="s">
        <v>2456</v>
      </c>
      <c r="D11643" t="s">
        <v>9100</v>
      </c>
    </row>
    <row r="11644" spans="1:4">
      <c r="A11644" t="str">
        <f t="shared" si="181"/>
        <v>2391000466地域密着型通所介護</v>
      </c>
      <c r="B11644">
        <v>2391000466</v>
      </c>
      <c r="C11644" t="s">
        <v>1858</v>
      </c>
      <c r="D11644" t="s">
        <v>9101</v>
      </c>
    </row>
    <row r="11645" spans="1:4">
      <c r="A11645" t="str">
        <f t="shared" si="181"/>
        <v>2391000540地域密着型通所介護</v>
      </c>
      <c r="B11645">
        <v>2391000540</v>
      </c>
      <c r="C11645" t="s">
        <v>1858</v>
      </c>
      <c r="D11645" t="s">
        <v>9102</v>
      </c>
    </row>
    <row r="11646" spans="1:4">
      <c r="A11646" t="str">
        <f t="shared" si="181"/>
        <v>2371203502訪問介護</v>
      </c>
      <c r="B11646">
        <v>2371203502</v>
      </c>
      <c r="C11646" t="s">
        <v>1854</v>
      </c>
      <c r="D11646" t="s">
        <v>9103</v>
      </c>
    </row>
    <row r="11647" spans="1:4">
      <c r="A11647" t="str">
        <f t="shared" si="181"/>
        <v>23A1201061訪問型サービス（独自）</v>
      </c>
      <c r="B11647" t="s">
        <v>7146</v>
      </c>
      <c r="C11647" t="s">
        <v>2454</v>
      </c>
      <c r="D11647" t="s">
        <v>9103</v>
      </c>
    </row>
    <row r="11648" spans="1:4">
      <c r="A11648" t="str">
        <f t="shared" si="181"/>
        <v>2370602696居宅介護支援</v>
      </c>
      <c r="B11648">
        <v>2370602696</v>
      </c>
      <c r="C11648" t="s">
        <v>2456</v>
      </c>
      <c r="D11648" t="s">
        <v>9104</v>
      </c>
    </row>
    <row r="11649" spans="1:4">
      <c r="A11649" t="str">
        <f t="shared" si="181"/>
        <v>2370304368居宅介護支援</v>
      </c>
      <c r="B11649">
        <v>2370304368</v>
      </c>
      <c r="C11649" t="s">
        <v>2456</v>
      </c>
      <c r="D11649" t="s">
        <v>9105</v>
      </c>
    </row>
    <row r="11650" spans="1:4">
      <c r="A11650" t="str">
        <f t="shared" si="181"/>
        <v>2370304368介護予防支援</v>
      </c>
      <c r="B11650">
        <v>2370304368</v>
      </c>
      <c r="C11650" t="s">
        <v>2466</v>
      </c>
      <c r="D11650" t="s">
        <v>9105</v>
      </c>
    </row>
    <row r="11651" spans="1:4">
      <c r="A11651" t="str">
        <f t="shared" ref="A11651:A11714" si="182">B11651&amp;C11651</f>
        <v>2371202769通所介護</v>
      </c>
      <c r="B11651">
        <v>2371202769</v>
      </c>
      <c r="C11651" t="s">
        <v>1857</v>
      </c>
      <c r="D11651" t="s">
        <v>9106</v>
      </c>
    </row>
    <row r="11652" spans="1:4">
      <c r="A11652" t="str">
        <f t="shared" si="182"/>
        <v>23A1200410通所型サービス（独自）</v>
      </c>
      <c r="B11652" t="s">
        <v>7147</v>
      </c>
      <c r="C11652" t="s">
        <v>2455</v>
      </c>
      <c r="D11652" t="s">
        <v>9106</v>
      </c>
    </row>
    <row r="11653" spans="1:4">
      <c r="A11653" t="str">
        <f t="shared" si="182"/>
        <v>2361290303訪問看護</v>
      </c>
      <c r="B11653">
        <v>2361290303</v>
      </c>
      <c r="C11653" t="s">
        <v>2002</v>
      </c>
      <c r="D11653" t="s">
        <v>9107</v>
      </c>
    </row>
    <row r="11654" spans="1:4">
      <c r="A11654" t="str">
        <f t="shared" si="182"/>
        <v>2361290303介護予防訪問看護</v>
      </c>
      <c r="B11654">
        <v>2361290303</v>
      </c>
      <c r="C11654" t="s">
        <v>2005</v>
      </c>
      <c r="D11654" t="s">
        <v>9107</v>
      </c>
    </row>
    <row r="11655" spans="1:4">
      <c r="A11655" t="str">
        <f t="shared" si="182"/>
        <v>2373102603居宅介護支援</v>
      </c>
      <c r="B11655">
        <v>2373102603</v>
      </c>
      <c r="C11655" t="s">
        <v>2456</v>
      </c>
      <c r="D11655" t="s">
        <v>9108</v>
      </c>
    </row>
    <row r="11656" spans="1:4">
      <c r="A11656" t="str">
        <f t="shared" si="182"/>
        <v>2372302477訪問介護</v>
      </c>
      <c r="B11656">
        <v>2372302477</v>
      </c>
      <c r="C11656" t="s">
        <v>1854</v>
      </c>
      <c r="D11656" t="s">
        <v>9109</v>
      </c>
    </row>
    <row r="11657" spans="1:4">
      <c r="A11657" t="str">
        <f t="shared" si="182"/>
        <v>2372302477訪問型サービス（独自）</v>
      </c>
      <c r="B11657">
        <v>2372302477</v>
      </c>
      <c r="C11657" t="s">
        <v>2454</v>
      </c>
      <c r="D11657" t="s">
        <v>9109</v>
      </c>
    </row>
    <row r="11658" spans="1:4">
      <c r="A11658" t="str">
        <f t="shared" si="182"/>
        <v>2372302477訪問型サービス（独自）</v>
      </c>
      <c r="B11658">
        <v>2372302477</v>
      </c>
      <c r="C11658" t="s">
        <v>2454</v>
      </c>
      <c r="D11658" t="s">
        <v>9109</v>
      </c>
    </row>
    <row r="11659" spans="1:4">
      <c r="A11659" t="str">
        <f t="shared" si="182"/>
        <v>23A2300011訪問型サービス（独自）</v>
      </c>
      <c r="B11659" t="s">
        <v>7148</v>
      </c>
      <c r="C11659" t="s">
        <v>2454</v>
      </c>
      <c r="D11659" t="s">
        <v>9109</v>
      </c>
    </row>
    <row r="11660" spans="1:4">
      <c r="A11660" t="str">
        <f t="shared" si="182"/>
        <v>2372303087通所介護</v>
      </c>
      <c r="B11660">
        <v>2372303087</v>
      </c>
      <c r="C11660" t="s">
        <v>1857</v>
      </c>
      <c r="D11660" t="s">
        <v>9110</v>
      </c>
    </row>
    <row r="11661" spans="1:4">
      <c r="A11661" t="str">
        <f t="shared" si="182"/>
        <v>2372301727居宅介護支援</v>
      </c>
      <c r="B11661">
        <v>2372301727</v>
      </c>
      <c r="C11661" t="s">
        <v>2456</v>
      </c>
      <c r="D11661" t="s">
        <v>9111</v>
      </c>
    </row>
    <row r="11662" spans="1:4">
      <c r="A11662" t="str">
        <f t="shared" si="182"/>
        <v>2372201067認知症対応型共同生活介護</v>
      </c>
      <c r="B11662">
        <v>2372201067</v>
      </c>
      <c r="C11662" t="s">
        <v>1942</v>
      </c>
      <c r="D11662" t="s">
        <v>9112</v>
      </c>
    </row>
    <row r="11663" spans="1:4">
      <c r="A11663" t="str">
        <f t="shared" si="182"/>
        <v>2372201067介護予防認知症対応型共同生活介護</v>
      </c>
      <c r="B11663">
        <v>2372201067</v>
      </c>
      <c r="C11663" t="s">
        <v>1948</v>
      </c>
      <c r="D11663" t="s">
        <v>9112</v>
      </c>
    </row>
    <row r="11664" spans="1:4">
      <c r="A11664" t="str">
        <f t="shared" si="182"/>
        <v>2372201182認知症対応型共同生活介護</v>
      </c>
      <c r="B11664">
        <v>2372201182</v>
      </c>
      <c r="C11664" t="s">
        <v>1942</v>
      </c>
      <c r="D11664" t="s">
        <v>9113</v>
      </c>
    </row>
    <row r="11665" spans="1:4">
      <c r="A11665" t="str">
        <f t="shared" si="182"/>
        <v>2372201182介護予防認知症対応型共同生活介護</v>
      </c>
      <c r="B11665">
        <v>2372201182</v>
      </c>
      <c r="C11665" t="s">
        <v>1948</v>
      </c>
      <c r="D11665" t="s">
        <v>9113</v>
      </c>
    </row>
    <row r="11666" spans="1:4">
      <c r="A11666" t="str">
        <f t="shared" si="182"/>
        <v>2392200354小規模多機能型居宅介護</v>
      </c>
      <c r="B11666">
        <v>2392200354</v>
      </c>
      <c r="C11666" t="s">
        <v>1925</v>
      </c>
      <c r="D11666" t="s">
        <v>9114</v>
      </c>
    </row>
    <row r="11667" spans="1:4">
      <c r="A11667" t="str">
        <f t="shared" si="182"/>
        <v>2392200354介護予防小規模多機能型居宅介護</v>
      </c>
      <c r="B11667">
        <v>2392200354</v>
      </c>
      <c r="C11667" t="s">
        <v>2463</v>
      </c>
      <c r="D11667" t="s">
        <v>9114</v>
      </c>
    </row>
    <row r="11668" spans="1:4">
      <c r="A11668" t="str">
        <f t="shared" si="182"/>
        <v>2375000409認知症対応型共同生活介護</v>
      </c>
      <c r="B11668">
        <v>2375000409</v>
      </c>
      <c r="C11668" t="s">
        <v>1942</v>
      </c>
      <c r="D11668" t="s">
        <v>9115</v>
      </c>
    </row>
    <row r="11669" spans="1:4">
      <c r="A11669" t="str">
        <f t="shared" si="182"/>
        <v>2375000409認知症対応型共同生活介護（短期利用型）</v>
      </c>
      <c r="B11669">
        <v>2375000409</v>
      </c>
      <c r="C11669" t="s">
        <v>2468</v>
      </c>
      <c r="D11669" t="s">
        <v>9115</v>
      </c>
    </row>
    <row r="11670" spans="1:4">
      <c r="A11670" t="str">
        <f t="shared" si="182"/>
        <v>2375000409介護予防認知症対応型共同生活介護</v>
      </c>
      <c r="B11670">
        <v>2375000409</v>
      </c>
      <c r="C11670" t="s">
        <v>1948</v>
      </c>
      <c r="D11670" t="s">
        <v>9115</v>
      </c>
    </row>
    <row r="11671" spans="1:4">
      <c r="A11671" t="str">
        <f t="shared" si="182"/>
        <v>2375000409介護予防認知症対応型共同生活介護（短期利用型）</v>
      </c>
      <c r="B11671">
        <v>2375000409</v>
      </c>
      <c r="C11671" t="s">
        <v>2474</v>
      </c>
      <c r="D11671" t="s">
        <v>9115</v>
      </c>
    </row>
    <row r="11672" spans="1:4">
      <c r="A11672" t="str">
        <f t="shared" si="182"/>
        <v>2375001217通所介護</v>
      </c>
      <c r="B11672">
        <v>2375001217</v>
      </c>
      <c r="C11672" t="s">
        <v>1857</v>
      </c>
      <c r="D11672" t="s">
        <v>9115</v>
      </c>
    </row>
    <row r="11673" spans="1:4">
      <c r="A11673" t="str">
        <f t="shared" si="182"/>
        <v>2375001217通所型サービス（独自）</v>
      </c>
      <c r="B11673">
        <v>2375001217</v>
      </c>
      <c r="C11673" t="s">
        <v>2455</v>
      </c>
      <c r="D11673" t="s">
        <v>9115</v>
      </c>
    </row>
    <row r="11674" spans="1:4">
      <c r="A11674" t="str">
        <f t="shared" si="182"/>
        <v>2375001217通所型サービス（独自）</v>
      </c>
      <c r="B11674">
        <v>2375001217</v>
      </c>
      <c r="C11674" t="s">
        <v>2455</v>
      </c>
      <c r="D11674" t="s">
        <v>9115</v>
      </c>
    </row>
    <row r="11675" spans="1:4">
      <c r="A11675" t="str">
        <f t="shared" si="182"/>
        <v>2375001217通所型サービス（独自）</v>
      </c>
      <c r="B11675">
        <v>2375001217</v>
      </c>
      <c r="C11675" t="s">
        <v>2455</v>
      </c>
      <c r="D11675" t="s">
        <v>9115</v>
      </c>
    </row>
    <row r="11676" spans="1:4">
      <c r="A11676" t="str">
        <f t="shared" si="182"/>
        <v>2374900922訪問介護</v>
      </c>
      <c r="B11676">
        <v>2374900922</v>
      </c>
      <c r="C11676" t="s">
        <v>1854</v>
      </c>
      <c r="D11676" t="s">
        <v>9116</v>
      </c>
    </row>
    <row r="11677" spans="1:4">
      <c r="A11677" t="str">
        <f t="shared" si="182"/>
        <v>2374900922訪問型サービス（独自）</v>
      </c>
      <c r="B11677">
        <v>2374900922</v>
      </c>
      <c r="C11677" t="s">
        <v>2454</v>
      </c>
      <c r="D11677" t="s">
        <v>9116</v>
      </c>
    </row>
    <row r="11678" spans="1:4">
      <c r="A11678" t="str">
        <f t="shared" si="182"/>
        <v>2374900922訪問型サービス（独自）</v>
      </c>
      <c r="B11678">
        <v>2374900922</v>
      </c>
      <c r="C11678" t="s">
        <v>2454</v>
      </c>
      <c r="D11678" t="s">
        <v>9116</v>
      </c>
    </row>
    <row r="11679" spans="1:4">
      <c r="A11679" t="str">
        <f t="shared" si="182"/>
        <v>2374900922訪問型サービス（独自／定率）</v>
      </c>
      <c r="B11679">
        <v>2374900922</v>
      </c>
      <c r="C11679" t="s">
        <v>2464</v>
      </c>
      <c r="D11679" t="s">
        <v>9116</v>
      </c>
    </row>
    <row r="11680" spans="1:4">
      <c r="A11680" t="str">
        <f t="shared" si="182"/>
        <v>2370503449訪問介護</v>
      </c>
      <c r="B11680">
        <v>2370503449</v>
      </c>
      <c r="C11680" t="s">
        <v>1854</v>
      </c>
      <c r="D11680" t="s">
        <v>9117</v>
      </c>
    </row>
    <row r="11681" spans="1:4">
      <c r="A11681" t="str">
        <f t="shared" si="182"/>
        <v>2371202850訪問介護</v>
      </c>
      <c r="B11681">
        <v>2371202850</v>
      </c>
      <c r="C11681" t="s">
        <v>1854</v>
      </c>
      <c r="D11681" t="s">
        <v>9118</v>
      </c>
    </row>
    <row r="11682" spans="1:4">
      <c r="A11682" t="str">
        <f t="shared" si="182"/>
        <v>2360590430訪問看護</v>
      </c>
      <c r="B11682">
        <v>2360590430</v>
      </c>
      <c r="C11682" t="s">
        <v>2002</v>
      </c>
      <c r="D11682" t="s">
        <v>9119</v>
      </c>
    </row>
    <row r="11683" spans="1:4">
      <c r="A11683" t="str">
        <f t="shared" si="182"/>
        <v>2370503431居宅介護支援</v>
      </c>
      <c r="B11683">
        <v>2370503431</v>
      </c>
      <c r="C11683" t="s">
        <v>2456</v>
      </c>
      <c r="D11683" t="s">
        <v>9120</v>
      </c>
    </row>
    <row r="11684" spans="1:4">
      <c r="A11684" t="str">
        <f t="shared" si="182"/>
        <v>2390300289地域密着型介護老人福祉施設</v>
      </c>
      <c r="B11684">
        <v>2390300289</v>
      </c>
      <c r="C11684" t="s">
        <v>1861</v>
      </c>
      <c r="D11684" t="s">
        <v>9121</v>
      </c>
    </row>
    <row r="11685" spans="1:4">
      <c r="A11685" t="str">
        <f t="shared" si="182"/>
        <v>2370304053短期入所生活介護</v>
      </c>
      <c r="B11685">
        <v>2370304053</v>
      </c>
      <c r="C11685" t="s">
        <v>1958</v>
      </c>
      <c r="D11685" t="s">
        <v>9122</v>
      </c>
    </row>
    <row r="11686" spans="1:4">
      <c r="A11686" t="str">
        <f t="shared" si="182"/>
        <v>2370304053介護予防短期入所生活介護</v>
      </c>
      <c r="B11686">
        <v>2370304053</v>
      </c>
      <c r="C11686" t="s">
        <v>1961</v>
      </c>
      <c r="D11686" t="s">
        <v>9122</v>
      </c>
    </row>
    <row r="11687" spans="1:4">
      <c r="A11687" t="str">
        <f t="shared" si="182"/>
        <v>2390300271地域密着型通所介護</v>
      </c>
      <c r="B11687">
        <v>2390300271</v>
      </c>
      <c r="C11687" t="s">
        <v>1858</v>
      </c>
      <c r="D11687" t="s">
        <v>9123</v>
      </c>
    </row>
    <row r="11688" spans="1:4">
      <c r="A11688" t="str">
        <f t="shared" si="182"/>
        <v>23A0300617通所型サービス（独自）</v>
      </c>
      <c r="B11688" t="s">
        <v>7149</v>
      </c>
      <c r="C11688" t="s">
        <v>2455</v>
      </c>
      <c r="D11688" t="s">
        <v>9123</v>
      </c>
    </row>
    <row r="11689" spans="1:4">
      <c r="A11689" t="str">
        <f t="shared" si="182"/>
        <v>2370305373訪問介護</v>
      </c>
      <c r="B11689">
        <v>2370305373</v>
      </c>
      <c r="C11689" t="s">
        <v>1854</v>
      </c>
      <c r="D11689" t="s">
        <v>10428</v>
      </c>
    </row>
    <row r="11690" spans="1:4">
      <c r="A11690" t="str">
        <f t="shared" si="182"/>
        <v>2375001282訪問介護</v>
      </c>
      <c r="B11690">
        <v>2375001282</v>
      </c>
      <c r="C11690" t="s">
        <v>1854</v>
      </c>
      <c r="D11690" t="s">
        <v>9124</v>
      </c>
    </row>
    <row r="11691" spans="1:4">
      <c r="A11691" t="str">
        <f t="shared" si="182"/>
        <v>2365090154訪問看護</v>
      </c>
      <c r="B11691">
        <v>2365090154</v>
      </c>
      <c r="C11691" t="s">
        <v>2002</v>
      </c>
      <c r="D11691" t="s">
        <v>9125</v>
      </c>
    </row>
    <row r="11692" spans="1:4">
      <c r="A11692" t="str">
        <f t="shared" si="182"/>
        <v>2372800884地域密着型通所介護</v>
      </c>
      <c r="B11692">
        <v>2372800884</v>
      </c>
      <c r="C11692" t="s">
        <v>1858</v>
      </c>
      <c r="D11692" t="s">
        <v>9126</v>
      </c>
    </row>
    <row r="11693" spans="1:4">
      <c r="A11693" t="str">
        <f t="shared" si="182"/>
        <v>2372800884通所型サービス（独自）</v>
      </c>
      <c r="B11693">
        <v>2372800884</v>
      </c>
      <c r="C11693" t="s">
        <v>2455</v>
      </c>
      <c r="D11693" t="s">
        <v>9126</v>
      </c>
    </row>
    <row r="11694" spans="1:4">
      <c r="A11694" t="str">
        <f t="shared" si="182"/>
        <v>2372800579訪問介護</v>
      </c>
      <c r="B11694">
        <v>2372800579</v>
      </c>
      <c r="C11694" t="s">
        <v>1854</v>
      </c>
      <c r="D11694" t="s">
        <v>9127</v>
      </c>
    </row>
    <row r="11695" spans="1:4">
      <c r="A11695" t="str">
        <f t="shared" si="182"/>
        <v>2372800579訪問型サービス（独自）</v>
      </c>
      <c r="B11695">
        <v>2372800579</v>
      </c>
      <c r="C11695" t="s">
        <v>2454</v>
      </c>
      <c r="D11695" t="s">
        <v>9127</v>
      </c>
    </row>
    <row r="11696" spans="1:4">
      <c r="A11696" t="str">
        <f t="shared" si="182"/>
        <v>2372005310訪問介護</v>
      </c>
      <c r="B11696">
        <v>2372005310</v>
      </c>
      <c r="C11696" t="s">
        <v>1854</v>
      </c>
      <c r="D11696" t="s">
        <v>9128</v>
      </c>
    </row>
    <row r="11697" spans="1:4">
      <c r="A11697" t="str">
        <f t="shared" si="182"/>
        <v>2372005310訪問型サービス（独自／定率）</v>
      </c>
      <c r="B11697">
        <v>2372005310</v>
      </c>
      <c r="C11697" t="s">
        <v>2464</v>
      </c>
      <c r="D11697" t="s">
        <v>9128</v>
      </c>
    </row>
    <row r="11698" spans="1:4">
      <c r="A11698" t="str">
        <f t="shared" si="182"/>
        <v>2362090504訪問看護</v>
      </c>
      <c r="B11698">
        <v>2362090504</v>
      </c>
      <c r="C11698" t="s">
        <v>2002</v>
      </c>
      <c r="D11698" t="s">
        <v>9129</v>
      </c>
    </row>
    <row r="11699" spans="1:4">
      <c r="A11699" t="str">
        <f t="shared" si="182"/>
        <v>2362090504介護予防訪問看護</v>
      </c>
      <c r="B11699">
        <v>2362090504</v>
      </c>
      <c r="C11699" t="s">
        <v>2005</v>
      </c>
      <c r="D11699" t="s">
        <v>9129</v>
      </c>
    </row>
    <row r="11700" spans="1:4">
      <c r="A11700" t="str">
        <f t="shared" si="182"/>
        <v>2391400294地域密着型通所介護</v>
      </c>
      <c r="B11700">
        <v>2391400294</v>
      </c>
      <c r="C11700" t="s">
        <v>1858</v>
      </c>
      <c r="D11700" t="s">
        <v>9130</v>
      </c>
    </row>
    <row r="11701" spans="1:4">
      <c r="A11701" t="str">
        <f t="shared" si="182"/>
        <v>23A1400234通所型サービス（独自）</v>
      </c>
      <c r="B11701" t="s">
        <v>7150</v>
      </c>
      <c r="C11701" t="s">
        <v>2455</v>
      </c>
      <c r="D11701" t="s">
        <v>9130</v>
      </c>
    </row>
    <row r="11702" spans="1:4">
      <c r="A11702" t="str">
        <f t="shared" si="182"/>
        <v>2371404407訪問介護</v>
      </c>
      <c r="B11702">
        <v>2371404407</v>
      </c>
      <c r="C11702" t="s">
        <v>1854</v>
      </c>
      <c r="D11702" t="s">
        <v>9130</v>
      </c>
    </row>
    <row r="11703" spans="1:4">
      <c r="A11703" t="str">
        <f t="shared" si="182"/>
        <v>23A1401166訪問型サービス（独自）</v>
      </c>
      <c r="B11703" t="s">
        <v>7151</v>
      </c>
      <c r="C11703" t="s">
        <v>2454</v>
      </c>
      <c r="D11703" t="s">
        <v>9130</v>
      </c>
    </row>
    <row r="11704" spans="1:4">
      <c r="A11704" t="str">
        <f t="shared" si="182"/>
        <v>2353280007介護老人保健施設</v>
      </c>
      <c r="B11704">
        <v>2353280007</v>
      </c>
      <c r="C11704" t="s">
        <v>1862</v>
      </c>
      <c r="D11704" t="s">
        <v>9131</v>
      </c>
    </row>
    <row r="11705" spans="1:4">
      <c r="A11705" t="str">
        <f t="shared" si="182"/>
        <v>2353280007短期入所療養介護（老健）</v>
      </c>
      <c r="B11705">
        <v>2353280007</v>
      </c>
      <c r="C11705" t="s">
        <v>1966</v>
      </c>
      <c r="D11705" t="s">
        <v>9131</v>
      </c>
    </row>
    <row r="11706" spans="1:4">
      <c r="A11706" t="str">
        <f t="shared" si="182"/>
        <v>2353280007介護予防短期入所療養介護（老健）</v>
      </c>
      <c r="B11706">
        <v>2353280007</v>
      </c>
      <c r="C11706" t="s">
        <v>1969</v>
      </c>
      <c r="D11706" t="s">
        <v>9131</v>
      </c>
    </row>
    <row r="11707" spans="1:4">
      <c r="A11707" t="str">
        <f t="shared" si="182"/>
        <v>2353280007通所リハビリテーション</v>
      </c>
      <c r="B11707">
        <v>2353280007</v>
      </c>
      <c r="C11707" t="s">
        <v>2457</v>
      </c>
      <c r="D11707" t="s">
        <v>9131</v>
      </c>
    </row>
    <row r="11708" spans="1:4">
      <c r="A11708" t="str">
        <f t="shared" si="182"/>
        <v>2353280007介護予防通所リハビリテーション</v>
      </c>
      <c r="B11708">
        <v>2353280007</v>
      </c>
      <c r="C11708" t="s">
        <v>2458</v>
      </c>
      <c r="D11708" t="s">
        <v>9131</v>
      </c>
    </row>
    <row r="11709" spans="1:4">
      <c r="A11709" t="str">
        <f t="shared" si="182"/>
        <v>2373200050通所リハビリテーション</v>
      </c>
      <c r="B11709">
        <v>2373200050</v>
      </c>
      <c r="C11709" t="s">
        <v>2457</v>
      </c>
      <c r="D11709" t="s">
        <v>9132</v>
      </c>
    </row>
    <row r="11710" spans="1:4">
      <c r="A11710" t="str">
        <f t="shared" si="182"/>
        <v>2373200050介護予防通所リハビリテーション</v>
      </c>
      <c r="B11710">
        <v>2373200050</v>
      </c>
      <c r="C11710" t="s">
        <v>2458</v>
      </c>
      <c r="D11710" t="s">
        <v>9132</v>
      </c>
    </row>
    <row r="11711" spans="1:4">
      <c r="A11711" t="str">
        <f t="shared" si="182"/>
        <v>2373200068訪問介護</v>
      </c>
      <c r="B11711">
        <v>2373200068</v>
      </c>
      <c r="C11711" t="s">
        <v>1854</v>
      </c>
      <c r="D11711" t="s">
        <v>9133</v>
      </c>
    </row>
    <row r="11712" spans="1:4">
      <c r="A11712" t="str">
        <f t="shared" si="182"/>
        <v>2373200068訪問型サービス（独自）</v>
      </c>
      <c r="B11712">
        <v>2373200068</v>
      </c>
      <c r="C11712" t="s">
        <v>2454</v>
      </c>
      <c r="D11712" t="s">
        <v>9133</v>
      </c>
    </row>
    <row r="11713" spans="1:4">
      <c r="A11713" t="str">
        <f t="shared" si="182"/>
        <v>2313201267通所リハビリテーション</v>
      </c>
      <c r="B11713">
        <v>2313201267</v>
      </c>
      <c r="C11713" t="s">
        <v>2457</v>
      </c>
      <c r="D11713" t="s">
        <v>9134</v>
      </c>
    </row>
    <row r="11714" spans="1:4">
      <c r="A11714" t="str">
        <f t="shared" si="182"/>
        <v>2313201267介護予防通所リハビリテーション</v>
      </c>
      <c r="B11714">
        <v>2313201267</v>
      </c>
      <c r="C11714" t="s">
        <v>2458</v>
      </c>
      <c r="D11714" t="s">
        <v>9134</v>
      </c>
    </row>
    <row r="11715" spans="1:4">
      <c r="A11715" t="str">
        <f t="shared" ref="A11715:A11778" si="183">B11715&amp;C11715</f>
        <v>2373200043居宅介護支援</v>
      </c>
      <c r="B11715">
        <v>2373200043</v>
      </c>
      <c r="C11715" t="s">
        <v>2456</v>
      </c>
      <c r="D11715" t="s">
        <v>9135</v>
      </c>
    </row>
    <row r="11716" spans="1:4">
      <c r="A11716" t="str">
        <f t="shared" si="183"/>
        <v>2363290012訪問看護</v>
      </c>
      <c r="B11716">
        <v>2363290012</v>
      </c>
      <c r="C11716" t="s">
        <v>2002</v>
      </c>
      <c r="D11716" t="s">
        <v>9136</v>
      </c>
    </row>
    <row r="11717" spans="1:4">
      <c r="A11717" t="str">
        <f t="shared" si="183"/>
        <v>2363290012介護予防訪問看護</v>
      </c>
      <c r="B11717">
        <v>2363290012</v>
      </c>
      <c r="C11717" t="s">
        <v>2005</v>
      </c>
      <c r="D11717" t="s">
        <v>9136</v>
      </c>
    </row>
    <row r="11718" spans="1:4">
      <c r="A11718" t="str">
        <f t="shared" si="183"/>
        <v>2313201267訪問リハビリテーション</v>
      </c>
      <c r="B11718">
        <v>2313201267</v>
      </c>
      <c r="C11718" t="s">
        <v>2007</v>
      </c>
      <c r="D11718" t="s">
        <v>9134</v>
      </c>
    </row>
    <row r="11719" spans="1:4">
      <c r="A11719" t="str">
        <f t="shared" si="183"/>
        <v>2313201267介護予防訪問リハビリテーション</v>
      </c>
      <c r="B11719">
        <v>2313201267</v>
      </c>
      <c r="C11719" t="s">
        <v>2009</v>
      </c>
      <c r="D11719" t="s">
        <v>9134</v>
      </c>
    </row>
    <row r="11720" spans="1:4">
      <c r="A11720" t="str">
        <f t="shared" si="183"/>
        <v>2303200022介護予防支援</v>
      </c>
      <c r="B11720">
        <v>2303200022</v>
      </c>
      <c r="C11720" t="s">
        <v>2466</v>
      </c>
      <c r="D11720" t="s">
        <v>9137</v>
      </c>
    </row>
    <row r="11721" spans="1:4">
      <c r="A11721" t="str">
        <f t="shared" si="183"/>
        <v>2303200022介護予防ケアマネジメント</v>
      </c>
      <c r="B11721">
        <v>2303200022</v>
      </c>
      <c r="C11721" t="s">
        <v>2467</v>
      </c>
      <c r="D11721" t="s">
        <v>9137</v>
      </c>
    </row>
    <row r="11722" spans="1:4">
      <c r="A11722" t="str">
        <f t="shared" si="183"/>
        <v>2370702801訪問介護</v>
      </c>
      <c r="B11722">
        <v>2370702801</v>
      </c>
      <c r="C11722" t="s">
        <v>1854</v>
      </c>
      <c r="D11722" t="s">
        <v>9138</v>
      </c>
    </row>
    <row r="11723" spans="1:4">
      <c r="A11723" t="str">
        <f t="shared" si="183"/>
        <v>2391400633地域密着型通所介護</v>
      </c>
      <c r="B11723">
        <v>2391400633</v>
      </c>
      <c r="C11723" t="s">
        <v>1858</v>
      </c>
      <c r="D11723" t="s">
        <v>9139</v>
      </c>
    </row>
    <row r="11724" spans="1:4">
      <c r="A11724" t="str">
        <f t="shared" si="183"/>
        <v>23A1401448通所型サービス（独自）</v>
      </c>
      <c r="B11724" t="s">
        <v>7152</v>
      </c>
      <c r="C11724" t="s">
        <v>2455</v>
      </c>
      <c r="D11724" t="s">
        <v>9139</v>
      </c>
    </row>
    <row r="11725" spans="1:4">
      <c r="A11725" t="str">
        <f t="shared" si="183"/>
        <v>2312006451介護予防訪問リハビリテーション</v>
      </c>
      <c r="B11725">
        <v>2312006451</v>
      </c>
      <c r="C11725" t="s">
        <v>2009</v>
      </c>
      <c r="D11725" t="s">
        <v>9140</v>
      </c>
    </row>
    <row r="11726" spans="1:4">
      <c r="A11726" t="str">
        <f t="shared" si="183"/>
        <v>2312006451訪問リハビリテーション</v>
      </c>
      <c r="B11726">
        <v>2312006451</v>
      </c>
      <c r="C11726" t="s">
        <v>2007</v>
      </c>
      <c r="D11726" t="s">
        <v>9140</v>
      </c>
    </row>
    <row r="11727" spans="1:4">
      <c r="A11727" t="str">
        <f t="shared" si="183"/>
        <v>2393100074認知症対応型共同生活介護</v>
      </c>
      <c r="B11727">
        <v>2393100074</v>
      </c>
      <c r="C11727" t="s">
        <v>1942</v>
      </c>
      <c r="D11727" t="s">
        <v>9141</v>
      </c>
    </row>
    <row r="11728" spans="1:4">
      <c r="A11728" t="str">
        <f t="shared" si="183"/>
        <v>2366190011訪問看護</v>
      </c>
      <c r="B11728">
        <v>2366190011</v>
      </c>
      <c r="C11728" t="s">
        <v>2002</v>
      </c>
      <c r="D11728" t="s">
        <v>9142</v>
      </c>
    </row>
    <row r="11729" spans="1:4">
      <c r="A11729" t="str">
        <f t="shared" si="183"/>
        <v>2366190011介護予防訪問看護</v>
      </c>
      <c r="B11729">
        <v>2366190011</v>
      </c>
      <c r="C11729" t="s">
        <v>2005</v>
      </c>
      <c r="D11729" t="s">
        <v>9142</v>
      </c>
    </row>
    <row r="11730" spans="1:4">
      <c r="A11730" t="str">
        <f t="shared" si="183"/>
        <v>2316100086訪問リハビリテーション</v>
      </c>
      <c r="B11730">
        <v>2316100086</v>
      </c>
      <c r="C11730" t="s">
        <v>2007</v>
      </c>
      <c r="D11730" t="s">
        <v>9143</v>
      </c>
    </row>
    <row r="11731" spans="1:4">
      <c r="A11731" t="str">
        <f t="shared" si="183"/>
        <v>2316100086介護予防訪問リハビリテーション</v>
      </c>
      <c r="B11731">
        <v>2316100086</v>
      </c>
      <c r="C11731" t="s">
        <v>2009</v>
      </c>
      <c r="D11731" t="s">
        <v>9143</v>
      </c>
    </row>
    <row r="11732" spans="1:4">
      <c r="A11732" t="str">
        <f t="shared" si="183"/>
        <v>2372001640通所リハビリテーション</v>
      </c>
      <c r="B11732">
        <v>2372001640</v>
      </c>
      <c r="C11732" t="s">
        <v>2457</v>
      </c>
      <c r="D11732" t="s">
        <v>9144</v>
      </c>
    </row>
    <row r="11733" spans="1:4">
      <c r="A11733" t="str">
        <f t="shared" si="183"/>
        <v>2372001640介護予防通所リハビリテーション</v>
      </c>
      <c r="B11733">
        <v>2372001640</v>
      </c>
      <c r="C11733" t="s">
        <v>2458</v>
      </c>
      <c r="D11733" t="s">
        <v>9144</v>
      </c>
    </row>
    <row r="11734" spans="1:4">
      <c r="A11734" t="str">
        <f t="shared" si="183"/>
        <v>2372005526居宅介護支援</v>
      </c>
      <c r="B11734">
        <v>2372005526</v>
      </c>
      <c r="C11734" t="s">
        <v>2456</v>
      </c>
      <c r="D11734" t="s">
        <v>9145</v>
      </c>
    </row>
    <row r="11735" spans="1:4">
      <c r="A11735" t="str">
        <f t="shared" si="183"/>
        <v>2392000010認知症対応型共同生活介護</v>
      </c>
      <c r="B11735">
        <v>2392000010</v>
      </c>
      <c r="C11735" t="s">
        <v>1942</v>
      </c>
      <c r="D11735" t="s">
        <v>9146</v>
      </c>
    </row>
    <row r="11736" spans="1:4">
      <c r="A11736" t="str">
        <f t="shared" si="183"/>
        <v>2392000010介護予防認知症対応型共同生活介護</v>
      </c>
      <c r="B11736">
        <v>2392000010</v>
      </c>
      <c r="C11736" t="s">
        <v>1948</v>
      </c>
      <c r="D11736" t="s">
        <v>9146</v>
      </c>
    </row>
    <row r="11737" spans="1:4">
      <c r="A11737" t="str">
        <f t="shared" si="183"/>
        <v>2392000010認知症対応型共同生活介護（短期利用型）</v>
      </c>
      <c r="B11737">
        <v>2392000010</v>
      </c>
      <c r="C11737" t="s">
        <v>2468</v>
      </c>
      <c r="D11737" t="s">
        <v>9146</v>
      </c>
    </row>
    <row r="11738" spans="1:4">
      <c r="A11738" t="str">
        <f t="shared" si="183"/>
        <v>2392000010介護予防認知症対応型共同生活介護（短期利用型）</v>
      </c>
      <c r="B11738">
        <v>2392000010</v>
      </c>
      <c r="C11738" t="s">
        <v>2474</v>
      </c>
      <c r="D11738" t="s">
        <v>9146</v>
      </c>
    </row>
    <row r="11739" spans="1:4">
      <c r="A11739" t="str">
        <f t="shared" si="183"/>
        <v>2352180018通所リハビリテーション</v>
      </c>
      <c r="B11739">
        <v>2352180018</v>
      </c>
      <c r="C11739" t="s">
        <v>2457</v>
      </c>
      <c r="D11739" t="s">
        <v>9147</v>
      </c>
    </row>
    <row r="11740" spans="1:4">
      <c r="A11740" t="str">
        <f t="shared" si="183"/>
        <v>2352180018介護予防通所リハビリテーション</v>
      </c>
      <c r="B11740">
        <v>2352180018</v>
      </c>
      <c r="C11740" t="s">
        <v>2458</v>
      </c>
      <c r="D11740" t="s">
        <v>9147</v>
      </c>
    </row>
    <row r="11741" spans="1:4">
      <c r="A11741" t="str">
        <f t="shared" si="183"/>
        <v>2352180018介護老人保健施設</v>
      </c>
      <c r="B11741">
        <v>2352180018</v>
      </c>
      <c r="C11741" t="s">
        <v>1862</v>
      </c>
      <c r="D11741" t="s">
        <v>9147</v>
      </c>
    </row>
    <row r="11742" spans="1:4">
      <c r="A11742" t="str">
        <f t="shared" si="183"/>
        <v>2352180067通所リハビリテーション</v>
      </c>
      <c r="B11742">
        <v>2352180067</v>
      </c>
      <c r="C11742" t="s">
        <v>2457</v>
      </c>
      <c r="D11742" t="s">
        <v>9148</v>
      </c>
    </row>
    <row r="11743" spans="1:4">
      <c r="A11743" t="str">
        <f t="shared" si="183"/>
        <v>2352180067介護予防通所リハビリテーション</v>
      </c>
      <c r="B11743">
        <v>2352180067</v>
      </c>
      <c r="C11743" t="s">
        <v>2458</v>
      </c>
      <c r="D11743" t="s">
        <v>9148</v>
      </c>
    </row>
    <row r="11744" spans="1:4">
      <c r="A11744" t="str">
        <f t="shared" si="183"/>
        <v>2352180067介護老人保健施設</v>
      </c>
      <c r="B11744">
        <v>2352180067</v>
      </c>
      <c r="C11744" t="s">
        <v>1862</v>
      </c>
      <c r="D11744" t="s">
        <v>9148</v>
      </c>
    </row>
    <row r="11745" spans="1:4">
      <c r="A11745" t="str">
        <f t="shared" si="183"/>
        <v>2352180067短期入所療養介護（老健）</v>
      </c>
      <c r="B11745">
        <v>2352180067</v>
      </c>
      <c r="C11745" t="s">
        <v>1966</v>
      </c>
      <c r="D11745" t="s">
        <v>9148</v>
      </c>
    </row>
    <row r="11746" spans="1:4">
      <c r="A11746" t="str">
        <f t="shared" si="183"/>
        <v>2352180067介護予防短期入所療養介護（老健）</v>
      </c>
      <c r="B11746">
        <v>2352180067</v>
      </c>
      <c r="C11746" t="s">
        <v>1969</v>
      </c>
      <c r="D11746" t="s">
        <v>9148</v>
      </c>
    </row>
    <row r="11747" spans="1:4">
      <c r="A11747" t="str">
        <f t="shared" si="183"/>
        <v>2372102679短期入所生活介護</v>
      </c>
      <c r="B11747">
        <v>2372102679</v>
      </c>
      <c r="C11747" t="s">
        <v>1958</v>
      </c>
      <c r="D11747" t="s">
        <v>9149</v>
      </c>
    </row>
    <row r="11748" spans="1:4">
      <c r="A11748" t="str">
        <f t="shared" si="183"/>
        <v>2372102679介護予防短期入所生活介護</v>
      </c>
      <c r="B11748">
        <v>2372102679</v>
      </c>
      <c r="C11748" t="s">
        <v>1961</v>
      </c>
      <c r="D11748" t="s">
        <v>9149</v>
      </c>
    </row>
    <row r="11749" spans="1:4">
      <c r="A11749" t="str">
        <f t="shared" si="183"/>
        <v>2372102620居宅介護支援</v>
      </c>
      <c r="B11749">
        <v>2372102620</v>
      </c>
      <c r="C11749" t="s">
        <v>2456</v>
      </c>
      <c r="D11749" t="s">
        <v>9150</v>
      </c>
    </row>
    <row r="11750" spans="1:4">
      <c r="A11750" t="str">
        <f t="shared" si="183"/>
        <v>2373100367認知症対応型共同生活介護</v>
      </c>
      <c r="B11750">
        <v>2373100367</v>
      </c>
      <c r="C11750" t="s">
        <v>1942</v>
      </c>
      <c r="D11750" t="s">
        <v>9151</v>
      </c>
    </row>
    <row r="11751" spans="1:4">
      <c r="A11751" t="str">
        <f t="shared" si="183"/>
        <v>2371601549居宅介護支援</v>
      </c>
      <c r="B11751">
        <v>2371601549</v>
      </c>
      <c r="C11751" t="s">
        <v>2456</v>
      </c>
      <c r="D11751" t="s">
        <v>5375</v>
      </c>
    </row>
    <row r="11752" spans="1:4">
      <c r="A11752" t="str">
        <f t="shared" si="183"/>
        <v>2377200395訪問介護</v>
      </c>
      <c r="B11752">
        <v>2377200395</v>
      </c>
      <c r="C11752" t="s">
        <v>1854</v>
      </c>
      <c r="D11752" t="s">
        <v>9152</v>
      </c>
    </row>
    <row r="11753" spans="1:4">
      <c r="A11753" t="str">
        <f t="shared" si="183"/>
        <v>2377200395訪問型サービス（独自）</v>
      </c>
      <c r="B11753">
        <v>2377200395</v>
      </c>
      <c r="C11753" t="s">
        <v>2454</v>
      </c>
      <c r="D11753" t="s">
        <v>9152</v>
      </c>
    </row>
    <row r="11754" spans="1:4">
      <c r="A11754" t="str">
        <f t="shared" si="183"/>
        <v>2370304475訪問介護</v>
      </c>
      <c r="B11754">
        <v>2370304475</v>
      </c>
      <c r="C11754" t="s">
        <v>1854</v>
      </c>
      <c r="D11754" t="s">
        <v>9153</v>
      </c>
    </row>
    <row r="11755" spans="1:4">
      <c r="A11755" t="str">
        <f t="shared" si="183"/>
        <v>23A0300872訪問型サービス（独自）</v>
      </c>
      <c r="B11755" t="s">
        <v>7153</v>
      </c>
      <c r="C11755" t="s">
        <v>2454</v>
      </c>
      <c r="D11755" t="s">
        <v>9153</v>
      </c>
    </row>
    <row r="11756" spans="1:4">
      <c r="A11756" t="str">
        <f t="shared" si="183"/>
        <v>2390300370地域密着型通所介護</v>
      </c>
      <c r="B11756">
        <v>2390300370</v>
      </c>
      <c r="C11756" t="s">
        <v>1858</v>
      </c>
      <c r="D11756" t="s">
        <v>9154</v>
      </c>
    </row>
    <row r="11757" spans="1:4">
      <c r="A11757" t="str">
        <f t="shared" si="183"/>
        <v>23A0300880通所型サービス（独自）</v>
      </c>
      <c r="B11757" t="s">
        <v>7154</v>
      </c>
      <c r="C11757" t="s">
        <v>2455</v>
      </c>
      <c r="D11757" t="s">
        <v>9154</v>
      </c>
    </row>
    <row r="11758" spans="1:4">
      <c r="A11758" t="str">
        <f t="shared" si="183"/>
        <v>2390500557認知症対応型共同生活介護</v>
      </c>
      <c r="B11758">
        <v>2390500557</v>
      </c>
      <c r="C11758" t="s">
        <v>1942</v>
      </c>
      <c r="D11758" t="s">
        <v>9155</v>
      </c>
    </row>
    <row r="11759" spans="1:4">
      <c r="A11759" t="str">
        <f t="shared" si="183"/>
        <v>2390500557介護予防認知症対応型共同生活介護</v>
      </c>
      <c r="B11759">
        <v>2390500557</v>
      </c>
      <c r="C11759" t="s">
        <v>1948</v>
      </c>
      <c r="D11759" t="s">
        <v>9155</v>
      </c>
    </row>
    <row r="11760" spans="1:4">
      <c r="A11760" t="str">
        <f t="shared" si="183"/>
        <v>2392500878地域密着型通所介護</v>
      </c>
      <c r="B11760">
        <v>2392500878</v>
      </c>
      <c r="C11760" t="s">
        <v>1858</v>
      </c>
      <c r="D11760" t="s">
        <v>9156</v>
      </c>
    </row>
    <row r="11761" spans="1:4">
      <c r="A11761" t="str">
        <f t="shared" si="183"/>
        <v>2392500878通所型サービス（独自）</v>
      </c>
      <c r="B11761">
        <v>2392500878</v>
      </c>
      <c r="C11761" t="s">
        <v>2455</v>
      </c>
      <c r="D11761" t="s">
        <v>9156</v>
      </c>
    </row>
    <row r="11762" spans="1:4">
      <c r="A11762" t="str">
        <f t="shared" si="183"/>
        <v>2372506028居宅介護支援</v>
      </c>
      <c r="B11762">
        <v>2372506028</v>
      </c>
      <c r="C11762" t="s">
        <v>2456</v>
      </c>
      <c r="D11762" t="s">
        <v>9157</v>
      </c>
    </row>
    <row r="11763" spans="1:4">
      <c r="A11763" t="str">
        <f t="shared" si="183"/>
        <v>2374700488居宅介護支援</v>
      </c>
      <c r="B11763">
        <v>2374700488</v>
      </c>
      <c r="C11763" t="s">
        <v>2456</v>
      </c>
      <c r="D11763" t="s">
        <v>9158</v>
      </c>
    </row>
    <row r="11764" spans="1:4">
      <c r="A11764" t="str">
        <f t="shared" si="183"/>
        <v>2352480004介護老人保健施設</v>
      </c>
      <c r="B11764">
        <v>2352480004</v>
      </c>
      <c r="C11764" t="s">
        <v>1862</v>
      </c>
      <c r="D11764" t="s">
        <v>9159</v>
      </c>
    </row>
    <row r="11765" spans="1:4">
      <c r="A11765" t="str">
        <f t="shared" si="183"/>
        <v>2352480004短期入所療養介護（老健）</v>
      </c>
      <c r="B11765">
        <v>2352480004</v>
      </c>
      <c r="C11765" t="s">
        <v>1966</v>
      </c>
      <c r="D11765" t="s">
        <v>9159</v>
      </c>
    </row>
    <row r="11766" spans="1:4">
      <c r="A11766" t="str">
        <f t="shared" si="183"/>
        <v>2352480004介護予防短期入所療養介護（老健）</v>
      </c>
      <c r="B11766">
        <v>2352480004</v>
      </c>
      <c r="C11766" t="s">
        <v>1969</v>
      </c>
      <c r="D11766" t="s">
        <v>9159</v>
      </c>
    </row>
    <row r="11767" spans="1:4">
      <c r="A11767" t="str">
        <f t="shared" si="183"/>
        <v>2352480046介護老人保健施設</v>
      </c>
      <c r="B11767">
        <v>2352480046</v>
      </c>
      <c r="C11767" t="s">
        <v>1862</v>
      </c>
      <c r="D11767" t="s">
        <v>9160</v>
      </c>
    </row>
    <row r="11768" spans="1:4">
      <c r="A11768" t="str">
        <f t="shared" si="183"/>
        <v>2352480046短期入所療養介護（老健）</v>
      </c>
      <c r="B11768">
        <v>2352480046</v>
      </c>
      <c r="C11768" t="s">
        <v>1966</v>
      </c>
      <c r="D11768" t="s">
        <v>9160</v>
      </c>
    </row>
    <row r="11769" spans="1:4">
      <c r="A11769" t="str">
        <f t="shared" si="183"/>
        <v>2352480046介護予防短期入所療養介護（老健）</v>
      </c>
      <c r="B11769">
        <v>2352480046</v>
      </c>
      <c r="C11769" t="s">
        <v>1969</v>
      </c>
      <c r="D11769" t="s">
        <v>9160</v>
      </c>
    </row>
    <row r="11770" spans="1:4">
      <c r="A11770" t="str">
        <f t="shared" si="183"/>
        <v>2352480004通所リハビリテーション</v>
      </c>
      <c r="B11770">
        <v>2352480004</v>
      </c>
      <c r="C11770" t="s">
        <v>2457</v>
      </c>
      <c r="D11770" t="s">
        <v>9159</v>
      </c>
    </row>
    <row r="11771" spans="1:4">
      <c r="A11771" t="str">
        <f t="shared" si="183"/>
        <v>2352480004介護予防通所リハビリテーション</v>
      </c>
      <c r="B11771">
        <v>2352480004</v>
      </c>
      <c r="C11771" t="s">
        <v>2458</v>
      </c>
      <c r="D11771" t="s">
        <v>9159</v>
      </c>
    </row>
    <row r="11772" spans="1:4">
      <c r="A11772" t="str">
        <f t="shared" si="183"/>
        <v>2352480004訪問リハビリテーション</v>
      </c>
      <c r="B11772">
        <v>2352480004</v>
      </c>
      <c r="C11772" t="s">
        <v>2007</v>
      </c>
      <c r="D11772" t="s">
        <v>9159</v>
      </c>
    </row>
    <row r="11773" spans="1:4">
      <c r="A11773" t="str">
        <f t="shared" si="183"/>
        <v>2352480004介護予防訪問リハビリテーション</v>
      </c>
      <c r="B11773">
        <v>2352480004</v>
      </c>
      <c r="C11773" t="s">
        <v>2009</v>
      </c>
      <c r="D11773" t="s">
        <v>9159</v>
      </c>
    </row>
    <row r="11774" spans="1:4">
      <c r="A11774" t="str">
        <f t="shared" si="183"/>
        <v>2372400032居宅介護支援</v>
      </c>
      <c r="B11774">
        <v>2372400032</v>
      </c>
      <c r="C11774" t="s">
        <v>2456</v>
      </c>
      <c r="D11774" t="s">
        <v>9161</v>
      </c>
    </row>
    <row r="11775" spans="1:4">
      <c r="A11775" t="str">
        <f t="shared" si="183"/>
        <v>2392400186認知症対応型共同生活介護</v>
      </c>
      <c r="B11775">
        <v>2392400186</v>
      </c>
      <c r="C11775" t="s">
        <v>1942</v>
      </c>
      <c r="D11775" t="s">
        <v>9162</v>
      </c>
    </row>
    <row r="11776" spans="1:4">
      <c r="A11776" t="str">
        <f t="shared" si="183"/>
        <v>2312401645通所リハビリテーション</v>
      </c>
      <c r="B11776">
        <v>2312401645</v>
      </c>
      <c r="C11776" t="s">
        <v>2457</v>
      </c>
      <c r="D11776" t="s">
        <v>9163</v>
      </c>
    </row>
    <row r="11777" spans="1:4">
      <c r="A11777" t="str">
        <f t="shared" si="183"/>
        <v>2312401645介護予防通所リハビリテーション</v>
      </c>
      <c r="B11777">
        <v>2312401645</v>
      </c>
      <c r="C11777" t="s">
        <v>2458</v>
      </c>
      <c r="D11777" t="s">
        <v>9163</v>
      </c>
    </row>
    <row r="11778" spans="1:4">
      <c r="A11778" t="str">
        <f t="shared" si="183"/>
        <v>2370304913通所介護</v>
      </c>
      <c r="B11778">
        <v>2370304913</v>
      </c>
      <c r="C11778" t="s">
        <v>1857</v>
      </c>
      <c r="D11778" t="s">
        <v>9164</v>
      </c>
    </row>
    <row r="11779" spans="1:4">
      <c r="A11779" t="str">
        <f t="shared" ref="A11779:A11842" si="184">B11779&amp;C11779</f>
        <v>2371603883訪問介護</v>
      </c>
      <c r="B11779">
        <v>2371603883</v>
      </c>
      <c r="C11779" t="s">
        <v>1854</v>
      </c>
      <c r="D11779" t="s">
        <v>9165</v>
      </c>
    </row>
    <row r="11780" spans="1:4">
      <c r="A11780" t="str">
        <f t="shared" si="184"/>
        <v>23A1600890訪問型サービス（独自）</v>
      </c>
      <c r="B11780" t="s">
        <v>7155</v>
      </c>
      <c r="C11780" t="s">
        <v>2454</v>
      </c>
      <c r="D11780" t="s">
        <v>9165</v>
      </c>
    </row>
    <row r="11781" spans="1:4">
      <c r="A11781" t="str">
        <f t="shared" si="184"/>
        <v>2361690734訪問看護</v>
      </c>
      <c r="B11781">
        <v>2361690734</v>
      </c>
      <c r="C11781" t="s">
        <v>2002</v>
      </c>
      <c r="D11781" t="s">
        <v>9166</v>
      </c>
    </row>
    <row r="11782" spans="1:4">
      <c r="A11782" t="str">
        <f t="shared" si="184"/>
        <v>2361690734介護予防訪問看護</v>
      </c>
      <c r="B11782">
        <v>2361690734</v>
      </c>
      <c r="C11782" t="s">
        <v>2005</v>
      </c>
      <c r="D11782" t="s">
        <v>9166</v>
      </c>
    </row>
    <row r="11783" spans="1:4">
      <c r="A11783" t="str">
        <f t="shared" si="184"/>
        <v>2361090588訪問看護</v>
      </c>
      <c r="B11783">
        <v>2361090588</v>
      </c>
      <c r="C11783" t="s">
        <v>2002</v>
      </c>
      <c r="D11783" t="s">
        <v>9167</v>
      </c>
    </row>
    <row r="11784" spans="1:4">
      <c r="A11784" t="str">
        <f t="shared" si="184"/>
        <v>2364290177訪問看護</v>
      </c>
      <c r="B11784">
        <v>2364290177</v>
      </c>
      <c r="C11784" t="s">
        <v>2002</v>
      </c>
      <c r="D11784" t="s">
        <v>9168</v>
      </c>
    </row>
    <row r="11785" spans="1:4">
      <c r="A11785" t="str">
        <f t="shared" si="184"/>
        <v>2360290346訪問看護</v>
      </c>
      <c r="B11785">
        <v>2360290346</v>
      </c>
      <c r="C11785" t="s">
        <v>2002</v>
      </c>
      <c r="D11785" t="s">
        <v>9169</v>
      </c>
    </row>
    <row r="11786" spans="1:4">
      <c r="A11786" t="str">
        <f t="shared" si="184"/>
        <v>2352280065介護老人保健施設</v>
      </c>
      <c r="B11786">
        <v>2352280065</v>
      </c>
      <c r="C11786" t="s">
        <v>1862</v>
      </c>
      <c r="D11786" t="s">
        <v>9170</v>
      </c>
    </row>
    <row r="11787" spans="1:4">
      <c r="A11787" t="str">
        <f t="shared" si="184"/>
        <v>2352280065短期入所療養介護（老健）</v>
      </c>
      <c r="B11787">
        <v>2352280065</v>
      </c>
      <c r="C11787" t="s">
        <v>1966</v>
      </c>
      <c r="D11787" t="s">
        <v>9170</v>
      </c>
    </row>
    <row r="11788" spans="1:4">
      <c r="A11788" t="str">
        <f t="shared" si="184"/>
        <v>2352280065通所リハビリテーション</v>
      </c>
      <c r="B11788">
        <v>2352280065</v>
      </c>
      <c r="C11788" t="s">
        <v>2457</v>
      </c>
      <c r="D11788" t="s">
        <v>9170</v>
      </c>
    </row>
    <row r="11789" spans="1:4">
      <c r="A11789" t="str">
        <f t="shared" si="184"/>
        <v>2312204296通所リハビリテーション</v>
      </c>
      <c r="B11789">
        <v>2312204296</v>
      </c>
      <c r="C11789" t="s">
        <v>2457</v>
      </c>
      <c r="D11789" t="s">
        <v>9171</v>
      </c>
    </row>
    <row r="11790" spans="1:4">
      <c r="A11790" t="str">
        <f t="shared" si="184"/>
        <v>2312204296介護予防通所リハビリテーション</v>
      </c>
      <c r="B11790">
        <v>2312204296</v>
      </c>
      <c r="C11790" t="s">
        <v>2458</v>
      </c>
      <c r="D11790" t="s">
        <v>9171</v>
      </c>
    </row>
    <row r="11791" spans="1:4">
      <c r="A11791" t="str">
        <f t="shared" si="184"/>
        <v>2312204296短期入所療養介護 （病院等)</v>
      </c>
      <c r="B11791">
        <v>2312204296</v>
      </c>
      <c r="C11791" t="s">
        <v>7253</v>
      </c>
      <c r="D11791" t="s">
        <v>9171</v>
      </c>
    </row>
    <row r="11792" spans="1:4">
      <c r="A11792" t="str">
        <f t="shared" si="184"/>
        <v>2312204296訪問リハビリテーション</v>
      </c>
      <c r="B11792">
        <v>2312204296</v>
      </c>
      <c r="C11792" t="s">
        <v>2007</v>
      </c>
      <c r="D11792" t="s">
        <v>9171</v>
      </c>
    </row>
    <row r="11793" spans="1:4">
      <c r="A11793" t="str">
        <f t="shared" si="184"/>
        <v>2312204296介護予防訪問リハビリテーション</v>
      </c>
      <c r="B11793">
        <v>2312204296</v>
      </c>
      <c r="C11793" t="s">
        <v>2009</v>
      </c>
      <c r="D11793" t="s">
        <v>9171</v>
      </c>
    </row>
    <row r="11794" spans="1:4">
      <c r="A11794" t="str">
        <f t="shared" si="184"/>
        <v>2312204296訪問看護</v>
      </c>
      <c r="B11794">
        <v>2312204296</v>
      </c>
      <c r="C11794" t="s">
        <v>2002</v>
      </c>
      <c r="D11794" t="s">
        <v>9171</v>
      </c>
    </row>
    <row r="11795" spans="1:4">
      <c r="A11795" t="str">
        <f t="shared" si="184"/>
        <v>2312204296介護予防訪問看護</v>
      </c>
      <c r="B11795">
        <v>2312204296</v>
      </c>
      <c r="C11795" t="s">
        <v>2005</v>
      </c>
      <c r="D11795" t="s">
        <v>9171</v>
      </c>
    </row>
    <row r="11796" spans="1:4">
      <c r="A11796" t="str">
        <f t="shared" si="184"/>
        <v>2372202313居宅介護支援</v>
      </c>
      <c r="B11796">
        <v>2372202313</v>
      </c>
      <c r="C11796" t="s">
        <v>2456</v>
      </c>
      <c r="D11796" t="s">
        <v>9172</v>
      </c>
    </row>
    <row r="11797" spans="1:4">
      <c r="A11797" t="str">
        <f t="shared" si="184"/>
        <v>2376000812通所介護</v>
      </c>
      <c r="B11797">
        <v>2376000812</v>
      </c>
      <c r="C11797" t="s">
        <v>1857</v>
      </c>
      <c r="D11797" t="s">
        <v>9173</v>
      </c>
    </row>
    <row r="11798" spans="1:4">
      <c r="A11798" t="str">
        <f t="shared" si="184"/>
        <v>23A6000047通所型サービス（独自）</v>
      </c>
      <c r="B11798" t="s">
        <v>7156</v>
      </c>
      <c r="C11798" t="s">
        <v>2455</v>
      </c>
      <c r="D11798" t="s">
        <v>9173</v>
      </c>
    </row>
    <row r="11799" spans="1:4">
      <c r="A11799" t="str">
        <f t="shared" si="184"/>
        <v>2392100737地域密着型通所介護</v>
      </c>
      <c r="B11799">
        <v>2392100737</v>
      </c>
      <c r="C11799" t="s">
        <v>1858</v>
      </c>
      <c r="D11799" t="s">
        <v>9174</v>
      </c>
    </row>
    <row r="11800" spans="1:4">
      <c r="A11800" t="str">
        <f t="shared" si="184"/>
        <v>2392100737通所型サービス（独自）</v>
      </c>
      <c r="B11800">
        <v>2392100737</v>
      </c>
      <c r="C11800" t="s">
        <v>2455</v>
      </c>
      <c r="D11800" t="s">
        <v>9174</v>
      </c>
    </row>
    <row r="11801" spans="1:4">
      <c r="A11801" t="str">
        <f t="shared" si="184"/>
        <v>2372105102居宅介護支援</v>
      </c>
      <c r="B11801">
        <v>2372105102</v>
      </c>
      <c r="C11801" t="s">
        <v>2456</v>
      </c>
      <c r="D11801" t="s">
        <v>9175</v>
      </c>
    </row>
    <row r="11802" spans="1:4">
      <c r="A11802" t="str">
        <f t="shared" si="184"/>
        <v>2391300098認知症対応型通所介護</v>
      </c>
      <c r="B11802">
        <v>2391300098</v>
      </c>
      <c r="C11802" t="s">
        <v>2459</v>
      </c>
      <c r="D11802" t="s">
        <v>9176</v>
      </c>
    </row>
    <row r="11803" spans="1:4">
      <c r="A11803" t="str">
        <f t="shared" si="184"/>
        <v>2391300163認知症対応型通所介護</v>
      </c>
      <c r="B11803">
        <v>2391300163</v>
      </c>
      <c r="C11803" t="s">
        <v>2459</v>
      </c>
      <c r="D11803" t="s">
        <v>9177</v>
      </c>
    </row>
    <row r="11804" spans="1:4">
      <c r="A11804" t="str">
        <f t="shared" si="184"/>
        <v>2392500258認知症対応型通所介護</v>
      </c>
      <c r="B11804">
        <v>2392500258</v>
      </c>
      <c r="C11804" t="s">
        <v>2459</v>
      </c>
      <c r="D11804" t="s">
        <v>9178</v>
      </c>
    </row>
    <row r="11805" spans="1:4">
      <c r="A11805" t="str">
        <f t="shared" si="184"/>
        <v>2391300098介護予防認知症対応型通所介護</v>
      </c>
      <c r="B11805">
        <v>2391300098</v>
      </c>
      <c r="C11805" t="s">
        <v>2465</v>
      </c>
      <c r="D11805" t="s">
        <v>9176</v>
      </c>
    </row>
    <row r="11806" spans="1:4">
      <c r="A11806" t="str">
        <f t="shared" si="184"/>
        <v>2391300163介護予防認知症対応型通所介護</v>
      </c>
      <c r="B11806">
        <v>2391300163</v>
      </c>
      <c r="C11806" t="s">
        <v>2465</v>
      </c>
      <c r="D11806" t="s">
        <v>9177</v>
      </c>
    </row>
    <row r="11807" spans="1:4">
      <c r="A11807" t="str">
        <f t="shared" si="184"/>
        <v>2392500258介護予防認知症対応型通所介護</v>
      </c>
      <c r="B11807">
        <v>2392500258</v>
      </c>
      <c r="C11807" t="s">
        <v>2465</v>
      </c>
      <c r="D11807" t="s">
        <v>9178</v>
      </c>
    </row>
    <row r="11808" spans="1:4">
      <c r="A11808" t="str">
        <f t="shared" si="184"/>
        <v>2372203642訪問介護</v>
      </c>
      <c r="B11808">
        <v>2372203642</v>
      </c>
      <c r="C11808" t="s">
        <v>1854</v>
      </c>
      <c r="D11808" t="s">
        <v>9179</v>
      </c>
    </row>
    <row r="11809" spans="1:4">
      <c r="A11809" t="str">
        <f t="shared" si="184"/>
        <v>2372203642訪問型サービス（独自）</v>
      </c>
      <c r="B11809">
        <v>2372203642</v>
      </c>
      <c r="C11809" t="s">
        <v>2454</v>
      </c>
      <c r="D11809" t="s">
        <v>9179</v>
      </c>
    </row>
    <row r="11810" spans="1:4">
      <c r="A11810" t="str">
        <f t="shared" si="184"/>
        <v>2372203642訪問型サービス（独自）</v>
      </c>
      <c r="B11810">
        <v>2372203642</v>
      </c>
      <c r="C11810" t="s">
        <v>2454</v>
      </c>
      <c r="D11810" t="s">
        <v>9179</v>
      </c>
    </row>
    <row r="11811" spans="1:4">
      <c r="A11811" t="str">
        <f t="shared" si="184"/>
        <v>2372203642訪問型サービス（独自）</v>
      </c>
      <c r="B11811">
        <v>2372203642</v>
      </c>
      <c r="C11811" t="s">
        <v>2454</v>
      </c>
      <c r="D11811" t="s">
        <v>9179</v>
      </c>
    </row>
    <row r="11812" spans="1:4">
      <c r="A11812" t="str">
        <f t="shared" si="184"/>
        <v>2372203659通所介護</v>
      </c>
      <c r="B11812">
        <v>2372203659</v>
      </c>
      <c r="C11812" t="s">
        <v>1857</v>
      </c>
      <c r="D11812" t="s">
        <v>9180</v>
      </c>
    </row>
    <row r="11813" spans="1:4">
      <c r="A11813" t="str">
        <f t="shared" si="184"/>
        <v>2372203659通所型サービス（独自）</v>
      </c>
      <c r="B11813">
        <v>2372203659</v>
      </c>
      <c r="C11813" t="s">
        <v>2455</v>
      </c>
      <c r="D11813" t="s">
        <v>9180</v>
      </c>
    </row>
    <row r="11814" spans="1:4">
      <c r="A11814" t="str">
        <f t="shared" si="184"/>
        <v>2372203659通所型サービス（独自）</v>
      </c>
      <c r="B11814">
        <v>2372203659</v>
      </c>
      <c r="C11814" t="s">
        <v>2455</v>
      </c>
      <c r="D11814" t="s">
        <v>9180</v>
      </c>
    </row>
    <row r="11815" spans="1:4">
      <c r="A11815" t="str">
        <f t="shared" si="184"/>
        <v>2372600979認知症対応型共同生活介護</v>
      </c>
      <c r="B11815">
        <v>2372600979</v>
      </c>
      <c r="C11815" t="s">
        <v>1942</v>
      </c>
      <c r="D11815" t="s">
        <v>9181</v>
      </c>
    </row>
    <row r="11816" spans="1:4">
      <c r="A11816" t="str">
        <f t="shared" si="184"/>
        <v>2372600979介護予防認知症対応型共同生活介護</v>
      </c>
      <c r="B11816">
        <v>2372600979</v>
      </c>
      <c r="C11816" t="s">
        <v>1948</v>
      </c>
      <c r="D11816" t="s">
        <v>9181</v>
      </c>
    </row>
    <row r="11817" spans="1:4">
      <c r="A11817" t="str">
        <f t="shared" si="184"/>
        <v>2392600033認知症対応型通所介護</v>
      </c>
      <c r="B11817">
        <v>2392600033</v>
      </c>
      <c r="C11817" t="s">
        <v>2459</v>
      </c>
      <c r="D11817" t="s">
        <v>9181</v>
      </c>
    </row>
    <row r="11818" spans="1:4">
      <c r="A11818" t="str">
        <f t="shared" si="184"/>
        <v>2392600033介護予防認知症対応型通所介護</v>
      </c>
      <c r="B11818">
        <v>2392600033</v>
      </c>
      <c r="C11818" t="s">
        <v>2465</v>
      </c>
      <c r="D11818" t="s">
        <v>9181</v>
      </c>
    </row>
    <row r="11819" spans="1:4">
      <c r="A11819" t="str">
        <f t="shared" si="184"/>
        <v>2363890233訪問看護</v>
      </c>
      <c r="B11819">
        <v>2363890233</v>
      </c>
      <c r="C11819" t="s">
        <v>2002</v>
      </c>
      <c r="D11819" t="s">
        <v>5866</v>
      </c>
    </row>
    <row r="11820" spans="1:4">
      <c r="A11820" t="str">
        <f t="shared" si="184"/>
        <v>2363890233介護予防訪問看護</v>
      </c>
      <c r="B11820">
        <v>2363890233</v>
      </c>
      <c r="C11820" t="s">
        <v>2005</v>
      </c>
      <c r="D11820" t="s">
        <v>5866</v>
      </c>
    </row>
    <row r="11821" spans="1:4">
      <c r="A11821" t="str">
        <f t="shared" si="184"/>
        <v>2362290237介護予防訪問看護</v>
      </c>
      <c r="B11821">
        <v>2362290237</v>
      </c>
      <c r="C11821" t="s">
        <v>2005</v>
      </c>
      <c r="D11821" t="s">
        <v>5865</v>
      </c>
    </row>
    <row r="11822" spans="1:4">
      <c r="A11822" t="str">
        <f t="shared" si="184"/>
        <v>2367690068介護予防訪問看護</v>
      </c>
      <c r="B11822">
        <v>2367690068</v>
      </c>
      <c r="C11822" t="s">
        <v>2005</v>
      </c>
      <c r="D11822" t="s">
        <v>5867</v>
      </c>
    </row>
    <row r="11823" spans="1:4">
      <c r="A11823" t="str">
        <f t="shared" si="184"/>
        <v>2371400835訪問介護</v>
      </c>
      <c r="B11823">
        <v>2371400835</v>
      </c>
      <c r="C11823" t="s">
        <v>1854</v>
      </c>
      <c r="D11823" t="s">
        <v>9182</v>
      </c>
    </row>
    <row r="11824" spans="1:4">
      <c r="A11824" t="str">
        <f t="shared" si="184"/>
        <v>2371604352訪問介護</v>
      </c>
      <c r="B11824">
        <v>2371604352</v>
      </c>
      <c r="C11824" t="s">
        <v>1854</v>
      </c>
      <c r="D11824" t="s">
        <v>9183</v>
      </c>
    </row>
    <row r="11825" spans="1:4">
      <c r="A11825" t="str">
        <f t="shared" si="184"/>
        <v>23A1601245訪問型サービス（独自）</v>
      </c>
      <c r="B11825" t="s">
        <v>7157</v>
      </c>
      <c r="C11825" t="s">
        <v>2454</v>
      </c>
      <c r="D11825" t="s">
        <v>9183</v>
      </c>
    </row>
    <row r="11826" spans="1:4">
      <c r="A11826" t="str">
        <f t="shared" si="184"/>
        <v>2372100160居宅介護支援</v>
      </c>
      <c r="B11826">
        <v>2372100160</v>
      </c>
      <c r="C11826" t="s">
        <v>2456</v>
      </c>
      <c r="D11826" t="s">
        <v>9184</v>
      </c>
    </row>
    <row r="11827" spans="1:4">
      <c r="A11827" t="str">
        <f t="shared" si="184"/>
        <v>2370304251訪問介護</v>
      </c>
      <c r="B11827">
        <v>2370304251</v>
      </c>
      <c r="C11827" t="s">
        <v>1854</v>
      </c>
      <c r="D11827" t="s">
        <v>9185</v>
      </c>
    </row>
    <row r="11828" spans="1:4">
      <c r="A11828" t="str">
        <f t="shared" si="184"/>
        <v>23A0300757訪問型サービス（独自）</v>
      </c>
      <c r="B11828" t="s">
        <v>7158</v>
      </c>
      <c r="C11828" t="s">
        <v>2454</v>
      </c>
      <c r="D11828" t="s">
        <v>9185</v>
      </c>
    </row>
    <row r="11829" spans="1:4">
      <c r="A11829" t="str">
        <f t="shared" si="184"/>
        <v>2371500527特定施設入居者生活介護</v>
      </c>
      <c r="B11829">
        <v>2371500527</v>
      </c>
      <c r="C11829" t="s">
        <v>2461</v>
      </c>
      <c r="D11829" t="s">
        <v>9186</v>
      </c>
    </row>
    <row r="11830" spans="1:4">
      <c r="A11830" t="str">
        <f t="shared" si="184"/>
        <v>2371500527介護予防特定施設入居者生活介護</v>
      </c>
      <c r="B11830">
        <v>2371500527</v>
      </c>
      <c r="C11830" t="s">
        <v>2462</v>
      </c>
      <c r="D11830" t="s">
        <v>9186</v>
      </c>
    </row>
    <row r="11831" spans="1:4">
      <c r="A11831" t="str">
        <f t="shared" si="184"/>
        <v>2370800373特定施設入居者生活介護</v>
      </c>
      <c r="B11831">
        <v>2370800373</v>
      </c>
      <c r="C11831" t="s">
        <v>2461</v>
      </c>
      <c r="D11831" t="s">
        <v>9187</v>
      </c>
    </row>
    <row r="11832" spans="1:4">
      <c r="A11832" t="str">
        <f t="shared" si="184"/>
        <v>2370800373介護予防特定施設入居者生活介護</v>
      </c>
      <c r="B11832">
        <v>2370800373</v>
      </c>
      <c r="C11832" t="s">
        <v>2462</v>
      </c>
      <c r="D11832" t="s">
        <v>9187</v>
      </c>
    </row>
    <row r="11833" spans="1:4">
      <c r="A11833" t="str">
        <f t="shared" si="184"/>
        <v>2370600641特定施設入居者生活介護</v>
      </c>
      <c r="B11833">
        <v>2370600641</v>
      </c>
      <c r="C11833" t="s">
        <v>2461</v>
      </c>
      <c r="D11833" t="s">
        <v>9188</v>
      </c>
    </row>
    <row r="11834" spans="1:4">
      <c r="A11834" t="str">
        <f t="shared" si="184"/>
        <v>2370600641介護予防特定施設入居者生活介護</v>
      </c>
      <c r="B11834">
        <v>2370600641</v>
      </c>
      <c r="C11834" t="s">
        <v>2462</v>
      </c>
      <c r="D11834" t="s">
        <v>9188</v>
      </c>
    </row>
    <row r="11835" spans="1:4">
      <c r="A11835" t="str">
        <f t="shared" si="184"/>
        <v>2370100691特定施設入居者生活介護</v>
      </c>
      <c r="B11835">
        <v>2370100691</v>
      </c>
      <c r="C11835" t="s">
        <v>2461</v>
      </c>
      <c r="D11835" t="s">
        <v>9189</v>
      </c>
    </row>
    <row r="11836" spans="1:4">
      <c r="A11836" t="str">
        <f t="shared" si="184"/>
        <v>2370100691介護予防特定施設入居者生活介護</v>
      </c>
      <c r="B11836">
        <v>2370100691</v>
      </c>
      <c r="C11836" t="s">
        <v>2462</v>
      </c>
      <c r="D11836" t="s">
        <v>9189</v>
      </c>
    </row>
    <row r="11837" spans="1:4">
      <c r="A11837" t="str">
        <f t="shared" si="184"/>
        <v>2370301349特定施設入居者生活介護</v>
      </c>
      <c r="B11837">
        <v>2370301349</v>
      </c>
      <c r="C11837" t="s">
        <v>2461</v>
      </c>
      <c r="D11837" t="s">
        <v>9190</v>
      </c>
    </row>
    <row r="11838" spans="1:4">
      <c r="A11838" t="str">
        <f t="shared" si="184"/>
        <v>2370301349介護予防特定施設入居者生活介護</v>
      </c>
      <c r="B11838">
        <v>2370301349</v>
      </c>
      <c r="C11838" t="s">
        <v>2462</v>
      </c>
      <c r="D11838" t="s">
        <v>9190</v>
      </c>
    </row>
    <row r="11839" spans="1:4">
      <c r="A11839" t="str">
        <f t="shared" si="184"/>
        <v>2370101319特定施設入居者生活介護</v>
      </c>
      <c r="B11839">
        <v>2370101319</v>
      </c>
      <c r="C11839" t="s">
        <v>2461</v>
      </c>
      <c r="D11839" t="s">
        <v>9191</v>
      </c>
    </row>
    <row r="11840" spans="1:4">
      <c r="A11840" t="str">
        <f t="shared" si="184"/>
        <v>2370101319介護予防特定施設入居者生活介護</v>
      </c>
      <c r="B11840">
        <v>2370101319</v>
      </c>
      <c r="C11840" t="s">
        <v>2462</v>
      </c>
      <c r="D11840" t="s">
        <v>9191</v>
      </c>
    </row>
    <row r="11841" spans="1:4">
      <c r="A11841" t="str">
        <f t="shared" si="184"/>
        <v>2370702884特定施設入居者生活介護</v>
      </c>
      <c r="B11841">
        <v>2370702884</v>
      </c>
      <c r="C11841" t="s">
        <v>2461</v>
      </c>
      <c r="D11841" t="s">
        <v>9192</v>
      </c>
    </row>
    <row r="11842" spans="1:4">
      <c r="A11842" t="str">
        <f t="shared" si="184"/>
        <v>2370702884介護予防特定施設入居者生活介護</v>
      </c>
      <c r="B11842">
        <v>2370702884</v>
      </c>
      <c r="C11842" t="s">
        <v>2462</v>
      </c>
      <c r="D11842" t="s">
        <v>9192</v>
      </c>
    </row>
    <row r="11843" spans="1:4">
      <c r="A11843" t="str">
        <f t="shared" ref="A11843:A11906" si="185">B11843&amp;C11843</f>
        <v>2370801140特定施設入居者生活介護</v>
      </c>
      <c r="B11843">
        <v>2370801140</v>
      </c>
      <c r="C11843" t="s">
        <v>2461</v>
      </c>
      <c r="D11843" t="s">
        <v>9193</v>
      </c>
    </row>
    <row r="11844" spans="1:4">
      <c r="A11844" t="str">
        <f t="shared" si="185"/>
        <v>2370801140介護予防特定施設入居者生活介護</v>
      </c>
      <c r="B11844">
        <v>2370801140</v>
      </c>
      <c r="C11844" t="s">
        <v>2462</v>
      </c>
      <c r="D11844" t="s">
        <v>9193</v>
      </c>
    </row>
    <row r="11845" spans="1:4">
      <c r="A11845" t="str">
        <f t="shared" si="185"/>
        <v>2370701308特定施設入居者生活介護</v>
      </c>
      <c r="B11845">
        <v>2370701308</v>
      </c>
      <c r="C11845" t="s">
        <v>2461</v>
      </c>
      <c r="D11845" t="s">
        <v>9194</v>
      </c>
    </row>
    <row r="11846" spans="1:4">
      <c r="A11846" t="str">
        <f t="shared" si="185"/>
        <v>2370701308介護予防特定施設入居者生活介護</v>
      </c>
      <c r="B11846">
        <v>2370701308</v>
      </c>
      <c r="C11846" t="s">
        <v>2462</v>
      </c>
      <c r="D11846" t="s">
        <v>9194</v>
      </c>
    </row>
    <row r="11847" spans="1:4">
      <c r="A11847" t="str">
        <f t="shared" si="185"/>
        <v>2370702942特定施設入居者生活介護</v>
      </c>
      <c r="B11847">
        <v>2370702942</v>
      </c>
      <c r="C11847" t="s">
        <v>2461</v>
      </c>
      <c r="D11847" t="s">
        <v>9195</v>
      </c>
    </row>
    <row r="11848" spans="1:4">
      <c r="A11848" t="str">
        <f t="shared" si="185"/>
        <v>2370702942介護予防特定施設入居者生活介護</v>
      </c>
      <c r="B11848">
        <v>2370702942</v>
      </c>
      <c r="C11848" t="s">
        <v>2462</v>
      </c>
      <c r="D11848" t="s">
        <v>9195</v>
      </c>
    </row>
    <row r="11849" spans="1:4">
      <c r="A11849" t="str">
        <f t="shared" si="185"/>
        <v>2370801264特定施設入居者生活介護</v>
      </c>
      <c r="B11849">
        <v>2370801264</v>
      </c>
      <c r="C11849" t="s">
        <v>2461</v>
      </c>
      <c r="D11849" t="s">
        <v>9196</v>
      </c>
    </row>
    <row r="11850" spans="1:4">
      <c r="A11850" t="str">
        <f t="shared" si="185"/>
        <v>2371402161特定施設入居者生活介護</v>
      </c>
      <c r="B11850">
        <v>2371402161</v>
      </c>
      <c r="C11850" t="s">
        <v>2461</v>
      </c>
      <c r="D11850" t="s">
        <v>9197</v>
      </c>
    </row>
    <row r="11851" spans="1:4">
      <c r="A11851" t="str">
        <f t="shared" si="185"/>
        <v>2371402161介護予防特定施設入居者生活介護</v>
      </c>
      <c r="B11851">
        <v>2371402161</v>
      </c>
      <c r="C11851" t="s">
        <v>2462</v>
      </c>
      <c r="D11851" t="s">
        <v>9197</v>
      </c>
    </row>
    <row r="11852" spans="1:4">
      <c r="A11852" t="str">
        <f t="shared" si="185"/>
        <v>2371604394特定施設入居者生活介護</v>
      </c>
      <c r="B11852">
        <v>2371604394</v>
      </c>
      <c r="C11852" t="s">
        <v>2461</v>
      </c>
      <c r="D11852" t="s">
        <v>9198</v>
      </c>
    </row>
    <row r="11853" spans="1:4">
      <c r="A11853" t="str">
        <f t="shared" si="185"/>
        <v>2371604394介護予防特定施設入居者生活介護</v>
      </c>
      <c r="B11853">
        <v>2371604394</v>
      </c>
      <c r="C11853" t="s">
        <v>2462</v>
      </c>
      <c r="D11853" t="s">
        <v>9198</v>
      </c>
    </row>
    <row r="11854" spans="1:4">
      <c r="A11854" t="str">
        <f t="shared" si="185"/>
        <v>2373801402訪問介護</v>
      </c>
      <c r="B11854">
        <v>2373801402</v>
      </c>
      <c r="C11854" t="s">
        <v>1854</v>
      </c>
      <c r="D11854" t="s">
        <v>9199</v>
      </c>
    </row>
    <row r="11855" spans="1:4">
      <c r="A11855" t="str">
        <f t="shared" si="185"/>
        <v>2371602539訪問介護</v>
      </c>
      <c r="B11855">
        <v>2371602539</v>
      </c>
      <c r="C11855" t="s">
        <v>1854</v>
      </c>
      <c r="D11855" t="s">
        <v>9200</v>
      </c>
    </row>
    <row r="11856" spans="1:4">
      <c r="A11856" t="str">
        <f t="shared" si="185"/>
        <v>2370801645訪問介護</v>
      </c>
      <c r="B11856">
        <v>2370801645</v>
      </c>
      <c r="C11856" t="s">
        <v>1854</v>
      </c>
      <c r="D11856" t="s">
        <v>9201</v>
      </c>
    </row>
    <row r="11857" spans="1:4">
      <c r="A11857" t="str">
        <f t="shared" si="185"/>
        <v>2373003694訪問介護</v>
      </c>
      <c r="B11857">
        <v>2373003694</v>
      </c>
      <c r="C11857" t="s">
        <v>1854</v>
      </c>
      <c r="D11857" t="s">
        <v>9202</v>
      </c>
    </row>
    <row r="11858" spans="1:4">
      <c r="A11858" t="str">
        <f t="shared" si="185"/>
        <v>2371405065特定施設入居者生活介護</v>
      </c>
      <c r="B11858">
        <v>2371405065</v>
      </c>
      <c r="C11858" t="s">
        <v>2461</v>
      </c>
      <c r="D11858" t="s">
        <v>9203</v>
      </c>
    </row>
    <row r="11859" spans="1:4">
      <c r="A11859" t="str">
        <f t="shared" si="185"/>
        <v>2371405065介護予防特定施設入居者生活介護</v>
      </c>
      <c r="B11859">
        <v>2371405065</v>
      </c>
      <c r="C11859" t="s">
        <v>2462</v>
      </c>
      <c r="D11859" t="s">
        <v>9203</v>
      </c>
    </row>
    <row r="11860" spans="1:4">
      <c r="A11860" t="str">
        <f t="shared" si="185"/>
        <v>2370103182訪問介護</v>
      </c>
      <c r="B11860">
        <v>2370103182</v>
      </c>
      <c r="C11860" t="s">
        <v>1854</v>
      </c>
      <c r="D11860" t="s">
        <v>9204</v>
      </c>
    </row>
    <row r="11861" spans="1:4">
      <c r="A11861" t="str">
        <f t="shared" si="185"/>
        <v>2371503588訪問介護</v>
      </c>
      <c r="B11861">
        <v>2371503588</v>
      </c>
      <c r="C11861" t="s">
        <v>1854</v>
      </c>
      <c r="D11861" t="s">
        <v>9205</v>
      </c>
    </row>
    <row r="11862" spans="1:4">
      <c r="A11862" t="str">
        <f t="shared" si="185"/>
        <v>2371603859訪問介護</v>
      </c>
      <c r="B11862">
        <v>2371603859</v>
      </c>
      <c r="C11862" t="s">
        <v>1854</v>
      </c>
      <c r="D11862" t="s">
        <v>9206</v>
      </c>
    </row>
    <row r="11863" spans="1:4">
      <c r="A11863" t="str">
        <f t="shared" si="185"/>
        <v>2370702785訪問介護</v>
      </c>
      <c r="B11863">
        <v>2370702785</v>
      </c>
      <c r="C11863" t="s">
        <v>1854</v>
      </c>
      <c r="D11863" t="s">
        <v>9207</v>
      </c>
    </row>
    <row r="11864" spans="1:4">
      <c r="A11864" t="str">
        <f t="shared" si="185"/>
        <v>2370201929訪問介護</v>
      </c>
      <c r="B11864">
        <v>2370201929</v>
      </c>
      <c r="C11864" t="s">
        <v>1854</v>
      </c>
      <c r="D11864" t="s">
        <v>9208</v>
      </c>
    </row>
    <row r="11865" spans="1:4">
      <c r="A11865" t="str">
        <f t="shared" si="185"/>
        <v>2370504199訪問介護</v>
      </c>
      <c r="B11865">
        <v>2370504199</v>
      </c>
      <c r="C11865" t="s">
        <v>1854</v>
      </c>
      <c r="D11865" t="s">
        <v>9209</v>
      </c>
    </row>
    <row r="11866" spans="1:4">
      <c r="A11866" t="str">
        <f t="shared" si="185"/>
        <v>2370600658訪問介護</v>
      </c>
      <c r="B11866">
        <v>2370600658</v>
      </c>
      <c r="C11866" t="s">
        <v>1854</v>
      </c>
      <c r="D11866" t="s">
        <v>9210</v>
      </c>
    </row>
    <row r="11867" spans="1:4">
      <c r="A11867" t="str">
        <f t="shared" si="185"/>
        <v>2373801402訪問型サービス（独自）</v>
      </c>
      <c r="B11867">
        <v>2373801402</v>
      </c>
      <c r="C11867" t="s">
        <v>2454</v>
      </c>
      <c r="D11867" t="s">
        <v>9199</v>
      </c>
    </row>
    <row r="11868" spans="1:4">
      <c r="A11868" t="str">
        <f t="shared" si="185"/>
        <v>2373801402訪問型サービス（独自）</v>
      </c>
      <c r="B11868">
        <v>2373801402</v>
      </c>
      <c r="C11868" t="s">
        <v>2454</v>
      </c>
      <c r="D11868" t="s">
        <v>9199</v>
      </c>
    </row>
    <row r="11869" spans="1:4">
      <c r="A11869" t="str">
        <f t="shared" si="185"/>
        <v>23A0200551訪問型サービス（独自）</v>
      </c>
      <c r="B11869" t="s">
        <v>7159</v>
      </c>
      <c r="C11869" t="s">
        <v>2454</v>
      </c>
      <c r="D11869" t="s">
        <v>9208</v>
      </c>
    </row>
    <row r="11870" spans="1:4">
      <c r="A11870" t="str">
        <f t="shared" si="185"/>
        <v>2373801402訪問型サービス（独自）</v>
      </c>
      <c r="B11870">
        <v>2373801402</v>
      </c>
      <c r="C11870" t="s">
        <v>2454</v>
      </c>
      <c r="D11870" t="s">
        <v>9199</v>
      </c>
    </row>
    <row r="11871" spans="1:4">
      <c r="A11871" t="str">
        <f t="shared" si="185"/>
        <v>2373003694訪問型サービス（独自）</v>
      </c>
      <c r="B11871">
        <v>2373003694</v>
      </c>
      <c r="C11871" t="s">
        <v>2454</v>
      </c>
      <c r="D11871" t="s">
        <v>9202</v>
      </c>
    </row>
    <row r="11872" spans="1:4">
      <c r="A11872" t="str">
        <f t="shared" si="185"/>
        <v>23A1500611訪問型サービス（独自）</v>
      </c>
      <c r="B11872" t="s">
        <v>7160</v>
      </c>
      <c r="C11872" t="s">
        <v>2454</v>
      </c>
      <c r="D11872" t="s">
        <v>9205</v>
      </c>
    </row>
    <row r="11873" spans="1:4">
      <c r="A11873" t="str">
        <f t="shared" si="185"/>
        <v>23A0100462訪問型サービス（独自）</v>
      </c>
      <c r="B11873" t="s">
        <v>7161</v>
      </c>
      <c r="C11873" t="s">
        <v>2454</v>
      </c>
      <c r="D11873" t="s">
        <v>9204</v>
      </c>
    </row>
    <row r="11874" spans="1:4">
      <c r="A11874" t="str">
        <f t="shared" si="185"/>
        <v>23A1500611訪問型サービス（独自）</v>
      </c>
      <c r="B11874" t="s">
        <v>7160</v>
      </c>
      <c r="C11874" t="s">
        <v>2454</v>
      </c>
      <c r="D11874" t="s">
        <v>9205</v>
      </c>
    </row>
    <row r="11875" spans="1:4">
      <c r="A11875" t="str">
        <f t="shared" si="185"/>
        <v>2371602539訪問型サービス（独自）</v>
      </c>
      <c r="B11875">
        <v>2371602539</v>
      </c>
      <c r="C11875" t="s">
        <v>2454</v>
      </c>
      <c r="D11875" t="s">
        <v>9200</v>
      </c>
    </row>
    <row r="11876" spans="1:4">
      <c r="A11876" t="str">
        <f t="shared" si="185"/>
        <v>2370801645訪問型サービス（独自）</v>
      </c>
      <c r="B11876">
        <v>2370801645</v>
      </c>
      <c r="C11876" t="s">
        <v>2454</v>
      </c>
      <c r="D11876" t="s">
        <v>9201</v>
      </c>
    </row>
    <row r="11877" spans="1:4">
      <c r="A11877" t="str">
        <f t="shared" si="185"/>
        <v>2370600658訪問型サービス（独自）</v>
      </c>
      <c r="B11877">
        <v>2370600658</v>
      </c>
      <c r="C11877" t="s">
        <v>2454</v>
      </c>
      <c r="D11877" t="s">
        <v>9210</v>
      </c>
    </row>
    <row r="11878" spans="1:4">
      <c r="A11878" t="str">
        <f t="shared" si="185"/>
        <v>23A0600032訪問型サービス（独自／定率）</v>
      </c>
      <c r="B11878" t="s">
        <v>7162</v>
      </c>
      <c r="C11878" t="s">
        <v>2464</v>
      </c>
      <c r="D11878" t="s">
        <v>9210</v>
      </c>
    </row>
    <row r="11879" spans="1:4">
      <c r="A11879" t="str">
        <f t="shared" si="185"/>
        <v>23A1600866訪問型サービス（独自）</v>
      </c>
      <c r="B11879" t="s">
        <v>7163</v>
      </c>
      <c r="C11879" t="s">
        <v>2454</v>
      </c>
      <c r="D11879" t="s">
        <v>9206</v>
      </c>
    </row>
    <row r="11880" spans="1:4">
      <c r="A11880" t="str">
        <f t="shared" si="185"/>
        <v>23A0501024訪問型サービス（独自）</v>
      </c>
      <c r="B11880" t="s">
        <v>7164</v>
      </c>
      <c r="C11880" t="s">
        <v>2454</v>
      </c>
      <c r="D11880" t="s">
        <v>9209</v>
      </c>
    </row>
    <row r="11881" spans="1:4">
      <c r="A11881" t="str">
        <f t="shared" si="185"/>
        <v>23A0700675訪問型サービス（独自）</v>
      </c>
      <c r="B11881" t="s">
        <v>7165</v>
      </c>
      <c r="C11881" t="s">
        <v>2454</v>
      </c>
      <c r="D11881" t="s">
        <v>9207</v>
      </c>
    </row>
    <row r="11882" spans="1:4">
      <c r="A11882" t="str">
        <f t="shared" si="185"/>
        <v>23A0200551訪問型サービス（独自）</v>
      </c>
      <c r="B11882" t="s">
        <v>7159</v>
      </c>
      <c r="C11882" t="s">
        <v>2454</v>
      </c>
      <c r="D11882" t="s">
        <v>9208</v>
      </c>
    </row>
    <row r="11883" spans="1:4">
      <c r="A11883" t="str">
        <f t="shared" si="185"/>
        <v>23A1500611訪問型サービス（独自）</v>
      </c>
      <c r="B11883" t="s">
        <v>7160</v>
      </c>
      <c r="C11883" t="s">
        <v>2454</v>
      </c>
      <c r="D11883" t="s">
        <v>9205</v>
      </c>
    </row>
    <row r="11884" spans="1:4">
      <c r="A11884" t="str">
        <f t="shared" si="185"/>
        <v>2373005251訪問介護</v>
      </c>
      <c r="B11884">
        <v>2373005251</v>
      </c>
      <c r="C11884" t="s">
        <v>1854</v>
      </c>
      <c r="D11884" t="s">
        <v>9211</v>
      </c>
    </row>
    <row r="11885" spans="1:4">
      <c r="A11885" t="str">
        <f t="shared" si="185"/>
        <v>2373005251訪問型サービス（独自）</v>
      </c>
      <c r="B11885">
        <v>2373005251</v>
      </c>
      <c r="C11885" t="s">
        <v>2454</v>
      </c>
      <c r="D11885" t="s">
        <v>9211</v>
      </c>
    </row>
    <row r="11886" spans="1:4">
      <c r="A11886" t="str">
        <f t="shared" si="185"/>
        <v>2373005251訪問型サービス（独自／定率）</v>
      </c>
      <c r="B11886">
        <v>2373005251</v>
      </c>
      <c r="C11886" t="s">
        <v>2464</v>
      </c>
      <c r="D11886" t="s">
        <v>9211</v>
      </c>
    </row>
    <row r="11887" spans="1:4">
      <c r="A11887" t="str">
        <f t="shared" si="185"/>
        <v>2371604469訪問介護</v>
      </c>
      <c r="B11887">
        <v>2371604469</v>
      </c>
      <c r="C11887" t="s">
        <v>1854</v>
      </c>
      <c r="D11887" t="s">
        <v>9212</v>
      </c>
    </row>
    <row r="11888" spans="1:4">
      <c r="A11888" t="str">
        <f t="shared" si="185"/>
        <v>23A1601286訪問型サービス（独自）</v>
      </c>
      <c r="B11888" t="s">
        <v>7166</v>
      </c>
      <c r="C11888" t="s">
        <v>2454</v>
      </c>
      <c r="D11888" t="s">
        <v>9212</v>
      </c>
    </row>
    <row r="11889" spans="1:4">
      <c r="A11889" t="str">
        <f t="shared" si="185"/>
        <v>23A1601286訪問型サービス（独自）</v>
      </c>
      <c r="B11889" t="s">
        <v>7166</v>
      </c>
      <c r="C11889" t="s">
        <v>2454</v>
      </c>
      <c r="D11889" t="s">
        <v>9212</v>
      </c>
    </row>
    <row r="11890" spans="1:4">
      <c r="A11890" t="str">
        <f t="shared" si="185"/>
        <v>2370600658居宅介護支援</v>
      </c>
      <c r="B11890">
        <v>2370600658</v>
      </c>
      <c r="C11890" t="s">
        <v>2456</v>
      </c>
      <c r="D11890" t="s">
        <v>9210</v>
      </c>
    </row>
    <row r="11891" spans="1:4">
      <c r="A11891" t="str">
        <f t="shared" si="185"/>
        <v>2372505889居宅介護支援</v>
      </c>
      <c r="B11891">
        <v>2372505889</v>
      </c>
      <c r="C11891" t="s">
        <v>2456</v>
      </c>
      <c r="D11891" t="s">
        <v>9213</v>
      </c>
    </row>
    <row r="11892" spans="1:4">
      <c r="A11892" t="str">
        <f t="shared" si="185"/>
        <v>2373902267居宅介護支援</v>
      </c>
      <c r="B11892">
        <v>2373902267</v>
      </c>
      <c r="C11892" t="s">
        <v>2456</v>
      </c>
      <c r="D11892" t="s">
        <v>9214</v>
      </c>
    </row>
    <row r="11893" spans="1:4">
      <c r="A11893" t="str">
        <f t="shared" si="185"/>
        <v>2354880003介護老人保健施設</v>
      </c>
      <c r="B11893">
        <v>2354880003</v>
      </c>
      <c r="C11893" t="s">
        <v>1862</v>
      </c>
      <c r="D11893" t="s">
        <v>9215</v>
      </c>
    </row>
    <row r="11894" spans="1:4">
      <c r="A11894" t="str">
        <f t="shared" si="185"/>
        <v>2354880003短期入所療養介護（老健）</v>
      </c>
      <c r="B11894">
        <v>2354880003</v>
      </c>
      <c r="C11894" t="s">
        <v>1966</v>
      </c>
      <c r="D11894" t="s">
        <v>9215</v>
      </c>
    </row>
    <row r="11895" spans="1:4">
      <c r="A11895" t="str">
        <f t="shared" si="185"/>
        <v>2354880003介護予防短期入所療養介護（老健）</v>
      </c>
      <c r="B11895">
        <v>2354880003</v>
      </c>
      <c r="C11895" t="s">
        <v>1969</v>
      </c>
      <c r="D11895" t="s">
        <v>9215</v>
      </c>
    </row>
    <row r="11896" spans="1:4">
      <c r="A11896" t="str">
        <f t="shared" si="185"/>
        <v>2354880011介護老人保健施設</v>
      </c>
      <c r="B11896">
        <v>2354880011</v>
      </c>
      <c r="C11896" t="s">
        <v>1862</v>
      </c>
      <c r="D11896" t="s">
        <v>9216</v>
      </c>
    </row>
    <row r="11897" spans="1:4">
      <c r="A11897" t="str">
        <f t="shared" si="185"/>
        <v>2354880011短期入所療養介護（老健）</v>
      </c>
      <c r="B11897">
        <v>2354880011</v>
      </c>
      <c r="C11897" t="s">
        <v>1966</v>
      </c>
      <c r="D11897" t="s">
        <v>9216</v>
      </c>
    </row>
    <row r="11898" spans="1:4">
      <c r="A11898" t="str">
        <f t="shared" si="185"/>
        <v>2354880011介護予防短期入所療養介護（老健）</v>
      </c>
      <c r="B11898">
        <v>2354880011</v>
      </c>
      <c r="C11898" t="s">
        <v>1969</v>
      </c>
      <c r="D11898" t="s">
        <v>9216</v>
      </c>
    </row>
    <row r="11899" spans="1:4">
      <c r="A11899" t="str">
        <f t="shared" si="185"/>
        <v>2354880011通所リハビリテーション</v>
      </c>
      <c r="B11899">
        <v>2354880011</v>
      </c>
      <c r="C11899" t="s">
        <v>2457</v>
      </c>
      <c r="D11899" t="s">
        <v>9216</v>
      </c>
    </row>
    <row r="11900" spans="1:4">
      <c r="A11900" t="str">
        <f t="shared" si="185"/>
        <v>2354880011介護予防通所リハビリテーション</v>
      </c>
      <c r="B11900">
        <v>2354880011</v>
      </c>
      <c r="C11900" t="s">
        <v>2458</v>
      </c>
      <c r="D11900" t="s">
        <v>9216</v>
      </c>
    </row>
    <row r="11901" spans="1:4">
      <c r="A11901" t="str">
        <f t="shared" si="185"/>
        <v>2374800783訪問リハビリテーション</v>
      </c>
      <c r="B11901">
        <v>2374800783</v>
      </c>
      <c r="C11901" t="s">
        <v>2007</v>
      </c>
      <c r="D11901" t="s">
        <v>9216</v>
      </c>
    </row>
    <row r="11902" spans="1:4">
      <c r="A11902" t="str">
        <f t="shared" si="185"/>
        <v>2374800783介護予防訪問リハビリテーション</v>
      </c>
      <c r="B11902">
        <v>2374800783</v>
      </c>
      <c r="C11902" t="s">
        <v>2009</v>
      </c>
      <c r="D11902" t="s">
        <v>9216</v>
      </c>
    </row>
    <row r="11903" spans="1:4">
      <c r="A11903" t="str">
        <f t="shared" si="185"/>
        <v>2351480013介護老人保健施設</v>
      </c>
      <c r="B11903">
        <v>2351480013</v>
      </c>
      <c r="C11903" t="s">
        <v>1862</v>
      </c>
      <c r="D11903" t="s">
        <v>9217</v>
      </c>
    </row>
    <row r="11904" spans="1:4">
      <c r="A11904" t="str">
        <f t="shared" si="185"/>
        <v>2351480013短期入所療養介護（老健）</v>
      </c>
      <c r="B11904">
        <v>2351480013</v>
      </c>
      <c r="C11904" t="s">
        <v>1966</v>
      </c>
      <c r="D11904" t="s">
        <v>9217</v>
      </c>
    </row>
    <row r="11905" spans="1:4">
      <c r="A11905" t="str">
        <f t="shared" si="185"/>
        <v>2351480013介護予防短期入所療養介護（老健）</v>
      </c>
      <c r="B11905">
        <v>2351480013</v>
      </c>
      <c r="C11905" t="s">
        <v>1969</v>
      </c>
      <c r="D11905" t="s">
        <v>9217</v>
      </c>
    </row>
    <row r="11906" spans="1:4">
      <c r="A11906" t="str">
        <f t="shared" si="185"/>
        <v>2351480013通所リハビリテーション</v>
      </c>
      <c r="B11906">
        <v>2351480013</v>
      </c>
      <c r="C11906" t="s">
        <v>2457</v>
      </c>
      <c r="D11906" t="s">
        <v>9217</v>
      </c>
    </row>
    <row r="11907" spans="1:4">
      <c r="A11907" t="str">
        <f t="shared" ref="A11907:A11970" si="186">B11907&amp;C11907</f>
        <v>2351480013介護予防通所リハビリテーション</v>
      </c>
      <c r="B11907">
        <v>2351480013</v>
      </c>
      <c r="C11907" t="s">
        <v>2458</v>
      </c>
      <c r="D11907" t="s">
        <v>9217</v>
      </c>
    </row>
    <row r="11908" spans="1:4">
      <c r="A11908" t="str">
        <f t="shared" si="186"/>
        <v>2351480013訪問リハビリテーション</v>
      </c>
      <c r="B11908">
        <v>2351480013</v>
      </c>
      <c r="C11908" t="s">
        <v>2007</v>
      </c>
      <c r="D11908" t="s">
        <v>9217</v>
      </c>
    </row>
    <row r="11909" spans="1:4">
      <c r="A11909" t="str">
        <f t="shared" si="186"/>
        <v>2351480013介護予防訪問リハビリテーション</v>
      </c>
      <c r="B11909">
        <v>2351480013</v>
      </c>
      <c r="C11909" t="s">
        <v>2009</v>
      </c>
      <c r="D11909" t="s">
        <v>9217</v>
      </c>
    </row>
    <row r="11910" spans="1:4">
      <c r="A11910" t="str">
        <f t="shared" si="186"/>
        <v>23B1400018介護医療院</v>
      </c>
      <c r="B11910" t="s">
        <v>7167</v>
      </c>
      <c r="C11910" t="s">
        <v>1863</v>
      </c>
      <c r="D11910" t="s">
        <v>9218</v>
      </c>
    </row>
    <row r="11911" spans="1:4">
      <c r="A11911" t="str">
        <f t="shared" si="186"/>
        <v>23B1400018短期入所療養介護 （医療院)</v>
      </c>
      <c r="B11911" t="s">
        <v>7167</v>
      </c>
      <c r="C11911" t="s">
        <v>2470</v>
      </c>
      <c r="D11911" t="s">
        <v>9218</v>
      </c>
    </row>
    <row r="11912" spans="1:4">
      <c r="A11912" t="str">
        <f t="shared" si="186"/>
        <v>23B1400018介護予防短期入所療養介護 （医療院)</v>
      </c>
      <c r="B11912" t="s">
        <v>7167</v>
      </c>
      <c r="C11912" t="s">
        <v>2471</v>
      </c>
      <c r="D11912" t="s">
        <v>9218</v>
      </c>
    </row>
    <row r="11913" spans="1:4">
      <c r="A11913" t="str">
        <f t="shared" si="186"/>
        <v>23B1400018通所リハビリテーション</v>
      </c>
      <c r="B11913" t="s">
        <v>7167</v>
      </c>
      <c r="C11913" t="s">
        <v>2457</v>
      </c>
      <c r="D11913" t="s">
        <v>9218</v>
      </c>
    </row>
    <row r="11914" spans="1:4">
      <c r="A11914" t="str">
        <f t="shared" si="186"/>
        <v>23B1400018介護予防通所リハビリテーション</v>
      </c>
      <c r="B11914" t="s">
        <v>7167</v>
      </c>
      <c r="C11914" t="s">
        <v>2458</v>
      </c>
      <c r="D11914" t="s">
        <v>9218</v>
      </c>
    </row>
    <row r="11915" spans="1:4">
      <c r="A11915" t="str">
        <f t="shared" si="186"/>
        <v>2374900435特定施設入居者生活介護</v>
      </c>
      <c r="B11915">
        <v>2374900435</v>
      </c>
      <c r="C11915" t="s">
        <v>2461</v>
      </c>
      <c r="D11915" t="s">
        <v>9219</v>
      </c>
    </row>
    <row r="11916" spans="1:4">
      <c r="A11916" t="str">
        <f t="shared" si="186"/>
        <v>2374900435介護予防特定施設入居者生活介護</v>
      </c>
      <c r="B11916">
        <v>2374900435</v>
      </c>
      <c r="C11916" t="s">
        <v>2462</v>
      </c>
      <c r="D11916" t="s">
        <v>9219</v>
      </c>
    </row>
    <row r="11917" spans="1:4">
      <c r="A11917" t="str">
        <f t="shared" si="186"/>
        <v>2374800460特定施設入居者生活介護</v>
      </c>
      <c r="B11917">
        <v>2374800460</v>
      </c>
      <c r="C11917" t="s">
        <v>2461</v>
      </c>
      <c r="D11917" t="s">
        <v>9220</v>
      </c>
    </row>
    <row r="11918" spans="1:4">
      <c r="A11918" t="str">
        <f t="shared" si="186"/>
        <v>2374800460介護予防特定施設入居者生活介護</v>
      </c>
      <c r="B11918">
        <v>2374800460</v>
      </c>
      <c r="C11918" t="s">
        <v>2462</v>
      </c>
      <c r="D11918" t="s">
        <v>9220</v>
      </c>
    </row>
    <row r="11919" spans="1:4">
      <c r="A11919" t="str">
        <f t="shared" si="186"/>
        <v>2374800072居宅介護支援</v>
      </c>
      <c r="B11919">
        <v>2374800072</v>
      </c>
      <c r="C11919" t="s">
        <v>2456</v>
      </c>
      <c r="D11919" t="s">
        <v>9221</v>
      </c>
    </row>
    <row r="11920" spans="1:4">
      <c r="A11920" t="str">
        <f t="shared" si="186"/>
        <v>2374800775居宅介護支援</v>
      </c>
      <c r="B11920">
        <v>2374800775</v>
      </c>
      <c r="C11920" t="s">
        <v>2456</v>
      </c>
      <c r="D11920" t="s">
        <v>9222</v>
      </c>
    </row>
    <row r="11921" spans="1:4">
      <c r="A11921" t="str">
        <f t="shared" si="186"/>
        <v>2371400124居宅介護支援</v>
      </c>
      <c r="B11921">
        <v>2371400124</v>
      </c>
      <c r="C11921" t="s">
        <v>2456</v>
      </c>
      <c r="D11921" t="s">
        <v>9223</v>
      </c>
    </row>
    <row r="11922" spans="1:4">
      <c r="A11922" t="str">
        <f t="shared" si="186"/>
        <v>2376100760居宅介護支援</v>
      </c>
      <c r="B11922">
        <v>2376100760</v>
      </c>
      <c r="C11922" t="s">
        <v>2456</v>
      </c>
      <c r="D11922" t="s">
        <v>9224</v>
      </c>
    </row>
    <row r="11923" spans="1:4">
      <c r="A11923" t="str">
        <f t="shared" si="186"/>
        <v>2376100760介護予防支援</v>
      </c>
      <c r="B11923">
        <v>2376100760</v>
      </c>
      <c r="C11923" t="s">
        <v>2466</v>
      </c>
      <c r="D11923" t="s">
        <v>9224</v>
      </c>
    </row>
    <row r="11924" spans="1:4">
      <c r="A11924" t="str">
        <f t="shared" si="186"/>
        <v>2364890018訪問看護</v>
      </c>
      <c r="B11924">
        <v>2364890018</v>
      </c>
      <c r="C11924" t="s">
        <v>2002</v>
      </c>
      <c r="D11924" t="s">
        <v>9225</v>
      </c>
    </row>
    <row r="11925" spans="1:4">
      <c r="A11925" t="str">
        <f t="shared" si="186"/>
        <v>2364890018介護予防訪問看護</v>
      </c>
      <c r="B11925">
        <v>2364890018</v>
      </c>
      <c r="C11925" t="s">
        <v>2005</v>
      </c>
      <c r="D11925" t="s">
        <v>9225</v>
      </c>
    </row>
    <row r="11926" spans="1:4">
      <c r="A11926" t="str">
        <f t="shared" si="186"/>
        <v>2304800051介護予防支援</v>
      </c>
      <c r="B11926">
        <v>2304800051</v>
      </c>
      <c r="C11926" t="s">
        <v>2466</v>
      </c>
      <c r="D11926" t="s">
        <v>9226</v>
      </c>
    </row>
    <row r="11927" spans="1:4">
      <c r="A11927" t="str">
        <f t="shared" si="186"/>
        <v>2304800051介護予防ケアマネジメント</v>
      </c>
      <c r="B11927">
        <v>2304800051</v>
      </c>
      <c r="C11927" t="s">
        <v>2467</v>
      </c>
      <c r="D11927" t="s">
        <v>9226</v>
      </c>
    </row>
    <row r="11928" spans="1:4">
      <c r="A11928" t="str">
        <f t="shared" si="186"/>
        <v>2371301298介護老人福祉施設</v>
      </c>
      <c r="B11928">
        <v>2371301298</v>
      </c>
      <c r="C11928" t="s">
        <v>1860</v>
      </c>
      <c r="D11928" t="s">
        <v>9227</v>
      </c>
    </row>
    <row r="11929" spans="1:4">
      <c r="A11929" t="str">
        <f t="shared" si="186"/>
        <v>2391300155地域密着型介護老人福祉施設</v>
      </c>
      <c r="B11929">
        <v>2391300155</v>
      </c>
      <c r="C11929" t="s">
        <v>1861</v>
      </c>
      <c r="D11929" t="s">
        <v>9228</v>
      </c>
    </row>
    <row r="11930" spans="1:4">
      <c r="A11930" t="str">
        <f t="shared" si="186"/>
        <v>2371302304短期入所生活介護</v>
      </c>
      <c r="B11930">
        <v>2371302304</v>
      </c>
      <c r="C11930" t="s">
        <v>1958</v>
      </c>
      <c r="D11930" t="s">
        <v>9228</v>
      </c>
    </row>
    <row r="11931" spans="1:4">
      <c r="A11931" t="str">
        <f t="shared" si="186"/>
        <v>2371302304介護予防短期入所生活介護</v>
      </c>
      <c r="B11931">
        <v>2371302304</v>
      </c>
      <c r="C11931" t="s">
        <v>1961</v>
      </c>
      <c r="D11931" t="s">
        <v>9228</v>
      </c>
    </row>
    <row r="11932" spans="1:4">
      <c r="A11932" t="str">
        <f t="shared" si="186"/>
        <v>2360790162訪問看護</v>
      </c>
      <c r="B11932">
        <v>2360790162</v>
      </c>
      <c r="C11932" t="s">
        <v>2002</v>
      </c>
      <c r="D11932" t="s">
        <v>9229</v>
      </c>
    </row>
    <row r="11933" spans="1:4">
      <c r="A11933" t="str">
        <f t="shared" si="186"/>
        <v>2363890423訪問看護</v>
      </c>
      <c r="B11933">
        <v>2363890423</v>
      </c>
      <c r="C11933" t="s">
        <v>2002</v>
      </c>
      <c r="D11933" t="s">
        <v>9230</v>
      </c>
    </row>
    <row r="11934" spans="1:4">
      <c r="A11934" t="str">
        <f t="shared" si="186"/>
        <v>2363890423介護予防訪問看護</v>
      </c>
      <c r="B11934">
        <v>2363890423</v>
      </c>
      <c r="C11934" t="s">
        <v>2005</v>
      </c>
      <c r="D11934" t="s">
        <v>9230</v>
      </c>
    </row>
    <row r="11935" spans="1:4">
      <c r="A11935" t="str">
        <f t="shared" si="186"/>
        <v>2372501516訪問介護</v>
      </c>
      <c r="B11935">
        <v>2372501516</v>
      </c>
      <c r="C11935" t="s">
        <v>1854</v>
      </c>
      <c r="D11935" t="s">
        <v>9231</v>
      </c>
    </row>
    <row r="11936" spans="1:4">
      <c r="A11936" t="str">
        <f t="shared" si="186"/>
        <v>2372102794介護老人福祉施設</v>
      </c>
      <c r="B11936">
        <v>2372102794</v>
      </c>
      <c r="C11936" t="s">
        <v>1860</v>
      </c>
      <c r="D11936" t="s">
        <v>9232</v>
      </c>
    </row>
    <row r="11937" spans="1:4">
      <c r="A11937" t="str">
        <f t="shared" si="186"/>
        <v>2372102778短期入所生活介護</v>
      </c>
      <c r="B11937">
        <v>2372102778</v>
      </c>
      <c r="C11937" t="s">
        <v>1958</v>
      </c>
      <c r="D11937" t="s">
        <v>9233</v>
      </c>
    </row>
    <row r="11938" spans="1:4">
      <c r="A11938" t="str">
        <f t="shared" si="186"/>
        <v>2372102778介護予防短期入所生活介護</v>
      </c>
      <c r="B11938">
        <v>2372102778</v>
      </c>
      <c r="C11938" t="s">
        <v>1961</v>
      </c>
      <c r="D11938" t="s">
        <v>9233</v>
      </c>
    </row>
    <row r="11939" spans="1:4">
      <c r="A11939" t="str">
        <f t="shared" si="186"/>
        <v>2372102760通所介護</v>
      </c>
      <c r="B11939">
        <v>2372102760</v>
      </c>
      <c r="C11939" t="s">
        <v>1857</v>
      </c>
      <c r="D11939" t="s">
        <v>9234</v>
      </c>
    </row>
    <row r="11940" spans="1:4">
      <c r="A11940" t="str">
        <f t="shared" si="186"/>
        <v>2372102760通所型サービス（独自）</v>
      </c>
      <c r="B11940">
        <v>2372102760</v>
      </c>
      <c r="C11940" t="s">
        <v>2455</v>
      </c>
      <c r="D11940" t="s">
        <v>9234</v>
      </c>
    </row>
    <row r="11941" spans="1:4">
      <c r="A11941" t="str">
        <f t="shared" si="186"/>
        <v>2372103065訪問介護</v>
      </c>
      <c r="B11941">
        <v>2372103065</v>
      </c>
      <c r="C11941" t="s">
        <v>1854</v>
      </c>
      <c r="D11941" t="s">
        <v>9235</v>
      </c>
    </row>
    <row r="11942" spans="1:4">
      <c r="A11942" t="str">
        <f t="shared" si="186"/>
        <v>2372103065訪問型サービス（独自）</v>
      </c>
      <c r="B11942">
        <v>2372103065</v>
      </c>
      <c r="C11942" t="s">
        <v>2454</v>
      </c>
      <c r="D11942" t="s">
        <v>9235</v>
      </c>
    </row>
    <row r="11943" spans="1:4">
      <c r="A11943" t="str">
        <f t="shared" si="186"/>
        <v>2392100232地域密着型介護老人福祉施設</v>
      </c>
      <c r="B11943">
        <v>2392100232</v>
      </c>
      <c r="C11943" t="s">
        <v>1861</v>
      </c>
      <c r="D11943" t="s">
        <v>9236</v>
      </c>
    </row>
    <row r="11944" spans="1:4">
      <c r="A11944" t="str">
        <f t="shared" si="186"/>
        <v>2372103818短期入所生活介護</v>
      </c>
      <c r="B11944">
        <v>2372103818</v>
      </c>
      <c r="C11944" t="s">
        <v>1958</v>
      </c>
      <c r="D11944" t="s">
        <v>9237</v>
      </c>
    </row>
    <row r="11945" spans="1:4">
      <c r="A11945" t="str">
        <f t="shared" si="186"/>
        <v>2372103818介護予防短期入所生活介護</v>
      </c>
      <c r="B11945">
        <v>2372103818</v>
      </c>
      <c r="C11945" t="s">
        <v>1961</v>
      </c>
      <c r="D11945" t="s">
        <v>9237</v>
      </c>
    </row>
    <row r="11946" spans="1:4">
      <c r="A11946" t="str">
        <f t="shared" si="186"/>
        <v>2372104261特定施設入居者生活介護</v>
      </c>
      <c r="B11946">
        <v>2372104261</v>
      </c>
      <c r="C11946" t="s">
        <v>2461</v>
      </c>
      <c r="D11946" t="s">
        <v>9238</v>
      </c>
    </row>
    <row r="11947" spans="1:4">
      <c r="A11947" t="str">
        <f t="shared" si="186"/>
        <v>2372104261介護予防特定施設入居者生活介護</v>
      </c>
      <c r="B11947">
        <v>2372104261</v>
      </c>
      <c r="C11947" t="s">
        <v>2462</v>
      </c>
      <c r="D11947" t="s">
        <v>9238</v>
      </c>
    </row>
    <row r="11948" spans="1:4">
      <c r="A11948" t="str">
        <f t="shared" si="186"/>
        <v>2373101704短期入所生活介護</v>
      </c>
      <c r="B11948">
        <v>2373101704</v>
      </c>
      <c r="C11948" t="s">
        <v>1958</v>
      </c>
      <c r="D11948" t="s">
        <v>9239</v>
      </c>
    </row>
    <row r="11949" spans="1:4">
      <c r="A11949" t="str">
        <f t="shared" si="186"/>
        <v>2373101704介護予防短期入所生活介護</v>
      </c>
      <c r="B11949">
        <v>2373101704</v>
      </c>
      <c r="C11949" t="s">
        <v>1961</v>
      </c>
      <c r="D11949" t="s">
        <v>9239</v>
      </c>
    </row>
    <row r="11950" spans="1:4">
      <c r="A11950" t="str">
        <f t="shared" si="186"/>
        <v>2372800918通所介護</v>
      </c>
      <c r="B11950">
        <v>2372800918</v>
      </c>
      <c r="C11950" t="s">
        <v>1857</v>
      </c>
      <c r="D11950" t="s">
        <v>9240</v>
      </c>
    </row>
    <row r="11951" spans="1:4">
      <c r="A11951" t="str">
        <f t="shared" si="186"/>
        <v>2393100082地域密着型介護老人福祉施設</v>
      </c>
      <c r="B11951">
        <v>2393100082</v>
      </c>
      <c r="C11951" t="s">
        <v>1861</v>
      </c>
      <c r="D11951" t="s">
        <v>9241</v>
      </c>
    </row>
    <row r="11952" spans="1:4">
      <c r="A11952" t="str">
        <f t="shared" si="186"/>
        <v>2373102298地域密着型通所介護</v>
      </c>
      <c r="B11952">
        <v>2373102298</v>
      </c>
      <c r="C11952" t="s">
        <v>1858</v>
      </c>
      <c r="D11952" t="s">
        <v>9242</v>
      </c>
    </row>
    <row r="11953" spans="1:4">
      <c r="A11953" t="str">
        <f t="shared" si="186"/>
        <v>2373101738通所型サービス（独自）</v>
      </c>
      <c r="B11953">
        <v>2373101738</v>
      </c>
      <c r="C11953" t="s">
        <v>2455</v>
      </c>
      <c r="D11953" t="s">
        <v>9242</v>
      </c>
    </row>
    <row r="11954" spans="1:4">
      <c r="A11954" t="str">
        <f t="shared" si="186"/>
        <v>2392800047認知症対応型共同生活介護</v>
      </c>
      <c r="B11954">
        <v>2392800047</v>
      </c>
      <c r="C11954" t="s">
        <v>1942</v>
      </c>
      <c r="D11954" t="s">
        <v>9243</v>
      </c>
    </row>
    <row r="11955" spans="1:4">
      <c r="A11955" t="str">
        <f t="shared" si="186"/>
        <v>2392800047介護予防認知症対応型共同生活介護</v>
      </c>
      <c r="B11955">
        <v>2392800047</v>
      </c>
      <c r="C11955" t="s">
        <v>1948</v>
      </c>
      <c r="D11955" t="s">
        <v>9243</v>
      </c>
    </row>
    <row r="11956" spans="1:4">
      <c r="A11956" t="str">
        <f t="shared" si="186"/>
        <v>2372800918通所型サービス（独自）</v>
      </c>
      <c r="B11956">
        <v>2372800918</v>
      </c>
      <c r="C11956" t="s">
        <v>2455</v>
      </c>
      <c r="D11956" t="s">
        <v>9240</v>
      </c>
    </row>
    <row r="11957" spans="1:4">
      <c r="A11957" t="str">
        <f t="shared" si="186"/>
        <v>2392800146認知症対応型通所介護</v>
      </c>
      <c r="B11957">
        <v>2392800146</v>
      </c>
      <c r="C11957" t="s">
        <v>2459</v>
      </c>
      <c r="D11957" t="s">
        <v>9244</v>
      </c>
    </row>
    <row r="11958" spans="1:4">
      <c r="A11958" t="str">
        <f t="shared" si="186"/>
        <v>2392800146介護予防認知症対応型通所介護</v>
      </c>
      <c r="B11958">
        <v>2392800146</v>
      </c>
      <c r="C11958" t="s">
        <v>2465</v>
      </c>
      <c r="D11958" t="s">
        <v>9244</v>
      </c>
    </row>
    <row r="11959" spans="1:4">
      <c r="A11959" t="str">
        <f t="shared" si="186"/>
        <v>2372103271居宅介護支援</v>
      </c>
      <c r="B11959">
        <v>2372103271</v>
      </c>
      <c r="C11959" t="s">
        <v>2456</v>
      </c>
      <c r="D11959" t="s">
        <v>9245</v>
      </c>
    </row>
    <row r="11960" spans="1:4">
      <c r="A11960" t="str">
        <f t="shared" si="186"/>
        <v>2312601020訪問リハビリテーション</v>
      </c>
      <c r="B11960">
        <v>2312601020</v>
      </c>
      <c r="C11960" t="s">
        <v>2007</v>
      </c>
      <c r="D11960" t="s">
        <v>9246</v>
      </c>
    </row>
    <row r="11961" spans="1:4">
      <c r="A11961" t="str">
        <f t="shared" si="186"/>
        <v>2312601020介護予防訪問リハビリテーション</v>
      </c>
      <c r="B11961">
        <v>2312601020</v>
      </c>
      <c r="C11961" t="s">
        <v>2009</v>
      </c>
      <c r="D11961" t="s">
        <v>9246</v>
      </c>
    </row>
    <row r="11962" spans="1:4">
      <c r="A11962" t="str">
        <f t="shared" si="186"/>
        <v>2362690014訪問看護</v>
      </c>
      <c r="B11962">
        <v>2362690014</v>
      </c>
      <c r="C11962" t="s">
        <v>2002</v>
      </c>
      <c r="D11962" t="s">
        <v>9247</v>
      </c>
    </row>
    <row r="11963" spans="1:4">
      <c r="A11963" t="str">
        <f t="shared" si="186"/>
        <v>2362690014介護予防訪問看護</v>
      </c>
      <c r="B11963">
        <v>2362690014</v>
      </c>
      <c r="C11963" t="s">
        <v>2005</v>
      </c>
      <c r="D11963" t="s">
        <v>9247</v>
      </c>
    </row>
    <row r="11964" spans="1:4">
      <c r="A11964" t="str">
        <f t="shared" si="186"/>
        <v>2372600011居宅介護支援</v>
      </c>
      <c r="B11964">
        <v>2372600011</v>
      </c>
      <c r="C11964" t="s">
        <v>2456</v>
      </c>
      <c r="D11964" t="s">
        <v>9248</v>
      </c>
    </row>
    <row r="11965" spans="1:4">
      <c r="A11965" t="str">
        <f t="shared" si="186"/>
        <v>2372600805通所介護</v>
      </c>
      <c r="B11965">
        <v>2372600805</v>
      </c>
      <c r="C11965" t="s">
        <v>1857</v>
      </c>
      <c r="D11965" t="s">
        <v>9249</v>
      </c>
    </row>
    <row r="11966" spans="1:4">
      <c r="A11966" t="str">
        <f t="shared" si="186"/>
        <v>2372600805通所型サービス（独自）</v>
      </c>
      <c r="B11966">
        <v>2372600805</v>
      </c>
      <c r="C11966" t="s">
        <v>2455</v>
      </c>
      <c r="D11966" t="s">
        <v>9249</v>
      </c>
    </row>
    <row r="11967" spans="1:4">
      <c r="A11967" t="str">
        <f t="shared" si="186"/>
        <v>2372600797認知症対応型共同生活介護</v>
      </c>
      <c r="B11967">
        <v>2372600797</v>
      </c>
      <c r="C11967" t="s">
        <v>1942</v>
      </c>
      <c r="D11967" t="s">
        <v>9250</v>
      </c>
    </row>
    <row r="11968" spans="1:4">
      <c r="A11968" t="str">
        <f t="shared" si="186"/>
        <v>2356580007介護老人保健施設</v>
      </c>
      <c r="B11968">
        <v>2356580007</v>
      </c>
      <c r="C11968" t="s">
        <v>1862</v>
      </c>
      <c r="D11968" t="s">
        <v>9251</v>
      </c>
    </row>
    <row r="11969" spans="1:4">
      <c r="A11969" t="str">
        <f t="shared" si="186"/>
        <v>2356580007短期入所療養介護（老健）</v>
      </c>
      <c r="B11969">
        <v>2356580007</v>
      </c>
      <c r="C11969" t="s">
        <v>1966</v>
      </c>
      <c r="D11969" t="s">
        <v>9251</v>
      </c>
    </row>
    <row r="11970" spans="1:4">
      <c r="A11970" t="str">
        <f t="shared" si="186"/>
        <v>2356580007介護予防短期入所療養介護（老健）</v>
      </c>
      <c r="B11970">
        <v>2356580007</v>
      </c>
      <c r="C11970" t="s">
        <v>1969</v>
      </c>
      <c r="D11970" t="s">
        <v>9251</v>
      </c>
    </row>
    <row r="11971" spans="1:4">
      <c r="A11971" t="str">
        <f t="shared" ref="A11971:A12034" si="187">B11971&amp;C11971</f>
        <v>2356580007通所リハビリテーション</v>
      </c>
      <c r="B11971">
        <v>2356580007</v>
      </c>
      <c r="C11971" t="s">
        <v>2457</v>
      </c>
      <c r="D11971" t="s">
        <v>9251</v>
      </c>
    </row>
    <row r="11972" spans="1:4">
      <c r="A11972" t="str">
        <f t="shared" si="187"/>
        <v>2356580007介護予防通所リハビリテーション</v>
      </c>
      <c r="B11972">
        <v>2356580007</v>
      </c>
      <c r="C11972" t="s">
        <v>2458</v>
      </c>
      <c r="D11972" t="s">
        <v>9251</v>
      </c>
    </row>
    <row r="11973" spans="1:4">
      <c r="A11973" t="str">
        <f t="shared" si="187"/>
        <v>2362690055訪問リハビリテーション</v>
      </c>
      <c r="B11973">
        <v>2362690055</v>
      </c>
      <c r="C11973" t="s">
        <v>2007</v>
      </c>
      <c r="D11973" t="s">
        <v>9252</v>
      </c>
    </row>
    <row r="11974" spans="1:4">
      <c r="A11974" t="str">
        <f t="shared" si="187"/>
        <v>2362690055介護予防訪問リハビリテーション</v>
      </c>
      <c r="B11974">
        <v>2362690055</v>
      </c>
      <c r="C11974" t="s">
        <v>2009</v>
      </c>
      <c r="D11974" t="s">
        <v>9252</v>
      </c>
    </row>
    <row r="11975" spans="1:4">
      <c r="A11975" t="str">
        <f t="shared" si="187"/>
        <v>2372601357通所介護</v>
      </c>
      <c r="B11975">
        <v>2372601357</v>
      </c>
      <c r="C11975" t="s">
        <v>1857</v>
      </c>
      <c r="D11975" t="s">
        <v>9253</v>
      </c>
    </row>
    <row r="11976" spans="1:4">
      <c r="A11976" t="str">
        <f t="shared" si="187"/>
        <v>2372601357通所型サービス（独自）</v>
      </c>
      <c r="B11976">
        <v>2372601357</v>
      </c>
      <c r="C11976" t="s">
        <v>2455</v>
      </c>
      <c r="D11976" t="s">
        <v>9253</v>
      </c>
    </row>
    <row r="11977" spans="1:4">
      <c r="A11977" t="str">
        <f t="shared" si="187"/>
        <v>2362090223訪問看護</v>
      </c>
      <c r="B11977">
        <v>2362090223</v>
      </c>
      <c r="C11977" t="s">
        <v>2002</v>
      </c>
      <c r="D11977" t="s">
        <v>9254</v>
      </c>
    </row>
    <row r="11978" spans="1:4">
      <c r="A11978" t="str">
        <f t="shared" si="187"/>
        <v>2362090223介護予防訪問看護</v>
      </c>
      <c r="B11978">
        <v>2362090223</v>
      </c>
      <c r="C11978" t="s">
        <v>2005</v>
      </c>
      <c r="D11978" t="s">
        <v>9254</v>
      </c>
    </row>
    <row r="11979" spans="1:4">
      <c r="A11979" t="str">
        <f t="shared" si="187"/>
        <v>2372003661居宅介護支援</v>
      </c>
      <c r="B11979">
        <v>2372003661</v>
      </c>
      <c r="C11979" t="s">
        <v>2456</v>
      </c>
      <c r="D11979" t="s">
        <v>9255</v>
      </c>
    </row>
    <row r="11980" spans="1:4">
      <c r="A11980" t="str">
        <f t="shared" si="187"/>
        <v>2392000275看護小規模多機能型居宅介護</v>
      </c>
      <c r="B11980">
        <v>2392000275</v>
      </c>
      <c r="C11980" t="s">
        <v>1859</v>
      </c>
      <c r="D11980" t="s">
        <v>9256</v>
      </c>
    </row>
    <row r="11981" spans="1:4">
      <c r="A11981" t="str">
        <f t="shared" si="187"/>
        <v>2392000283認知症対応型共同生活介護</v>
      </c>
      <c r="B11981">
        <v>2392000283</v>
      </c>
      <c r="C11981" t="s">
        <v>1942</v>
      </c>
      <c r="D11981" t="s">
        <v>9257</v>
      </c>
    </row>
    <row r="11982" spans="1:4">
      <c r="A11982" t="str">
        <f t="shared" si="187"/>
        <v>2392600124認知症対応型共同生活介護</v>
      </c>
      <c r="B11982">
        <v>2392600124</v>
      </c>
      <c r="C11982" t="s">
        <v>1942</v>
      </c>
      <c r="D11982" t="s">
        <v>9258</v>
      </c>
    </row>
    <row r="11983" spans="1:4">
      <c r="A11983" t="str">
        <f t="shared" si="187"/>
        <v>2312602192訪問リハビリテーション</v>
      </c>
      <c r="B11983">
        <v>2312602192</v>
      </c>
      <c r="C11983" t="s">
        <v>2007</v>
      </c>
      <c r="D11983" t="s">
        <v>9259</v>
      </c>
    </row>
    <row r="11984" spans="1:4">
      <c r="A11984" t="str">
        <f t="shared" si="187"/>
        <v>2312602192介護予防訪問リハビリテーション</v>
      </c>
      <c r="B11984">
        <v>2312602192</v>
      </c>
      <c r="C11984" t="s">
        <v>2009</v>
      </c>
      <c r="D11984" t="s">
        <v>9259</v>
      </c>
    </row>
    <row r="11985" spans="1:4">
      <c r="A11985" t="str">
        <f t="shared" si="187"/>
        <v>2362690105訪問看護</v>
      </c>
      <c r="B11985">
        <v>2362690105</v>
      </c>
      <c r="C11985" t="s">
        <v>2002</v>
      </c>
      <c r="D11985" t="s">
        <v>9260</v>
      </c>
    </row>
    <row r="11986" spans="1:4">
      <c r="A11986" t="str">
        <f t="shared" si="187"/>
        <v>2362690105介護予防訪問看護</v>
      </c>
      <c r="B11986">
        <v>2362690105</v>
      </c>
      <c r="C11986" t="s">
        <v>2005</v>
      </c>
      <c r="D11986" t="s">
        <v>9260</v>
      </c>
    </row>
    <row r="11987" spans="1:4">
      <c r="A11987" t="str">
        <f t="shared" si="187"/>
        <v>2372602454居宅介護支援</v>
      </c>
      <c r="B11987">
        <v>2372602454</v>
      </c>
      <c r="C11987" t="s">
        <v>2456</v>
      </c>
      <c r="D11987" t="s">
        <v>9261</v>
      </c>
    </row>
    <row r="11988" spans="1:4">
      <c r="A11988" t="str">
        <f t="shared" si="187"/>
        <v>2392600173看護小規模多機能型居宅介護</v>
      </c>
      <c r="B11988">
        <v>2392600173</v>
      </c>
      <c r="C11988" t="s">
        <v>1859</v>
      </c>
      <c r="D11988" t="s">
        <v>9262</v>
      </c>
    </row>
    <row r="11989" spans="1:4">
      <c r="A11989" t="str">
        <f t="shared" si="187"/>
        <v>2372602355短期入所生活介護</v>
      </c>
      <c r="B11989">
        <v>2372602355</v>
      </c>
      <c r="C11989" t="s">
        <v>1958</v>
      </c>
      <c r="D11989" t="s">
        <v>9263</v>
      </c>
    </row>
    <row r="11990" spans="1:4">
      <c r="A11990" t="str">
        <f t="shared" si="187"/>
        <v>2372602355介護予防短期入所生活介護</v>
      </c>
      <c r="B11990">
        <v>2372602355</v>
      </c>
      <c r="C11990" t="s">
        <v>1961</v>
      </c>
      <c r="D11990" t="s">
        <v>9263</v>
      </c>
    </row>
    <row r="11991" spans="1:4">
      <c r="A11991" t="str">
        <f t="shared" si="187"/>
        <v>2312602192通所リハビリテーション</v>
      </c>
      <c r="B11991">
        <v>2312602192</v>
      </c>
      <c r="C11991" t="s">
        <v>2457</v>
      </c>
      <c r="D11991" t="s">
        <v>9264</v>
      </c>
    </row>
    <row r="11992" spans="1:4">
      <c r="A11992" t="str">
        <f t="shared" si="187"/>
        <v>2312602192介護予防通所リハビリテーション</v>
      </c>
      <c r="B11992">
        <v>2312602192</v>
      </c>
      <c r="C11992" t="s">
        <v>2458</v>
      </c>
      <c r="D11992" t="s">
        <v>9264</v>
      </c>
    </row>
    <row r="11993" spans="1:4">
      <c r="A11993" t="str">
        <f t="shared" si="187"/>
        <v>2371404084訪問介護</v>
      </c>
      <c r="B11993">
        <v>2371404084</v>
      </c>
      <c r="C11993" t="s">
        <v>1854</v>
      </c>
      <c r="D11993" t="s">
        <v>9265</v>
      </c>
    </row>
    <row r="11994" spans="1:4">
      <c r="A11994" t="str">
        <f t="shared" si="187"/>
        <v>23A1400929訪問型サービス（独自）</v>
      </c>
      <c r="B11994" t="s">
        <v>7168</v>
      </c>
      <c r="C11994" t="s">
        <v>2454</v>
      </c>
      <c r="D11994" t="s">
        <v>9265</v>
      </c>
    </row>
    <row r="11995" spans="1:4">
      <c r="A11995" t="str">
        <f t="shared" si="187"/>
        <v>2372301909訪問介護</v>
      </c>
      <c r="B11995">
        <v>2372301909</v>
      </c>
      <c r="C11995" t="s">
        <v>1854</v>
      </c>
      <c r="D11995" t="s">
        <v>9266</v>
      </c>
    </row>
    <row r="11996" spans="1:4">
      <c r="A11996" t="str">
        <f t="shared" si="187"/>
        <v>2372801031通所介護</v>
      </c>
      <c r="B11996">
        <v>2372801031</v>
      </c>
      <c r="C11996" t="s">
        <v>1857</v>
      </c>
      <c r="D11996" t="s">
        <v>9267</v>
      </c>
    </row>
    <row r="11997" spans="1:4">
      <c r="A11997" t="str">
        <f t="shared" si="187"/>
        <v>23A2800077通所型サービス（独自）</v>
      </c>
      <c r="B11997" t="s">
        <v>7169</v>
      </c>
      <c r="C11997" t="s">
        <v>2455</v>
      </c>
      <c r="D11997" t="s">
        <v>9267</v>
      </c>
    </row>
    <row r="11998" spans="1:4">
      <c r="A11998" t="str">
        <f t="shared" si="187"/>
        <v>2372800819介護老人福祉施設</v>
      </c>
      <c r="B11998">
        <v>2372800819</v>
      </c>
      <c r="C11998" t="s">
        <v>1860</v>
      </c>
      <c r="D11998" t="s">
        <v>9268</v>
      </c>
    </row>
    <row r="11999" spans="1:4">
      <c r="A11999" t="str">
        <f t="shared" si="187"/>
        <v>2372800819短期入所生活介護</v>
      </c>
      <c r="B11999">
        <v>2372800819</v>
      </c>
      <c r="C11999" t="s">
        <v>1958</v>
      </c>
      <c r="D11999" t="s">
        <v>9268</v>
      </c>
    </row>
    <row r="12000" spans="1:4">
      <c r="A12000" t="str">
        <f t="shared" si="187"/>
        <v>2372800827訪問介護</v>
      </c>
      <c r="B12000">
        <v>2372800827</v>
      </c>
      <c r="C12000" t="s">
        <v>1854</v>
      </c>
      <c r="D12000" t="s">
        <v>9269</v>
      </c>
    </row>
    <row r="12001" spans="1:4">
      <c r="A12001" t="str">
        <f t="shared" si="187"/>
        <v>2372800827訪問型サービス（独自）</v>
      </c>
      <c r="B12001">
        <v>2372800827</v>
      </c>
      <c r="C12001" t="s">
        <v>2454</v>
      </c>
      <c r="D12001" t="s">
        <v>9269</v>
      </c>
    </row>
    <row r="12002" spans="1:4">
      <c r="A12002" t="str">
        <f t="shared" si="187"/>
        <v>2372800835通所介護</v>
      </c>
      <c r="B12002">
        <v>2372800835</v>
      </c>
      <c r="C12002" t="s">
        <v>1857</v>
      </c>
      <c r="D12002" t="s">
        <v>9270</v>
      </c>
    </row>
    <row r="12003" spans="1:4">
      <c r="A12003" t="str">
        <f t="shared" si="187"/>
        <v>2372800868居宅介護支援</v>
      </c>
      <c r="B12003">
        <v>2372800868</v>
      </c>
      <c r="C12003" t="s">
        <v>2456</v>
      </c>
      <c r="D12003" t="s">
        <v>9271</v>
      </c>
    </row>
    <row r="12004" spans="1:4">
      <c r="A12004" t="str">
        <f t="shared" si="187"/>
        <v>2373102165介護老人福祉施設</v>
      </c>
      <c r="B12004">
        <v>2373102165</v>
      </c>
      <c r="C12004" t="s">
        <v>1860</v>
      </c>
      <c r="D12004" t="s">
        <v>9272</v>
      </c>
    </row>
    <row r="12005" spans="1:4">
      <c r="A12005" t="str">
        <f t="shared" si="187"/>
        <v>2373102165短期入所生活介護</v>
      </c>
      <c r="B12005">
        <v>2373102165</v>
      </c>
      <c r="C12005" t="s">
        <v>1958</v>
      </c>
      <c r="D12005" t="s">
        <v>9272</v>
      </c>
    </row>
    <row r="12006" spans="1:4">
      <c r="A12006" t="str">
        <f t="shared" si="187"/>
        <v>2373102314短期入所生活介護</v>
      </c>
      <c r="B12006">
        <v>2373102314</v>
      </c>
      <c r="C12006" t="s">
        <v>1958</v>
      </c>
      <c r="D12006" t="s">
        <v>9272</v>
      </c>
    </row>
    <row r="12007" spans="1:4">
      <c r="A12007" t="str">
        <f t="shared" si="187"/>
        <v>2373102132通所介護</v>
      </c>
      <c r="B12007">
        <v>2373102132</v>
      </c>
      <c r="C12007" t="s">
        <v>1857</v>
      </c>
      <c r="D12007" t="s">
        <v>9273</v>
      </c>
    </row>
    <row r="12008" spans="1:4">
      <c r="A12008" t="str">
        <f t="shared" si="187"/>
        <v>2373102108居宅介護支援</v>
      </c>
      <c r="B12008">
        <v>2373102108</v>
      </c>
      <c r="C12008" t="s">
        <v>2456</v>
      </c>
      <c r="D12008" t="s">
        <v>9274</v>
      </c>
    </row>
    <row r="12009" spans="1:4">
      <c r="A12009" t="str">
        <f t="shared" si="187"/>
        <v>2302800053介護予防支援</v>
      </c>
      <c r="B12009">
        <v>2302800053</v>
      </c>
      <c r="C12009" t="s">
        <v>2466</v>
      </c>
      <c r="D12009" t="s">
        <v>9275</v>
      </c>
    </row>
    <row r="12010" spans="1:4">
      <c r="A12010" t="str">
        <f t="shared" si="187"/>
        <v>2302800053介護予防ケアマネジメント</v>
      </c>
      <c r="B12010">
        <v>2302800053</v>
      </c>
      <c r="C12010" t="s">
        <v>2467</v>
      </c>
      <c r="D12010" t="s">
        <v>9275</v>
      </c>
    </row>
    <row r="12011" spans="1:4">
      <c r="A12011" t="str">
        <f t="shared" si="187"/>
        <v>2373102165介護予防短期入所生活介護</v>
      </c>
      <c r="B12011">
        <v>2373102165</v>
      </c>
      <c r="C12011" t="s">
        <v>1961</v>
      </c>
      <c r="D12011" t="s">
        <v>9272</v>
      </c>
    </row>
    <row r="12012" spans="1:4">
      <c r="A12012" t="str">
        <f t="shared" si="187"/>
        <v>2373102314介護予防短期入所生活介護</v>
      </c>
      <c r="B12012">
        <v>2373102314</v>
      </c>
      <c r="C12012" t="s">
        <v>1961</v>
      </c>
      <c r="D12012" t="s">
        <v>9272</v>
      </c>
    </row>
    <row r="12013" spans="1:4">
      <c r="A12013" t="str">
        <f t="shared" si="187"/>
        <v>2372800819介護予防短期入所生活介護</v>
      </c>
      <c r="B12013">
        <v>2372800819</v>
      </c>
      <c r="C12013" t="s">
        <v>1961</v>
      </c>
      <c r="D12013" t="s">
        <v>9268</v>
      </c>
    </row>
    <row r="12014" spans="1:4">
      <c r="A12014" t="str">
        <f t="shared" si="187"/>
        <v>2373200290介護老人福祉施設</v>
      </c>
      <c r="B12014">
        <v>2373200290</v>
      </c>
      <c r="C12014" t="s">
        <v>1860</v>
      </c>
      <c r="D12014" t="s">
        <v>9276</v>
      </c>
    </row>
    <row r="12015" spans="1:4">
      <c r="A12015" t="str">
        <f t="shared" si="187"/>
        <v>2373200290短期入所生活介護</v>
      </c>
      <c r="B12015">
        <v>2373200290</v>
      </c>
      <c r="C12015" t="s">
        <v>1958</v>
      </c>
      <c r="D12015" t="s">
        <v>9276</v>
      </c>
    </row>
    <row r="12016" spans="1:4">
      <c r="A12016" t="str">
        <f t="shared" si="187"/>
        <v>2373200282通所介護</v>
      </c>
      <c r="B12016">
        <v>2373200282</v>
      </c>
      <c r="C12016" t="s">
        <v>1857</v>
      </c>
      <c r="D12016" t="s">
        <v>9277</v>
      </c>
    </row>
    <row r="12017" spans="1:4">
      <c r="A12017" t="str">
        <f t="shared" si="187"/>
        <v>2373200449通所介護</v>
      </c>
      <c r="B12017">
        <v>2373200449</v>
      </c>
      <c r="C12017" t="s">
        <v>1857</v>
      </c>
      <c r="D12017" t="s">
        <v>9278</v>
      </c>
    </row>
    <row r="12018" spans="1:4">
      <c r="A12018" t="str">
        <f t="shared" si="187"/>
        <v>2373200522短期入所生活介護</v>
      </c>
      <c r="B12018">
        <v>2373200522</v>
      </c>
      <c r="C12018" t="s">
        <v>1958</v>
      </c>
      <c r="D12018" t="s">
        <v>9279</v>
      </c>
    </row>
    <row r="12019" spans="1:4">
      <c r="A12019" t="str">
        <f t="shared" si="187"/>
        <v>2373200522介護予防短期入所生活介護</v>
      </c>
      <c r="B12019">
        <v>2373200522</v>
      </c>
      <c r="C12019" t="s">
        <v>1961</v>
      </c>
      <c r="D12019" t="s">
        <v>9279</v>
      </c>
    </row>
    <row r="12020" spans="1:4">
      <c r="A12020" t="str">
        <f t="shared" si="187"/>
        <v>2373201181介護老人福祉施設</v>
      </c>
      <c r="B12020">
        <v>2373201181</v>
      </c>
      <c r="C12020" t="s">
        <v>1860</v>
      </c>
      <c r="D12020" t="s">
        <v>9280</v>
      </c>
    </row>
    <row r="12021" spans="1:4">
      <c r="A12021" t="str">
        <f t="shared" si="187"/>
        <v>2373200472認知症対応型共同生活介護</v>
      </c>
      <c r="B12021">
        <v>2373200472</v>
      </c>
      <c r="C12021" t="s">
        <v>1942</v>
      </c>
      <c r="D12021" t="s">
        <v>9281</v>
      </c>
    </row>
    <row r="12022" spans="1:4">
      <c r="A12022" t="str">
        <f t="shared" si="187"/>
        <v>2393200072認知症対応型共同生活介護</v>
      </c>
      <c r="B12022">
        <v>2393200072</v>
      </c>
      <c r="C12022" t="s">
        <v>1942</v>
      </c>
      <c r="D12022" t="s">
        <v>9282</v>
      </c>
    </row>
    <row r="12023" spans="1:4">
      <c r="A12023" t="str">
        <f t="shared" si="187"/>
        <v>2393200080認知症対応型共同生活介護</v>
      </c>
      <c r="B12023">
        <v>2393200080</v>
      </c>
      <c r="C12023" t="s">
        <v>1942</v>
      </c>
      <c r="D12023" t="s">
        <v>9283</v>
      </c>
    </row>
    <row r="12024" spans="1:4">
      <c r="A12024" t="str">
        <f t="shared" si="187"/>
        <v>2393200049地域密着型介護老人福祉施設</v>
      </c>
      <c r="B12024">
        <v>2393200049</v>
      </c>
      <c r="C12024" t="s">
        <v>1861</v>
      </c>
      <c r="D12024" t="s">
        <v>9284</v>
      </c>
    </row>
    <row r="12025" spans="1:4">
      <c r="A12025" t="str">
        <f t="shared" si="187"/>
        <v>2393200148認知症対応型通所介護</v>
      </c>
      <c r="B12025">
        <v>2393200148</v>
      </c>
      <c r="C12025" t="s">
        <v>2459</v>
      </c>
      <c r="D12025" t="s">
        <v>9285</v>
      </c>
    </row>
    <row r="12026" spans="1:4">
      <c r="A12026" t="str">
        <f t="shared" si="187"/>
        <v>2373200449通所型サービス（独自）</v>
      </c>
      <c r="B12026">
        <v>2373200449</v>
      </c>
      <c r="C12026" t="s">
        <v>2455</v>
      </c>
      <c r="D12026" t="s">
        <v>9278</v>
      </c>
    </row>
    <row r="12027" spans="1:4">
      <c r="A12027" t="str">
        <f t="shared" si="187"/>
        <v>2373201173居宅介護支援</v>
      </c>
      <c r="B12027">
        <v>2373201173</v>
      </c>
      <c r="C12027" t="s">
        <v>2456</v>
      </c>
      <c r="D12027" t="s">
        <v>9286</v>
      </c>
    </row>
    <row r="12028" spans="1:4">
      <c r="A12028" t="str">
        <f t="shared" si="187"/>
        <v>2303200055介護予防支援</v>
      </c>
      <c r="B12028">
        <v>2303200055</v>
      </c>
      <c r="C12028" t="s">
        <v>2466</v>
      </c>
      <c r="D12028" t="s">
        <v>9287</v>
      </c>
    </row>
    <row r="12029" spans="1:4">
      <c r="A12029" t="str">
        <f t="shared" si="187"/>
        <v>2303200055介護予防ケアマネジメント</v>
      </c>
      <c r="B12029">
        <v>2303200055</v>
      </c>
      <c r="C12029" t="s">
        <v>2467</v>
      </c>
      <c r="D12029" t="s">
        <v>9287</v>
      </c>
    </row>
    <row r="12030" spans="1:4">
      <c r="A12030" t="str">
        <f t="shared" si="187"/>
        <v>2372504882短期入所生活介護</v>
      </c>
      <c r="B12030">
        <v>2372504882</v>
      </c>
      <c r="C12030" t="s">
        <v>1958</v>
      </c>
      <c r="D12030" t="s">
        <v>9288</v>
      </c>
    </row>
    <row r="12031" spans="1:4">
      <c r="A12031" t="str">
        <f t="shared" si="187"/>
        <v>2372504882介護予防短期入所生活介護</v>
      </c>
      <c r="B12031">
        <v>2372504882</v>
      </c>
      <c r="C12031" t="s">
        <v>1961</v>
      </c>
      <c r="D12031" t="s">
        <v>9288</v>
      </c>
    </row>
    <row r="12032" spans="1:4">
      <c r="A12032" t="str">
        <f t="shared" si="187"/>
        <v>2372502381居宅介護支援</v>
      </c>
      <c r="B12032">
        <v>2372502381</v>
      </c>
      <c r="C12032" t="s">
        <v>2456</v>
      </c>
      <c r="D12032" t="s">
        <v>9289</v>
      </c>
    </row>
    <row r="12033" spans="1:4">
      <c r="A12033" t="str">
        <f t="shared" si="187"/>
        <v>2362590057訪問看護</v>
      </c>
      <c r="B12033">
        <v>2362590057</v>
      </c>
      <c r="C12033" t="s">
        <v>2002</v>
      </c>
      <c r="D12033" t="s">
        <v>9290</v>
      </c>
    </row>
    <row r="12034" spans="1:4">
      <c r="A12034" t="str">
        <f t="shared" si="187"/>
        <v>2362590057介護予防訪問看護</v>
      </c>
      <c r="B12034">
        <v>2362590057</v>
      </c>
      <c r="C12034" t="s">
        <v>2005</v>
      </c>
      <c r="D12034" t="s">
        <v>9290</v>
      </c>
    </row>
    <row r="12035" spans="1:4">
      <c r="A12035" t="str">
        <f t="shared" ref="A12035:A12098" si="188">B12035&amp;C12035</f>
        <v>2302500059介護予防支援</v>
      </c>
      <c r="B12035">
        <v>2302500059</v>
      </c>
      <c r="C12035" t="s">
        <v>2466</v>
      </c>
      <c r="D12035" t="s">
        <v>9291</v>
      </c>
    </row>
    <row r="12036" spans="1:4">
      <c r="A12036" t="str">
        <f t="shared" si="188"/>
        <v>2302500059介護予防ケアマネジメント</v>
      </c>
      <c r="B12036">
        <v>2302500059</v>
      </c>
      <c r="C12036" t="s">
        <v>2467</v>
      </c>
      <c r="D12036" t="s">
        <v>9291</v>
      </c>
    </row>
    <row r="12037" spans="1:4">
      <c r="A12037" t="str">
        <f t="shared" si="188"/>
        <v>2302500075介護予防支援</v>
      </c>
      <c r="B12037">
        <v>2302500075</v>
      </c>
      <c r="C12037" t="s">
        <v>2466</v>
      </c>
      <c r="D12037" t="s">
        <v>9292</v>
      </c>
    </row>
    <row r="12038" spans="1:4">
      <c r="A12038" t="str">
        <f t="shared" si="188"/>
        <v>2302500075介護予防ケアマネジメント</v>
      </c>
      <c r="B12038">
        <v>2302500075</v>
      </c>
      <c r="C12038" t="s">
        <v>2467</v>
      </c>
      <c r="D12038" t="s">
        <v>9292</v>
      </c>
    </row>
    <row r="12039" spans="1:4">
      <c r="A12039" t="str">
        <f t="shared" si="188"/>
        <v>2372502415通所リハビリテーション</v>
      </c>
      <c r="B12039">
        <v>2372502415</v>
      </c>
      <c r="C12039" t="s">
        <v>2457</v>
      </c>
      <c r="D12039" t="s">
        <v>9293</v>
      </c>
    </row>
    <row r="12040" spans="1:4">
      <c r="A12040" t="str">
        <f t="shared" si="188"/>
        <v>2372502415介護予防通所リハビリテーション</v>
      </c>
      <c r="B12040">
        <v>2372502415</v>
      </c>
      <c r="C12040" t="s">
        <v>2458</v>
      </c>
      <c r="D12040" t="s">
        <v>9293</v>
      </c>
    </row>
    <row r="12041" spans="1:4">
      <c r="A12041" t="str">
        <f t="shared" si="188"/>
        <v>2372502589地域密着型通所介護</v>
      </c>
      <c r="B12041">
        <v>2372502589</v>
      </c>
      <c r="C12041" t="s">
        <v>1858</v>
      </c>
      <c r="D12041" t="s">
        <v>9294</v>
      </c>
    </row>
    <row r="12042" spans="1:4">
      <c r="A12042" t="str">
        <f t="shared" si="188"/>
        <v>2372502589通所型サービス（独自）</v>
      </c>
      <c r="B12042">
        <v>2372502589</v>
      </c>
      <c r="C12042" t="s">
        <v>2455</v>
      </c>
      <c r="D12042" t="s">
        <v>9294</v>
      </c>
    </row>
    <row r="12043" spans="1:4">
      <c r="A12043" t="str">
        <f t="shared" si="188"/>
        <v>2372502589通所型サービス（独自／定率）</v>
      </c>
      <c r="B12043">
        <v>2372502589</v>
      </c>
      <c r="C12043" t="s">
        <v>2460</v>
      </c>
      <c r="D12043" t="s">
        <v>9294</v>
      </c>
    </row>
    <row r="12044" spans="1:4">
      <c r="A12044" t="str">
        <f t="shared" si="188"/>
        <v>2392500803地域密着型通所介護</v>
      </c>
      <c r="B12044">
        <v>2392500803</v>
      </c>
      <c r="C12044" t="s">
        <v>1858</v>
      </c>
      <c r="D12044" t="s">
        <v>9295</v>
      </c>
    </row>
    <row r="12045" spans="1:4">
      <c r="A12045" t="str">
        <f t="shared" si="188"/>
        <v>2392500803通所型サービス（独自）</v>
      </c>
      <c r="B12045">
        <v>2392500803</v>
      </c>
      <c r="C12045" t="s">
        <v>2455</v>
      </c>
      <c r="D12045" t="s">
        <v>9295</v>
      </c>
    </row>
    <row r="12046" spans="1:4">
      <c r="A12046" t="str">
        <f t="shared" si="188"/>
        <v>2392500803通所型サービス（独自／定率）</v>
      </c>
      <c r="B12046">
        <v>2392500803</v>
      </c>
      <c r="C12046" t="s">
        <v>2460</v>
      </c>
      <c r="D12046" t="s">
        <v>9295</v>
      </c>
    </row>
    <row r="12047" spans="1:4">
      <c r="A12047" t="str">
        <f t="shared" si="188"/>
        <v>2312502020訪問リハビリテーション</v>
      </c>
      <c r="B12047">
        <v>2312502020</v>
      </c>
      <c r="C12047" t="s">
        <v>2007</v>
      </c>
      <c r="D12047" t="s">
        <v>9296</v>
      </c>
    </row>
    <row r="12048" spans="1:4">
      <c r="A12048" t="str">
        <f t="shared" si="188"/>
        <v>2312502020介護予防訪問リハビリテーション</v>
      </c>
      <c r="B12048">
        <v>2312502020</v>
      </c>
      <c r="C12048" t="s">
        <v>2009</v>
      </c>
      <c r="D12048" t="s">
        <v>9296</v>
      </c>
    </row>
    <row r="12049" spans="1:4">
      <c r="A12049" t="str">
        <f t="shared" si="188"/>
        <v>2372501292訪問介護</v>
      </c>
      <c r="B12049">
        <v>2372501292</v>
      </c>
      <c r="C12049" t="s">
        <v>1854</v>
      </c>
      <c r="D12049" t="s">
        <v>9297</v>
      </c>
    </row>
    <row r="12050" spans="1:4">
      <c r="A12050" t="str">
        <f t="shared" si="188"/>
        <v>2372501292訪問型サービス（独自）</v>
      </c>
      <c r="B12050">
        <v>2372501292</v>
      </c>
      <c r="C12050" t="s">
        <v>2454</v>
      </c>
      <c r="D12050" t="s">
        <v>9297</v>
      </c>
    </row>
    <row r="12051" spans="1:4">
      <c r="A12051" t="str">
        <f t="shared" si="188"/>
        <v>2372501292訪問型サービス（独自／定率）</v>
      </c>
      <c r="B12051">
        <v>2372501292</v>
      </c>
      <c r="C12051" t="s">
        <v>2464</v>
      </c>
      <c r="D12051" t="s">
        <v>9297</v>
      </c>
    </row>
    <row r="12052" spans="1:4">
      <c r="A12052" t="str">
        <f t="shared" si="188"/>
        <v>2372501300居宅介護支援</v>
      </c>
      <c r="B12052">
        <v>2372501300</v>
      </c>
      <c r="C12052" t="s">
        <v>2456</v>
      </c>
      <c r="D12052" t="s">
        <v>9298</v>
      </c>
    </row>
    <row r="12053" spans="1:4">
      <c r="A12053" t="str">
        <f t="shared" si="188"/>
        <v>2373100847訪問介護</v>
      </c>
      <c r="B12053">
        <v>2373100847</v>
      </c>
      <c r="C12053" t="s">
        <v>1854</v>
      </c>
      <c r="D12053" t="s">
        <v>9299</v>
      </c>
    </row>
    <row r="12054" spans="1:4">
      <c r="A12054" t="str">
        <f t="shared" si="188"/>
        <v>2373100847訪問型サービス（独自）</v>
      </c>
      <c r="B12054">
        <v>2373100847</v>
      </c>
      <c r="C12054" t="s">
        <v>2454</v>
      </c>
      <c r="D12054" t="s">
        <v>9299</v>
      </c>
    </row>
    <row r="12055" spans="1:4">
      <c r="A12055" t="str">
        <f t="shared" si="188"/>
        <v>2372503975居宅介護支援</v>
      </c>
      <c r="B12055">
        <v>2372503975</v>
      </c>
      <c r="C12055" t="s">
        <v>2456</v>
      </c>
      <c r="D12055" t="s">
        <v>9300</v>
      </c>
    </row>
    <row r="12056" spans="1:4">
      <c r="A12056" t="str">
        <f t="shared" si="188"/>
        <v>2373601638訪問介護</v>
      </c>
      <c r="B12056">
        <v>2373601638</v>
      </c>
      <c r="C12056" t="s">
        <v>1854</v>
      </c>
      <c r="D12056" t="s">
        <v>9301</v>
      </c>
    </row>
    <row r="12057" spans="1:4">
      <c r="A12057" t="str">
        <f t="shared" si="188"/>
        <v>2363690161訪問看護</v>
      </c>
      <c r="B12057">
        <v>2363690161</v>
      </c>
      <c r="C12057" t="s">
        <v>2002</v>
      </c>
      <c r="D12057" t="s">
        <v>9302</v>
      </c>
    </row>
    <row r="12058" spans="1:4">
      <c r="A12058" t="str">
        <f t="shared" si="188"/>
        <v>2365390018訪問看護</v>
      </c>
      <c r="B12058">
        <v>2365390018</v>
      </c>
      <c r="C12058" t="s">
        <v>2002</v>
      </c>
      <c r="D12058" t="s">
        <v>9303</v>
      </c>
    </row>
    <row r="12059" spans="1:4">
      <c r="A12059" t="str">
        <f t="shared" si="188"/>
        <v>2371403532訪問介護</v>
      </c>
      <c r="B12059">
        <v>2371403532</v>
      </c>
      <c r="C12059" t="s">
        <v>1854</v>
      </c>
      <c r="D12059" t="s">
        <v>9304</v>
      </c>
    </row>
    <row r="12060" spans="1:4">
      <c r="A12060" t="str">
        <f t="shared" si="188"/>
        <v>23A1400226訪問型サービス（独自）</v>
      </c>
      <c r="B12060" t="s">
        <v>7170</v>
      </c>
      <c r="C12060" t="s">
        <v>2454</v>
      </c>
      <c r="D12060" t="s">
        <v>9304</v>
      </c>
    </row>
    <row r="12061" spans="1:4">
      <c r="A12061" t="str">
        <f t="shared" si="188"/>
        <v>2372105771居宅介護支援</v>
      </c>
      <c r="B12061">
        <v>2372105771</v>
      </c>
      <c r="C12061" t="s">
        <v>2456</v>
      </c>
      <c r="D12061" t="s">
        <v>9305</v>
      </c>
    </row>
    <row r="12062" spans="1:4">
      <c r="A12062" t="str">
        <f t="shared" si="188"/>
        <v>2372104915居宅介護支援</v>
      </c>
      <c r="B12062">
        <v>2372104915</v>
      </c>
      <c r="C12062" t="s">
        <v>2456</v>
      </c>
      <c r="D12062" t="s">
        <v>9306</v>
      </c>
    </row>
    <row r="12063" spans="1:4">
      <c r="A12063" t="str">
        <f t="shared" si="188"/>
        <v>2354680007介護老人保健施設</v>
      </c>
      <c r="B12063">
        <v>2354680007</v>
      </c>
      <c r="C12063" t="s">
        <v>1862</v>
      </c>
      <c r="D12063" t="s">
        <v>9307</v>
      </c>
    </row>
    <row r="12064" spans="1:4">
      <c r="A12064" t="str">
        <f t="shared" si="188"/>
        <v>2354680007短期入所療養介護（老健）</v>
      </c>
      <c r="B12064">
        <v>2354680007</v>
      </c>
      <c r="C12064" t="s">
        <v>1966</v>
      </c>
      <c r="D12064" t="s">
        <v>9307</v>
      </c>
    </row>
    <row r="12065" spans="1:4">
      <c r="A12065" t="str">
        <f t="shared" si="188"/>
        <v>2354680007通所リハビリテーション</v>
      </c>
      <c r="B12065">
        <v>2354680007</v>
      </c>
      <c r="C12065" t="s">
        <v>2457</v>
      </c>
      <c r="D12065" t="s">
        <v>9307</v>
      </c>
    </row>
    <row r="12066" spans="1:4">
      <c r="A12066" t="str">
        <f t="shared" si="188"/>
        <v>2354680007介護予防通所リハビリテーション</v>
      </c>
      <c r="B12066">
        <v>2354680007</v>
      </c>
      <c r="C12066" t="s">
        <v>2458</v>
      </c>
      <c r="D12066" t="s">
        <v>9307</v>
      </c>
    </row>
    <row r="12067" spans="1:4">
      <c r="A12067" t="str">
        <f t="shared" si="188"/>
        <v>2374600209訪問リハビリテーション</v>
      </c>
      <c r="B12067">
        <v>2374600209</v>
      </c>
      <c r="C12067" t="s">
        <v>2007</v>
      </c>
      <c r="D12067" t="s">
        <v>9308</v>
      </c>
    </row>
    <row r="12068" spans="1:4">
      <c r="A12068" t="str">
        <f t="shared" si="188"/>
        <v>2374600209介護予防訪問リハビリテーション</v>
      </c>
      <c r="B12068">
        <v>2374600209</v>
      </c>
      <c r="C12068" t="s">
        <v>2009</v>
      </c>
      <c r="D12068" t="s">
        <v>9308</v>
      </c>
    </row>
    <row r="12069" spans="1:4">
      <c r="A12069" t="str">
        <f t="shared" si="188"/>
        <v>2374600159居宅介護支援</v>
      </c>
      <c r="B12069">
        <v>2374600159</v>
      </c>
      <c r="C12069" t="s">
        <v>2456</v>
      </c>
      <c r="D12069" t="s">
        <v>9309</v>
      </c>
    </row>
    <row r="12070" spans="1:4">
      <c r="A12070" t="str">
        <f t="shared" si="188"/>
        <v>2364590188訪問看護</v>
      </c>
      <c r="B12070">
        <v>2364590188</v>
      </c>
      <c r="C12070" t="s">
        <v>2002</v>
      </c>
      <c r="D12070" t="s">
        <v>9310</v>
      </c>
    </row>
    <row r="12071" spans="1:4">
      <c r="A12071" t="str">
        <f t="shared" si="188"/>
        <v>2364590188介護予防訪問看護</v>
      </c>
      <c r="B12071">
        <v>2364590188</v>
      </c>
      <c r="C12071" t="s">
        <v>2005</v>
      </c>
      <c r="D12071" t="s">
        <v>9310</v>
      </c>
    </row>
    <row r="12072" spans="1:4">
      <c r="A12072" t="str">
        <f t="shared" si="188"/>
        <v>2374502140訪問介護</v>
      </c>
      <c r="B12072">
        <v>2374502140</v>
      </c>
      <c r="C12072" t="s">
        <v>1854</v>
      </c>
      <c r="D12072" t="s">
        <v>9311</v>
      </c>
    </row>
    <row r="12073" spans="1:4">
      <c r="A12073" t="str">
        <f t="shared" si="188"/>
        <v>23A4500154訪問型サービス（独自）</v>
      </c>
      <c r="B12073" t="s">
        <v>7171</v>
      </c>
      <c r="C12073" t="s">
        <v>2454</v>
      </c>
      <c r="D12073" t="s">
        <v>9311</v>
      </c>
    </row>
    <row r="12074" spans="1:4">
      <c r="A12074" t="str">
        <f t="shared" si="188"/>
        <v>23A4500154訪問型サービス（独自）</v>
      </c>
      <c r="B12074" t="s">
        <v>7171</v>
      </c>
      <c r="C12074" t="s">
        <v>2454</v>
      </c>
      <c r="D12074" t="s">
        <v>9311</v>
      </c>
    </row>
    <row r="12075" spans="1:4">
      <c r="A12075" t="str">
        <f t="shared" si="188"/>
        <v>23A4500154訪問型サービス（独自）</v>
      </c>
      <c r="B12075" t="s">
        <v>7171</v>
      </c>
      <c r="C12075" t="s">
        <v>2454</v>
      </c>
      <c r="D12075" t="s">
        <v>9311</v>
      </c>
    </row>
    <row r="12076" spans="1:4">
      <c r="A12076" t="str">
        <f t="shared" si="188"/>
        <v>2373003645通所介護</v>
      </c>
      <c r="B12076">
        <v>2373003645</v>
      </c>
      <c r="C12076" t="s">
        <v>1857</v>
      </c>
      <c r="D12076" t="s">
        <v>9312</v>
      </c>
    </row>
    <row r="12077" spans="1:4">
      <c r="A12077" t="str">
        <f t="shared" si="188"/>
        <v>2373003645通所型サービス（独自）</v>
      </c>
      <c r="B12077">
        <v>2373003645</v>
      </c>
      <c r="C12077" t="s">
        <v>2455</v>
      </c>
      <c r="D12077" t="s">
        <v>9312</v>
      </c>
    </row>
    <row r="12078" spans="1:4">
      <c r="A12078" t="str">
        <f t="shared" si="188"/>
        <v>2373004775通所介護</v>
      </c>
      <c r="B12078">
        <v>2373004775</v>
      </c>
      <c r="C12078" t="s">
        <v>1857</v>
      </c>
      <c r="D12078" t="s">
        <v>9313</v>
      </c>
    </row>
    <row r="12079" spans="1:4">
      <c r="A12079" t="str">
        <f t="shared" si="188"/>
        <v>2373004775通所型サービス（独自）</v>
      </c>
      <c r="B12079">
        <v>2373004775</v>
      </c>
      <c r="C12079" t="s">
        <v>2455</v>
      </c>
      <c r="D12079" t="s">
        <v>9313</v>
      </c>
    </row>
    <row r="12080" spans="1:4">
      <c r="A12080" t="str">
        <f t="shared" si="188"/>
        <v>2375701840通所介護</v>
      </c>
      <c r="B12080">
        <v>2375701840</v>
      </c>
      <c r="C12080" t="s">
        <v>1857</v>
      </c>
      <c r="D12080" t="s">
        <v>9314</v>
      </c>
    </row>
    <row r="12081" spans="1:4">
      <c r="A12081" t="str">
        <f t="shared" si="188"/>
        <v>2375701840通所型サービス（独自）</v>
      </c>
      <c r="B12081">
        <v>2375701840</v>
      </c>
      <c r="C12081" t="s">
        <v>2455</v>
      </c>
      <c r="D12081" t="s">
        <v>9314</v>
      </c>
    </row>
    <row r="12082" spans="1:4">
      <c r="A12082" t="str">
        <f t="shared" si="188"/>
        <v>2397400199看護小規模多機能型居宅介護</v>
      </c>
      <c r="B12082">
        <v>2397400199</v>
      </c>
      <c r="C12082" t="s">
        <v>1859</v>
      </c>
      <c r="D12082" t="s">
        <v>9315</v>
      </c>
    </row>
    <row r="12083" spans="1:4">
      <c r="A12083" t="str">
        <f t="shared" si="188"/>
        <v>2307400016介護予防支援</v>
      </c>
      <c r="B12083">
        <v>2307400016</v>
      </c>
      <c r="C12083" t="s">
        <v>2466</v>
      </c>
      <c r="D12083" t="s">
        <v>9316</v>
      </c>
    </row>
    <row r="12084" spans="1:4">
      <c r="A12084" t="str">
        <f t="shared" si="188"/>
        <v>2307400016介護予防ケアマネジメント</v>
      </c>
      <c r="B12084">
        <v>2307400016</v>
      </c>
      <c r="C12084" t="s">
        <v>2467</v>
      </c>
      <c r="D12084" t="s">
        <v>9316</v>
      </c>
    </row>
    <row r="12085" spans="1:4">
      <c r="A12085" t="str">
        <f t="shared" si="188"/>
        <v>2372201042訪問介護</v>
      </c>
      <c r="B12085">
        <v>2372201042</v>
      </c>
      <c r="C12085" t="s">
        <v>1854</v>
      </c>
      <c r="D12085" t="s">
        <v>9317</v>
      </c>
    </row>
    <row r="12086" spans="1:4">
      <c r="A12086" t="str">
        <f t="shared" si="188"/>
        <v>2372201042訪問型サービス（独自）</v>
      </c>
      <c r="B12086">
        <v>2372201042</v>
      </c>
      <c r="C12086" t="s">
        <v>2454</v>
      </c>
      <c r="D12086" t="s">
        <v>9317</v>
      </c>
    </row>
    <row r="12087" spans="1:4">
      <c r="A12087" t="str">
        <f t="shared" si="188"/>
        <v>2372200663居宅介護支援</v>
      </c>
      <c r="B12087">
        <v>2372200663</v>
      </c>
      <c r="C12087" t="s">
        <v>2456</v>
      </c>
      <c r="D12087" t="s">
        <v>9318</v>
      </c>
    </row>
    <row r="12088" spans="1:4">
      <c r="A12088" t="str">
        <f t="shared" si="188"/>
        <v>2371403854訪問介護</v>
      </c>
      <c r="B12088">
        <v>2371403854</v>
      </c>
      <c r="C12088" t="s">
        <v>1854</v>
      </c>
      <c r="D12088" t="s">
        <v>9319</v>
      </c>
    </row>
    <row r="12089" spans="1:4">
      <c r="A12089" t="str">
        <f t="shared" si="188"/>
        <v>23A1400747訪問型サービス（独自）</v>
      </c>
      <c r="B12089" t="s">
        <v>7172</v>
      </c>
      <c r="C12089" t="s">
        <v>2454</v>
      </c>
      <c r="D12089" t="s">
        <v>9319</v>
      </c>
    </row>
    <row r="12090" spans="1:4">
      <c r="A12090" t="str">
        <f t="shared" si="188"/>
        <v>2371604295訪問介護</v>
      </c>
      <c r="B12090">
        <v>2371604295</v>
      </c>
      <c r="C12090" t="s">
        <v>1854</v>
      </c>
      <c r="D12090" t="s">
        <v>9320</v>
      </c>
    </row>
    <row r="12091" spans="1:4">
      <c r="A12091" t="str">
        <f t="shared" si="188"/>
        <v>2371403847居宅介護支援</v>
      </c>
      <c r="B12091">
        <v>2371403847</v>
      </c>
      <c r="C12091" t="s">
        <v>2456</v>
      </c>
      <c r="D12091" t="s">
        <v>9321</v>
      </c>
    </row>
    <row r="12092" spans="1:4">
      <c r="A12092" t="str">
        <f t="shared" si="188"/>
        <v>2310604109訪問看護</v>
      </c>
      <c r="B12092">
        <v>2310604109</v>
      </c>
      <c r="C12092" t="s">
        <v>2002</v>
      </c>
      <c r="D12092" t="s">
        <v>9322</v>
      </c>
    </row>
    <row r="12093" spans="1:4">
      <c r="A12093" t="str">
        <f t="shared" si="188"/>
        <v>2375300783訪問介護</v>
      </c>
      <c r="B12093">
        <v>2375300783</v>
      </c>
      <c r="C12093" t="s">
        <v>1854</v>
      </c>
      <c r="D12093" t="s">
        <v>9323</v>
      </c>
    </row>
    <row r="12094" spans="1:4">
      <c r="A12094" t="str">
        <f t="shared" si="188"/>
        <v>2373601554通所介護</v>
      </c>
      <c r="B12094">
        <v>2373601554</v>
      </c>
      <c r="C12094" t="s">
        <v>1857</v>
      </c>
      <c r="D12094" t="s">
        <v>9324</v>
      </c>
    </row>
    <row r="12095" spans="1:4">
      <c r="A12095" t="str">
        <f t="shared" si="188"/>
        <v>2373201892訪問介護</v>
      </c>
      <c r="B12095">
        <v>2373201892</v>
      </c>
      <c r="C12095" t="s">
        <v>1854</v>
      </c>
      <c r="D12095" t="s">
        <v>9325</v>
      </c>
    </row>
    <row r="12096" spans="1:4">
      <c r="A12096" t="str">
        <f t="shared" si="188"/>
        <v>2373201900通所介護</v>
      </c>
      <c r="B12096">
        <v>2373201900</v>
      </c>
      <c r="C12096" t="s">
        <v>1857</v>
      </c>
      <c r="D12096" t="s">
        <v>9326</v>
      </c>
    </row>
    <row r="12097" spans="1:4">
      <c r="A12097" t="str">
        <f t="shared" si="188"/>
        <v>2312104173通所リハビリテーション</v>
      </c>
      <c r="B12097">
        <v>2312104173</v>
      </c>
      <c r="C12097" t="s">
        <v>2457</v>
      </c>
      <c r="D12097" t="s">
        <v>9327</v>
      </c>
    </row>
    <row r="12098" spans="1:4">
      <c r="A12098" t="str">
        <f t="shared" si="188"/>
        <v>2312104173介護予防通所リハビリテーション</v>
      </c>
      <c r="B12098">
        <v>2312104173</v>
      </c>
      <c r="C12098" t="s">
        <v>2458</v>
      </c>
      <c r="D12098" t="s">
        <v>9327</v>
      </c>
    </row>
    <row r="12099" spans="1:4">
      <c r="A12099" t="str">
        <f t="shared" ref="A12099:A12162" si="189">B12099&amp;C12099</f>
        <v>2312104173訪問リハビリテーション</v>
      </c>
      <c r="B12099">
        <v>2312104173</v>
      </c>
      <c r="C12099" t="s">
        <v>2007</v>
      </c>
      <c r="D12099" t="s">
        <v>9327</v>
      </c>
    </row>
    <row r="12100" spans="1:4">
      <c r="A12100" t="str">
        <f t="shared" si="189"/>
        <v>2312104173介護予防訪問リハビリテーション</v>
      </c>
      <c r="B12100">
        <v>2312104173</v>
      </c>
      <c r="C12100" t="s">
        <v>2009</v>
      </c>
      <c r="D12100" t="s">
        <v>9327</v>
      </c>
    </row>
    <row r="12101" spans="1:4">
      <c r="A12101" t="str">
        <f t="shared" si="189"/>
        <v>2371504271訪問介護</v>
      </c>
      <c r="B12101">
        <v>2371504271</v>
      </c>
      <c r="C12101" t="s">
        <v>1854</v>
      </c>
      <c r="D12101" t="s">
        <v>9328</v>
      </c>
    </row>
    <row r="12102" spans="1:4">
      <c r="A12102" t="str">
        <f t="shared" si="189"/>
        <v>23A1501155訪問型サービス（独自）</v>
      </c>
      <c r="B12102" t="s">
        <v>7173</v>
      </c>
      <c r="C12102" t="s">
        <v>2454</v>
      </c>
      <c r="D12102" t="s">
        <v>9328</v>
      </c>
    </row>
    <row r="12103" spans="1:4">
      <c r="A12103" t="str">
        <f t="shared" si="189"/>
        <v>2372302980居宅介護支援</v>
      </c>
      <c r="B12103">
        <v>2372302980</v>
      </c>
      <c r="C12103" t="s">
        <v>2456</v>
      </c>
      <c r="D12103" t="s">
        <v>9329</v>
      </c>
    </row>
    <row r="12104" spans="1:4">
      <c r="A12104" t="str">
        <f t="shared" si="189"/>
        <v>2376100489地域密着型通所介護</v>
      </c>
      <c r="B12104">
        <v>2376100489</v>
      </c>
      <c r="C12104" t="s">
        <v>1858</v>
      </c>
      <c r="D12104" t="s">
        <v>9330</v>
      </c>
    </row>
    <row r="12105" spans="1:4">
      <c r="A12105" t="str">
        <f t="shared" si="189"/>
        <v>2376100489通所型サービス（独自）</v>
      </c>
      <c r="B12105">
        <v>2376100489</v>
      </c>
      <c r="C12105" t="s">
        <v>2455</v>
      </c>
      <c r="D12105" t="s">
        <v>9330</v>
      </c>
    </row>
    <row r="12106" spans="1:4">
      <c r="A12106" t="str">
        <f t="shared" si="189"/>
        <v>2376100612通所介護</v>
      </c>
      <c r="B12106">
        <v>2376100612</v>
      </c>
      <c r="C12106" t="s">
        <v>1857</v>
      </c>
      <c r="D12106" t="s">
        <v>9331</v>
      </c>
    </row>
    <row r="12107" spans="1:4">
      <c r="A12107" t="str">
        <f t="shared" si="189"/>
        <v>2376100547通所型サービス（独自）</v>
      </c>
      <c r="B12107">
        <v>2376100547</v>
      </c>
      <c r="C12107" t="s">
        <v>2455</v>
      </c>
      <c r="D12107" t="s">
        <v>9331</v>
      </c>
    </row>
    <row r="12108" spans="1:4">
      <c r="A12108" t="str">
        <f t="shared" si="189"/>
        <v>2376100653通所介護</v>
      </c>
      <c r="B12108">
        <v>2376100653</v>
      </c>
      <c r="C12108" t="s">
        <v>1857</v>
      </c>
      <c r="D12108" t="s">
        <v>9332</v>
      </c>
    </row>
    <row r="12109" spans="1:4">
      <c r="A12109" t="str">
        <f t="shared" si="189"/>
        <v>2376100653通所型サービス（独自）</v>
      </c>
      <c r="B12109">
        <v>2376100653</v>
      </c>
      <c r="C12109" t="s">
        <v>2455</v>
      </c>
      <c r="D12109" t="s">
        <v>9332</v>
      </c>
    </row>
    <row r="12110" spans="1:4">
      <c r="A12110" t="str">
        <f t="shared" si="189"/>
        <v>2375001399通所介護</v>
      </c>
      <c r="B12110">
        <v>2375001399</v>
      </c>
      <c r="C12110" t="s">
        <v>1857</v>
      </c>
      <c r="D12110" t="s">
        <v>9333</v>
      </c>
    </row>
    <row r="12111" spans="1:4">
      <c r="A12111" t="str">
        <f t="shared" si="189"/>
        <v>2375001399通所型サービス（独自）</v>
      </c>
      <c r="B12111">
        <v>2375001399</v>
      </c>
      <c r="C12111" t="s">
        <v>2455</v>
      </c>
      <c r="D12111" t="s">
        <v>9333</v>
      </c>
    </row>
    <row r="12112" spans="1:4">
      <c r="A12112" t="str">
        <f t="shared" si="189"/>
        <v>2376100588居宅介護支援</v>
      </c>
      <c r="B12112">
        <v>2376100588</v>
      </c>
      <c r="C12112" t="s">
        <v>2456</v>
      </c>
      <c r="D12112" t="s">
        <v>9334</v>
      </c>
    </row>
    <row r="12113" spans="1:4">
      <c r="A12113" t="str">
        <f t="shared" si="189"/>
        <v>2374500151介護予防通所リハビリテーション</v>
      </c>
      <c r="B12113">
        <v>2374500151</v>
      </c>
      <c r="C12113" t="s">
        <v>2458</v>
      </c>
      <c r="D12113" t="s">
        <v>5886</v>
      </c>
    </row>
    <row r="12114" spans="1:4">
      <c r="A12114" t="str">
        <f t="shared" si="189"/>
        <v>2361590736訪問看護</v>
      </c>
      <c r="B12114">
        <v>2361590736</v>
      </c>
      <c r="C12114" t="s">
        <v>2002</v>
      </c>
      <c r="D12114" t="s">
        <v>9335</v>
      </c>
    </row>
    <row r="12115" spans="1:4">
      <c r="A12115" t="str">
        <f t="shared" si="189"/>
        <v>23B3000022介護医療院</v>
      </c>
      <c r="B12115" t="s">
        <v>7174</v>
      </c>
      <c r="C12115" t="s">
        <v>1863</v>
      </c>
      <c r="D12115" t="s">
        <v>9336</v>
      </c>
    </row>
    <row r="12116" spans="1:4">
      <c r="A12116" t="str">
        <f t="shared" si="189"/>
        <v>2373200803居宅介護支援</v>
      </c>
      <c r="B12116">
        <v>2373200803</v>
      </c>
      <c r="C12116" t="s">
        <v>2456</v>
      </c>
      <c r="D12116" t="s">
        <v>9337</v>
      </c>
    </row>
    <row r="12117" spans="1:4">
      <c r="A12117" t="str">
        <f t="shared" si="189"/>
        <v>2373200480訪問介護</v>
      </c>
      <c r="B12117">
        <v>2373200480</v>
      </c>
      <c r="C12117" t="s">
        <v>1854</v>
      </c>
      <c r="D12117" t="s">
        <v>9338</v>
      </c>
    </row>
    <row r="12118" spans="1:4">
      <c r="A12118" t="str">
        <f t="shared" si="189"/>
        <v>2373200480訪問型サービス（独自）</v>
      </c>
      <c r="B12118">
        <v>2373200480</v>
      </c>
      <c r="C12118" t="s">
        <v>2454</v>
      </c>
      <c r="D12118" t="s">
        <v>9338</v>
      </c>
    </row>
    <row r="12119" spans="1:4">
      <c r="A12119" t="str">
        <f t="shared" si="189"/>
        <v>2372602645介護老人福祉施設</v>
      </c>
      <c r="B12119">
        <v>2372602645</v>
      </c>
      <c r="C12119" t="s">
        <v>1860</v>
      </c>
      <c r="D12119" t="s">
        <v>9339</v>
      </c>
    </row>
    <row r="12120" spans="1:4">
      <c r="A12120" t="str">
        <f t="shared" si="189"/>
        <v>2394100131地域密着型通所介護</v>
      </c>
      <c r="B12120">
        <v>2394100131</v>
      </c>
      <c r="C12120" t="s">
        <v>1858</v>
      </c>
      <c r="D12120" t="s">
        <v>9340</v>
      </c>
    </row>
    <row r="12121" spans="1:4">
      <c r="A12121" t="str">
        <f t="shared" si="189"/>
        <v>2394100222認知症対応型共同生活介護</v>
      </c>
      <c r="B12121">
        <v>2394100222</v>
      </c>
      <c r="C12121" t="s">
        <v>1942</v>
      </c>
      <c r="D12121" t="s">
        <v>9341</v>
      </c>
    </row>
    <row r="12122" spans="1:4">
      <c r="A12122" t="str">
        <f t="shared" si="189"/>
        <v>2374101638訪問介護</v>
      </c>
      <c r="B12122">
        <v>2374101638</v>
      </c>
      <c r="C12122" t="s">
        <v>1854</v>
      </c>
      <c r="D12122" t="s">
        <v>9342</v>
      </c>
    </row>
    <row r="12123" spans="1:4">
      <c r="A12123" t="str">
        <f t="shared" si="189"/>
        <v>2364190203訪問看護</v>
      </c>
      <c r="B12123">
        <v>2364190203</v>
      </c>
      <c r="C12123" t="s">
        <v>2002</v>
      </c>
      <c r="D12123" t="s">
        <v>9343</v>
      </c>
    </row>
    <row r="12124" spans="1:4">
      <c r="A12124" t="str">
        <f t="shared" si="189"/>
        <v>2375700198介護老人福祉施設</v>
      </c>
      <c r="B12124">
        <v>2375700198</v>
      </c>
      <c r="C12124" t="s">
        <v>1860</v>
      </c>
      <c r="D12124" t="s">
        <v>9344</v>
      </c>
    </row>
    <row r="12125" spans="1:4">
      <c r="A12125" t="str">
        <f t="shared" si="189"/>
        <v>2375700198短期入所生活介護</v>
      </c>
      <c r="B12125">
        <v>2375700198</v>
      </c>
      <c r="C12125" t="s">
        <v>1958</v>
      </c>
      <c r="D12125" t="s">
        <v>9344</v>
      </c>
    </row>
    <row r="12126" spans="1:4">
      <c r="A12126" t="str">
        <f t="shared" si="189"/>
        <v>2375700198介護予防短期入所生活介護</v>
      </c>
      <c r="B12126">
        <v>2375700198</v>
      </c>
      <c r="C12126" t="s">
        <v>1961</v>
      </c>
      <c r="D12126" t="s">
        <v>9344</v>
      </c>
    </row>
    <row r="12127" spans="1:4">
      <c r="A12127" t="str">
        <f t="shared" si="189"/>
        <v>2375702566通所介護</v>
      </c>
      <c r="B12127">
        <v>2375702566</v>
      </c>
      <c r="C12127" t="s">
        <v>1857</v>
      </c>
      <c r="D12127" t="s">
        <v>9345</v>
      </c>
    </row>
    <row r="12128" spans="1:4">
      <c r="A12128" t="str">
        <f t="shared" si="189"/>
        <v>2375702566通所型サービス（独自）</v>
      </c>
      <c r="B12128">
        <v>2375702566</v>
      </c>
      <c r="C12128" t="s">
        <v>2455</v>
      </c>
      <c r="D12128" t="s">
        <v>9345</v>
      </c>
    </row>
    <row r="12129" spans="1:4">
      <c r="A12129" t="str">
        <f t="shared" si="189"/>
        <v>2395700145地域密着型介護老人福祉施設</v>
      </c>
      <c r="B12129">
        <v>2395700145</v>
      </c>
      <c r="C12129" t="s">
        <v>1861</v>
      </c>
      <c r="D12129" t="s">
        <v>9346</v>
      </c>
    </row>
    <row r="12130" spans="1:4">
      <c r="A12130" t="str">
        <f t="shared" si="189"/>
        <v>2375700172居宅介護支援</v>
      </c>
      <c r="B12130">
        <v>2375700172</v>
      </c>
      <c r="C12130" t="s">
        <v>2456</v>
      </c>
      <c r="D12130" t="s">
        <v>9347</v>
      </c>
    </row>
    <row r="12131" spans="1:4">
      <c r="A12131" t="str">
        <f t="shared" si="189"/>
        <v>2371300118介護老人福祉施設</v>
      </c>
      <c r="B12131">
        <v>2371300118</v>
      </c>
      <c r="C12131" t="s">
        <v>1860</v>
      </c>
      <c r="D12131" t="s">
        <v>9348</v>
      </c>
    </row>
    <row r="12132" spans="1:4">
      <c r="A12132" t="str">
        <f t="shared" si="189"/>
        <v>2371300399短期入所生活介護</v>
      </c>
      <c r="B12132">
        <v>2371300399</v>
      </c>
      <c r="C12132" t="s">
        <v>1958</v>
      </c>
      <c r="D12132" t="s">
        <v>9349</v>
      </c>
    </row>
    <row r="12133" spans="1:4">
      <c r="A12133" t="str">
        <f t="shared" si="189"/>
        <v>2371300399介護予防短期入所生活介護</v>
      </c>
      <c r="B12133">
        <v>2371300399</v>
      </c>
      <c r="C12133" t="s">
        <v>1961</v>
      </c>
      <c r="D12133" t="s">
        <v>9349</v>
      </c>
    </row>
    <row r="12134" spans="1:4">
      <c r="A12134" t="str">
        <f t="shared" si="189"/>
        <v>2371300381通所介護</v>
      </c>
      <c r="B12134">
        <v>2371300381</v>
      </c>
      <c r="C12134" t="s">
        <v>1857</v>
      </c>
      <c r="D12134" t="s">
        <v>9350</v>
      </c>
    </row>
    <row r="12135" spans="1:4">
      <c r="A12135" t="str">
        <f t="shared" si="189"/>
        <v>2371300381通所型サービス（独自）</v>
      </c>
      <c r="B12135">
        <v>2371300381</v>
      </c>
      <c r="C12135" t="s">
        <v>2455</v>
      </c>
      <c r="D12135" t="s">
        <v>9350</v>
      </c>
    </row>
    <row r="12136" spans="1:4">
      <c r="A12136" t="str">
        <f t="shared" si="189"/>
        <v>2371300209居宅介護支援</v>
      </c>
      <c r="B12136">
        <v>2371300209</v>
      </c>
      <c r="C12136" t="s">
        <v>2456</v>
      </c>
      <c r="D12136" t="s">
        <v>9351</v>
      </c>
    </row>
    <row r="12137" spans="1:4">
      <c r="A12137" t="str">
        <f t="shared" si="189"/>
        <v>2370401529通所介護</v>
      </c>
      <c r="B12137">
        <v>2370401529</v>
      </c>
      <c r="C12137" t="s">
        <v>1857</v>
      </c>
      <c r="D12137" t="s">
        <v>9352</v>
      </c>
    </row>
    <row r="12138" spans="1:4">
      <c r="A12138" t="str">
        <f t="shared" si="189"/>
        <v>2370401529通所型サービス（独自）</v>
      </c>
      <c r="B12138">
        <v>2370401529</v>
      </c>
      <c r="C12138" t="s">
        <v>2455</v>
      </c>
      <c r="D12138" t="s">
        <v>9352</v>
      </c>
    </row>
    <row r="12139" spans="1:4">
      <c r="A12139" t="str">
        <f t="shared" si="189"/>
        <v>2370401529通所型サービス（独自）</v>
      </c>
      <c r="B12139">
        <v>2370401529</v>
      </c>
      <c r="C12139" t="s">
        <v>2455</v>
      </c>
      <c r="D12139" t="s">
        <v>9352</v>
      </c>
    </row>
    <row r="12140" spans="1:4">
      <c r="A12140" t="str">
        <f t="shared" si="189"/>
        <v>2373900923通所介護</v>
      </c>
      <c r="B12140">
        <v>2373900923</v>
      </c>
      <c r="C12140" t="s">
        <v>1857</v>
      </c>
      <c r="D12140" t="s">
        <v>9353</v>
      </c>
    </row>
    <row r="12141" spans="1:4">
      <c r="A12141" t="str">
        <f t="shared" si="189"/>
        <v>2373900923通所型サービス（独自）</v>
      </c>
      <c r="B12141">
        <v>2373900923</v>
      </c>
      <c r="C12141" t="s">
        <v>2455</v>
      </c>
      <c r="D12141" t="s">
        <v>9353</v>
      </c>
    </row>
    <row r="12142" spans="1:4">
      <c r="A12142" t="str">
        <f t="shared" si="189"/>
        <v>2373900923通所型サービス（独自）</v>
      </c>
      <c r="B12142">
        <v>2373900923</v>
      </c>
      <c r="C12142" t="s">
        <v>2455</v>
      </c>
      <c r="D12142" t="s">
        <v>9353</v>
      </c>
    </row>
    <row r="12143" spans="1:4">
      <c r="A12143" t="str">
        <f t="shared" si="189"/>
        <v>2377400193通所介護</v>
      </c>
      <c r="B12143">
        <v>2377400193</v>
      </c>
      <c r="C12143" t="s">
        <v>1857</v>
      </c>
      <c r="D12143" t="s">
        <v>9354</v>
      </c>
    </row>
    <row r="12144" spans="1:4">
      <c r="A12144" t="str">
        <f t="shared" si="189"/>
        <v>2377400193通所型サービス（独自）</v>
      </c>
      <c r="B12144">
        <v>2377400193</v>
      </c>
      <c r="C12144" t="s">
        <v>2455</v>
      </c>
      <c r="D12144" t="s">
        <v>9354</v>
      </c>
    </row>
    <row r="12145" spans="1:4">
      <c r="A12145" t="str">
        <f t="shared" si="189"/>
        <v>2377400193通所型サービス（独自）</v>
      </c>
      <c r="B12145">
        <v>2377400193</v>
      </c>
      <c r="C12145" t="s">
        <v>2455</v>
      </c>
      <c r="D12145" t="s">
        <v>9354</v>
      </c>
    </row>
    <row r="12146" spans="1:4">
      <c r="A12146" t="str">
        <f t="shared" si="189"/>
        <v>2377400193通所型サービス（独自）</v>
      </c>
      <c r="B12146">
        <v>2377400193</v>
      </c>
      <c r="C12146" t="s">
        <v>2455</v>
      </c>
      <c r="D12146" t="s">
        <v>9354</v>
      </c>
    </row>
    <row r="12147" spans="1:4">
      <c r="A12147" t="str">
        <f t="shared" si="189"/>
        <v>2377400193通所型サービス（独自）</v>
      </c>
      <c r="B12147">
        <v>2377400193</v>
      </c>
      <c r="C12147" t="s">
        <v>2455</v>
      </c>
      <c r="D12147" t="s">
        <v>9354</v>
      </c>
    </row>
    <row r="12148" spans="1:4">
      <c r="A12148" t="str">
        <f t="shared" si="189"/>
        <v>2377400193通所型サービス（独自）</v>
      </c>
      <c r="B12148">
        <v>2377400193</v>
      </c>
      <c r="C12148" t="s">
        <v>2455</v>
      </c>
      <c r="D12148" t="s">
        <v>9354</v>
      </c>
    </row>
    <row r="12149" spans="1:4">
      <c r="A12149" t="str">
        <f t="shared" si="189"/>
        <v>2377400193通所型サービス（独自）</v>
      </c>
      <c r="B12149">
        <v>2377400193</v>
      </c>
      <c r="C12149" t="s">
        <v>2455</v>
      </c>
      <c r="D12149" t="s">
        <v>9354</v>
      </c>
    </row>
    <row r="12150" spans="1:4">
      <c r="A12150" t="str">
        <f t="shared" si="189"/>
        <v>2377400193通所型サービス（独自）</v>
      </c>
      <c r="B12150">
        <v>2377400193</v>
      </c>
      <c r="C12150" t="s">
        <v>2455</v>
      </c>
      <c r="D12150" t="s">
        <v>9354</v>
      </c>
    </row>
    <row r="12151" spans="1:4">
      <c r="A12151" t="str">
        <f t="shared" si="189"/>
        <v>2373901798居宅介護支援</v>
      </c>
      <c r="B12151">
        <v>2373901798</v>
      </c>
      <c r="C12151" t="s">
        <v>2456</v>
      </c>
      <c r="D12151" t="s">
        <v>9355</v>
      </c>
    </row>
    <row r="12152" spans="1:4">
      <c r="A12152" t="str">
        <f t="shared" si="189"/>
        <v>2373201793通所介護</v>
      </c>
      <c r="B12152">
        <v>2373201793</v>
      </c>
      <c r="C12152" t="s">
        <v>1857</v>
      </c>
      <c r="D12152" t="s">
        <v>9356</v>
      </c>
    </row>
    <row r="12153" spans="1:4">
      <c r="A12153" t="str">
        <f t="shared" si="189"/>
        <v>2393200296通所型サービス（独自）</v>
      </c>
      <c r="B12153">
        <v>2393200296</v>
      </c>
      <c r="C12153" t="s">
        <v>2455</v>
      </c>
      <c r="D12153" t="s">
        <v>9356</v>
      </c>
    </row>
    <row r="12154" spans="1:4">
      <c r="A12154" t="str">
        <f t="shared" si="189"/>
        <v>2372502068訪問介護</v>
      </c>
      <c r="B12154">
        <v>2372502068</v>
      </c>
      <c r="C12154" t="s">
        <v>1854</v>
      </c>
      <c r="D12154" t="s">
        <v>9357</v>
      </c>
    </row>
    <row r="12155" spans="1:4">
      <c r="A12155" t="str">
        <f t="shared" si="189"/>
        <v>2372502068訪問型サービス（独自）</v>
      </c>
      <c r="B12155">
        <v>2372502068</v>
      </c>
      <c r="C12155" t="s">
        <v>2454</v>
      </c>
      <c r="D12155" t="s">
        <v>9357</v>
      </c>
    </row>
    <row r="12156" spans="1:4">
      <c r="A12156" t="str">
        <f t="shared" si="189"/>
        <v>2372502068訪問型サービス（独自）</v>
      </c>
      <c r="B12156">
        <v>2372502068</v>
      </c>
      <c r="C12156" t="s">
        <v>2454</v>
      </c>
      <c r="D12156" t="s">
        <v>9357</v>
      </c>
    </row>
    <row r="12157" spans="1:4">
      <c r="A12157" t="str">
        <f t="shared" si="189"/>
        <v>2372502068訪問型サービス（独自）</v>
      </c>
      <c r="B12157">
        <v>2372502068</v>
      </c>
      <c r="C12157" t="s">
        <v>2454</v>
      </c>
      <c r="D12157" t="s">
        <v>9357</v>
      </c>
    </row>
    <row r="12158" spans="1:4">
      <c r="A12158" t="str">
        <f t="shared" si="189"/>
        <v>2372502068訪問型サービス（独自／定率）</v>
      </c>
      <c r="B12158">
        <v>2372502068</v>
      </c>
      <c r="C12158" t="s">
        <v>2464</v>
      </c>
      <c r="D12158" t="s">
        <v>9357</v>
      </c>
    </row>
    <row r="12159" spans="1:4">
      <c r="A12159" t="str">
        <f t="shared" si="189"/>
        <v>2372502027通所介護</v>
      </c>
      <c r="B12159">
        <v>2372502027</v>
      </c>
      <c r="C12159" t="s">
        <v>1857</v>
      </c>
      <c r="D12159" t="s">
        <v>9358</v>
      </c>
    </row>
    <row r="12160" spans="1:4">
      <c r="A12160" t="str">
        <f t="shared" si="189"/>
        <v>2372502027通所型サービス（独自）</v>
      </c>
      <c r="B12160">
        <v>2372502027</v>
      </c>
      <c r="C12160" t="s">
        <v>2455</v>
      </c>
      <c r="D12160" t="s">
        <v>9358</v>
      </c>
    </row>
    <row r="12161" spans="1:4">
      <c r="A12161" t="str">
        <f t="shared" si="189"/>
        <v>2372502027通所型サービス（独自）</v>
      </c>
      <c r="B12161">
        <v>2372502027</v>
      </c>
      <c r="C12161" t="s">
        <v>2455</v>
      </c>
      <c r="D12161" t="s">
        <v>9358</v>
      </c>
    </row>
    <row r="12162" spans="1:4">
      <c r="A12162" t="str">
        <f t="shared" si="189"/>
        <v>2372502027通所型サービス（独自／定率）</v>
      </c>
      <c r="B12162">
        <v>2372502027</v>
      </c>
      <c r="C12162" t="s">
        <v>2460</v>
      </c>
      <c r="D12162" t="s">
        <v>9358</v>
      </c>
    </row>
    <row r="12163" spans="1:4">
      <c r="A12163" t="str">
        <f t="shared" ref="A12163:A12226" si="190">B12163&amp;C12163</f>
        <v>2372502027認知症対応型通所介護</v>
      </c>
      <c r="B12163">
        <v>2372502027</v>
      </c>
      <c r="C12163" t="s">
        <v>2459</v>
      </c>
      <c r="D12163" t="s">
        <v>9358</v>
      </c>
    </row>
    <row r="12164" spans="1:4">
      <c r="A12164" t="str">
        <f t="shared" si="190"/>
        <v>2372502027介護予防認知症対応型通所介護</v>
      </c>
      <c r="B12164">
        <v>2372502027</v>
      </c>
      <c r="C12164" t="s">
        <v>2465</v>
      </c>
      <c r="D12164" t="s">
        <v>9358</v>
      </c>
    </row>
    <row r="12165" spans="1:4">
      <c r="A12165" t="str">
        <f t="shared" si="190"/>
        <v>2372501953介護老人福祉施設</v>
      </c>
      <c r="B12165">
        <v>2372501953</v>
      </c>
      <c r="C12165" t="s">
        <v>1860</v>
      </c>
      <c r="D12165" t="s">
        <v>9359</v>
      </c>
    </row>
    <row r="12166" spans="1:4">
      <c r="A12166" t="str">
        <f t="shared" si="190"/>
        <v>2372501953短期入所生活介護</v>
      </c>
      <c r="B12166">
        <v>2372501953</v>
      </c>
      <c r="C12166" t="s">
        <v>1958</v>
      </c>
      <c r="D12166" t="s">
        <v>9359</v>
      </c>
    </row>
    <row r="12167" spans="1:4">
      <c r="A12167" t="str">
        <f t="shared" si="190"/>
        <v>2372501953介護予防短期入所生活介護</v>
      </c>
      <c r="B12167">
        <v>2372501953</v>
      </c>
      <c r="C12167" t="s">
        <v>1961</v>
      </c>
      <c r="D12167" t="s">
        <v>9359</v>
      </c>
    </row>
    <row r="12168" spans="1:4">
      <c r="A12168" t="str">
        <f t="shared" si="190"/>
        <v>2372502043短期入所生活介護</v>
      </c>
      <c r="B12168">
        <v>2372502043</v>
      </c>
      <c r="C12168" t="s">
        <v>1958</v>
      </c>
      <c r="D12168" t="s">
        <v>9360</v>
      </c>
    </row>
    <row r="12169" spans="1:4">
      <c r="A12169" t="str">
        <f t="shared" si="190"/>
        <v>2372502043介護予防短期入所生活介護</v>
      </c>
      <c r="B12169">
        <v>2372502043</v>
      </c>
      <c r="C12169" t="s">
        <v>1961</v>
      </c>
      <c r="D12169" t="s">
        <v>9360</v>
      </c>
    </row>
    <row r="12170" spans="1:4">
      <c r="A12170" t="str">
        <f t="shared" si="190"/>
        <v>2372503645介護老人福祉施設</v>
      </c>
      <c r="B12170">
        <v>2372503645</v>
      </c>
      <c r="C12170" t="s">
        <v>1860</v>
      </c>
      <c r="D12170" t="s">
        <v>9361</v>
      </c>
    </row>
    <row r="12171" spans="1:4">
      <c r="A12171" t="str">
        <f t="shared" si="190"/>
        <v>2372503645短期入所生活介護</v>
      </c>
      <c r="B12171">
        <v>2372503645</v>
      </c>
      <c r="C12171" t="s">
        <v>1958</v>
      </c>
      <c r="D12171" t="s">
        <v>9361</v>
      </c>
    </row>
    <row r="12172" spans="1:4">
      <c r="A12172" t="str">
        <f t="shared" si="190"/>
        <v>2372503645介護予防短期入所生活介護</v>
      </c>
      <c r="B12172">
        <v>2372503645</v>
      </c>
      <c r="C12172" t="s">
        <v>1961</v>
      </c>
      <c r="D12172" t="s">
        <v>9361</v>
      </c>
    </row>
    <row r="12173" spans="1:4">
      <c r="A12173" t="str">
        <f t="shared" si="190"/>
        <v>2372503744短期入所生活介護</v>
      </c>
      <c r="B12173">
        <v>2372503744</v>
      </c>
      <c r="C12173" t="s">
        <v>1958</v>
      </c>
      <c r="D12173" t="s">
        <v>9362</v>
      </c>
    </row>
    <row r="12174" spans="1:4">
      <c r="A12174" t="str">
        <f t="shared" si="190"/>
        <v>2372503744介護予防短期入所生活介護</v>
      </c>
      <c r="B12174">
        <v>2372503744</v>
      </c>
      <c r="C12174" t="s">
        <v>1961</v>
      </c>
      <c r="D12174" t="s">
        <v>9362</v>
      </c>
    </row>
    <row r="12175" spans="1:4">
      <c r="A12175" t="str">
        <f t="shared" si="190"/>
        <v>2372500138居宅介護支援</v>
      </c>
      <c r="B12175">
        <v>2372500138</v>
      </c>
      <c r="C12175" t="s">
        <v>2456</v>
      </c>
      <c r="D12175" t="s">
        <v>9363</v>
      </c>
    </row>
    <row r="12176" spans="1:4">
      <c r="A12176" t="str">
        <f t="shared" si="190"/>
        <v>2302500117介護予防支援</v>
      </c>
      <c r="B12176">
        <v>2302500117</v>
      </c>
      <c r="C12176" t="s">
        <v>2466</v>
      </c>
      <c r="D12176" t="s">
        <v>9364</v>
      </c>
    </row>
    <row r="12177" spans="1:4">
      <c r="A12177" t="str">
        <f t="shared" si="190"/>
        <v>2372503470訪問介護</v>
      </c>
      <c r="B12177">
        <v>2372503470</v>
      </c>
      <c r="C12177" t="s">
        <v>1854</v>
      </c>
      <c r="D12177" t="s">
        <v>9365</v>
      </c>
    </row>
    <row r="12178" spans="1:4">
      <c r="A12178" t="str">
        <f t="shared" si="190"/>
        <v>2372503470訪問型サービス（独自）</v>
      </c>
      <c r="B12178">
        <v>2372503470</v>
      </c>
      <c r="C12178" t="s">
        <v>2454</v>
      </c>
      <c r="D12178" t="s">
        <v>9365</v>
      </c>
    </row>
    <row r="12179" spans="1:4">
      <c r="A12179" t="str">
        <f t="shared" si="190"/>
        <v>23A2500883訪問型サービス（独自）</v>
      </c>
      <c r="B12179" t="s">
        <v>7175</v>
      </c>
      <c r="C12179" t="s">
        <v>2454</v>
      </c>
      <c r="D12179" t="s">
        <v>9365</v>
      </c>
    </row>
    <row r="12180" spans="1:4">
      <c r="A12180" t="str">
        <f t="shared" si="190"/>
        <v>2372501508通所介護</v>
      </c>
      <c r="B12180">
        <v>2372501508</v>
      </c>
      <c r="C12180" t="s">
        <v>1857</v>
      </c>
      <c r="D12180" t="s">
        <v>9365</v>
      </c>
    </row>
    <row r="12181" spans="1:4">
      <c r="A12181" t="str">
        <f t="shared" si="190"/>
        <v>2372501508通所型サービス（独自）</v>
      </c>
      <c r="B12181">
        <v>2372501508</v>
      </c>
      <c r="C12181" t="s">
        <v>2455</v>
      </c>
      <c r="D12181" t="s">
        <v>9365</v>
      </c>
    </row>
    <row r="12182" spans="1:4">
      <c r="A12182" t="str">
        <f t="shared" si="190"/>
        <v>2372100475訪問介護</v>
      </c>
      <c r="B12182">
        <v>2372100475</v>
      </c>
      <c r="C12182" t="s">
        <v>1854</v>
      </c>
      <c r="D12182" t="s">
        <v>9365</v>
      </c>
    </row>
    <row r="12183" spans="1:4">
      <c r="A12183" t="str">
        <f t="shared" si="190"/>
        <v>2372100475訪問型サービス（独自）</v>
      </c>
      <c r="B12183">
        <v>2372100475</v>
      </c>
      <c r="C12183" t="s">
        <v>2454</v>
      </c>
      <c r="D12183" t="s">
        <v>9365</v>
      </c>
    </row>
    <row r="12184" spans="1:4">
      <c r="A12184" t="str">
        <f t="shared" si="190"/>
        <v>2372102240地域密着型通所介護</v>
      </c>
      <c r="B12184">
        <v>2372102240</v>
      </c>
      <c r="C12184" t="s">
        <v>1858</v>
      </c>
      <c r="D12184" t="s">
        <v>9365</v>
      </c>
    </row>
    <row r="12185" spans="1:4">
      <c r="A12185" t="str">
        <f t="shared" si="190"/>
        <v>2372102240通所型サービス（独自）</v>
      </c>
      <c r="B12185">
        <v>2372102240</v>
      </c>
      <c r="C12185" t="s">
        <v>2455</v>
      </c>
      <c r="D12185" t="s">
        <v>9365</v>
      </c>
    </row>
    <row r="12186" spans="1:4">
      <c r="A12186" t="str">
        <f t="shared" si="190"/>
        <v>2372100475居宅介護支援</v>
      </c>
      <c r="B12186">
        <v>2372100475</v>
      </c>
      <c r="C12186" t="s">
        <v>2456</v>
      </c>
      <c r="D12186" t="s">
        <v>9365</v>
      </c>
    </row>
    <row r="12187" spans="1:4">
      <c r="A12187" t="str">
        <f t="shared" si="190"/>
        <v>2375300916訪問介護</v>
      </c>
      <c r="B12187">
        <v>2375300916</v>
      </c>
      <c r="C12187" t="s">
        <v>1854</v>
      </c>
      <c r="D12187" t="s">
        <v>9366</v>
      </c>
    </row>
    <row r="12188" spans="1:4">
      <c r="A12188" t="str">
        <f t="shared" si="190"/>
        <v>2376400046介護老人福祉施設</v>
      </c>
      <c r="B12188">
        <v>2376400046</v>
      </c>
      <c r="C12188" t="s">
        <v>1860</v>
      </c>
      <c r="D12188" t="s">
        <v>9367</v>
      </c>
    </row>
    <row r="12189" spans="1:4">
      <c r="A12189" t="str">
        <f t="shared" si="190"/>
        <v>2376400103短期入所生活介護</v>
      </c>
      <c r="B12189">
        <v>2376400103</v>
      </c>
      <c r="C12189" t="s">
        <v>1958</v>
      </c>
      <c r="D12189" t="s">
        <v>9368</v>
      </c>
    </row>
    <row r="12190" spans="1:4">
      <c r="A12190" t="str">
        <f t="shared" si="190"/>
        <v>2376400103介護予防短期入所生活介護</v>
      </c>
      <c r="B12190">
        <v>2376400103</v>
      </c>
      <c r="C12190" t="s">
        <v>1961</v>
      </c>
      <c r="D12190" t="s">
        <v>9368</v>
      </c>
    </row>
    <row r="12191" spans="1:4">
      <c r="A12191" t="str">
        <f t="shared" si="190"/>
        <v>2376400095通所介護</v>
      </c>
      <c r="B12191">
        <v>2376400095</v>
      </c>
      <c r="C12191" t="s">
        <v>1857</v>
      </c>
      <c r="D12191" t="s">
        <v>9369</v>
      </c>
    </row>
    <row r="12192" spans="1:4">
      <c r="A12192" t="str">
        <f t="shared" si="190"/>
        <v>2376400095通所型サービス（独自）</v>
      </c>
      <c r="B12192">
        <v>2376400095</v>
      </c>
      <c r="C12192" t="s">
        <v>2455</v>
      </c>
      <c r="D12192" t="s">
        <v>9369</v>
      </c>
    </row>
    <row r="12193" spans="1:4">
      <c r="A12193" t="str">
        <f t="shared" si="190"/>
        <v>2394000018小規模多機能型居宅介護</v>
      </c>
      <c r="B12193">
        <v>2394000018</v>
      </c>
      <c r="C12193" t="s">
        <v>1925</v>
      </c>
      <c r="D12193" t="s">
        <v>9370</v>
      </c>
    </row>
    <row r="12194" spans="1:4">
      <c r="A12194" t="str">
        <f t="shared" si="190"/>
        <v>2394000018介護予防小規模多機能型居宅介護</v>
      </c>
      <c r="B12194">
        <v>2394000018</v>
      </c>
      <c r="C12194" t="s">
        <v>2463</v>
      </c>
      <c r="D12194" t="s">
        <v>9370</v>
      </c>
    </row>
    <row r="12195" spans="1:4">
      <c r="A12195" t="str">
        <f t="shared" si="190"/>
        <v>2394000083認知症対応型共同生活介護</v>
      </c>
      <c r="B12195">
        <v>2394000083</v>
      </c>
      <c r="C12195" t="s">
        <v>1942</v>
      </c>
      <c r="D12195" t="s">
        <v>9371</v>
      </c>
    </row>
    <row r="12196" spans="1:4">
      <c r="A12196" t="str">
        <f t="shared" si="190"/>
        <v>2394000083介護予防認知症対応型共同生活介護</v>
      </c>
      <c r="B12196">
        <v>2394000083</v>
      </c>
      <c r="C12196" t="s">
        <v>1948</v>
      </c>
      <c r="D12196" t="s">
        <v>9371</v>
      </c>
    </row>
    <row r="12197" spans="1:4">
      <c r="A12197" t="str">
        <f t="shared" si="190"/>
        <v>2376400012居宅介護支援</v>
      </c>
      <c r="B12197">
        <v>2376400012</v>
      </c>
      <c r="C12197" t="s">
        <v>2456</v>
      </c>
      <c r="D12197" t="s">
        <v>9372</v>
      </c>
    </row>
    <row r="12198" spans="1:4">
      <c r="A12198" t="str">
        <f t="shared" si="190"/>
        <v>2372106134訪問介護</v>
      </c>
      <c r="B12198">
        <v>2372106134</v>
      </c>
      <c r="C12198" t="s">
        <v>1854</v>
      </c>
      <c r="D12198" t="s">
        <v>9373</v>
      </c>
    </row>
    <row r="12199" spans="1:4">
      <c r="A12199" t="str">
        <f t="shared" si="190"/>
        <v>2372106134訪問型サービス（独自）</v>
      </c>
      <c r="B12199">
        <v>2372106134</v>
      </c>
      <c r="C12199" t="s">
        <v>2454</v>
      </c>
      <c r="D12199" t="s">
        <v>9373</v>
      </c>
    </row>
    <row r="12200" spans="1:4">
      <c r="A12200" t="str">
        <f t="shared" si="190"/>
        <v>2363990025訪問看護</v>
      </c>
      <c r="B12200">
        <v>2363990025</v>
      </c>
      <c r="C12200" t="s">
        <v>2002</v>
      </c>
      <c r="D12200" t="s">
        <v>3002</v>
      </c>
    </row>
    <row r="12201" spans="1:4">
      <c r="A12201" t="str">
        <f t="shared" si="190"/>
        <v>2363990025介護予防訪問看護</v>
      </c>
      <c r="B12201">
        <v>2363990025</v>
      </c>
      <c r="C12201" t="s">
        <v>2005</v>
      </c>
      <c r="D12201" t="s">
        <v>3002</v>
      </c>
    </row>
    <row r="12202" spans="1:4">
      <c r="A12202" t="str">
        <f t="shared" si="190"/>
        <v>2372105631居宅介護支援</v>
      </c>
      <c r="B12202">
        <v>2372105631</v>
      </c>
      <c r="C12202" t="s">
        <v>2456</v>
      </c>
      <c r="D12202" t="s">
        <v>9374</v>
      </c>
    </row>
    <row r="12203" spans="1:4">
      <c r="A12203" t="str">
        <f t="shared" si="190"/>
        <v>2372205944居宅介護支援</v>
      </c>
      <c r="B12203">
        <v>2372205944</v>
      </c>
      <c r="C12203" t="s">
        <v>2456</v>
      </c>
      <c r="D12203" t="s">
        <v>9375</v>
      </c>
    </row>
    <row r="12204" spans="1:4">
      <c r="A12204" t="str">
        <f t="shared" si="190"/>
        <v>2373101811通所介護</v>
      </c>
      <c r="B12204">
        <v>2373101811</v>
      </c>
      <c r="C12204" t="s">
        <v>1857</v>
      </c>
      <c r="D12204" t="s">
        <v>9376</v>
      </c>
    </row>
    <row r="12205" spans="1:4">
      <c r="A12205" t="str">
        <f t="shared" si="190"/>
        <v>2373101811通所型サービス（独自／定率）</v>
      </c>
      <c r="B12205">
        <v>2373101811</v>
      </c>
      <c r="C12205" t="s">
        <v>2460</v>
      </c>
      <c r="D12205" t="s">
        <v>9376</v>
      </c>
    </row>
    <row r="12206" spans="1:4">
      <c r="A12206" t="str">
        <f t="shared" si="190"/>
        <v>2373101829短期入所生活介護</v>
      </c>
      <c r="B12206">
        <v>2373101829</v>
      </c>
      <c r="C12206" t="s">
        <v>1958</v>
      </c>
      <c r="D12206" t="s">
        <v>9377</v>
      </c>
    </row>
    <row r="12207" spans="1:4">
      <c r="A12207" t="str">
        <f t="shared" si="190"/>
        <v>2373101829介護予防短期入所生活介護</v>
      </c>
      <c r="B12207">
        <v>2373101829</v>
      </c>
      <c r="C12207" t="s">
        <v>1961</v>
      </c>
      <c r="D12207" t="s">
        <v>9377</v>
      </c>
    </row>
    <row r="12208" spans="1:4">
      <c r="A12208" t="str">
        <f t="shared" si="190"/>
        <v>2363190246訪問看護</v>
      </c>
      <c r="B12208">
        <v>2363190246</v>
      </c>
      <c r="C12208" t="s">
        <v>2002</v>
      </c>
      <c r="D12208" t="s">
        <v>9378</v>
      </c>
    </row>
    <row r="12209" spans="1:4">
      <c r="A12209" t="str">
        <f t="shared" si="190"/>
        <v>2363190246介護予防訪問看護</v>
      </c>
      <c r="B12209">
        <v>2363190246</v>
      </c>
      <c r="C12209" t="s">
        <v>2005</v>
      </c>
      <c r="D12209" t="s">
        <v>9378</v>
      </c>
    </row>
    <row r="12210" spans="1:4">
      <c r="A12210" t="str">
        <f t="shared" si="190"/>
        <v>2373102579居宅介護支援</v>
      </c>
      <c r="B12210">
        <v>2373102579</v>
      </c>
      <c r="C12210" t="s">
        <v>2456</v>
      </c>
      <c r="D12210" t="s">
        <v>9379</v>
      </c>
    </row>
    <row r="12211" spans="1:4">
      <c r="A12211" t="str">
        <f t="shared" si="190"/>
        <v>2375701550居宅介護支援</v>
      </c>
      <c r="B12211">
        <v>2375701550</v>
      </c>
      <c r="C12211" t="s">
        <v>2456</v>
      </c>
      <c r="D12211" t="s">
        <v>9380</v>
      </c>
    </row>
    <row r="12212" spans="1:4">
      <c r="A12212" t="str">
        <f t="shared" si="190"/>
        <v>2370500510通所介護</v>
      </c>
      <c r="B12212">
        <v>2370500510</v>
      </c>
      <c r="C12212" t="s">
        <v>1857</v>
      </c>
      <c r="D12212" t="s">
        <v>9381</v>
      </c>
    </row>
    <row r="12213" spans="1:4">
      <c r="A12213" t="str">
        <f t="shared" si="190"/>
        <v>2370500510通所型サービス（独自）</v>
      </c>
      <c r="B12213">
        <v>2370500510</v>
      </c>
      <c r="C12213" t="s">
        <v>2455</v>
      </c>
      <c r="D12213" t="s">
        <v>9381</v>
      </c>
    </row>
    <row r="12214" spans="1:4">
      <c r="A12214" t="str">
        <f t="shared" si="190"/>
        <v>2373102439通所介護</v>
      </c>
      <c r="B12214">
        <v>2373102439</v>
      </c>
      <c r="C12214" t="s">
        <v>1857</v>
      </c>
      <c r="D12214" t="s">
        <v>9382</v>
      </c>
    </row>
    <row r="12215" spans="1:4">
      <c r="A12215" t="str">
        <f t="shared" si="190"/>
        <v>2373102439通所型サービス（独自）</v>
      </c>
      <c r="B12215">
        <v>2373102439</v>
      </c>
      <c r="C12215" t="s">
        <v>2455</v>
      </c>
      <c r="D12215" t="s">
        <v>9382</v>
      </c>
    </row>
    <row r="12216" spans="1:4">
      <c r="A12216" t="str">
        <f t="shared" si="190"/>
        <v>2373800446通所介護</v>
      </c>
      <c r="B12216">
        <v>2373800446</v>
      </c>
      <c r="C12216" t="s">
        <v>1857</v>
      </c>
      <c r="D12216" t="s">
        <v>9383</v>
      </c>
    </row>
    <row r="12217" spans="1:4">
      <c r="A12217" t="str">
        <f t="shared" si="190"/>
        <v>2373800446通所型サービス（独自）</v>
      </c>
      <c r="B12217">
        <v>2373800446</v>
      </c>
      <c r="C12217" t="s">
        <v>2455</v>
      </c>
      <c r="D12217" t="s">
        <v>9383</v>
      </c>
    </row>
    <row r="12218" spans="1:4">
      <c r="A12218" t="str">
        <f t="shared" si="190"/>
        <v>2393800053認知症対応型共同生活介護</v>
      </c>
      <c r="B12218">
        <v>2393800053</v>
      </c>
      <c r="C12218" t="s">
        <v>1942</v>
      </c>
      <c r="D12218" t="s">
        <v>9384</v>
      </c>
    </row>
    <row r="12219" spans="1:4">
      <c r="A12219" t="str">
        <f t="shared" si="190"/>
        <v>2393800053介護予防認知症対応型共同生活介護</v>
      </c>
      <c r="B12219">
        <v>2393800053</v>
      </c>
      <c r="C12219" t="s">
        <v>1948</v>
      </c>
      <c r="D12219" t="s">
        <v>9384</v>
      </c>
    </row>
    <row r="12220" spans="1:4">
      <c r="A12220" t="str">
        <f t="shared" si="190"/>
        <v>2393800152小規模多機能型居宅介護</v>
      </c>
      <c r="B12220">
        <v>2393800152</v>
      </c>
      <c r="C12220" t="s">
        <v>1925</v>
      </c>
      <c r="D12220" t="s">
        <v>9385</v>
      </c>
    </row>
    <row r="12221" spans="1:4">
      <c r="A12221" t="str">
        <f t="shared" si="190"/>
        <v>2393800152介護予防小規模多機能型居宅介護</v>
      </c>
      <c r="B12221">
        <v>2393800152</v>
      </c>
      <c r="C12221" t="s">
        <v>2463</v>
      </c>
      <c r="D12221" t="s">
        <v>9385</v>
      </c>
    </row>
    <row r="12222" spans="1:4">
      <c r="A12222" t="str">
        <f t="shared" si="190"/>
        <v>2393800228認知症対応型共同生活介護</v>
      </c>
      <c r="B12222">
        <v>2393800228</v>
      </c>
      <c r="C12222" t="s">
        <v>1942</v>
      </c>
      <c r="D12222" t="s">
        <v>9386</v>
      </c>
    </row>
    <row r="12223" spans="1:4">
      <c r="A12223" t="str">
        <f t="shared" si="190"/>
        <v>2393800228介護予防認知症対応型共同生活介護</v>
      </c>
      <c r="B12223">
        <v>2393800228</v>
      </c>
      <c r="C12223" t="s">
        <v>1948</v>
      </c>
      <c r="D12223" t="s">
        <v>9386</v>
      </c>
    </row>
    <row r="12224" spans="1:4">
      <c r="A12224" t="str">
        <f t="shared" si="190"/>
        <v>2393800244認知症対応型共同生活介護</v>
      </c>
      <c r="B12224">
        <v>2393800244</v>
      </c>
      <c r="C12224" t="s">
        <v>1942</v>
      </c>
      <c r="D12224" t="s">
        <v>9387</v>
      </c>
    </row>
    <row r="12225" spans="1:4">
      <c r="A12225" t="str">
        <f t="shared" si="190"/>
        <v>2393800244介護予防認知症対応型共同生活介護</v>
      </c>
      <c r="B12225">
        <v>2393800244</v>
      </c>
      <c r="C12225" t="s">
        <v>1948</v>
      </c>
      <c r="D12225" t="s">
        <v>9387</v>
      </c>
    </row>
    <row r="12226" spans="1:4">
      <c r="A12226" t="str">
        <f t="shared" si="190"/>
        <v>2373800123居宅介護支援</v>
      </c>
      <c r="B12226">
        <v>2373800123</v>
      </c>
      <c r="C12226" t="s">
        <v>2456</v>
      </c>
      <c r="D12226" t="s">
        <v>2769</v>
      </c>
    </row>
    <row r="12227" spans="1:4">
      <c r="A12227" t="str">
        <f t="shared" ref="A12227:A12290" si="191">B12227&amp;C12227</f>
        <v>2371303419短期入所生活介護</v>
      </c>
      <c r="B12227">
        <v>2371303419</v>
      </c>
      <c r="C12227" t="s">
        <v>1958</v>
      </c>
      <c r="D12227" t="s">
        <v>9388</v>
      </c>
    </row>
    <row r="12228" spans="1:4">
      <c r="A12228" t="str">
        <f t="shared" si="191"/>
        <v>2371303419介護予防短期入所生活介護</v>
      </c>
      <c r="B12228">
        <v>2371303419</v>
      </c>
      <c r="C12228" t="s">
        <v>1961</v>
      </c>
      <c r="D12228" t="s">
        <v>9388</v>
      </c>
    </row>
    <row r="12229" spans="1:4">
      <c r="A12229" t="str">
        <f t="shared" si="191"/>
        <v>2372504932通所介護</v>
      </c>
      <c r="B12229">
        <v>2372504932</v>
      </c>
      <c r="C12229" t="s">
        <v>1857</v>
      </c>
      <c r="D12229" t="s">
        <v>9389</v>
      </c>
    </row>
    <row r="12230" spans="1:4">
      <c r="A12230" t="str">
        <f t="shared" si="191"/>
        <v>23A2500131通所型サービス（独自）</v>
      </c>
      <c r="B12230" t="s">
        <v>7176</v>
      </c>
      <c r="C12230" t="s">
        <v>2455</v>
      </c>
      <c r="D12230" t="s">
        <v>9389</v>
      </c>
    </row>
    <row r="12231" spans="1:4">
      <c r="A12231" t="str">
        <f t="shared" si="191"/>
        <v>2372504932短期入所生活介護</v>
      </c>
      <c r="B12231">
        <v>2372504932</v>
      </c>
      <c r="C12231" t="s">
        <v>1958</v>
      </c>
      <c r="D12231" t="s">
        <v>9389</v>
      </c>
    </row>
    <row r="12232" spans="1:4">
      <c r="A12232" t="str">
        <f t="shared" si="191"/>
        <v>2372504932介護予防短期入所生活介護</v>
      </c>
      <c r="B12232">
        <v>2372504932</v>
      </c>
      <c r="C12232" t="s">
        <v>1961</v>
      </c>
      <c r="D12232" t="s">
        <v>9389</v>
      </c>
    </row>
    <row r="12233" spans="1:4">
      <c r="A12233" t="str">
        <f t="shared" si="191"/>
        <v>2373003629通所介護</v>
      </c>
      <c r="B12233">
        <v>2373003629</v>
      </c>
      <c r="C12233" t="s">
        <v>1857</v>
      </c>
      <c r="D12233" t="s">
        <v>9390</v>
      </c>
    </row>
    <row r="12234" spans="1:4">
      <c r="A12234" t="str">
        <f t="shared" si="191"/>
        <v>2373003629通所型サービス（独自）</v>
      </c>
      <c r="B12234">
        <v>2373003629</v>
      </c>
      <c r="C12234" t="s">
        <v>2455</v>
      </c>
      <c r="D12234" t="s">
        <v>9390</v>
      </c>
    </row>
    <row r="12235" spans="1:4">
      <c r="A12235" t="str">
        <f t="shared" si="191"/>
        <v>2373003629短期入所生活介護</v>
      </c>
      <c r="B12235">
        <v>2373003629</v>
      </c>
      <c r="C12235" t="s">
        <v>1958</v>
      </c>
      <c r="D12235" t="s">
        <v>9390</v>
      </c>
    </row>
    <row r="12236" spans="1:4">
      <c r="A12236" t="str">
        <f t="shared" si="191"/>
        <v>2373003629介護予防短期入所生活介護</v>
      </c>
      <c r="B12236">
        <v>2373003629</v>
      </c>
      <c r="C12236" t="s">
        <v>1961</v>
      </c>
      <c r="D12236" t="s">
        <v>9390</v>
      </c>
    </row>
    <row r="12237" spans="1:4">
      <c r="A12237" t="str">
        <f t="shared" si="191"/>
        <v>2373102009通所介護</v>
      </c>
      <c r="B12237">
        <v>2373102009</v>
      </c>
      <c r="C12237" t="s">
        <v>1857</v>
      </c>
      <c r="D12237" t="s">
        <v>9391</v>
      </c>
    </row>
    <row r="12238" spans="1:4">
      <c r="A12238" t="str">
        <f t="shared" si="191"/>
        <v>2373102009通所型サービス（独自）</v>
      </c>
      <c r="B12238">
        <v>2373102009</v>
      </c>
      <c r="C12238" t="s">
        <v>2455</v>
      </c>
      <c r="D12238" t="s">
        <v>9391</v>
      </c>
    </row>
    <row r="12239" spans="1:4">
      <c r="A12239" t="str">
        <f t="shared" si="191"/>
        <v>2373102009短期入所生活介護</v>
      </c>
      <c r="B12239">
        <v>2373102009</v>
      </c>
      <c r="C12239" t="s">
        <v>1958</v>
      </c>
      <c r="D12239" t="s">
        <v>9391</v>
      </c>
    </row>
    <row r="12240" spans="1:4">
      <c r="A12240" t="str">
        <f t="shared" si="191"/>
        <v>2373102009介護予防短期入所生活介護</v>
      </c>
      <c r="B12240">
        <v>2373102009</v>
      </c>
      <c r="C12240" t="s">
        <v>1961</v>
      </c>
      <c r="D12240" t="s">
        <v>9391</v>
      </c>
    </row>
    <row r="12241" spans="1:4">
      <c r="A12241" t="str">
        <f t="shared" si="191"/>
        <v>2373201769訪問介護</v>
      </c>
      <c r="B12241">
        <v>2373201769</v>
      </c>
      <c r="C12241" t="s">
        <v>1854</v>
      </c>
      <c r="D12241" t="s">
        <v>9392</v>
      </c>
    </row>
    <row r="12242" spans="1:4">
      <c r="A12242" t="str">
        <f t="shared" si="191"/>
        <v>2373201769訪問型サービス（独自）</v>
      </c>
      <c r="B12242">
        <v>2373201769</v>
      </c>
      <c r="C12242" t="s">
        <v>2454</v>
      </c>
      <c r="D12242" t="s">
        <v>9392</v>
      </c>
    </row>
    <row r="12243" spans="1:4">
      <c r="A12243" t="str">
        <f t="shared" si="191"/>
        <v>2373201769訪問型サービス（独自／定率）</v>
      </c>
      <c r="B12243">
        <v>2373201769</v>
      </c>
      <c r="C12243" t="s">
        <v>2464</v>
      </c>
      <c r="D12243" t="s">
        <v>9392</v>
      </c>
    </row>
    <row r="12244" spans="1:4">
      <c r="A12244" t="str">
        <f t="shared" si="191"/>
        <v>2373201769訪問型サービス（独自）</v>
      </c>
      <c r="B12244">
        <v>2373201769</v>
      </c>
      <c r="C12244" t="s">
        <v>2454</v>
      </c>
      <c r="D12244" t="s">
        <v>9392</v>
      </c>
    </row>
    <row r="12245" spans="1:4">
      <c r="A12245" t="str">
        <f t="shared" si="191"/>
        <v>2373201769訪問型サービス（独自／定率）</v>
      </c>
      <c r="B12245">
        <v>2373201769</v>
      </c>
      <c r="C12245" t="s">
        <v>2464</v>
      </c>
      <c r="D12245" t="s">
        <v>9392</v>
      </c>
    </row>
    <row r="12246" spans="1:4">
      <c r="A12246" t="str">
        <f t="shared" si="191"/>
        <v>2371600962通所介護</v>
      </c>
      <c r="B12246">
        <v>2371600962</v>
      </c>
      <c r="C12246" t="s">
        <v>1857</v>
      </c>
      <c r="D12246" t="s">
        <v>9393</v>
      </c>
    </row>
    <row r="12247" spans="1:4">
      <c r="A12247" t="str">
        <f t="shared" si="191"/>
        <v>2371600962通所型サービス（独自）</v>
      </c>
      <c r="B12247">
        <v>2371600962</v>
      </c>
      <c r="C12247" t="s">
        <v>2455</v>
      </c>
      <c r="D12247" t="s">
        <v>9393</v>
      </c>
    </row>
    <row r="12248" spans="1:4">
      <c r="A12248" t="str">
        <f t="shared" si="191"/>
        <v>2391600042介護予防小規模多機能型居宅介護</v>
      </c>
      <c r="B12248">
        <v>2391600042</v>
      </c>
      <c r="C12248" t="s">
        <v>2463</v>
      </c>
      <c r="D12248" t="s">
        <v>9394</v>
      </c>
    </row>
    <row r="12249" spans="1:4">
      <c r="A12249" t="str">
        <f t="shared" si="191"/>
        <v>2391600042介護予防小規模多機能型居宅介護（短期利用型）</v>
      </c>
      <c r="B12249">
        <v>2391600042</v>
      </c>
      <c r="C12249" t="s">
        <v>2476</v>
      </c>
      <c r="D12249" t="s">
        <v>9394</v>
      </c>
    </row>
    <row r="12250" spans="1:4">
      <c r="A12250" t="str">
        <f t="shared" si="191"/>
        <v>2391600042小規模多機能型居宅介護</v>
      </c>
      <c r="B12250">
        <v>2391600042</v>
      </c>
      <c r="C12250" t="s">
        <v>1925</v>
      </c>
      <c r="D12250" t="s">
        <v>9394</v>
      </c>
    </row>
    <row r="12251" spans="1:4">
      <c r="A12251" t="str">
        <f t="shared" si="191"/>
        <v>2391600042小規模多機能型居宅介護（短期利用型）</v>
      </c>
      <c r="B12251">
        <v>2391600042</v>
      </c>
      <c r="C12251" t="s">
        <v>2475</v>
      </c>
      <c r="D12251" t="s">
        <v>9394</v>
      </c>
    </row>
    <row r="12252" spans="1:4">
      <c r="A12252" t="str">
        <f t="shared" si="191"/>
        <v>2391600174介護予防小規模多機能型居宅介護</v>
      </c>
      <c r="B12252">
        <v>2391600174</v>
      </c>
      <c r="C12252" t="s">
        <v>2463</v>
      </c>
      <c r="D12252" t="s">
        <v>9395</v>
      </c>
    </row>
    <row r="12253" spans="1:4">
      <c r="A12253" t="str">
        <f t="shared" si="191"/>
        <v>2391600174介護予防小規模多機能型居宅介護（短期利用型）</v>
      </c>
      <c r="B12253">
        <v>2391600174</v>
      </c>
      <c r="C12253" t="s">
        <v>2476</v>
      </c>
      <c r="D12253" t="s">
        <v>9395</v>
      </c>
    </row>
    <row r="12254" spans="1:4">
      <c r="A12254" t="str">
        <f t="shared" si="191"/>
        <v>2391600174小規模多機能型居宅介護</v>
      </c>
      <c r="B12254">
        <v>2391600174</v>
      </c>
      <c r="C12254" t="s">
        <v>1925</v>
      </c>
      <c r="D12254" t="s">
        <v>9395</v>
      </c>
    </row>
    <row r="12255" spans="1:4">
      <c r="A12255" t="str">
        <f t="shared" si="191"/>
        <v>2391600174小規模多機能型居宅介護（短期利用型）</v>
      </c>
      <c r="B12255">
        <v>2391600174</v>
      </c>
      <c r="C12255" t="s">
        <v>2475</v>
      </c>
      <c r="D12255" t="s">
        <v>9395</v>
      </c>
    </row>
    <row r="12256" spans="1:4">
      <c r="A12256" t="str">
        <f t="shared" si="191"/>
        <v>2391600182介護予防認知症対応型共同生活介護</v>
      </c>
      <c r="B12256">
        <v>2391600182</v>
      </c>
      <c r="C12256" t="s">
        <v>1948</v>
      </c>
      <c r="D12256" t="s">
        <v>9396</v>
      </c>
    </row>
    <row r="12257" spans="1:4">
      <c r="A12257" t="str">
        <f t="shared" si="191"/>
        <v>2391600182認知症対応型共同生活介護</v>
      </c>
      <c r="B12257">
        <v>2391600182</v>
      </c>
      <c r="C12257" t="s">
        <v>1942</v>
      </c>
      <c r="D12257" t="s">
        <v>9396</v>
      </c>
    </row>
    <row r="12258" spans="1:4">
      <c r="A12258" t="str">
        <f t="shared" si="191"/>
        <v>2391400476看護小規模多機能型居宅介護</v>
      </c>
      <c r="B12258">
        <v>2391400476</v>
      </c>
      <c r="C12258" t="s">
        <v>1859</v>
      </c>
      <c r="D12258" t="s">
        <v>9397</v>
      </c>
    </row>
    <row r="12259" spans="1:4">
      <c r="A12259" t="str">
        <f t="shared" si="191"/>
        <v>2391400476看護小規模多機能型居宅介護（短期利用型）</v>
      </c>
      <c r="B12259">
        <v>2391400476</v>
      </c>
      <c r="C12259" t="s">
        <v>2477</v>
      </c>
      <c r="D12259" t="s">
        <v>9397</v>
      </c>
    </row>
    <row r="12260" spans="1:4">
      <c r="A12260" t="str">
        <f t="shared" si="191"/>
        <v>2391600448定期巡回･随時対応型訪問介護看護</v>
      </c>
      <c r="B12260">
        <v>2391600448</v>
      </c>
      <c r="C12260" t="s">
        <v>1856</v>
      </c>
      <c r="D12260" t="s">
        <v>9398</v>
      </c>
    </row>
    <row r="12261" spans="1:4">
      <c r="A12261" t="str">
        <f t="shared" si="191"/>
        <v>2371604485訪問介護</v>
      </c>
      <c r="B12261">
        <v>2371604485</v>
      </c>
      <c r="C12261" t="s">
        <v>1854</v>
      </c>
      <c r="D12261" t="s">
        <v>9399</v>
      </c>
    </row>
    <row r="12262" spans="1:4">
      <c r="A12262" t="str">
        <f t="shared" si="191"/>
        <v>2391400534介護予防小規模多機能型居宅介護</v>
      </c>
      <c r="B12262">
        <v>2391400534</v>
      </c>
      <c r="C12262" t="s">
        <v>2463</v>
      </c>
      <c r="D12262" t="s">
        <v>9400</v>
      </c>
    </row>
    <row r="12263" spans="1:4">
      <c r="A12263" t="str">
        <f t="shared" si="191"/>
        <v>2391400534介護予防小規模多機能型居宅介護（短期利用型）</v>
      </c>
      <c r="B12263">
        <v>2391400534</v>
      </c>
      <c r="C12263" t="s">
        <v>2476</v>
      </c>
      <c r="D12263" t="s">
        <v>9400</v>
      </c>
    </row>
    <row r="12264" spans="1:4">
      <c r="A12264" t="str">
        <f t="shared" si="191"/>
        <v>2391400534小規模多機能型居宅介護</v>
      </c>
      <c r="B12264">
        <v>2391400534</v>
      </c>
      <c r="C12264" t="s">
        <v>1925</v>
      </c>
      <c r="D12264" t="s">
        <v>9400</v>
      </c>
    </row>
    <row r="12265" spans="1:4">
      <c r="A12265" t="str">
        <f t="shared" si="191"/>
        <v>2391400534小規模多機能型居宅介護（短期利用型）</v>
      </c>
      <c r="B12265">
        <v>2391400534</v>
      </c>
      <c r="C12265" t="s">
        <v>2475</v>
      </c>
      <c r="D12265" t="s">
        <v>9400</v>
      </c>
    </row>
    <row r="12266" spans="1:4">
      <c r="A12266" t="str">
        <f t="shared" si="191"/>
        <v>2371602562居宅介護支援</v>
      </c>
      <c r="B12266">
        <v>2371602562</v>
      </c>
      <c r="C12266" t="s">
        <v>2456</v>
      </c>
      <c r="D12266" t="s">
        <v>9401</v>
      </c>
    </row>
    <row r="12267" spans="1:4">
      <c r="A12267" t="str">
        <f t="shared" si="191"/>
        <v>2371403649居宅介護支援</v>
      </c>
      <c r="B12267">
        <v>2371403649</v>
      </c>
      <c r="C12267" t="s">
        <v>2456</v>
      </c>
      <c r="D12267" t="s">
        <v>9402</v>
      </c>
    </row>
    <row r="12268" spans="1:4">
      <c r="A12268" t="str">
        <f t="shared" si="191"/>
        <v>2361490507訪問看護</v>
      </c>
      <c r="B12268">
        <v>2361490507</v>
      </c>
      <c r="C12268" t="s">
        <v>2002</v>
      </c>
      <c r="D12268" t="s">
        <v>9403</v>
      </c>
    </row>
    <row r="12269" spans="1:4">
      <c r="A12269" t="str">
        <f t="shared" si="191"/>
        <v>2361490507介護予防訪問看護</v>
      </c>
      <c r="B12269">
        <v>2361490507</v>
      </c>
      <c r="C12269" t="s">
        <v>2005</v>
      </c>
      <c r="D12269" t="s">
        <v>9403</v>
      </c>
    </row>
    <row r="12270" spans="1:4">
      <c r="A12270" t="str">
        <f t="shared" si="191"/>
        <v>2394700013介護予防小規模多機能型居宅介護</v>
      </c>
      <c r="B12270">
        <v>2394700013</v>
      </c>
      <c r="C12270" t="s">
        <v>2463</v>
      </c>
      <c r="D12270" t="s">
        <v>9404</v>
      </c>
    </row>
    <row r="12271" spans="1:4">
      <c r="A12271" t="str">
        <f t="shared" si="191"/>
        <v>2394700013小規模多機能型居宅介護</v>
      </c>
      <c r="B12271">
        <v>2394700013</v>
      </c>
      <c r="C12271" t="s">
        <v>1925</v>
      </c>
      <c r="D12271" t="s">
        <v>9404</v>
      </c>
    </row>
    <row r="12272" spans="1:4">
      <c r="A12272" t="str">
        <f t="shared" si="191"/>
        <v>2374700298地域密着型通所介護</v>
      </c>
      <c r="B12272">
        <v>2374700298</v>
      </c>
      <c r="C12272" t="s">
        <v>1858</v>
      </c>
      <c r="D12272" t="s">
        <v>9405</v>
      </c>
    </row>
    <row r="12273" spans="1:4">
      <c r="A12273" t="str">
        <f t="shared" si="191"/>
        <v>2374700298通所型サービス（独自）</v>
      </c>
      <c r="B12273">
        <v>2374700298</v>
      </c>
      <c r="C12273" t="s">
        <v>2455</v>
      </c>
      <c r="D12273" t="s">
        <v>9405</v>
      </c>
    </row>
    <row r="12274" spans="1:4">
      <c r="A12274" t="str">
        <f t="shared" si="191"/>
        <v>2374700306居宅介護支援</v>
      </c>
      <c r="B12274">
        <v>2374700306</v>
      </c>
      <c r="C12274" t="s">
        <v>2456</v>
      </c>
      <c r="D12274" t="s">
        <v>9406</v>
      </c>
    </row>
    <row r="12275" spans="1:4">
      <c r="A12275" t="str">
        <f t="shared" si="191"/>
        <v>2370802585訪問介護</v>
      </c>
      <c r="B12275">
        <v>2370802585</v>
      </c>
      <c r="C12275" t="s">
        <v>1854</v>
      </c>
      <c r="D12275" t="s">
        <v>9407</v>
      </c>
    </row>
    <row r="12276" spans="1:4">
      <c r="A12276" t="str">
        <f t="shared" si="191"/>
        <v>2360890319訪問看護</v>
      </c>
      <c r="B12276">
        <v>2360890319</v>
      </c>
      <c r="C12276" t="s">
        <v>2002</v>
      </c>
      <c r="D12276" t="s">
        <v>9408</v>
      </c>
    </row>
    <row r="12277" spans="1:4">
      <c r="A12277" t="str">
        <f t="shared" si="191"/>
        <v>2360890319介護予防訪問看護</v>
      </c>
      <c r="B12277">
        <v>2360890319</v>
      </c>
      <c r="C12277" t="s">
        <v>2005</v>
      </c>
      <c r="D12277" t="s">
        <v>9408</v>
      </c>
    </row>
    <row r="12278" spans="1:4">
      <c r="A12278" t="str">
        <f t="shared" si="191"/>
        <v>2303800011介護予防支援</v>
      </c>
      <c r="B12278">
        <v>2303800011</v>
      </c>
      <c r="C12278" t="s">
        <v>2466</v>
      </c>
      <c r="D12278" t="s">
        <v>9409</v>
      </c>
    </row>
    <row r="12279" spans="1:4">
      <c r="A12279" t="str">
        <f t="shared" si="191"/>
        <v>2370401040認知症対応型共同生活介護</v>
      </c>
      <c r="B12279">
        <v>2370401040</v>
      </c>
      <c r="C12279" t="s">
        <v>1942</v>
      </c>
      <c r="D12279" t="s">
        <v>9410</v>
      </c>
    </row>
    <row r="12280" spans="1:4">
      <c r="A12280" t="str">
        <f t="shared" si="191"/>
        <v>2370301653認知症対応型共同生活介護</v>
      </c>
      <c r="B12280">
        <v>2370301653</v>
      </c>
      <c r="C12280" t="s">
        <v>1942</v>
      </c>
      <c r="D12280" t="s">
        <v>9411</v>
      </c>
    </row>
    <row r="12281" spans="1:4">
      <c r="A12281" t="str">
        <f t="shared" si="191"/>
        <v>2371403870訪問介護</v>
      </c>
      <c r="B12281">
        <v>2371403870</v>
      </c>
      <c r="C12281" t="s">
        <v>1854</v>
      </c>
      <c r="D12281" t="s">
        <v>9412</v>
      </c>
    </row>
    <row r="12282" spans="1:4">
      <c r="A12282" t="str">
        <f t="shared" si="191"/>
        <v>2361490382訪問看護</v>
      </c>
      <c r="B12282">
        <v>2361490382</v>
      </c>
      <c r="C12282" t="s">
        <v>2002</v>
      </c>
      <c r="D12282" t="s">
        <v>9413</v>
      </c>
    </row>
    <row r="12283" spans="1:4">
      <c r="A12283" t="str">
        <f t="shared" si="191"/>
        <v>2377200502特定施設入居者生活介護</v>
      </c>
      <c r="B12283">
        <v>2377200502</v>
      </c>
      <c r="C12283" t="s">
        <v>2461</v>
      </c>
      <c r="D12283" t="s">
        <v>9414</v>
      </c>
    </row>
    <row r="12284" spans="1:4">
      <c r="A12284" t="str">
        <f t="shared" si="191"/>
        <v>2377200502介護予防特定施設入居者生活介護</v>
      </c>
      <c r="B12284">
        <v>2377200502</v>
      </c>
      <c r="C12284" t="s">
        <v>2462</v>
      </c>
      <c r="D12284" t="s">
        <v>9414</v>
      </c>
    </row>
    <row r="12285" spans="1:4">
      <c r="A12285" t="str">
        <f t="shared" si="191"/>
        <v>2375601511認知症対応型共同生活介護</v>
      </c>
      <c r="B12285">
        <v>2375601511</v>
      </c>
      <c r="C12285" t="s">
        <v>1942</v>
      </c>
      <c r="D12285" t="s">
        <v>9415</v>
      </c>
    </row>
    <row r="12286" spans="1:4">
      <c r="A12286" t="str">
        <f t="shared" si="191"/>
        <v>2377200668特定施設入居者生活介護</v>
      </c>
      <c r="B12286">
        <v>2377200668</v>
      </c>
      <c r="C12286" t="s">
        <v>2461</v>
      </c>
      <c r="D12286" t="s">
        <v>9416</v>
      </c>
    </row>
    <row r="12287" spans="1:4">
      <c r="A12287" t="str">
        <f t="shared" si="191"/>
        <v>2377200668介護予防特定施設入居者生活介護</v>
      </c>
      <c r="B12287">
        <v>2377200668</v>
      </c>
      <c r="C12287" t="s">
        <v>2462</v>
      </c>
      <c r="D12287" t="s">
        <v>9416</v>
      </c>
    </row>
    <row r="12288" spans="1:4">
      <c r="A12288" t="str">
        <f t="shared" si="191"/>
        <v>2377200692通所介護</v>
      </c>
      <c r="B12288">
        <v>2377200692</v>
      </c>
      <c r="C12288" t="s">
        <v>1857</v>
      </c>
      <c r="D12288" t="s">
        <v>9417</v>
      </c>
    </row>
    <row r="12289" spans="1:4">
      <c r="A12289" t="str">
        <f t="shared" si="191"/>
        <v>2377200692通所型サービス（独自）</v>
      </c>
      <c r="B12289">
        <v>2377200692</v>
      </c>
      <c r="C12289" t="s">
        <v>2455</v>
      </c>
      <c r="D12289" t="s">
        <v>9417</v>
      </c>
    </row>
    <row r="12290" spans="1:4">
      <c r="A12290" t="str">
        <f t="shared" si="191"/>
        <v>2370503738訪問介護</v>
      </c>
      <c r="B12290">
        <v>2370503738</v>
      </c>
      <c r="C12290" t="s">
        <v>1854</v>
      </c>
      <c r="D12290" t="s">
        <v>9418</v>
      </c>
    </row>
    <row r="12291" spans="1:4">
      <c r="A12291" t="str">
        <f t="shared" ref="A12291:A12354" si="192">B12291&amp;C12291</f>
        <v>2371602406訪問介護</v>
      </c>
      <c r="B12291">
        <v>2371602406</v>
      </c>
      <c r="C12291" t="s">
        <v>1854</v>
      </c>
      <c r="D12291" t="s">
        <v>9419</v>
      </c>
    </row>
    <row r="12292" spans="1:4">
      <c r="A12292" t="str">
        <f t="shared" si="192"/>
        <v>2371304508訪問介護</v>
      </c>
      <c r="B12292">
        <v>2371304508</v>
      </c>
      <c r="C12292" t="s">
        <v>1854</v>
      </c>
      <c r="D12292" t="s">
        <v>9420</v>
      </c>
    </row>
    <row r="12293" spans="1:4">
      <c r="A12293" t="str">
        <f t="shared" si="192"/>
        <v>2371203486訪問介護</v>
      </c>
      <c r="B12293">
        <v>2371203486</v>
      </c>
      <c r="C12293" t="s">
        <v>1854</v>
      </c>
      <c r="D12293" t="s">
        <v>9421</v>
      </c>
    </row>
    <row r="12294" spans="1:4">
      <c r="A12294" t="str">
        <f t="shared" si="192"/>
        <v>2373004577訪問介護</v>
      </c>
      <c r="B12294">
        <v>2373004577</v>
      </c>
      <c r="C12294" t="s">
        <v>1854</v>
      </c>
      <c r="D12294" t="s">
        <v>9422</v>
      </c>
    </row>
    <row r="12295" spans="1:4">
      <c r="A12295" t="str">
        <f t="shared" si="192"/>
        <v>2372005229訪問介護</v>
      </c>
      <c r="B12295">
        <v>2372005229</v>
      </c>
      <c r="C12295" t="s">
        <v>1854</v>
      </c>
      <c r="D12295" t="s">
        <v>9423</v>
      </c>
    </row>
    <row r="12296" spans="1:4">
      <c r="A12296" t="str">
        <f t="shared" si="192"/>
        <v>23A0500612訪問型サービス（独自）</v>
      </c>
      <c r="B12296" t="s">
        <v>7177</v>
      </c>
      <c r="C12296" t="s">
        <v>2454</v>
      </c>
      <c r="D12296" t="s">
        <v>9418</v>
      </c>
    </row>
    <row r="12297" spans="1:4">
      <c r="A12297" t="str">
        <f t="shared" si="192"/>
        <v>2371602406訪問型サービス（独自）</v>
      </c>
      <c r="B12297">
        <v>2371602406</v>
      </c>
      <c r="C12297" t="s">
        <v>2454</v>
      </c>
      <c r="D12297" t="s">
        <v>9424</v>
      </c>
    </row>
    <row r="12298" spans="1:4">
      <c r="A12298" t="str">
        <f t="shared" si="192"/>
        <v>2372005229訪問型サービス（独自）</v>
      </c>
      <c r="B12298">
        <v>2372005229</v>
      </c>
      <c r="C12298" t="s">
        <v>2454</v>
      </c>
      <c r="D12298" t="s">
        <v>9423</v>
      </c>
    </row>
    <row r="12299" spans="1:4">
      <c r="A12299" t="str">
        <f t="shared" si="192"/>
        <v>2360590109訪問看護</v>
      </c>
      <c r="B12299">
        <v>2360590109</v>
      </c>
      <c r="C12299" t="s">
        <v>2002</v>
      </c>
      <c r="D12299" t="s">
        <v>3158</v>
      </c>
    </row>
    <row r="12300" spans="1:4">
      <c r="A12300" t="str">
        <f t="shared" si="192"/>
        <v>2360590109介護予防訪問看護</v>
      </c>
      <c r="B12300">
        <v>2360590109</v>
      </c>
      <c r="C12300" t="s">
        <v>2005</v>
      </c>
      <c r="D12300" t="s">
        <v>3158</v>
      </c>
    </row>
    <row r="12301" spans="1:4">
      <c r="A12301" t="str">
        <f t="shared" si="192"/>
        <v>2361390632訪問看護</v>
      </c>
      <c r="B12301">
        <v>2361390632</v>
      </c>
      <c r="C12301" t="s">
        <v>2002</v>
      </c>
      <c r="D12301" t="s">
        <v>9425</v>
      </c>
    </row>
    <row r="12302" spans="1:4">
      <c r="A12302" t="str">
        <f t="shared" si="192"/>
        <v>2361390632介護予防訪問看護</v>
      </c>
      <c r="B12302">
        <v>2361390632</v>
      </c>
      <c r="C12302" t="s">
        <v>2005</v>
      </c>
      <c r="D12302" t="s">
        <v>9425</v>
      </c>
    </row>
    <row r="12303" spans="1:4">
      <c r="A12303" t="str">
        <f t="shared" si="192"/>
        <v>2362090538訪問看護</v>
      </c>
      <c r="B12303">
        <v>2362090538</v>
      </c>
      <c r="C12303" t="s">
        <v>2002</v>
      </c>
      <c r="D12303" t="s">
        <v>9426</v>
      </c>
    </row>
    <row r="12304" spans="1:4">
      <c r="A12304" t="str">
        <f t="shared" si="192"/>
        <v>2362090538介護予防訪問看護</v>
      </c>
      <c r="B12304">
        <v>2362090538</v>
      </c>
      <c r="C12304" t="s">
        <v>2005</v>
      </c>
      <c r="D12304" t="s">
        <v>9426</v>
      </c>
    </row>
    <row r="12305" spans="1:4">
      <c r="A12305" t="str">
        <f t="shared" si="192"/>
        <v>2363090586訪問看護</v>
      </c>
      <c r="B12305">
        <v>2363090586</v>
      </c>
      <c r="C12305" t="s">
        <v>2002</v>
      </c>
      <c r="D12305" t="s">
        <v>9427</v>
      </c>
    </row>
    <row r="12306" spans="1:4">
      <c r="A12306" t="str">
        <f t="shared" si="192"/>
        <v>2363090586介護予防訪問看護</v>
      </c>
      <c r="B12306">
        <v>2363090586</v>
      </c>
      <c r="C12306" t="s">
        <v>2005</v>
      </c>
      <c r="D12306" t="s">
        <v>9427</v>
      </c>
    </row>
    <row r="12307" spans="1:4">
      <c r="A12307" t="str">
        <f t="shared" si="192"/>
        <v>2370501880居宅介護支援</v>
      </c>
      <c r="B12307">
        <v>2370501880</v>
      </c>
      <c r="C12307" t="s">
        <v>2456</v>
      </c>
      <c r="D12307" t="s">
        <v>9428</v>
      </c>
    </row>
    <row r="12308" spans="1:4">
      <c r="A12308" t="str">
        <f t="shared" si="192"/>
        <v>2371304490居宅介護支援</v>
      </c>
      <c r="B12308">
        <v>2371304490</v>
      </c>
      <c r="C12308" t="s">
        <v>2456</v>
      </c>
      <c r="D12308" t="s">
        <v>9429</v>
      </c>
    </row>
    <row r="12309" spans="1:4">
      <c r="A12309" t="str">
        <f t="shared" si="192"/>
        <v>2374600407通所介護</v>
      </c>
      <c r="B12309">
        <v>2374600407</v>
      </c>
      <c r="C12309" t="s">
        <v>1857</v>
      </c>
      <c r="D12309" t="s">
        <v>9430</v>
      </c>
    </row>
    <row r="12310" spans="1:4">
      <c r="A12310" t="str">
        <f t="shared" si="192"/>
        <v>2374600407通所型サービス（独自）</v>
      </c>
      <c r="B12310">
        <v>2374600407</v>
      </c>
      <c r="C12310" t="s">
        <v>2455</v>
      </c>
      <c r="D12310" t="s">
        <v>9430</v>
      </c>
    </row>
    <row r="12311" spans="1:4">
      <c r="A12311" t="str">
        <f t="shared" si="192"/>
        <v>2374600290訪問介護</v>
      </c>
      <c r="B12311">
        <v>2374600290</v>
      </c>
      <c r="C12311" t="s">
        <v>1854</v>
      </c>
      <c r="D12311" t="s">
        <v>9431</v>
      </c>
    </row>
    <row r="12312" spans="1:4">
      <c r="A12312" t="str">
        <f t="shared" si="192"/>
        <v>2374600290訪問型サービス（独自）</v>
      </c>
      <c r="B12312">
        <v>2374600290</v>
      </c>
      <c r="C12312" t="s">
        <v>2454</v>
      </c>
      <c r="D12312" t="s">
        <v>9431</v>
      </c>
    </row>
    <row r="12313" spans="1:4">
      <c r="A12313" t="str">
        <f t="shared" si="192"/>
        <v>2374600373居宅介護支援</v>
      </c>
      <c r="B12313">
        <v>2374600373</v>
      </c>
      <c r="C12313" t="s">
        <v>2456</v>
      </c>
      <c r="D12313" t="s">
        <v>9432</v>
      </c>
    </row>
    <row r="12314" spans="1:4">
      <c r="A12314" t="str">
        <f t="shared" si="192"/>
        <v>2371203312訪問入浴介護</v>
      </c>
      <c r="B12314">
        <v>2371203312</v>
      </c>
      <c r="C12314" t="s">
        <v>2472</v>
      </c>
      <c r="D12314" t="s">
        <v>9433</v>
      </c>
    </row>
    <row r="12315" spans="1:4">
      <c r="A12315" t="str">
        <f t="shared" si="192"/>
        <v>2371203312介護予防訪問入浴介護</v>
      </c>
      <c r="B12315">
        <v>2371203312</v>
      </c>
      <c r="C12315" t="s">
        <v>2473</v>
      </c>
      <c r="D12315" t="s">
        <v>9433</v>
      </c>
    </row>
    <row r="12316" spans="1:4">
      <c r="A12316" t="str">
        <f t="shared" si="192"/>
        <v>2303400085介護予防支援</v>
      </c>
      <c r="B12316">
        <v>2303400085</v>
      </c>
      <c r="C12316" t="s">
        <v>2466</v>
      </c>
      <c r="D12316" t="s">
        <v>9434</v>
      </c>
    </row>
    <row r="12317" spans="1:4">
      <c r="A12317" t="str">
        <f t="shared" si="192"/>
        <v>2303400085介護予防ケアマネジメント</v>
      </c>
      <c r="B12317">
        <v>2303400085</v>
      </c>
      <c r="C12317" t="s">
        <v>2467</v>
      </c>
      <c r="D12317" t="s">
        <v>9434</v>
      </c>
    </row>
    <row r="12318" spans="1:4">
      <c r="A12318" t="str">
        <f t="shared" si="192"/>
        <v>2370800365通所介護</v>
      </c>
      <c r="B12318">
        <v>2370800365</v>
      </c>
      <c r="C12318" t="s">
        <v>1857</v>
      </c>
      <c r="D12318" t="s">
        <v>9435</v>
      </c>
    </row>
    <row r="12319" spans="1:4">
      <c r="A12319" t="str">
        <f t="shared" si="192"/>
        <v>2370800365通所型サービス（独自）</v>
      </c>
      <c r="B12319">
        <v>2370800365</v>
      </c>
      <c r="C12319" t="s">
        <v>2455</v>
      </c>
      <c r="D12319" t="s">
        <v>9435</v>
      </c>
    </row>
    <row r="12320" spans="1:4">
      <c r="A12320" t="str">
        <f t="shared" si="192"/>
        <v>2370800795認知症対応型共同生活介護</v>
      </c>
      <c r="B12320">
        <v>2370800795</v>
      </c>
      <c r="C12320" t="s">
        <v>1942</v>
      </c>
      <c r="D12320" t="s">
        <v>9436</v>
      </c>
    </row>
    <row r="12321" spans="1:4">
      <c r="A12321" t="str">
        <f t="shared" si="192"/>
        <v>2370800795介護予防認知症対応型共同生活介護</v>
      </c>
      <c r="B12321">
        <v>2370800795</v>
      </c>
      <c r="C12321" t="s">
        <v>1948</v>
      </c>
      <c r="D12321" t="s">
        <v>9436</v>
      </c>
    </row>
    <row r="12322" spans="1:4">
      <c r="A12322" t="str">
        <f t="shared" si="192"/>
        <v>2390800148小規模多機能型居宅介護</v>
      </c>
      <c r="B12322">
        <v>2390800148</v>
      </c>
      <c r="C12322" t="s">
        <v>1925</v>
      </c>
      <c r="D12322" t="s">
        <v>9437</v>
      </c>
    </row>
    <row r="12323" spans="1:4">
      <c r="A12323" t="str">
        <f t="shared" si="192"/>
        <v>2390800148小規模多機能型居宅介護（短期利用型）</v>
      </c>
      <c r="B12323">
        <v>2390800148</v>
      </c>
      <c r="C12323" t="s">
        <v>2475</v>
      </c>
      <c r="D12323" t="s">
        <v>9437</v>
      </c>
    </row>
    <row r="12324" spans="1:4">
      <c r="A12324" t="str">
        <f t="shared" si="192"/>
        <v>2390800148介護予防小規模多機能型居宅介護</v>
      </c>
      <c r="B12324">
        <v>2390800148</v>
      </c>
      <c r="C12324" t="s">
        <v>2463</v>
      </c>
      <c r="D12324" t="s">
        <v>9437</v>
      </c>
    </row>
    <row r="12325" spans="1:4">
      <c r="A12325" t="str">
        <f t="shared" si="192"/>
        <v>2390800155認知症対応型共同生活介護</v>
      </c>
      <c r="B12325">
        <v>2390800155</v>
      </c>
      <c r="C12325" t="s">
        <v>1942</v>
      </c>
      <c r="D12325" t="s">
        <v>9438</v>
      </c>
    </row>
    <row r="12326" spans="1:4">
      <c r="A12326" t="str">
        <f t="shared" si="192"/>
        <v>2390800155介護予防認知症対応型共同生活介護</v>
      </c>
      <c r="B12326">
        <v>2390800155</v>
      </c>
      <c r="C12326" t="s">
        <v>1948</v>
      </c>
      <c r="D12326" t="s">
        <v>9438</v>
      </c>
    </row>
    <row r="12327" spans="1:4">
      <c r="A12327" t="str">
        <f t="shared" si="192"/>
        <v>2370802221訪問介護</v>
      </c>
      <c r="B12327">
        <v>2370802221</v>
      </c>
      <c r="C12327" t="s">
        <v>1854</v>
      </c>
      <c r="D12327" t="s">
        <v>9439</v>
      </c>
    </row>
    <row r="12328" spans="1:4">
      <c r="A12328" t="str">
        <f t="shared" si="192"/>
        <v>23A0800384訪問型サービス（独自）</v>
      </c>
      <c r="B12328" t="s">
        <v>7178</v>
      </c>
      <c r="C12328" t="s">
        <v>2454</v>
      </c>
      <c r="D12328" t="s">
        <v>9439</v>
      </c>
    </row>
    <row r="12329" spans="1:4">
      <c r="A12329" t="str">
        <f t="shared" si="192"/>
        <v>2370801058居宅介護支援</v>
      </c>
      <c r="B12329">
        <v>2370801058</v>
      </c>
      <c r="C12329" t="s">
        <v>2456</v>
      </c>
      <c r="D12329" t="s">
        <v>9440</v>
      </c>
    </row>
    <row r="12330" spans="1:4">
      <c r="A12330" t="str">
        <f t="shared" si="192"/>
        <v>2364890059訪問看護</v>
      </c>
      <c r="B12330">
        <v>2364890059</v>
      </c>
      <c r="C12330" t="s">
        <v>2002</v>
      </c>
      <c r="D12330" t="s">
        <v>9441</v>
      </c>
    </row>
    <row r="12331" spans="1:4">
      <c r="A12331" t="str">
        <f t="shared" si="192"/>
        <v>2364890059介護予防訪問看護</v>
      </c>
      <c r="B12331">
        <v>2364890059</v>
      </c>
      <c r="C12331" t="s">
        <v>2005</v>
      </c>
      <c r="D12331" t="s">
        <v>9441</v>
      </c>
    </row>
    <row r="12332" spans="1:4">
      <c r="A12332" t="str">
        <f t="shared" si="192"/>
        <v>2374800452居宅介護支援</v>
      </c>
      <c r="B12332">
        <v>2374800452</v>
      </c>
      <c r="C12332" t="s">
        <v>2456</v>
      </c>
      <c r="D12332" t="s">
        <v>9442</v>
      </c>
    </row>
    <row r="12333" spans="1:4">
      <c r="A12333" t="str">
        <f t="shared" si="192"/>
        <v>2366090088訪問看護</v>
      </c>
      <c r="B12333">
        <v>2366090088</v>
      </c>
      <c r="C12333" t="s">
        <v>2002</v>
      </c>
      <c r="D12333" t="s">
        <v>9443</v>
      </c>
    </row>
    <row r="12334" spans="1:4">
      <c r="A12334" t="str">
        <f t="shared" si="192"/>
        <v>2366090088介護予防訪問看護</v>
      </c>
      <c r="B12334">
        <v>2366090088</v>
      </c>
      <c r="C12334" t="s">
        <v>2005</v>
      </c>
      <c r="D12334" t="s">
        <v>9443</v>
      </c>
    </row>
    <row r="12335" spans="1:4">
      <c r="A12335" t="str">
        <f t="shared" si="192"/>
        <v>2376000788居宅介護支援</v>
      </c>
      <c r="B12335">
        <v>2376000788</v>
      </c>
      <c r="C12335" t="s">
        <v>2456</v>
      </c>
      <c r="D12335" t="s">
        <v>9444</v>
      </c>
    </row>
    <row r="12336" spans="1:4">
      <c r="A12336" t="str">
        <f t="shared" si="192"/>
        <v>2364990172訪問看護</v>
      </c>
      <c r="B12336">
        <v>2364990172</v>
      </c>
      <c r="C12336" t="s">
        <v>2002</v>
      </c>
      <c r="D12336" t="s">
        <v>9445</v>
      </c>
    </row>
    <row r="12337" spans="1:4">
      <c r="A12337" t="str">
        <f t="shared" si="192"/>
        <v>2364990172介護予防訪問看護</v>
      </c>
      <c r="B12337">
        <v>2364990172</v>
      </c>
      <c r="C12337" t="s">
        <v>2005</v>
      </c>
      <c r="D12337" t="s">
        <v>9445</v>
      </c>
    </row>
    <row r="12338" spans="1:4">
      <c r="A12338" t="str">
        <f t="shared" si="192"/>
        <v>2374901334居宅介護支援</v>
      </c>
      <c r="B12338">
        <v>2374901334</v>
      </c>
      <c r="C12338" t="s">
        <v>2456</v>
      </c>
      <c r="D12338" t="s">
        <v>9446</v>
      </c>
    </row>
    <row r="12339" spans="1:4">
      <c r="A12339" t="str">
        <f t="shared" si="192"/>
        <v>2351080045介護老人保健施設</v>
      </c>
      <c r="B12339">
        <v>2351080045</v>
      </c>
      <c r="C12339" t="s">
        <v>1862</v>
      </c>
      <c r="D12339" t="s">
        <v>9447</v>
      </c>
    </row>
    <row r="12340" spans="1:4">
      <c r="A12340" t="str">
        <f t="shared" si="192"/>
        <v>2351080045短期入所療養介護（老健）</v>
      </c>
      <c r="B12340">
        <v>2351080045</v>
      </c>
      <c r="C12340" t="s">
        <v>1966</v>
      </c>
      <c r="D12340" t="s">
        <v>9447</v>
      </c>
    </row>
    <row r="12341" spans="1:4">
      <c r="A12341" t="str">
        <f t="shared" si="192"/>
        <v>2351080045介護予防短期入所療養介護（老健）</v>
      </c>
      <c r="B12341">
        <v>2351080045</v>
      </c>
      <c r="C12341" t="s">
        <v>1969</v>
      </c>
      <c r="D12341" t="s">
        <v>9447</v>
      </c>
    </row>
    <row r="12342" spans="1:4">
      <c r="A12342" t="str">
        <f t="shared" si="192"/>
        <v>2351080045通所リハビリテーション</v>
      </c>
      <c r="B12342">
        <v>2351080045</v>
      </c>
      <c r="C12342" t="s">
        <v>2457</v>
      </c>
      <c r="D12342" t="s">
        <v>9447</v>
      </c>
    </row>
    <row r="12343" spans="1:4">
      <c r="A12343" t="str">
        <f t="shared" si="192"/>
        <v>2351080045介護予防通所リハビリテーション</v>
      </c>
      <c r="B12343">
        <v>2351080045</v>
      </c>
      <c r="C12343" t="s">
        <v>2458</v>
      </c>
      <c r="D12343" t="s">
        <v>9447</v>
      </c>
    </row>
    <row r="12344" spans="1:4">
      <c r="A12344" t="str">
        <f t="shared" si="192"/>
        <v>2371001856通所介護</v>
      </c>
      <c r="B12344">
        <v>2371001856</v>
      </c>
      <c r="C12344" t="s">
        <v>1857</v>
      </c>
      <c r="D12344" t="s">
        <v>9448</v>
      </c>
    </row>
    <row r="12345" spans="1:4">
      <c r="A12345" t="str">
        <f t="shared" si="192"/>
        <v>2371001856通所型サービス（独自）</v>
      </c>
      <c r="B12345">
        <v>2371001856</v>
      </c>
      <c r="C12345" t="s">
        <v>2455</v>
      </c>
      <c r="D12345" t="s">
        <v>9448</v>
      </c>
    </row>
    <row r="12346" spans="1:4">
      <c r="A12346" t="str">
        <f t="shared" si="192"/>
        <v>2371000080居宅介護支援</v>
      </c>
      <c r="B12346">
        <v>2371000080</v>
      </c>
      <c r="C12346" t="s">
        <v>2456</v>
      </c>
      <c r="D12346" t="s">
        <v>9449</v>
      </c>
    </row>
    <row r="12347" spans="1:4">
      <c r="A12347" t="str">
        <f t="shared" si="192"/>
        <v>2311001487訪問リハビリテーション</v>
      </c>
      <c r="B12347">
        <v>2311001487</v>
      </c>
      <c r="C12347" t="s">
        <v>2007</v>
      </c>
      <c r="D12347" t="s">
        <v>9450</v>
      </c>
    </row>
    <row r="12348" spans="1:4">
      <c r="A12348" t="str">
        <f t="shared" si="192"/>
        <v>2311001487介護予防訪問リハビリテーション</v>
      </c>
      <c r="B12348">
        <v>2311001487</v>
      </c>
      <c r="C12348" t="s">
        <v>2009</v>
      </c>
      <c r="D12348" t="s">
        <v>9450</v>
      </c>
    </row>
    <row r="12349" spans="1:4">
      <c r="A12349" t="str">
        <f t="shared" si="192"/>
        <v>2303300020介護予防支援</v>
      </c>
      <c r="B12349">
        <v>2303300020</v>
      </c>
      <c r="C12349" t="s">
        <v>2466</v>
      </c>
      <c r="D12349" t="s">
        <v>9451</v>
      </c>
    </row>
    <row r="12350" spans="1:4">
      <c r="A12350" t="str">
        <f t="shared" si="192"/>
        <v>2303300020介護予防ケアマネジメント</v>
      </c>
      <c r="B12350">
        <v>2303300020</v>
      </c>
      <c r="C12350" t="s">
        <v>2467</v>
      </c>
      <c r="D12350" t="s">
        <v>9451</v>
      </c>
    </row>
    <row r="12351" spans="1:4">
      <c r="A12351" t="str">
        <f t="shared" si="192"/>
        <v>2370801546地域密着型通所介護</v>
      </c>
      <c r="B12351">
        <v>2370801546</v>
      </c>
      <c r="C12351" t="s">
        <v>1858</v>
      </c>
      <c r="D12351" t="s">
        <v>9452</v>
      </c>
    </row>
    <row r="12352" spans="1:4">
      <c r="A12352" t="str">
        <f t="shared" si="192"/>
        <v>2370801546通所型サービス（独自）</v>
      </c>
      <c r="B12352">
        <v>2370801546</v>
      </c>
      <c r="C12352" t="s">
        <v>2455</v>
      </c>
      <c r="D12352" t="s">
        <v>9452</v>
      </c>
    </row>
    <row r="12353" spans="1:4">
      <c r="A12353" t="str">
        <f t="shared" si="192"/>
        <v>2370802437訪問介護</v>
      </c>
      <c r="B12353">
        <v>2370802437</v>
      </c>
      <c r="C12353" t="s">
        <v>1854</v>
      </c>
      <c r="D12353" t="s">
        <v>9453</v>
      </c>
    </row>
    <row r="12354" spans="1:4">
      <c r="A12354" t="str">
        <f t="shared" si="192"/>
        <v>23A0800491訪問型サービス（独自）</v>
      </c>
      <c r="B12354" t="s">
        <v>7179</v>
      </c>
      <c r="C12354" t="s">
        <v>2454</v>
      </c>
      <c r="D12354" t="s">
        <v>9453</v>
      </c>
    </row>
    <row r="12355" spans="1:4">
      <c r="A12355" t="str">
        <f t="shared" ref="A12355:A12418" si="193">B12355&amp;C12355</f>
        <v>2393000316認知症対応型共同生活介護</v>
      </c>
      <c r="B12355">
        <v>2393000316</v>
      </c>
      <c r="C12355" t="s">
        <v>1942</v>
      </c>
      <c r="D12355" t="s">
        <v>9454</v>
      </c>
    </row>
    <row r="12356" spans="1:4">
      <c r="A12356" t="str">
        <f t="shared" si="193"/>
        <v>2393000316介護予防認知症対応型共同生活介護</v>
      </c>
      <c r="B12356">
        <v>2393000316</v>
      </c>
      <c r="C12356" t="s">
        <v>1948</v>
      </c>
      <c r="D12356" t="s">
        <v>9454</v>
      </c>
    </row>
    <row r="12357" spans="1:4">
      <c r="A12357" t="str">
        <f t="shared" si="193"/>
        <v>2373003215地域密着型通所介護</v>
      </c>
      <c r="B12357">
        <v>2373003215</v>
      </c>
      <c r="C12357" t="s">
        <v>1858</v>
      </c>
      <c r="D12357" t="s">
        <v>9455</v>
      </c>
    </row>
    <row r="12358" spans="1:4">
      <c r="A12358" t="str">
        <f t="shared" si="193"/>
        <v>2373003215通所型サービス（独自）</v>
      </c>
      <c r="B12358">
        <v>2373003215</v>
      </c>
      <c r="C12358" t="s">
        <v>2455</v>
      </c>
      <c r="D12358" t="s">
        <v>9455</v>
      </c>
    </row>
    <row r="12359" spans="1:4">
      <c r="A12359" t="str">
        <f t="shared" si="193"/>
        <v>2397600046認知症対応型共同生活介護</v>
      </c>
      <c r="B12359">
        <v>2397600046</v>
      </c>
      <c r="C12359" t="s">
        <v>1942</v>
      </c>
      <c r="D12359" t="s">
        <v>9456</v>
      </c>
    </row>
    <row r="12360" spans="1:4">
      <c r="A12360" t="str">
        <f t="shared" si="193"/>
        <v>2397600046介護予防認知症対応型共同生活介護</v>
      </c>
      <c r="B12360">
        <v>2397600046</v>
      </c>
      <c r="C12360" t="s">
        <v>1948</v>
      </c>
      <c r="D12360" t="s">
        <v>9456</v>
      </c>
    </row>
    <row r="12361" spans="1:4">
      <c r="A12361" t="str">
        <f t="shared" si="193"/>
        <v>2392100646認知症対応型共同生活介護</v>
      </c>
      <c r="B12361">
        <v>2392100646</v>
      </c>
      <c r="C12361" t="s">
        <v>1942</v>
      </c>
      <c r="D12361" t="s">
        <v>9457</v>
      </c>
    </row>
    <row r="12362" spans="1:4">
      <c r="A12362" t="str">
        <f t="shared" si="193"/>
        <v>2392100646介護予防認知症対応型共同生活介護</v>
      </c>
      <c r="B12362">
        <v>2392100646</v>
      </c>
      <c r="C12362" t="s">
        <v>1948</v>
      </c>
      <c r="D12362" t="s">
        <v>9457</v>
      </c>
    </row>
    <row r="12363" spans="1:4">
      <c r="A12363" t="str">
        <f t="shared" si="193"/>
        <v>2370801538居宅介護支援</v>
      </c>
      <c r="B12363">
        <v>2370801538</v>
      </c>
      <c r="C12363" t="s">
        <v>2456</v>
      </c>
      <c r="D12363" t="s">
        <v>9458</v>
      </c>
    </row>
    <row r="12364" spans="1:4">
      <c r="A12364" t="str">
        <f t="shared" si="193"/>
        <v>2373003124居宅介護支援</v>
      </c>
      <c r="B12364">
        <v>2373003124</v>
      </c>
      <c r="C12364" t="s">
        <v>2456</v>
      </c>
      <c r="D12364" t="s">
        <v>9459</v>
      </c>
    </row>
    <row r="12365" spans="1:4">
      <c r="A12365" t="str">
        <f t="shared" si="193"/>
        <v>2362090017訪問看護</v>
      </c>
      <c r="B12365">
        <v>2362090017</v>
      </c>
      <c r="C12365" t="s">
        <v>2002</v>
      </c>
      <c r="D12365" t="s">
        <v>9460</v>
      </c>
    </row>
    <row r="12366" spans="1:4">
      <c r="A12366" t="str">
        <f t="shared" si="193"/>
        <v>2362090017介護予防訪問看護</v>
      </c>
      <c r="B12366">
        <v>2362090017</v>
      </c>
      <c r="C12366" t="s">
        <v>2005</v>
      </c>
      <c r="D12366" t="s">
        <v>9460</v>
      </c>
    </row>
    <row r="12367" spans="1:4">
      <c r="A12367" t="str">
        <f t="shared" si="193"/>
        <v>2370700094介護老人福祉施設</v>
      </c>
      <c r="B12367">
        <v>2370700094</v>
      </c>
      <c r="C12367" t="s">
        <v>1860</v>
      </c>
      <c r="D12367" t="s">
        <v>9461</v>
      </c>
    </row>
    <row r="12368" spans="1:4">
      <c r="A12368" t="str">
        <f t="shared" si="193"/>
        <v>2370700219短期入所生活介護</v>
      </c>
      <c r="B12368">
        <v>2370700219</v>
      </c>
      <c r="C12368" t="s">
        <v>1958</v>
      </c>
      <c r="D12368" t="s">
        <v>9461</v>
      </c>
    </row>
    <row r="12369" spans="1:4">
      <c r="A12369" t="str">
        <f t="shared" si="193"/>
        <v>2370700219介護予防短期入所生活介護</v>
      </c>
      <c r="B12369">
        <v>2370700219</v>
      </c>
      <c r="C12369" t="s">
        <v>1961</v>
      </c>
      <c r="D12369" t="s">
        <v>9461</v>
      </c>
    </row>
    <row r="12370" spans="1:4">
      <c r="A12370" t="str">
        <f t="shared" si="193"/>
        <v>2370700169通所介護</v>
      </c>
      <c r="B12370">
        <v>2370700169</v>
      </c>
      <c r="C12370" t="s">
        <v>1857</v>
      </c>
      <c r="D12370" t="s">
        <v>9462</v>
      </c>
    </row>
    <row r="12371" spans="1:4">
      <c r="A12371" t="str">
        <f t="shared" si="193"/>
        <v>2370700169通所型サービス（独自）</v>
      </c>
      <c r="B12371">
        <v>2370700169</v>
      </c>
      <c r="C12371" t="s">
        <v>2455</v>
      </c>
      <c r="D12371" t="s">
        <v>9462</v>
      </c>
    </row>
    <row r="12372" spans="1:4">
      <c r="A12372" t="str">
        <f t="shared" si="193"/>
        <v>2390700108小規模多機能型居宅介護</v>
      </c>
      <c r="B12372">
        <v>2390700108</v>
      </c>
      <c r="C12372" t="s">
        <v>1925</v>
      </c>
      <c r="D12372" t="s">
        <v>9463</v>
      </c>
    </row>
    <row r="12373" spans="1:4">
      <c r="A12373" t="str">
        <f t="shared" si="193"/>
        <v>2390700108介護予防小規模多機能型居宅介護</v>
      </c>
      <c r="B12373">
        <v>2390700108</v>
      </c>
      <c r="C12373" t="s">
        <v>2463</v>
      </c>
      <c r="D12373" t="s">
        <v>9463</v>
      </c>
    </row>
    <row r="12374" spans="1:4">
      <c r="A12374" t="str">
        <f t="shared" si="193"/>
        <v>2390700108小規模多機能型居宅介護（短期利用型）</v>
      </c>
      <c r="B12374">
        <v>2390700108</v>
      </c>
      <c r="C12374" t="s">
        <v>2475</v>
      </c>
      <c r="D12374" t="s">
        <v>9464</v>
      </c>
    </row>
    <row r="12375" spans="1:4">
      <c r="A12375" t="str">
        <f t="shared" si="193"/>
        <v>2390700108介護予防小規模多機能型居宅介護（短期利用型）</v>
      </c>
      <c r="B12375">
        <v>2390700108</v>
      </c>
      <c r="C12375" t="s">
        <v>2476</v>
      </c>
      <c r="D12375" t="s">
        <v>9464</v>
      </c>
    </row>
    <row r="12376" spans="1:4">
      <c r="A12376" t="str">
        <f t="shared" si="193"/>
        <v>2372204236訪問介護</v>
      </c>
      <c r="B12376">
        <v>2372204236</v>
      </c>
      <c r="C12376" t="s">
        <v>1854</v>
      </c>
      <c r="D12376" t="s">
        <v>9465</v>
      </c>
    </row>
    <row r="12377" spans="1:4">
      <c r="A12377" t="str">
        <f t="shared" si="193"/>
        <v>2372204236訪問型サービス（独自）</v>
      </c>
      <c r="B12377">
        <v>2372204236</v>
      </c>
      <c r="C12377" t="s">
        <v>2454</v>
      </c>
      <c r="D12377" t="s">
        <v>9465</v>
      </c>
    </row>
    <row r="12378" spans="1:4">
      <c r="A12378" t="str">
        <f t="shared" si="193"/>
        <v>2302500208介護予防支援</v>
      </c>
      <c r="B12378">
        <v>2302500208</v>
      </c>
      <c r="C12378" t="s">
        <v>2466</v>
      </c>
      <c r="D12378" t="s">
        <v>9466</v>
      </c>
    </row>
    <row r="12379" spans="1:4">
      <c r="A12379" t="str">
        <f t="shared" si="193"/>
        <v>2302500208介護予防ケアマネジメント</v>
      </c>
      <c r="B12379">
        <v>2302500208</v>
      </c>
      <c r="C12379" t="s">
        <v>2467</v>
      </c>
      <c r="D12379" t="s">
        <v>9466</v>
      </c>
    </row>
    <row r="12380" spans="1:4">
      <c r="A12380" t="str">
        <f t="shared" si="193"/>
        <v>2371602521訪問介護</v>
      </c>
      <c r="B12380">
        <v>2371602521</v>
      </c>
      <c r="C12380" t="s">
        <v>1854</v>
      </c>
      <c r="D12380" t="s">
        <v>9467</v>
      </c>
    </row>
    <row r="12381" spans="1:4">
      <c r="A12381" t="str">
        <f t="shared" si="193"/>
        <v>2371602521訪問型サービス（独自）</v>
      </c>
      <c r="B12381">
        <v>2371602521</v>
      </c>
      <c r="C12381" t="s">
        <v>2454</v>
      </c>
      <c r="D12381" t="s">
        <v>9467</v>
      </c>
    </row>
    <row r="12382" spans="1:4">
      <c r="A12382" t="str">
        <f t="shared" si="193"/>
        <v>2314000734通所リハビリテーション</v>
      </c>
      <c r="B12382">
        <v>2314000734</v>
      </c>
      <c r="C12382" t="s">
        <v>2457</v>
      </c>
      <c r="D12382" t="s">
        <v>9468</v>
      </c>
    </row>
    <row r="12383" spans="1:4">
      <c r="A12383" t="str">
        <f t="shared" si="193"/>
        <v>2314000734介護予防通所リハビリテーション</v>
      </c>
      <c r="B12383">
        <v>2314000734</v>
      </c>
      <c r="C12383" t="s">
        <v>2458</v>
      </c>
      <c r="D12383" t="s">
        <v>9468</v>
      </c>
    </row>
    <row r="12384" spans="1:4">
      <c r="A12384" t="str">
        <f t="shared" si="193"/>
        <v>2374000582居宅介護支援</v>
      </c>
      <c r="B12384">
        <v>2374000582</v>
      </c>
      <c r="C12384" t="s">
        <v>2456</v>
      </c>
      <c r="D12384" t="s">
        <v>9469</v>
      </c>
    </row>
    <row r="12385" spans="1:4">
      <c r="A12385" t="str">
        <f t="shared" si="193"/>
        <v>2375701527特定施設入居者生活介護</v>
      </c>
      <c r="B12385">
        <v>2375701527</v>
      </c>
      <c r="C12385" t="s">
        <v>2461</v>
      </c>
      <c r="D12385" t="s">
        <v>9470</v>
      </c>
    </row>
    <row r="12386" spans="1:4">
      <c r="A12386" t="str">
        <f t="shared" si="193"/>
        <v>2375701527介護予防特定施設入居者生活介護</v>
      </c>
      <c r="B12386">
        <v>2375701527</v>
      </c>
      <c r="C12386" t="s">
        <v>2462</v>
      </c>
      <c r="D12386" t="s">
        <v>9470</v>
      </c>
    </row>
    <row r="12387" spans="1:4">
      <c r="A12387" t="str">
        <f t="shared" si="193"/>
        <v>2375701527特定施設入居者生活介護（短期利用型）</v>
      </c>
      <c r="B12387">
        <v>2375701527</v>
      </c>
      <c r="C12387" t="s">
        <v>7252</v>
      </c>
      <c r="D12387" t="s">
        <v>9470</v>
      </c>
    </row>
    <row r="12388" spans="1:4">
      <c r="A12388" t="str">
        <f t="shared" si="193"/>
        <v>2375701782特定施設入居者生活介護</v>
      </c>
      <c r="B12388">
        <v>2375701782</v>
      </c>
      <c r="C12388" t="s">
        <v>2461</v>
      </c>
      <c r="D12388" t="s">
        <v>9471</v>
      </c>
    </row>
    <row r="12389" spans="1:4">
      <c r="A12389" t="str">
        <f t="shared" si="193"/>
        <v>2375701782介護予防特定施設入居者生活介護</v>
      </c>
      <c r="B12389">
        <v>2375701782</v>
      </c>
      <c r="C12389" t="s">
        <v>2462</v>
      </c>
      <c r="D12389" t="s">
        <v>9471</v>
      </c>
    </row>
    <row r="12390" spans="1:4">
      <c r="A12390" t="str">
        <f t="shared" si="193"/>
        <v>2375701782特定施設入居者生活介護（短期利用型）</v>
      </c>
      <c r="B12390">
        <v>2375701782</v>
      </c>
      <c r="C12390" t="s">
        <v>7252</v>
      </c>
      <c r="D12390" t="s">
        <v>9471</v>
      </c>
    </row>
    <row r="12391" spans="1:4">
      <c r="A12391" t="str">
        <f t="shared" si="193"/>
        <v>2373002290特定施設入居者生活介護</v>
      </c>
      <c r="B12391">
        <v>2373002290</v>
      </c>
      <c r="C12391" t="s">
        <v>2461</v>
      </c>
      <c r="D12391" t="s">
        <v>9472</v>
      </c>
    </row>
    <row r="12392" spans="1:4">
      <c r="A12392" t="str">
        <f t="shared" si="193"/>
        <v>2373002290介護予防特定施設入居者生活介護</v>
      </c>
      <c r="B12392">
        <v>2373002290</v>
      </c>
      <c r="C12392" t="s">
        <v>2462</v>
      </c>
      <c r="D12392" t="s">
        <v>9472</v>
      </c>
    </row>
    <row r="12393" spans="1:4">
      <c r="A12393" t="str">
        <f t="shared" si="193"/>
        <v>2373002290特定施設入居者生活介護（短期利用型）</v>
      </c>
      <c r="B12393">
        <v>2373002290</v>
      </c>
      <c r="C12393" t="s">
        <v>7252</v>
      </c>
      <c r="D12393" t="s">
        <v>9472</v>
      </c>
    </row>
    <row r="12394" spans="1:4">
      <c r="A12394" t="str">
        <f t="shared" si="193"/>
        <v>2377200718通所介護</v>
      </c>
      <c r="B12394">
        <v>2377200718</v>
      </c>
      <c r="C12394" t="s">
        <v>1857</v>
      </c>
      <c r="D12394" t="s">
        <v>9473</v>
      </c>
    </row>
    <row r="12395" spans="1:4">
      <c r="A12395" t="str">
        <f t="shared" si="193"/>
        <v>2377200718通所型サービス（独自）</v>
      </c>
      <c r="B12395">
        <v>2377200718</v>
      </c>
      <c r="C12395" t="s">
        <v>2455</v>
      </c>
      <c r="D12395" t="s">
        <v>9473</v>
      </c>
    </row>
    <row r="12396" spans="1:4">
      <c r="A12396" t="str">
        <f t="shared" si="193"/>
        <v>2371002300通所介護</v>
      </c>
      <c r="B12396">
        <v>2371002300</v>
      </c>
      <c r="C12396" t="s">
        <v>1857</v>
      </c>
      <c r="D12396" t="s">
        <v>9474</v>
      </c>
    </row>
    <row r="12397" spans="1:4">
      <c r="A12397" t="str">
        <f t="shared" si="193"/>
        <v>2371002300通所型サービス（独自）</v>
      </c>
      <c r="B12397">
        <v>2371002300</v>
      </c>
      <c r="C12397" t="s">
        <v>2455</v>
      </c>
      <c r="D12397" t="s">
        <v>9474</v>
      </c>
    </row>
    <row r="12398" spans="1:4">
      <c r="A12398" t="str">
        <f t="shared" si="193"/>
        <v>2391000375地域密着型通所介護</v>
      </c>
      <c r="B12398">
        <v>2391000375</v>
      </c>
      <c r="C12398" t="s">
        <v>1858</v>
      </c>
      <c r="D12398" t="s">
        <v>9475</v>
      </c>
    </row>
    <row r="12399" spans="1:4">
      <c r="A12399" t="str">
        <f t="shared" si="193"/>
        <v>23A1000752通所型サービス（独自）</v>
      </c>
      <c r="B12399" t="s">
        <v>7180</v>
      </c>
      <c r="C12399" t="s">
        <v>2455</v>
      </c>
      <c r="D12399" t="s">
        <v>9475</v>
      </c>
    </row>
    <row r="12400" spans="1:4">
      <c r="A12400" t="str">
        <f t="shared" si="193"/>
        <v>2375601834通所介護</v>
      </c>
      <c r="B12400">
        <v>2375601834</v>
      </c>
      <c r="C12400" t="s">
        <v>1857</v>
      </c>
      <c r="D12400" t="s">
        <v>9476</v>
      </c>
    </row>
    <row r="12401" spans="1:4">
      <c r="A12401" t="str">
        <f t="shared" si="193"/>
        <v>2375601834通所型サービス（独自）</v>
      </c>
      <c r="B12401">
        <v>2375601834</v>
      </c>
      <c r="C12401" t="s">
        <v>2455</v>
      </c>
      <c r="D12401" t="s">
        <v>9476</v>
      </c>
    </row>
    <row r="12402" spans="1:4">
      <c r="A12402" t="str">
        <f t="shared" si="193"/>
        <v>2372700522居宅介護支援</v>
      </c>
      <c r="B12402">
        <v>2372700522</v>
      </c>
      <c r="C12402" t="s">
        <v>2456</v>
      </c>
      <c r="D12402" t="s">
        <v>9477</v>
      </c>
    </row>
    <row r="12403" spans="1:4">
      <c r="A12403" t="str">
        <f t="shared" si="193"/>
        <v>2361390624訪問看護</v>
      </c>
      <c r="B12403">
        <v>2361390624</v>
      </c>
      <c r="C12403" t="s">
        <v>2002</v>
      </c>
      <c r="D12403" t="s">
        <v>9478</v>
      </c>
    </row>
    <row r="12404" spans="1:4">
      <c r="A12404" t="str">
        <f t="shared" si="193"/>
        <v>2361390624介護予防訪問看護</v>
      </c>
      <c r="B12404">
        <v>2361390624</v>
      </c>
      <c r="C12404" t="s">
        <v>2005</v>
      </c>
      <c r="D12404" t="s">
        <v>9478</v>
      </c>
    </row>
    <row r="12405" spans="1:4">
      <c r="A12405" t="str">
        <f t="shared" si="193"/>
        <v>2373800412通所介護</v>
      </c>
      <c r="B12405">
        <v>2373800412</v>
      </c>
      <c r="C12405" t="s">
        <v>1857</v>
      </c>
      <c r="D12405" t="s">
        <v>9479</v>
      </c>
    </row>
    <row r="12406" spans="1:4">
      <c r="A12406" t="str">
        <f t="shared" si="193"/>
        <v>2373800412通所型サービス（独自）</v>
      </c>
      <c r="B12406">
        <v>2373800412</v>
      </c>
      <c r="C12406" t="s">
        <v>2455</v>
      </c>
      <c r="D12406" t="s">
        <v>9480</v>
      </c>
    </row>
    <row r="12407" spans="1:4">
      <c r="A12407" t="str">
        <f t="shared" si="193"/>
        <v>2311101097通所リハビリテーション</v>
      </c>
      <c r="B12407">
        <v>2311101097</v>
      </c>
      <c r="C12407" t="s">
        <v>2457</v>
      </c>
      <c r="D12407" t="s">
        <v>9481</v>
      </c>
    </row>
    <row r="12408" spans="1:4">
      <c r="A12408" t="str">
        <f t="shared" si="193"/>
        <v>2311101097介護予防通所リハビリテーション</v>
      </c>
      <c r="B12408">
        <v>2311101097</v>
      </c>
      <c r="C12408" t="s">
        <v>2458</v>
      </c>
      <c r="D12408" t="s">
        <v>9481</v>
      </c>
    </row>
    <row r="12409" spans="1:4">
      <c r="A12409" t="str">
        <f t="shared" si="193"/>
        <v>2372501771通所介護</v>
      </c>
      <c r="B12409">
        <v>2372501771</v>
      </c>
      <c r="C12409" t="s">
        <v>1857</v>
      </c>
      <c r="D12409" t="s">
        <v>9482</v>
      </c>
    </row>
    <row r="12410" spans="1:4">
      <c r="A12410" t="str">
        <f t="shared" si="193"/>
        <v>2372501771通所型サービス（独自）</v>
      </c>
      <c r="B12410">
        <v>2372501771</v>
      </c>
      <c r="C12410" t="s">
        <v>2455</v>
      </c>
      <c r="D12410" t="s">
        <v>9482</v>
      </c>
    </row>
    <row r="12411" spans="1:4">
      <c r="A12411" t="str">
        <f t="shared" si="193"/>
        <v>2371001328地域密着型通所介護</v>
      </c>
      <c r="B12411">
        <v>2371001328</v>
      </c>
      <c r="C12411" t="s">
        <v>1858</v>
      </c>
      <c r="D12411" t="s">
        <v>9483</v>
      </c>
    </row>
    <row r="12412" spans="1:4">
      <c r="A12412" t="str">
        <f t="shared" si="193"/>
        <v>2371001328通所型サービス（独自）</v>
      </c>
      <c r="B12412">
        <v>2371001328</v>
      </c>
      <c r="C12412" t="s">
        <v>2455</v>
      </c>
      <c r="D12412" t="s">
        <v>9483</v>
      </c>
    </row>
    <row r="12413" spans="1:4">
      <c r="A12413" t="str">
        <f t="shared" si="193"/>
        <v>2371001336認知症対応型共同生活介護</v>
      </c>
      <c r="B12413">
        <v>2371001336</v>
      </c>
      <c r="C12413" t="s">
        <v>1942</v>
      </c>
      <c r="D12413" t="s">
        <v>9484</v>
      </c>
    </row>
    <row r="12414" spans="1:4">
      <c r="A12414" t="str">
        <f t="shared" si="193"/>
        <v>2371001336介護予防認知症対応型共同生活介護</v>
      </c>
      <c r="B12414">
        <v>2371001336</v>
      </c>
      <c r="C12414" t="s">
        <v>1948</v>
      </c>
      <c r="D12414" t="s">
        <v>9484</v>
      </c>
    </row>
    <row r="12415" spans="1:4">
      <c r="A12415" t="str">
        <f t="shared" si="193"/>
        <v>2371004777特定施設入居者生活介護</v>
      </c>
      <c r="B12415">
        <v>2371004777</v>
      </c>
      <c r="C12415" t="s">
        <v>2461</v>
      </c>
      <c r="D12415" t="s">
        <v>9485</v>
      </c>
    </row>
    <row r="12416" spans="1:4">
      <c r="A12416" t="str">
        <f t="shared" si="193"/>
        <v>2371004777介護予防特定施設入居者生活介護</v>
      </c>
      <c r="B12416">
        <v>2371004777</v>
      </c>
      <c r="C12416" t="s">
        <v>2462</v>
      </c>
      <c r="D12416" t="s">
        <v>9485</v>
      </c>
    </row>
    <row r="12417" spans="1:4">
      <c r="A12417" t="str">
        <f t="shared" si="193"/>
        <v>2361090323訪問看護</v>
      </c>
      <c r="B12417">
        <v>2361090323</v>
      </c>
      <c r="C12417" t="s">
        <v>2002</v>
      </c>
      <c r="D12417" t="s">
        <v>9486</v>
      </c>
    </row>
    <row r="12418" spans="1:4">
      <c r="A12418" t="str">
        <f t="shared" si="193"/>
        <v>2361090323介護予防訪問看護</v>
      </c>
      <c r="B12418">
        <v>2361090323</v>
      </c>
      <c r="C12418" t="s">
        <v>2005</v>
      </c>
      <c r="D12418" t="s">
        <v>9486</v>
      </c>
    </row>
    <row r="12419" spans="1:4">
      <c r="A12419" t="str">
        <f t="shared" ref="A12419:A12482" si="194">B12419&amp;C12419</f>
        <v>2363890019訪問看護</v>
      </c>
      <c r="B12419">
        <v>2363890019</v>
      </c>
      <c r="C12419" t="s">
        <v>2002</v>
      </c>
      <c r="D12419" t="s">
        <v>9487</v>
      </c>
    </row>
    <row r="12420" spans="1:4">
      <c r="A12420" t="str">
        <f t="shared" si="194"/>
        <v>2363890019介護予防訪問看護</v>
      </c>
      <c r="B12420">
        <v>2363890019</v>
      </c>
      <c r="C12420" t="s">
        <v>2005</v>
      </c>
      <c r="D12420" t="s">
        <v>9487</v>
      </c>
    </row>
    <row r="12421" spans="1:4">
      <c r="A12421" t="str">
        <f t="shared" si="194"/>
        <v>2362590081訪問看護</v>
      </c>
      <c r="B12421">
        <v>2362590081</v>
      </c>
      <c r="C12421" t="s">
        <v>2002</v>
      </c>
      <c r="D12421" t="s">
        <v>9488</v>
      </c>
    </row>
    <row r="12422" spans="1:4">
      <c r="A12422" t="str">
        <f t="shared" si="194"/>
        <v>2362590081介護予防訪問看護</v>
      </c>
      <c r="B12422">
        <v>2362590081</v>
      </c>
      <c r="C12422" t="s">
        <v>2005</v>
      </c>
      <c r="D12422" t="s">
        <v>9488</v>
      </c>
    </row>
    <row r="12423" spans="1:4">
      <c r="A12423" t="str">
        <f t="shared" si="194"/>
        <v>2360190132訪問看護</v>
      </c>
      <c r="B12423">
        <v>2360190132</v>
      </c>
      <c r="C12423" t="s">
        <v>2002</v>
      </c>
      <c r="D12423" t="s">
        <v>9489</v>
      </c>
    </row>
    <row r="12424" spans="1:4">
      <c r="A12424" t="str">
        <f t="shared" si="194"/>
        <v>2360190132介護予防訪問看護</v>
      </c>
      <c r="B12424">
        <v>2360190132</v>
      </c>
      <c r="C12424" t="s">
        <v>2005</v>
      </c>
      <c r="D12424" t="s">
        <v>9489</v>
      </c>
    </row>
    <row r="12425" spans="1:4">
      <c r="A12425" t="str">
        <f t="shared" si="194"/>
        <v>2361490192訪問看護</v>
      </c>
      <c r="B12425">
        <v>2361490192</v>
      </c>
      <c r="C12425" t="s">
        <v>2002</v>
      </c>
      <c r="D12425" t="s">
        <v>9490</v>
      </c>
    </row>
    <row r="12426" spans="1:4">
      <c r="A12426" t="str">
        <f t="shared" si="194"/>
        <v>2361490192介護予防訪問看護</v>
      </c>
      <c r="B12426">
        <v>2361490192</v>
      </c>
      <c r="C12426" t="s">
        <v>2005</v>
      </c>
      <c r="D12426" t="s">
        <v>9490</v>
      </c>
    </row>
    <row r="12427" spans="1:4">
      <c r="A12427" t="str">
        <f t="shared" si="194"/>
        <v>2363090420訪問看護</v>
      </c>
      <c r="B12427">
        <v>2363090420</v>
      </c>
      <c r="C12427" t="s">
        <v>2002</v>
      </c>
      <c r="D12427" t="s">
        <v>9491</v>
      </c>
    </row>
    <row r="12428" spans="1:4">
      <c r="A12428" t="str">
        <f t="shared" si="194"/>
        <v>2363090420介護予防訪問看護</v>
      </c>
      <c r="B12428">
        <v>2363090420</v>
      </c>
      <c r="C12428" t="s">
        <v>2005</v>
      </c>
      <c r="D12428" t="s">
        <v>9491</v>
      </c>
    </row>
    <row r="12429" spans="1:4">
      <c r="A12429" t="str">
        <f t="shared" si="194"/>
        <v>2371003670居宅介護支援</v>
      </c>
      <c r="B12429">
        <v>2371003670</v>
      </c>
      <c r="C12429" t="s">
        <v>2456</v>
      </c>
      <c r="D12429" t="s">
        <v>9492</v>
      </c>
    </row>
    <row r="12430" spans="1:4">
      <c r="A12430" t="str">
        <f t="shared" si="194"/>
        <v>2372501797居宅介護支援</v>
      </c>
      <c r="B12430">
        <v>2372501797</v>
      </c>
      <c r="C12430" t="s">
        <v>2456</v>
      </c>
      <c r="D12430" t="s">
        <v>9493</v>
      </c>
    </row>
    <row r="12431" spans="1:4">
      <c r="A12431" t="str">
        <f t="shared" si="194"/>
        <v>2370101376居宅介護支援</v>
      </c>
      <c r="B12431">
        <v>2370101376</v>
      </c>
      <c r="C12431" t="s">
        <v>2456</v>
      </c>
      <c r="D12431" t="s">
        <v>9494</v>
      </c>
    </row>
    <row r="12432" spans="1:4">
      <c r="A12432" t="str">
        <f t="shared" si="194"/>
        <v>2371402906居宅介護支援</v>
      </c>
      <c r="B12432">
        <v>2371402906</v>
      </c>
      <c r="C12432" t="s">
        <v>2456</v>
      </c>
      <c r="D12432" t="s">
        <v>9495</v>
      </c>
    </row>
    <row r="12433" spans="1:4">
      <c r="A12433" t="str">
        <f t="shared" si="194"/>
        <v>2373005004居宅介護支援</v>
      </c>
      <c r="B12433">
        <v>2373005004</v>
      </c>
      <c r="C12433" t="s">
        <v>2456</v>
      </c>
      <c r="D12433" t="s">
        <v>9496</v>
      </c>
    </row>
    <row r="12434" spans="1:4">
      <c r="A12434" t="str">
        <f t="shared" si="194"/>
        <v>2373004999介護予防支援</v>
      </c>
      <c r="B12434">
        <v>2373004999</v>
      </c>
      <c r="C12434" t="s">
        <v>2466</v>
      </c>
      <c r="D12434" t="s">
        <v>9496</v>
      </c>
    </row>
    <row r="12435" spans="1:4">
      <c r="A12435" t="str">
        <f t="shared" si="194"/>
        <v>2350180028介護老人保健施設</v>
      </c>
      <c r="B12435">
        <v>2350180028</v>
      </c>
      <c r="C12435" t="s">
        <v>1862</v>
      </c>
      <c r="D12435" t="s">
        <v>9497</v>
      </c>
    </row>
    <row r="12436" spans="1:4">
      <c r="A12436" t="str">
        <f t="shared" si="194"/>
        <v>2350180028短期入所療養介護（老健）</v>
      </c>
      <c r="B12436">
        <v>2350180028</v>
      </c>
      <c r="C12436" t="s">
        <v>1966</v>
      </c>
      <c r="D12436" t="s">
        <v>9497</v>
      </c>
    </row>
    <row r="12437" spans="1:4">
      <c r="A12437" t="str">
        <f t="shared" si="194"/>
        <v>2350180028介護予防短期入所療養介護（老健）</v>
      </c>
      <c r="B12437">
        <v>2350180028</v>
      </c>
      <c r="C12437" t="s">
        <v>1969</v>
      </c>
      <c r="D12437" t="s">
        <v>9497</v>
      </c>
    </row>
    <row r="12438" spans="1:4">
      <c r="A12438" t="str">
        <f t="shared" si="194"/>
        <v>2350180028通所リハビリテーション</v>
      </c>
      <c r="B12438">
        <v>2350180028</v>
      </c>
      <c r="C12438" t="s">
        <v>2457</v>
      </c>
      <c r="D12438" t="s">
        <v>9497</v>
      </c>
    </row>
    <row r="12439" spans="1:4">
      <c r="A12439" t="str">
        <f t="shared" si="194"/>
        <v>2350180028介護予防通所リハビリテーション</v>
      </c>
      <c r="B12439">
        <v>2350180028</v>
      </c>
      <c r="C12439" t="s">
        <v>2458</v>
      </c>
      <c r="D12439" t="s">
        <v>9497</v>
      </c>
    </row>
    <row r="12440" spans="1:4">
      <c r="A12440" t="str">
        <f t="shared" si="194"/>
        <v>2350180028訪問リハビリテーション</v>
      </c>
      <c r="B12440">
        <v>2350180028</v>
      </c>
      <c r="C12440" t="s">
        <v>2007</v>
      </c>
      <c r="D12440" t="s">
        <v>9497</v>
      </c>
    </row>
    <row r="12441" spans="1:4">
      <c r="A12441" t="str">
        <f t="shared" si="194"/>
        <v>2350180028介護予防訪問リハビリテーション</v>
      </c>
      <c r="B12441">
        <v>2350180028</v>
      </c>
      <c r="C12441" t="s">
        <v>2009</v>
      </c>
      <c r="D12441" t="s">
        <v>9497</v>
      </c>
    </row>
    <row r="12442" spans="1:4">
      <c r="A12442" t="str">
        <f t="shared" si="194"/>
        <v>2370102960訪問介護</v>
      </c>
      <c r="B12442">
        <v>2370102960</v>
      </c>
      <c r="C12442" t="s">
        <v>1854</v>
      </c>
      <c r="D12442" t="s">
        <v>9498</v>
      </c>
    </row>
    <row r="12443" spans="1:4">
      <c r="A12443" t="str">
        <f t="shared" si="194"/>
        <v>23A0100199訪問型サービス（独自）</v>
      </c>
      <c r="B12443" t="s">
        <v>7181</v>
      </c>
      <c r="C12443" t="s">
        <v>2454</v>
      </c>
      <c r="D12443" t="s">
        <v>9498</v>
      </c>
    </row>
    <row r="12444" spans="1:4">
      <c r="A12444" t="str">
        <f t="shared" si="194"/>
        <v>2370103802訪問介護</v>
      </c>
      <c r="B12444">
        <v>2370103802</v>
      </c>
      <c r="C12444" t="s">
        <v>1854</v>
      </c>
      <c r="D12444" t="s">
        <v>9499</v>
      </c>
    </row>
    <row r="12445" spans="1:4">
      <c r="A12445" t="str">
        <f t="shared" si="194"/>
        <v>23A0100975訪問型サービス（独自）</v>
      </c>
      <c r="B12445" t="s">
        <v>7182</v>
      </c>
      <c r="C12445" t="s">
        <v>2454</v>
      </c>
      <c r="D12445" t="s">
        <v>9499</v>
      </c>
    </row>
    <row r="12446" spans="1:4">
      <c r="A12446" t="str">
        <f t="shared" si="194"/>
        <v>2377300195通所介護</v>
      </c>
      <c r="B12446">
        <v>2377300195</v>
      </c>
      <c r="C12446" t="s">
        <v>1857</v>
      </c>
      <c r="D12446" t="s">
        <v>9500</v>
      </c>
    </row>
    <row r="12447" spans="1:4">
      <c r="A12447" t="str">
        <f t="shared" si="194"/>
        <v>2377300195通所型サービス（独自／定率）</v>
      </c>
      <c r="B12447">
        <v>2377300195</v>
      </c>
      <c r="C12447" t="s">
        <v>2460</v>
      </c>
      <c r="D12447" t="s">
        <v>9500</v>
      </c>
    </row>
    <row r="12448" spans="1:4">
      <c r="A12448" t="str">
        <f t="shared" si="194"/>
        <v>2377300526居宅介護支援</v>
      </c>
      <c r="B12448">
        <v>2377300526</v>
      </c>
      <c r="C12448" t="s">
        <v>2456</v>
      </c>
      <c r="D12448" t="s">
        <v>9501</v>
      </c>
    </row>
    <row r="12449" spans="1:4">
      <c r="A12449" t="str">
        <f t="shared" si="194"/>
        <v>2364290193訪問看護</v>
      </c>
      <c r="B12449">
        <v>2364290193</v>
      </c>
      <c r="C12449" t="s">
        <v>2002</v>
      </c>
      <c r="D12449" t="s">
        <v>9502</v>
      </c>
    </row>
    <row r="12450" spans="1:4">
      <c r="A12450" t="str">
        <f t="shared" si="194"/>
        <v>2364290193介護予防訪問看護</v>
      </c>
      <c r="B12450">
        <v>2364290193</v>
      </c>
      <c r="C12450" t="s">
        <v>2005</v>
      </c>
      <c r="D12450" t="s">
        <v>9502</v>
      </c>
    </row>
    <row r="12451" spans="1:4">
      <c r="A12451" t="str">
        <f t="shared" si="194"/>
        <v>2303900043介護予防支援</v>
      </c>
      <c r="B12451">
        <v>2303900043</v>
      </c>
      <c r="C12451" t="s">
        <v>2466</v>
      </c>
      <c r="D12451" t="s">
        <v>9503</v>
      </c>
    </row>
    <row r="12452" spans="1:4">
      <c r="A12452" t="str">
        <f t="shared" si="194"/>
        <v>2303900035介護予防支援</v>
      </c>
      <c r="B12452">
        <v>2303900035</v>
      </c>
      <c r="C12452" t="s">
        <v>2466</v>
      </c>
      <c r="D12452" t="s">
        <v>9504</v>
      </c>
    </row>
    <row r="12453" spans="1:4">
      <c r="A12453" t="str">
        <f t="shared" si="194"/>
        <v>2370403509訪問介護</v>
      </c>
      <c r="B12453">
        <v>2370403509</v>
      </c>
      <c r="C12453" t="s">
        <v>1854</v>
      </c>
      <c r="D12453" t="s">
        <v>9505</v>
      </c>
    </row>
    <row r="12454" spans="1:4">
      <c r="A12454" t="str">
        <f t="shared" si="194"/>
        <v>2371604022訪問介護</v>
      </c>
      <c r="B12454">
        <v>2371604022</v>
      </c>
      <c r="C12454" t="s">
        <v>1854</v>
      </c>
      <c r="D12454" t="s">
        <v>9506</v>
      </c>
    </row>
    <row r="12455" spans="1:4">
      <c r="A12455" t="str">
        <f t="shared" si="194"/>
        <v>2371203155訪問介護</v>
      </c>
      <c r="B12455">
        <v>2371203155</v>
      </c>
      <c r="C12455" t="s">
        <v>1854</v>
      </c>
      <c r="D12455" t="s">
        <v>9507</v>
      </c>
    </row>
    <row r="12456" spans="1:4">
      <c r="A12456" t="str">
        <f t="shared" si="194"/>
        <v>2370802155訪問介護</v>
      </c>
      <c r="B12456">
        <v>2370802155</v>
      </c>
      <c r="C12456" t="s">
        <v>1854</v>
      </c>
      <c r="D12456" t="s">
        <v>9508</v>
      </c>
    </row>
    <row r="12457" spans="1:4">
      <c r="A12457" t="str">
        <f t="shared" si="194"/>
        <v>2370103661訪問介護</v>
      </c>
      <c r="B12457">
        <v>2370103661</v>
      </c>
      <c r="C12457" t="s">
        <v>1854</v>
      </c>
      <c r="D12457" t="s">
        <v>9509</v>
      </c>
    </row>
    <row r="12458" spans="1:4">
      <c r="A12458" t="str">
        <f t="shared" si="194"/>
        <v>2372206850訪問介護</v>
      </c>
      <c r="B12458">
        <v>2372206850</v>
      </c>
      <c r="C12458" t="s">
        <v>1854</v>
      </c>
      <c r="D12458" t="s">
        <v>9510</v>
      </c>
    </row>
    <row r="12459" spans="1:4">
      <c r="A12459" t="str">
        <f t="shared" si="194"/>
        <v>2372004578訪問介護</v>
      </c>
      <c r="B12459">
        <v>2372004578</v>
      </c>
      <c r="C12459" t="s">
        <v>1854</v>
      </c>
      <c r="D12459" t="s">
        <v>9511</v>
      </c>
    </row>
    <row r="12460" spans="1:4">
      <c r="A12460" t="str">
        <f t="shared" si="194"/>
        <v>2370602951訪問介護</v>
      </c>
      <c r="B12460">
        <v>2370602951</v>
      </c>
      <c r="C12460" t="s">
        <v>1854</v>
      </c>
      <c r="D12460" t="s">
        <v>9512</v>
      </c>
    </row>
    <row r="12461" spans="1:4">
      <c r="A12461" t="str">
        <f t="shared" si="194"/>
        <v>2370602704訪問介護</v>
      </c>
      <c r="B12461">
        <v>2370602704</v>
      </c>
      <c r="C12461" t="s">
        <v>1854</v>
      </c>
      <c r="D12461" t="s">
        <v>9513</v>
      </c>
    </row>
    <row r="12462" spans="1:4">
      <c r="A12462" t="str">
        <f t="shared" si="194"/>
        <v>2371603768訪問介護</v>
      </c>
      <c r="B12462">
        <v>2371603768</v>
      </c>
      <c r="C12462" t="s">
        <v>1854</v>
      </c>
      <c r="D12462" t="s">
        <v>9514</v>
      </c>
    </row>
    <row r="12463" spans="1:4">
      <c r="A12463" t="str">
        <f t="shared" si="194"/>
        <v>2370802148通所介護</v>
      </c>
      <c r="B12463">
        <v>2370802148</v>
      </c>
      <c r="C12463" t="s">
        <v>1857</v>
      </c>
      <c r="D12463" t="s">
        <v>9515</v>
      </c>
    </row>
    <row r="12464" spans="1:4">
      <c r="A12464" t="str">
        <f t="shared" si="194"/>
        <v>2372004594通所介護</v>
      </c>
      <c r="B12464">
        <v>2372004594</v>
      </c>
      <c r="C12464" t="s">
        <v>1857</v>
      </c>
      <c r="D12464" t="s">
        <v>9516</v>
      </c>
    </row>
    <row r="12465" spans="1:4">
      <c r="A12465" t="str">
        <f t="shared" si="194"/>
        <v>23A0400771訪問型サービス（独自）</v>
      </c>
      <c r="B12465" t="s">
        <v>7183</v>
      </c>
      <c r="C12465" t="s">
        <v>2454</v>
      </c>
      <c r="D12465" t="s">
        <v>9505</v>
      </c>
    </row>
    <row r="12466" spans="1:4">
      <c r="A12466" t="str">
        <f t="shared" si="194"/>
        <v>23A1601005訪問型サービス（独自）</v>
      </c>
      <c r="B12466" t="s">
        <v>7184</v>
      </c>
      <c r="C12466" t="s">
        <v>2454</v>
      </c>
      <c r="D12466" t="s">
        <v>9506</v>
      </c>
    </row>
    <row r="12467" spans="1:4">
      <c r="A12467" t="str">
        <f t="shared" si="194"/>
        <v>23A1200816訪問型サービス（独自）</v>
      </c>
      <c r="B12467" t="s">
        <v>7185</v>
      </c>
      <c r="C12467" t="s">
        <v>2454</v>
      </c>
      <c r="D12467" t="s">
        <v>9507</v>
      </c>
    </row>
    <row r="12468" spans="1:4">
      <c r="A12468" t="str">
        <f t="shared" si="194"/>
        <v>23A0800301訪問型サービス（独自）</v>
      </c>
      <c r="B12468" t="s">
        <v>7186</v>
      </c>
      <c r="C12468" t="s">
        <v>2454</v>
      </c>
      <c r="D12468" t="s">
        <v>9508</v>
      </c>
    </row>
    <row r="12469" spans="1:4">
      <c r="A12469" t="str">
        <f t="shared" si="194"/>
        <v>23A0100868訪問型サービス（独自）</v>
      </c>
      <c r="B12469" t="s">
        <v>7187</v>
      </c>
      <c r="C12469" t="s">
        <v>2454</v>
      </c>
      <c r="D12469" t="s">
        <v>9509</v>
      </c>
    </row>
    <row r="12470" spans="1:4">
      <c r="A12470" t="str">
        <f t="shared" si="194"/>
        <v>2372206850訪問型サービス（独自）</v>
      </c>
      <c r="B12470">
        <v>2372206850</v>
      </c>
      <c r="C12470" t="s">
        <v>2454</v>
      </c>
      <c r="D12470" t="s">
        <v>9510</v>
      </c>
    </row>
    <row r="12471" spans="1:4">
      <c r="A12471" t="str">
        <f t="shared" si="194"/>
        <v>2372004578訪問型サービス（独自）</v>
      </c>
      <c r="B12471">
        <v>2372004578</v>
      </c>
      <c r="C12471" t="s">
        <v>2454</v>
      </c>
      <c r="D12471" t="s">
        <v>9511</v>
      </c>
    </row>
    <row r="12472" spans="1:4">
      <c r="A12472" t="str">
        <f t="shared" si="194"/>
        <v>23A0600677訪問型サービス（独自）</v>
      </c>
      <c r="B12472" t="s">
        <v>7188</v>
      </c>
      <c r="C12472" t="s">
        <v>2454</v>
      </c>
      <c r="D12472" t="s">
        <v>9512</v>
      </c>
    </row>
    <row r="12473" spans="1:4">
      <c r="A12473" t="str">
        <f t="shared" si="194"/>
        <v>23A0600495訪問型サービス（独自）</v>
      </c>
      <c r="B12473" t="s">
        <v>7189</v>
      </c>
      <c r="C12473" t="s">
        <v>2454</v>
      </c>
      <c r="D12473" t="s">
        <v>9513</v>
      </c>
    </row>
    <row r="12474" spans="1:4">
      <c r="A12474" t="str">
        <f t="shared" si="194"/>
        <v>23A1600817訪問型サービス（独自）</v>
      </c>
      <c r="B12474" t="s">
        <v>7190</v>
      </c>
      <c r="C12474" t="s">
        <v>2454</v>
      </c>
      <c r="D12474" t="s">
        <v>9514</v>
      </c>
    </row>
    <row r="12475" spans="1:4">
      <c r="A12475" t="str">
        <f t="shared" si="194"/>
        <v>23A0800293通所型サービス（独自）</v>
      </c>
      <c r="B12475" t="s">
        <v>7191</v>
      </c>
      <c r="C12475" t="s">
        <v>2455</v>
      </c>
      <c r="D12475" t="s">
        <v>9517</v>
      </c>
    </row>
    <row r="12476" spans="1:4">
      <c r="A12476" t="str">
        <f t="shared" si="194"/>
        <v>2372004594通所型サービス（独自）</v>
      </c>
      <c r="B12476">
        <v>2372004594</v>
      </c>
      <c r="C12476" t="s">
        <v>2455</v>
      </c>
      <c r="D12476" t="s">
        <v>9516</v>
      </c>
    </row>
    <row r="12477" spans="1:4">
      <c r="A12477" t="str">
        <f t="shared" si="194"/>
        <v>2371304730訪問介護</v>
      </c>
      <c r="B12477">
        <v>2371304730</v>
      </c>
      <c r="C12477" t="s">
        <v>1854</v>
      </c>
      <c r="D12477" t="s">
        <v>9518</v>
      </c>
    </row>
    <row r="12478" spans="1:4">
      <c r="A12478" t="str">
        <f t="shared" si="194"/>
        <v>23A1301291訪問型サービス（独自）</v>
      </c>
      <c r="B12478" t="s">
        <v>7192</v>
      </c>
      <c r="C12478" t="s">
        <v>2454</v>
      </c>
      <c r="D12478" t="s">
        <v>9518</v>
      </c>
    </row>
    <row r="12479" spans="1:4">
      <c r="A12479" t="str">
        <f t="shared" si="194"/>
        <v>2370503878居宅介護支援</v>
      </c>
      <c r="B12479">
        <v>2370503878</v>
      </c>
      <c r="C12479" t="s">
        <v>2456</v>
      </c>
      <c r="D12479" t="s">
        <v>9519</v>
      </c>
    </row>
    <row r="12480" spans="1:4">
      <c r="A12480" t="str">
        <f t="shared" si="194"/>
        <v>2397500063認知症対応型共同生活介護</v>
      </c>
      <c r="B12480">
        <v>2397500063</v>
      </c>
      <c r="C12480" t="s">
        <v>1942</v>
      </c>
      <c r="D12480" t="s">
        <v>9520</v>
      </c>
    </row>
    <row r="12481" spans="1:4">
      <c r="A12481" t="str">
        <f t="shared" si="194"/>
        <v>2397500063介護予防認知症対応型共同生活介護</v>
      </c>
      <c r="B12481">
        <v>2397500063</v>
      </c>
      <c r="C12481" t="s">
        <v>1948</v>
      </c>
      <c r="D12481" t="s">
        <v>9520</v>
      </c>
    </row>
    <row r="12482" spans="1:4">
      <c r="A12482" t="str">
        <f t="shared" si="194"/>
        <v>2365690078訪問看護</v>
      </c>
      <c r="B12482">
        <v>2365690078</v>
      </c>
      <c r="C12482" t="s">
        <v>2002</v>
      </c>
      <c r="D12482" t="s">
        <v>9521</v>
      </c>
    </row>
    <row r="12483" spans="1:4">
      <c r="A12483" t="str">
        <f t="shared" ref="A12483:A12546" si="195">B12483&amp;C12483</f>
        <v>2375601800居宅介護支援</v>
      </c>
      <c r="B12483">
        <v>2375601800</v>
      </c>
      <c r="C12483" t="s">
        <v>2456</v>
      </c>
      <c r="D12483" t="s">
        <v>9522</v>
      </c>
    </row>
    <row r="12484" spans="1:4">
      <c r="A12484" t="str">
        <f t="shared" si="195"/>
        <v>2375601925通所介護</v>
      </c>
      <c r="B12484">
        <v>2375601925</v>
      </c>
      <c r="C12484" t="s">
        <v>1857</v>
      </c>
      <c r="D12484" t="s">
        <v>9523</v>
      </c>
    </row>
    <row r="12485" spans="1:4">
      <c r="A12485" t="str">
        <f t="shared" si="195"/>
        <v>2375601925通所型サービス（独自）</v>
      </c>
      <c r="B12485">
        <v>2375601925</v>
      </c>
      <c r="C12485" t="s">
        <v>2455</v>
      </c>
      <c r="D12485" t="s">
        <v>9523</v>
      </c>
    </row>
    <row r="12486" spans="1:4">
      <c r="A12486" t="str">
        <f t="shared" si="195"/>
        <v>2375601925通所型サービス（独自）</v>
      </c>
      <c r="B12486">
        <v>2375601925</v>
      </c>
      <c r="C12486" t="s">
        <v>2455</v>
      </c>
      <c r="D12486" t="s">
        <v>9523</v>
      </c>
    </row>
    <row r="12487" spans="1:4">
      <c r="A12487" t="str">
        <f t="shared" si="195"/>
        <v>2375601925通所型サービス（独自）</v>
      </c>
      <c r="B12487">
        <v>2375601925</v>
      </c>
      <c r="C12487" t="s">
        <v>2455</v>
      </c>
      <c r="D12487" t="s">
        <v>9523</v>
      </c>
    </row>
    <row r="12488" spans="1:4">
      <c r="A12488" t="str">
        <f t="shared" si="195"/>
        <v>2377600958通所介護</v>
      </c>
      <c r="B12488">
        <v>2377600958</v>
      </c>
      <c r="C12488" t="s">
        <v>1857</v>
      </c>
      <c r="D12488" t="s">
        <v>9524</v>
      </c>
    </row>
    <row r="12489" spans="1:4">
      <c r="A12489" t="str">
        <f t="shared" si="195"/>
        <v>2377600958通所型サービス（独自）</v>
      </c>
      <c r="B12489">
        <v>2377600958</v>
      </c>
      <c r="C12489" t="s">
        <v>2455</v>
      </c>
      <c r="D12489" t="s">
        <v>9524</v>
      </c>
    </row>
    <row r="12490" spans="1:4">
      <c r="A12490" t="str">
        <f t="shared" si="195"/>
        <v>2377600958通所型サービス（独自）</v>
      </c>
      <c r="B12490">
        <v>2377600958</v>
      </c>
      <c r="C12490" t="s">
        <v>2455</v>
      </c>
      <c r="D12490" t="s">
        <v>9524</v>
      </c>
    </row>
    <row r="12491" spans="1:4">
      <c r="A12491" t="str">
        <f t="shared" si="195"/>
        <v>2377600958通所型サービス（独自）</v>
      </c>
      <c r="B12491">
        <v>2377600958</v>
      </c>
      <c r="C12491" t="s">
        <v>2455</v>
      </c>
      <c r="D12491" t="s">
        <v>9524</v>
      </c>
    </row>
    <row r="12492" spans="1:4">
      <c r="A12492" t="str">
        <f t="shared" si="195"/>
        <v>2372701090通所介護</v>
      </c>
      <c r="B12492">
        <v>2372701090</v>
      </c>
      <c r="C12492" t="s">
        <v>1857</v>
      </c>
      <c r="D12492" t="s">
        <v>9525</v>
      </c>
    </row>
    <row r="12493" spans="1:4">
      <c r="A12493" t="str">
        <f t="shared" si="195"/>
        <v>2377601485訪問介護</v>
      </c>
      <c r="B12493">
        <v>2377601485</v>
      </c>
      <c r="C12493" t="s">
        <v>1854</v>
      </c>
      <c r="D12493" t="s">
        <v>9526</v>
      </c>
    </row>
    <row r="12494" spans="1:4">
      <c r="A12494" t="str">
        <f t="shared" si="195"/>
        <v>2377601485訪問型サービス（独自）</v>
      </c>
      <c r="B12494">
        <v>2377601485</v>
      </c>
      <c r="C12494" t="s">
        <v>2454</v>
      </c>
      <c r="D12494" t="s">
        <v>9526</v>
      </c>
    </row>
    <row r="12495" spans="1:4">
      <c r="A12495" t="str">
        <f t="shared" si="195"/>
        <v>2377601485訪問型サービス（独自）</v>
      </c>
      <c r="B12495">
        <v>2377601485</v>
      </c>
      <c r="C12495" t="s">
        <v>2454</v>
      </c>
      <c r="D12495" t="s">
        <v>9526</v>
      </c>
    </row>
    <row r="12496" spans="1:4">
      <c r="A12496" t="str">
        <f t="shared" si="195"/>
        <v>2370700573認知症対応型共同生活介護</v>
      </c>
      <c r="B12496">
        <v>2370700573</v>
      </c>
      <c r="C12496" t="s">
        <v>1942</v>
      </c>
      <c r="D12496" t="s">
        <v>9527</v>
      </c>
    </row>
    <row r="12497" spans="1:4">
      <c r="A12497" t="str">
        <f t="shared" si="195"/>
        <v>2370700573介護予防認知症対応型共同生活介護</v>
      </c>
      <c r="B12497">
        <v>2370700573</v>
      </c>
      <c r="C12497" t="s">
        <v>1948</v>
      </c>
      <c r="D12497" t="s">
        <v>9527</v>
      </c>
    </row>
    <row r="12498" spans="1:4">
      <c r="A12498" t="str">
        <f t="shared" si="195"/>
        <v>2370700821認知症対応型共同生活介護</v>
      </c>
      <c r="B12498">
        <v>2370700821</v>
      </c>
      <c r="C12498" t="s">
        <v>1942</v>
      </c>
      <c r="D12498" t="s">
        <v>9528</v>
      </c>
    </row>
    <row r="12499" spans="1:4">
      <c r="A12499" t="str">
        <f t="shared" si="195"/>
        <v>2370700821介護予防認知症対応型共同生活介護</v>
      </c>
      <c r="B12499">
        <v>2370700821</v>
      </c>
      <c r="C12499" t="s">
        <v>1948</v>
      </c>
      <c r="D12499" t="s">
        <v>9528</v>
      </c>
    </row>
    <row r="12500" spans="1:4">
      <c r="A12500" t="str">
        <f t="shared" si="195"/>
        <v>2390700140小規模多機能型居宅介護</v>
      </c>
      <c r="B12500">
        <v>2390700140</v>
      </c>
      <c r="C12500" t="s">
        <v>1925</v>
      </c>
      <c r="D12500" t="s">
        <v>9529</v>
      </c>
    </row>
    <row r="12501" spans="1:4">
      <c r="A12501" t="str">
        <f t="shared" si="195"/>
        <v>2390700140介護予防小規模多機能型居宅介護</v>
      </c>
      <c r="B12501">
        <v>2390700140</v>
      </c>
      <c r="C12501" t="s">
        <v>2463</v>
      </c>
      <c r="D12501" t="s">
        <v>9529</v>
      </c>
    </row>
    <row r="12502" spans="1:4">
      <c r="A12502" t="str">
        <f t="shared" si="195"/>
        <v>2362190403訪問看護</v>
      </c>
      <c r="B12502">
        <v>2362190403</v>
      </c>
      <c r="C12502" t="s">
        <v>2002</v>
      </c>
      <c r="D12502" t="s">
        <v>9530</v>
      </c>
    </row>
    <row r="12503" spans="1:4">
      <c r="A12503" t="str">
        <f t="shared" si="195"/>
        <v>2353980002介護老人保健施設</v>
      </c>
      <c r="B12503">
        <v>2353980002</v>
      </c>
      <c r="C12503" t="s">
        <v>1862</v>
      </c>
      <c r="D12503" t="s">
        <v>9531</v>
      </c>
    </row>
    <row r="12504" spans="1:4">
      <c r="A12504" t="str">
        <f t="shared" si="195"/>
        <v>2353980002短期入所療養介護（老健）</v>
      </c>
      <c r="B12504">
        <v>2353980002</v>
      </c>
      <c r="C12504" t="s">
        <v>1966</v>
      </c>
      <c r="D12504" t="s">
        <v>9531</v>
      </c>
    </row>
    <row r="12505" spans="1:4">
      <c r="A12505" t="str">
        <f t="shared" si="195"/>
        <v>2353980002通所リハビリテーション</v>
      </c>
      <c r="B12505">
        <v>2353980002</v>
      </c>
      <c r="C12505" t="s">
        <v>2457</v>
      </c>
      <c r="D12505" t="s">
        <v>9531</v>
      </c>
    </row>
    <row r="12506" spans="1:4">
      <c r="A12506" t="str">
        <f t="shared" si="195"/>
        <v>2353980002介護予防通所リハビリテーション</v>
      </c>
      <c r="B12506">
        <v>2353980002</v>
      </c>
      <c r="C12506" t="s">
        <v>2458</v>
      </c>
      <c r="D12506" t="s">
        <v>9531</v>
      </c>
    </row>
    <row r="12507" spans="1:4">
      <c r="A12507" t="str">
        <f t="shared" si="195"/>
        <v>2353980010介護老人保健施設</v>
      </c>
      <c r="B12507">
        <v>2353980010</v>
      </c>
      <c r="C12507" t="s">
        <v>1862</v>
      </c>
      <c r="D12507" t="s">
        <v>9532</v>
      </c>
    </row>
    <row r="12508" spans="1:4">
      <c r="A12508" t="str">
        <f t="shared" si="195"/>
        <v>2353980010短期入所療養介護（老健）</v>
      </c>
      <c r="B12508">
        <v>2353980010</v>
      </c>
      <c r="C12508" t="s">
        <v>1966</v>
      </c>
      <c r="D12508" t="s">
        <v>9532</v>
      </c>
    </row>
    <row r="12509" spans="1:4">
      <c r="A12509" t="str">
        <f t="shared" si="195"/>
        <v>2353980010介護予防短期入所療養介護（老健）</v>
      </c>
      <c r="B12509">
        <v>2353980010</v>
      </c>
      <c r="C12509" t="s">
        <v>1969</v>
      </c>
      <c r="D12509" t="s">
        <v>9532</v>
      </c>
    </row>
    <row r="12510" spans="1:4">
      <c r="A12510" t="str">
        <f t="shared" si="195"/>
        <v>2353980010通所リハビリテーション</v>
      </c>
      <c r="B12510">
        <v>2353980010</v>
      </c>
      <c r="C12510" t="s">
        <v>2457</v>
      </c>
      <c r="D12510" t="s">
        <v>9532</v>
      </c>
    </row>
    <row r="12511" spans="1:4">
      <c r="A12511" t="str">
        <f t="shared" si="195"/>
        <v>2353980010介護予防通所リハビリテーション</v>
      </c>
      <c r="B12511">
        <v>2353980010</v>
      </c>
      <c r="C12511" t="s">
        <v>2458</v>
      </c>
      <c r="D12511" t="s">
        <v>9532</v>
      </c>
    </row>
    <row r="12512" spans="1:4">
      <c r="A12512" t="str">
        <f t="shared" si="195"/>
        <v>2373900022居宅介護支援</v>
      </c>
      <c r="B12512">
        <v>2373900022</v>
      </c>
      <c r="C12512" t="s">
        <v>2456</v>
      </c>
      <c r="D12512" t="s">
        <v>9533</v>
      </c>
    </row>
    <row r="12513" spans="1:4">
      <c r="A12513" t="str">
        <f t="shared" si="195"/>
        <v>2303900027介護予防支援</v>
      </c>
      <c r="B12513">
        <v>2303900027</v>
      </c>
      <c r="C12513" t="s">
        <v>2466</v>
      </c>
      <c r="D12513" t="s">
        <v>9534</v>
      </c>
    </row>
    <row r="12514" spans="1:4">
      <c r="A12514" t="str">
        <f t="shared" si="195"/>
        <v>2372001392居宅介護支援</v>
      </c>
      <c r="B12514">
        <v>2372001392</v>
      </c>
      <c r="C12514" t="s">
        <v>2456</v>
      </c>
      <c r="D12514" t="s">
        <v>5289</v>
      </c>
    </row>
    <row r="12515" spans="1:4">
      <c r="A12515" t="str">
        <f t="shared" si="195"/>
        <v>2372001400通所介護</v>
      </c>
      <c r="B12515">
        <v>2372001400</v>
      </c>
      <c r="C12515" t="s">
        <v>1857</v>
      </c>
      <c r="D12515" t="s">
        <v>9535</v>
      </c>
    </row>
    <row r="12516" spans="1:4">
      <c r="A12516" t="str">
        <f t="shared" si="195"/>
        <v>2372001400通所型サービス（独自）</v>
      </c>
      <c r="B12516">
        <v>2372001400</v>
      </c>
      <c r="C12516" t="s">
        <v>2455</v>
      </c>
      <c r="D12516" t="s">
        <v>9535</v>
      </c>
    </row>
    <row r="12517" spans="1:4">
      <c r="A12517" t="str">
        <f t="shared" si="195"/>
        <v>2372002143特定施設入居者生活介護</v>
      </c>
      <c r="B12517">
        <v>2372002143</v>
      </c>
      <c r="C12517" t="s">
        <v>2461</v>
      </c>
      <c r="D12517" t="s">
        <v>9536</v>
      </c>
    </row>
    <row r="12518" spans="1:4">
      <c r="A12518" t="str">
        <f t="shared" si="195"/>
        <v>2372002143介護予防特定施設入居者生活介護</v>
      </c>
      <c r="B12518">
        <v>2372002143</v>
      </c>
      <c r="C12518" t="s">
        <v>2462</v>
      </c>
      <c r="D12518" t="s">
        <v>9536</v>
      </c>
    </row>
    <row r="12519" spans="1:4">
      <c r="A12519" t="str">
        <f t="shared" si="195"/>
        <v>2371500261居宅介護支援</v>
      </c>
      <c r="B12519">
        <v>2371500261</v>
      </c>
      <c r="C12519" t="s">
        <v>2456</v>
      </c>
      <c r="D12519" t="s">
        <v>9537</v>
      </c>
    </row>
    <row r="12520" spans="1:4">
      <c r="A12520" t="str">
        <f t="shared" si="195"/>
        <v>2361590066訪問看護</v>
      </c>
      <c r="B12520">
        <v>2361590066</v>
      </c>
      <c r="C12520" t="s">
        <v>2002</v>
      </c>
      <c r="D12520" t="s">
        <v>9538</v>
      </c>
    </row>
    <row r="12521" spans="1:4">
      <c r="A12521" t="str">
        <f t="shared" si="195"/>
        <v>2371501020認知症対応型共同生活介護</v>
      </c>
      <c r="B12521">
        <v>2371501020</v>
      </c>
      <c r="C12521" t="s">
        <v>1942</v>
      </c>
      <c r="D12521" t="s">
        <v>9539</v>
      </c>
    </row>
    <row r="12522" spans="1:4">
      <c r="A12522" t="str">
        <f t="shared" si="195"/>
        <v>2370302958地域密着型通所介護</v>
      </c>
      <c r="B12522">
        <v>2370302958</v>
      </c>
      <c r="C12522" t="s">
        <v>1858</v>
      </c>
      <c r="D12522" t="s">
        <v>9540</v>
      </c>
    </row>
    <row r="12523" spans="1:4">
      <c r="A12523" t="str">
        <f t="shared" si="195"/>
        <v>2374800759通所介護</v>
      </c>
      <c r="B12523">
        <v>2374800759</v>
      </c>
      <c r="C12523" t="s">
        <v>1857</v>
      </c>
      <c r="D12523" t="s">
        <v>9541</v>
      </c>
    </row>
    <row r="12524" spans="1:4">
      <c r="A12524" t="str">
        <f t="shared" si="195"/>
        <v>23A4800067通所型サービス（独自）</v>
      </c>
      <c r="B12524" t="s">
        <v>7193</v>
      </c>
      <c r="C12524" t="s">
        <v>2455</v>
      </c>
      <c r="D12524" t="s">
        <v>9541</v>
      </c>
    </row>
    <row r="12525" spans="1:4">
      <c r="A12525" t="str">
        <f t="shared" si="195"/>
        <v>2360690420訪問看護</v>
      </c>
      <c r="B12525">
        <v>2360690420</v>
      </c>
      <c r="C12525" t="s">
        <v>2002</v>
      </c>
      <c r="D12525" t="s">
        <v>9542</v>
      </c>
    </row>
    <row r="12526" spans="1:4">
      <c r="A12526" t="str">
        <f t="shared" si="195"/>
        <v>2360690420介護予防訪問看護</v>
      </c>
      <c r="B12526">
        <v>2360690420</v>
      </c>
      <c r="C12526" t="s">
        <v>2005</v>
      </c>
      <c r="D12526" t="s">
        <v>9542</v>
      </c>
    </row>
    <row r="12527" spans="1:4">
      <c r="A12527" t="str">
        <f t="shared" si="195"/>
        <v>2302200015介護予防支援</v>
      </c>
      <c r="B12527">
        <v>2302200015</v>
      </c>
      <c r="C12527" t="s">
        <v>2466</v>
      </c>
      <c r="D12527" t="s">
        <v>9543</v>
      </c>
    </row>
    <row r="12528" spans="1:4">
      <c r="A12528" t="str">
        <f t="shared" si="195"/>
        <v>2302200015介護予防ケアマネジメント</v>
      </c>
      <c r="B12528">
        <v>2302200015</v>
      </c>
      <c r="C12528" t="s">
        <v>2467</v>
      </c>
      <c r="D12528" t="s">
        <v>9543</v>
      </c>
    </row>
    <row r="12529" spans="1:4">
      <c r="A12529" t="str">
        <f t="shared" si="195"/>
        <v>2372603080訪問介護</v>
      </c>
      <c r="B12529">
        <v>2372603080</v>
      </c>
      <c r="C12529" t="s">
        <v>1854</v>
      </c>
      <c r="D12529" t="s">
        <v>9544</v>
      </c>
    </row>
    <row r="12530" spans="1:4">
      <c r="A12530" t="str">
        <f t="shared" si="195"/>
        <v>2372603080訪問型サービス（独自）</v>
      </c>
      <c r="B12530">
        <v>2372603080</v>
      </c>
      <c r="C12530" t="s">
        <v>2454</v>
      </c>
      <c r="D12530" t="s">
        <v>9544</v>
      </c>
    </row>
    <row r="12531" spans="1:4">
      <c r="A12531" t="str">
        <f t="shared" si="195"/>
        <v>2362690428訪問看護</v>
      </c>
      <c r="B12531">
        <v>2362690428</v>
      </c>
      <c r="C12531" t="s">
        <v>2002</v>
      </c>
      <c r="D12531" t="s">
        <v>9545</v>
      </c>
    </row>
    <row r="12532" spans="1:4">
      <c r="A12532" t="str">
        <f t="shared" si="195"/>
        <v>2362690428介護予防訪問看護</v>
      </c>
      <c r="B12532">
        <v>2362690428</v>
      </c>
      <c r="C12532" t="s">
        <v>2005</v>
      </c>
      <c r="D12532" t="s">
        <v>9545</v>
      </c>
    </row>
    <row r="12533" spans="1:4">
      <c r="A12533" t="str">
        <f t="shared" si="195"/>
        <v>2372004750訪問介護</v>
      </c>
      <c r="B12533">
        <v>2372004750</v>
      </c>
      <c r="C12533" t="s">
        <v>1854</v>
      </c>
      <c r="D12533" t="s">
        <v>9546</v>
      </c>
    </row>
    <row r="12534" spans="1:4">
      <c r="A12534" t="str">
        <f t="shared" si="195"/>
        <v>2372004750訪問型サービス（独自）</v>
      </c>
      <c r="B12534">
        <v>2372004750</v>
      </c>
      <c r="C12534" t="s">
        <v>2454</v>
      </c>
      <c r="D12534" t="s">
        <v>9546</v>
      </c>
    </row>
    <row r="12535" spans="1:4">
      <c r="A12535" t="str">
        <f t="shared" si="195"/>
        <v>2360490466訪問看護</v>
      </c>
      <c r="B12535">
        <v>2360490466</v>
      </c>
      <c r="C12535" t="s">
        <v>2002</v>
      </c>
      <c r="D12535" t="s">
        <v>9547</v>
      </c>
    </row>
    <row r="12536" spans="1:4">
      <c r="A12536" t="str">
        <f t="shared" si="195"/>
        <v>2360490466介護予防訪問看護</v>
      </c>
      <c r="B12536">
        <v>2360490466</v>
      </c>
      <c r="C12536" t="s">
        <v>2005</v>
      </c>
      <c r="D12536" t="s">
        <v>9547</v>
      </c>
    </row>
    <row r="12537" spans="1:4">
      <c r="A12537" t="str">
        <f t="shared" si="195"/>
        <v>2370900843介護老人福祉施設</v>
      </c>
      <c r="B12537">
        <v>2370900843</v>
      </c>
      <c r="C12537" t="s">
        <v>1860</v>
      </c>
      <c r="D12537" t="s">
        <v>9548</v>
      </c>
    </row>
    <row r="12538" spans="1:4">
      <c r="A12538" t="str">
        <f t="shared" si="195"/>
        <v>2370900835短期入所生活介護</v>
      </c>
      <c r="B12538">
        <v>2370900835</v>
      </c>
      <c r="C12538" t="s">
        <v>1958</v>
      </c>
      <c r="D12538" t="s">
        <v>9549</v>
      </c>
    </row>
    <row r="12539" spans="1:4">
      <c r="A12539" t="str">
        <f t="shared" si="195"/>
        <v>2370900835介護予防短期入所生活介護</v>
      </c>
      <c r="B12539">
        <v>2370900835</v>
      </c>
      <c r="C12539" t="s">
        <v>1961</v>
      </c>
      <c r="D12539" t="s">
        <v>9549</v>
      </c>
    </row>
    <row r="12540" spans="1:4">
      <c r="A12540" t="str">
        <f t="shared" si="195"/>
        <v>2370900827地域密着型通所介護</v>
      </c>
      <c r="B12540">
        <v>2370900827</v>
      </c>
      <c r="C12540" t="s">
        <v>1858</v>
      </c>
      <c r="D12540" t="s">
        <v>9550</v>
      </c>
    </row>
    <row r="12541" spans="1:4">
      <c r="A12541" t="str">
        <f t="shared" si="195"/>
        <v>2370900827通所型サービス（独自）</v>
      </c>
      <c r="B12541">
        <v>2370900827</v>
      </c>
      <c r="C12541" t="s">
        <v>2455</v>
      </c>
      <c r="D12541" t="s">
        <v>9550</v>
      </c>
    </row>
    <row r="12542" spans="1:4">
      <c r="A12542" t="str">
        <f t="shared" si="195"/>
        <v>2370602506居宅介護支援</v>
      </c>
      <c r="B12542">
        <v>2370602506</v>
      </c>
      <c r="C12542" t="s">
        <v>2456</v>
      </c>
      <c r="D12542" t="s">
        <v>9551</v>
      </c>
    </row>
    <row r="12543" spans="1:4">
      <c r="A12543" t="str">
        <f t="shared" si="195"/>
        <v>2350580086訪問リハビリテーション</v>
      </c>
      <c r="B12543">
        <v>2350580086</v>
      </c>
      <c r="C12543" t="s">
        <v>2007</v>
      </c>
      <c r="D12543" t="s">
        <v>9552</v>
      </c>
    </row>
    <row r="12544" spans="1:4">
      <c r="A12544" t="str">
        <f t="shared" si="195"/>
        <v>2350580086介護予防訪問リハビリテーション</v>
      </c>
      <c r="B12544">
        <v>2350580086</v>
      </c>
      <c r="C12544" t="s">
        <v>2009</v>
      </c>
      <c r="D12544" t="s">
        <v>9552</v>
      </c>
    </row>
    <row r="12545" spans="1:4">
      <c r="A12545" t="str">
        <f t="shared" si="195"/>
        <v>2370201671介護老人福祉施設</v>
      </c>
      <c r="B12545">
        <v>2370201671</v>
      </c>
      <c r="C12545" t="s">
        <v>1860</v>
      </c>
      <c r="D12545" t="s">
        <v>9553</v>
      </c>
    </row>
    <row r="12546" spans="1:4">
      <c r="A12546" t="str">
        <f t="shared" si="195"/>
        <v>2370201689短期入所生活介護</v>
      </c>
      <c r="B12546">
        <v>2370201689</v>
      </c>
      <c r="C12546" t="s">
        <v>1958</v>
      </c>
      <c r="D12546" t="s">
        <v>9554</v>
      </c>
    </row>
    <row r="12547" spans="1:4">
      <c r="A12547" t="str">
        <f t="shared" ref="A12547:A12610" si="196">B12547&amp;C12547</f>
        <v>2370201689介護予防短期入所生活介護</v>
      </c>
      <c r="B12547">
        <v>2370201689</v>
      </c>
      <c r="C12547" t="s">
        <v>1961</v>
      </c>
      <c r="D12547" t="s">
        <v>9554</v>
      </c>
    </row>
    <row r="12548" spans="1:4">
      <c r="A12548" t="str">
        <f t="shared" si="196"/>
        <v>2370201697特定施設入居者生活介護</v>
      </c>
      <c r="B12548">
        <v>2370201697</v>
      </c>
      <c r="C12548" t="s">
        <v>2461</v>
      </c>
      <c r="D12548" t="s">
        <v>9555</v>
      </c>
    </row>
    <row r="12549" spans="1:4">
      <c r="A12549" t="str">
        <f t="shared" si="196"/>
        <v>2370201697介護予防特定施設入居者生活介護</v>
      </c>
      <c r="B12549">
        <v>2370201697</v>
      </c>
      <c r="C12549" t="s">
        <v>2462</v>
      </c>
      <c r="D12549" t="s">
        <v>9555</v>
      </c>
    </row>
    <row r="12550" spans="1:4">
      <c r="A12550" t="str">
        <f t="shared" si="196"/>
        <v>2370201697特定施設入居者生活介護（短期利用型）</v>
      </c>
      <c r="B12550">
        <v>2370201697</v>
      </c>
      <c r="C12550" t="s">
        <v>7252</v>
      </c>
      <c r="D12550" t="s">
        <v>9555</v>
      </c>
    </row>
    <row r="12551" spans="1:4">
      <c r="A12551" t="str">
        <f t="shared" si="196"/>
        <v>2370503662居宅介護支援</v>
      </c>
      <c r="B12551">
        <v>2370503662</v>
      </c>
      <c r="C12551" t="s">
        <v>2456</v>
      </c>
      <c r="D12551" t="s">
        <v>9556</v>
      </c>
    </row>
    <row r="12552" spans="1:4">
      <c r="A12552" t="str">
        <f t="shared" si="196"/>
        <v>2370602514通所介護</v>
      </c>
      <c r="B12552">
        <v>2370602514</v>
      </c>
      <c r="C12552" t="s">
        <v>1857</v>
      </c>
      <c r="D12552" t="s">
        <v>9557</v>
      </c>
    </row>
    <row r="12553" spans="1:4">
      <c r="A12553" t="str">
        <f t="shared" si="196"/>
        <v>23A0600438通所型サービス（独自）</v>
      </c>
      <c r="B12553" t="s">
        <v>7194</v>
      </c>
      <c r="C12553" t="s">
        <v>2455</v>
      </c>
      <c r="D12553" t="s">
        <v>9557</v>
      </c>
    </row>
    <row r="12554" spans="1:4">
      <c r="A12554" t="str">
        <f t="shared" si="196"/>
        <v>2390200133地域密着型介護老人福祉施設</v>
      </c>
      <c r="B12554">
        <v>2390200133</v>
      </c>
      <c r="C12554" t="s">
        <v>1861</v>
      </c>
      <c r="D12554" t="s">
        <v>9558</v>
      </c>
    </row>
    <row r="12555" spans="1:4">
      <c r="A12555" t="str">
        <f t="shared" si="196"/>
        <v>2370201663短期入所生活介護</v>
      </c>
      <c r="B12555">
        <v>2370201663</v>
      </c>
      <c r="C12555" t="s">
        <v>1958</v>
      </c>
      <c r="D12555" t="s">
        <v>9559</v>
      </c>
    </row>
    <row r="12556" spans="1:4">
      <c r="A12556" t="str">
        <f t="shared" si="196"/>
        <v>2370201663介護予防短期入所生活介護</v>
      </c>
      <c r="B12556">
        <v>2370201663</v>
      </c>
      <c r="C12556" t="s">
        <v>1961</v>
      </c>
      <c r="D12556" t="s">
        <v>9559</v>
      </c>
    </row>
    <row r="12557" spans="1:4">
      <c r="A12557" t="str">
        <f t="shared" si="196"/>
        <v>2370503688介護老人福祉施設</v>
      </c>
      <c r="B12557">
        <v>2370503688</v>
      </c>
      <c r="C12557" t="s">
        <v>1860</v>
      </c>
      <c r="D12557" t="s">
        <v>9560</v>
      </c>
    </row>
    <row r="12558" spans="1:4">
      <c r="A12558" t="str">
        <f t="shared" si="196"/>
        <v>2370503696短期入所生活介護</v>
      </c>
      <c r="B12558">
        <v>2370503696</v>
      </c>
      <c r="C12558" t="s">
        <v>1958</v>
      </c>
      <c r="D12558" t="s">
        <v>9561</v>
      </c>
    </row>
    <row r="12559" spans="1:4">
      <c r="A12559" t="str">
        <f t="shared" si="196"/>
        <v>2370503696介護予防短期入所生活介護</v>
      </c>
      <c r="B12559">
        <v>2370503696</v>
      </c>
      <c r="C12559" t="s">
        <v>1961</v>
      </c>
      <c r="D12559" t="s">
        <v>9561</v>
      </c>
    </row>
    <row r="12560" spans="1:4">
      <c r="A12560" t="str">
        <f t="shared" si="196"/>
        <v>2350580086介護老人保健施設</v>
      </c>
      <c r="B12560">
        <v>2350580086</v>
      </c>
      <c r="C12560" t="s">
        <v>1862</v>
      </c>
      <c r="D12560" t="s">
        <v>9562</v>
      </c>
    </row>
    <row r="12561" spans="1:4">
      <c r="A12561" t="str">
        <f t="shared" si="196"/>
        <v>2350580086短期入所療養介護（老健）</v>
      </c>
      <c r="B12561">
        <v>2350580086</v>
      </c>
      <c r="C12561" t="s">
        <v>1966</v>
      </c>
      <c r="D12561" t="s">
        <v>9562</v>
      </c>
    </row>
    <row r="12562" spans="1:4">
      <c r="A12562" t="str">
        <f t="shared" si="196"/>
        <v>2350580086介護予防短期入所療養介護（老健）</v>
      </c>
      <c r="B12562">
        <v>2350580086</v>
      </c>
      <c r="C12562" t="s">
        <v>1969</v>
      </c>
      <c r="D12562" t="s">
        <v>9562</v>
      </c>
    </row>
    <row r="12563" spans="1:4">
      <c r="A12563" t="str">
        <f t="shared" si="196"/>
        <v>2370201622通所介護</v>
      </c>
      <c r="B12563">
        <v>2370201622</v>
      </c>
      <c r="C12563" t="s">
        <v>1857</v>
      </c>
      <c r="D12563" t="s">
        <v>9563</v>
      </c>
    </row>
    <row r="12564" spans="1:4">
      <c r="A12564" t="str">
        <f t="shared" si="196"/>
        <v>23A0200379通所型サービス（独自）</v>
      </c>
      <c r="B12564" t="s">
        <v>7195</v>
      </c>
      <c r="C12564" t="s">
        <v>2455</v>
      </c>
      <c r="D12564" t="s">
        <v>9563</v>
      </c>
    </row>
    <row r="12565" spans="1:4">
      <c r="A12565" t="str">
        <f t="shared" si="196"/>
        <v>2370601540介護老人福祉施設</v>
      </c>
      <c r="B12565">
        <v>2370601540</v>
      </c>
      <c r="C12565" t="s">
        <v>1860</v>
      </c>
      <c r="D12565" t="s">
        <v>9564</v>
      </c>
    </row>
    <row r="12566" spans="1:4">
      <c r="A12566" t="str">
        <f t="shared" si="196"/>
        <v>2370601524短期入所生活介護</v>
      </c>
      <c r="B12566">
        <v>2370601524</v>
      </c>
      <c r="C12566" t="s">
        <v>1958</v>
      </c>
      <c r="D12566" t="s">
        <v>9565</v>
      </c>
    </row>
    <row r="12567" spans="1:4">
      <c r="A12567" t="str">
        <f t="shared" si="196"/>
        <v>2370601524介護予防短期入所生活介護</v>
      </c>
      <c r="B12567">
        <v>2370601524</v>
      </c>
      <c r="C12567" t="s">
        <v>1961</v>
      </c>
      <c r="D12567" t="s">
        <v>9565</v>
      </c>
    </row>
    <row r="12568" spans="1:4">
      <c r="A12568" t="str">
        <f t="shared" si="196"/>
        <v>2370601516特定施設入居者生活介護</v>
      </c>
      <c r="B12568">
        <v>2370601516</v>
      </c>
      <c r="C12568" t="s">
        <v>2461</v>
      </c>
      <c r="D12568" t="s">
        <v>9566</v>
      </c>
    </row>
    <row r="12569" spans="1:4">
      <c r="A12569" t="str">
        <f t="shared" si="196"/>
        <v>2370601516介護予防特定施設入居者生活介護</v>
      </c>
      <c r="B12569">
        <v>2370601516</v>
      </c>
      <c r="C12569" t="s">
        <v>2462</v>
      </c>
      <c r="D12569" t="s">
        <v>9566</v>
      </c>
    </row>
    <row r="12570" spans="1:4">
      <c r="A12570" t="str">
        <f t="shared" si="196"/>
        <v>2370601516特定施設入居者生活介護（短期利用型）</v>
      </c>
      <c r="B12570">
        <v>2370601516</v>
      </c>
      <c r="C12570" t="s">
        <v>7252</v>
      </c>
      <c r="D12570" t="s">
        <v>9566</v>
      </c>
    </row>
    <row r="12571" spans="1:4">
      <c r="A12571" t="str">
        <f t="shared" si="196"/>
        <v>2350580086通所リハビリテーション</v>
      </c>
      <c r="B12571">
        <v>2350580086</v>
      </c>
      <c r="C12571" t="s">
        <v>2457</v>
      </c>
      <c r="D12571" t="s">
        <v>9567</v>
      </c>
    </row>
    <row r="12572" spans="1:4">
      <c r="A12572" t="str">
        <f t="shared" si="196"/>
        <v>2350580086介護予防通所リハビリテーション</v>
      </c>
      <c r="B12572">
        <v>2350580086</v>
      </c>
      <c r="C12572" t="s">
        <v>2458</v>
      </c>
      <c r="D12572" t="s">
        <v>9567</v>
      </c>
    </row>
    <row r="12573" spans="1:4">
      <c r="A12573" t="str">
        <f t="shared" si="196"/>
        <v>2390200117小規模多機能型居宅介護</v>
      </c>
      <c r="B12573">
        <v>2390200117</v>
      </c>
      <c r="C12573" t="s">
        <v>1925</v>
      </c>
      <c r="D12573" t="s">
        <v>9568</v>
      </c>
    </row>
    <row r="12574" spans="1:4">
      <c r="A12574" t="str">
        <f t="shared" si="196"/>
        <v>2390200117介護予防小規模多機能型居宅介護</v>
      </c>
      <c r="B12574">
        <v>2390200117</v>
      </c>
      <c r="C12574" t="s">
        <v>2463</v>
      </c>
      <c r="D12574" t="s">
        <v>9568</v>
      </c>
    </row>
    <row r="12575" spans="1:4">
      <c r="A12575" t="str">
        <f t="shared" si="196"/>
        <v>2390200117小規模多機能型居宅介護（短期利用型）</v>
      </c>
      <c r="B12575">
        <v>2390200117</v>
      </c>
      <c r="C12575" t="s">
        <v>2475</v>
      </c>
      <c r="D12575" t="s">
        <v>9568</v>
      </c>
    </row>
    <row r="12576" spans="1:4">
      <c r="A12576" t="str">
        <f t="shared" si="196"/>
        <v>2390200117介護予防小規模多機能型居宅介護（短期利用型）</v>
      </c>
      <c r="B12576">
        <v>2390200117</v>
      </c>
      <c r="C12576" t="s">
        <v>2476</v>
      </c>
      <c r="D12576" t="s">
        <v>9568</v>
      </c>
    </row>
    <row r="12577" spans="1:4">
      <c r="A12577" t="str">
        <f t="shared" si="196"/>
        <v>2352580043介護老人保健施設</v>
      </c>
      <c r="B12577">
        <v>2352580043</v>
      </c>
      <c r="C12577" t="s">
        <v>1862</v>
      </c>
      <c r="D12577" t="s">
        <v>9569</v>
      </c>
    </row>
    <row r="12578" spans="1:4">
      <c r="A12578" t="str">
        <f t="shared" si="196"/>
        <v>2352580043短期入所療養介護（老健）</v>
      </c>
      <c r="B12578">
        <v>2352580043</v>
      </c>
      <c r="C12578" t="s">
        <v>1966</v>
      </c>
      <c r="D12578" t="s">
        <v>9569</v>
      </c>
    </row>
    <row r="12579" spans="1:4">
      <c r="A12579" t="str">
        <f t="shared" si="196"/>
        <v>2372501144訪問介護</v>
      </c>
      <c r="B12579">
        <v>2372501144</v>
      </c>
      <c r="C12579" t="s">
        <v>1854</v>
      </c>
      <c r="D12579" t="s">
        <v>9570</v>
      </c>
    </row>
    <row r="12580" spans="1:4">
      <c r="A12580" t="str">
        <f t="shared" si="196"/>
        <v>2372501144訪問型サービス（独自）</v>
      </c>
      <c r="B12580">
        <v>2372501144</v>
      </c>
      <c r="C12580" t="s">
        <v>2454</v>
      </c>
      <c r="D12580" t="s">
        <v>9570</v>
      </c>
    </row>
    <row r="12581" spans="1:4">
      <c r="A12581" t="str">
        <f t="shared" si="196"/>
        <v>2372501144訪問型サービス（独自／定率）</v>
      </c>
      <c r="B12581">
        <v>2372501144</v>
      </c>
      <c r="C12581" t="s">
        <v>2464</v>
      </c>
      <c r="D12581" t="s">
        <v>9570</v>
      </c>
    </row>
    <row r="12582" spans="1:4">
      <c r="A12582" t="str">
        <f t="shared" si="196"/>
        <v>2372501144訪問型サービス（独自）</v>
      </c>
      <c r="B12582">
        <v>2372501144</v>
      </c>
      <c r="C12582" t="s">
        <v>2454</v>
      </c>
      <c r="D12582" t="s">
        <v>9570</v>
      </c>
    </row>
    <row r="12583" spans="1:4">
      <c r="A12583" t="str">
        <f t="shared" si="196"/>
        <v>2392500860認知症対応型共同生活介護</v>
      </c>
      <c r="B12583">
        <v>2392500860</v>
      </c>
      <c r="C12583" t="s">
        <v>1942</v>
      </c>
      <c r="D12583" t="s">
        <v>9571</v>
      </c>
    </row>
    <row r="12584" spans="1:4">
      <c r="A12584" t="str">
        <f t="shared" si="196"/>
        <v>2372501169認知症対応型共同生活介護</v>
      </c>
      <c r="B12584">
        <v>2372501169</v>
      </c>
      <c r="C12584" t="s">
        <v>1942</v>
      </c>
      <c r="D12584" t="s">
        <v>9572</v>
      </c>
    </row>
    <row r="12585" spans="1:4">
      <c r="A12585" t="str">
        <f t="shared" si="196"/>
        <v>2372501128介護老人福祉施設</v>
      </c>
      <c r="B12585">
        <v>2372501128</v>
      </c>
      <c r="C12585" t="s">
        <v>1860</v>
      </c>
      <c r="D12585" t="s">
        <v>9573</v>
      </c>
    </row>
    <row r="12586" spans="1:4">
      <c r="A12586" t="str">
        <f t="shared" si="196"/>
        <v>2372501268短期入所生活介護</v>
      </c>
      <c r="B12586">
        <v>2372501268</v>
      </c>
      <c r="C12586" t="s">
        <v>1958</v>
      </c>
      <c r="D12586" t="s">
        <v>9574</v>
      </c>
    </row>
    <row r="12587" spans="1:4">
      <c r="A12587" t="str">
        <f t="shared" si="196"/>
        <v>2372501268介護予防短期入所生活介護</v>
      </c>
      <c r="B12587">
        <v>2372501268</v>
      </c>
      <c r="C12587" t="s">
        <v>1961</v>
      </c>
      <c r="D12587" t="s">
        <v>9574</v>
      </c>
    </row>
    <row r="12588" spans="1:4">
      <c r="A12588" t="str">
        <f t="shared" si="196"/>
        <v>2392500159地域密着型介護老人福祉施設</v>
      </c>
      <c r="B12588">
        <v>2392500159</v>
      </c>
      <c r="C12588" t="s">
        <v>1861</v>
      </c>
      <c r="D12588" t="s">
        <v>9575</v>
      </c>
    </row>
    <row r="12589" spans="1:4">
      <c r="A12589" t="str">
        <f t="shared" si="196"/>
        <v>2372502803短期入所生活介護</v>
      </c>
      <c r="B12589">
        <v>2372502803</v>
      </c>
      <c r="C12589" t="s">
        <v>1958</v>
      </c>
      <c r="D12589" t="s">
        <v>9576</v>
      </c>
    </row>
    <row r="12590" spans="1:4">
      <c r="A12590" t="str">
        <f t="shared" si="196"/>
        <v>2392500167小規模多機能型居宅介護</v>
      </c>
      <c r="B12590">
        <v>2392500167</v>
      </c>
      <c r="C12590" t="s">
        <v>1925</v>
      </c>
      <c r="D12590" t="s">
        <v>9577</v>
      </c>
    </row>
    <row r="12591" spans="1:4">
      <c r="A12591" t="str">
        <f t="shared" si="196"/>
        <v>2392500167介護予防小規模多機能型居宅介護</v>
      </c>
      <c r="B12591">
        <v>2392500167</v>
      </c>
      <c r="C12591" t="s">
        <v>2463</v>
      </c>
      <c r="D12591" t="s">
        <v>9578</v>
      </c>
    </row>
    <row r="12592" spans="1:4">
      <c r="A12592" t="str">
        <f t="shared" si="196"/>
        <v>2372500039居宅介護支援</v>
      </c>
      <c r="B12592">
        <v>2372500039</v>
      </c>
      <c r="C12592" t="s">
        <v>2456</v>
      </c>
      <c r="D12592" t="s">
        <v>9579</v>
      </c>
    </row>
    <row r="12593" spans="1:4">
      <c r="A12593" t="str">
        <f t="shared" si="196"/>
        <v>2372505038通所介護</v>
      </c>
      <c r="B12593">
        <v>2372505038</v>
      </c>
      <c r="C12593" t="s">
        <v>1857</v>
      </c>
      <c r="D12593" t="s">
        <v>9580</v>
      </c>
    </row>
    <row r="12594" spans="1:4">
      <c r="A12594" t="str">
        <f t="shared" si="196"/>
        <v>23A2500214通所型サービス（独自）</v>
      </c>
      <c r="B12594" t="s">
        <v>7196</v>
      </c>
      <c r="C12594" t="s">
        <v>2455</v>
      </c>
      <c r="D12594" t="s">
        <v>9580</v>
      </c>
    </row>
    <row r="12595" spans="1:4">
      <c r="A12595" t="str">
        <f t="shared" si="196"/>
        <v>23A2500214通所型サービス（独自）</v>
      </c>
      <c r="B12595" t="s">
        <v>7196</v>
      </c>
      <c r="C12595" t="s">
        <v>2455</v>
      </c>
      <c r="D12595" t="s">
        <v>9580</v>
      </c>
    </row>
    <row r="12596" spans="1:4">
      <c r="A12596" t="str">
        <f t="shared" si="196"/>
        <v>23A2500214通所型サービス（独自／定率）</v>
      </c>
      <c r="B12596" t="s">
        <v>7196</v>
      </c>
      <c r="C12596" t="s">
        <v>2460</v>
      </c>
      <c r="D12596" t="s">
        <v>9580</v>
      </c>
    </row>
    <row r="12597" spans="1:4">
      <c r="A12597" t="str">
        <f t="shared" si="196"/>
        <v>2372504395訪問リハビリテーション</v>
      </c>
      <c r="B12597">
        <v>2372504395</v>
      </c>
      <c r="C12597" t="s">
        <v>2007</v>
      </c>
      <c r="D12597" t="s">
        <v>9581</v>
      </c>
    </row>
    <row r="12598" spans="1:4">
      <c r="A12598" t="str">
        <f t="shared" si="196"/>
        <v>2372504395介護予防訪問リハビリテーション</v>
      </c>
      <c r="B12598">
        <v>2372504395</v>
      </c>
      <c r="C12598" t="s">
        <v>2009</v>
      </c>
      <c r="D12598" t="s">
        <v>9581</v>
      </c>
    </row>
    <row r="12599" spans="1:4">
      <c r="A12599" t="str">
        <f t="shared" si="196"/>
        <v>2352580043通所リハビリテーション</v>
      </c>
      <c r="B12599">
        <v>2352580043</v>
      </c>
      <c r="C12599" t="s">
        <v>2457</v>
      </c>
      <c r="D12599" t="s">
        <v>9582</v>
      </c>
    </row>
    <row r="12600" spans="1:4">
      <c r="A12600" t="str">
        <f t="shared" si="196"/>
        <v>2352580043介護予防通所リハビリテーション</v>
      </c>
      <c r="B12600">
        <v>2352580043</v>
      </c>
      <c r="C12600" t="s">
        <v>2458</v>
      </c>
      <c r="D12600" t="s">
        <v>9582</v>
      </c>
    </row>
    <row r="12601" spans="1:4">
      <c r="A12601" t="str">
        <f t="shared" si="196"/>
        <v>2372500187介護老人福祉施設</v>
      </c>
      <c r="B12601">
        <v>2372500187</v>
      </c>
      <c r="C12601" t="s">
        <v>1860</v>
      </c>
      <c r="D12601" t="s">
        <v>9583</v>
      </c>
    </row>
    <row r="12602" spans="1:4">
      <c r="A12602" t="str">
        <f t="shared" si="196"/>
        <v>2372500666短期入所生活介護</v>
      </c>
      <c r="B12602">
        <v>2372500666</v>
      </c>
      <c r="C12602" t="s">
        <v>1958</v>
      </c>
      <c r="D12602" t="s">
        <v>9584</v>
      </c>
    </row>
    <row r="12603" spans="1:4">
      <c r="A12603" t="str">
        <f t="shared" si="196"/>
        <v>2372500666介護予防短期入所生活介護</v>
      </c>
      <c r="B12603">
        <v>2372500666</v>
      </c>
      <c r="C12603" t="s">
        <v>1961</v>
      </c>
      <c r="D12603" t="s">
        <v>9584</v>
      </c>
    </row>
    <row r="12604" spans="1:4">
      <c r="A12604" t="str">
        <f t="shared" si="196"/>
        <v>2302500174介護予防ケアマネジメント</v>
      </c>
      <c r="B12604">
        <v>2302500174</v>
      </c>
      <c r="C12604" t="s">
        <v>2467</v>
      </c>
      <c r="D12604" t="s">
        <v>9585</v>
      </c>
    </row>
    <row r="12605" spans="1:4">
      <c r="A12605" t="str">
        <f t="shared" si="196"/>
        <v>2302500174介護予防支援</v>
      </c>
      <c r="B12605">
        <v>2302500174</v>
      </c>
      <c r="C12605" t="s">
        <v>2466</v>
      </c>
      <c r="D12605" t="s">
        <v>9585</v>
      </c>
    </row>
    <row r="12606" spans="1:4">
      <c r="A12606" t="str">
        <f t="shared" si="196"/>
        <v>2302500182介護予防ケアマネジメント</v>
      </c>
      <c r="B12606">
        <v>2302500182</v>
      </c>
      <c r="C12606" t="s">
        <v>2467</v>
      </c>
      <c r="D12606" t="s">
        <v>9586</v>
      </c>
    </row>
    <row r="12607" spans="1:4">
      <c r="A12607" t="str">
        <f t="shared" si="196"/>
        <v>2302500182介護予防支援</v>
      </c>
      <c r="B12607">
        <v>2302500182</v>
      </c>
      <c r="C12607" t="s">
        <v>2466</v>
      </c>
      <c r="D12607" t="s">
        <v>9586</v>
      </c>
    </row>
    <row r="12608" spans="1:4">
      <c r="A12608" t="str">
        <f t="shared" si="196"/>
        <v>2373601307介護老人福祉施設</v>
      </c>
      <c r="B12608">
        <v>2373601307</v>
      </c>
      <c r="C12608" t="s">
        <v>1860</v>
      </c>
      <c r="D12608" t="s">
        <v>9587</v>
      </c>
    </row>
    <row r="12609" spans="1:4">
      <c r="A12609" t="str">
        <f t="shared" si="196"/>
        <v>2373601307短期入所生活介護</v>
      </c>
      <c r="B12609">
        <v>2373601307</v>
      </c>
      <c r="C12609" t="s">
        <v>1958</v>
      </c>
      <c r="D12609" t="s">
        <v>9588</v>
      </c>
    </row>
    <row r="12610" spans="1:4">
      <c r="A12610" t="str">
        <f t="shared" si="196"/>
        <v>2373601307介護予防短期入所生活介護</v>
      </c>
      <c r="B12610">
        <v>2373601307</v>
      </c>
      <c r="C12610" t="s">
        <v>1961</v>
      </c>
      <c r="D12610" t="s">
        <v>9588</v>
      </c>
    </row>
    <row r="12611" spans="1:4">
      <c r="A12611" t="str">
        <f t="shared" ref="A12611:A12674" si="197">B12611&amp;C12611</f>
        <v>2373601323介護老人福祉施設</v>
      </c>
      <c r="B12611">
        <v>2373601323</v>
      </c>
      <c r="C12611" t="s">
        <v>1860</v>
      </c>
      <c r="D12611" t="s">
        <v>9589</v>
      </c>
    </row>
    <row r="12612" spans="1:4">
      <c r="A12612" t="str">
        <f t="shared" si="197"/>
        <v>2373601323短期入所生活介護</v>
      </c>
      <c r="B12612">
        <v>2373601323</v>
      </c>
      <c r="C12612" t="s">
        <v>1958</v>
      </c>
      <c r="D12612" t="s">
        <v>9590</v>
      </c>
    </row>
    <row r="12613" spans="1:4">
      <c r="A12613" t="str">
        <f t="shared" si="197"/>
        <v>2373601323介護予防短期入所生活介護</v>
      </c>
      <c r="B12613">
        <v>2373601323</v>
      </c>
      <c r="C12613" t="s">
        <v>1961</v>
      </c>
      <c r="D12613" t="s">
        <v>9590</v>
      </c>
    </row>
    <row r="12614" spans="1:4">
      <c r="A12614" t="str">
        <f t="shared" si="197"/>
        <v>2373601422短期入所生活介護</v>
      </c>
      <c r="B12614">
        <v>2373601422</v>
      </c>
      <c r="C12614" t="s">
        <v>1958</v>
      </c>
      <c r="D12614" t="s">
        <v>9591</v>
      </c>
    </row>
    <row r="12615" spans="1:4">
      <c r="A12615" t="str">
        <f t="shared" si="197"/>
        <v>2373601422介護予防短期入所生活介護</v>
      </c>
      <c r="B12615">
        <v>2373601422</v>
      </c>
      <c r="C12615" t="s">
        <v>1961</v>
      </c>
      <c r="D12615" t="s">
        <v>9591</v>
      </c>
    </row>
    <row r="12616" spans="1:4">
      <c r="A12616" t="str">
        <f t="shared" si="197"/>
        <v>2393600198認知症対応型共同生活介護</v>
      </c>
      <c r="B12616">
        <v>2393600198</v>
      </c>
      <c r="C12616" t="s">
        <v>1942</v>
      </c>
      <c r="D12616" t="s">
        <v>9592</v>
      </c>
    </row>
    <row r="12617" spans="1:4">
      <c r="A12617" t="str">
        <f t="shared" si="197"/>
        <v>2393600198介護予防認知症対応型共同生活介護</v>
      </c>
      <c r="B12617">
        <v>2393600198</v>
      </c>
      <c r="C12617" t="s">
        <v>1948</v>
      </c>
      <c r="D12617" t="s">
        <v>9592</v>
      </c>
    </row>
    <row r="12618" spans="1:4">
      <c r="A12618" t="str">
        <f t="shared" si="197"/>
        <v>2373601331介護老人福祉施設</v>
      </c>
      <c r="B12618">
        <v>2373601331</v>
      </c>
      <c r="C12618" t="s">
        <v>1860</v>
      </c>
      <c r="D12618" t="s">
        <v>9593</v>
      </c>
    </row>
    <row r="12619" spans="1:4">
      <c r="A12619" t="str">
        <f t="shared" si="197"/>
        <v>2373601331短期入所生活介護</v>
      </c>
      <c r="B12619">
        <v>2373601331</v>
      </c>
      <c r="C12619" t="s">
        <v>1958</v>
      </c>
      <c r="D12619" t="s">
        <v>9594</v>
      </c>
    </row>
    <row r="12620" spans="1:4">
      <c r="A12620" t="str">
        <f t="shared" si="197"/>
        <v>2373601331介護予防短期入所生活介護</v>
      </c>
      <c r="B12620">
        <v>2373601331</v>
      </c>
      <c r="C12620" t="s">
        <v>1961</v>
      </c>
      <c r="D12620" t="s">
        <v>9594</v>
      </c>
    </row>
    <row r="12621" spans="1:4">
      <c r="A12621" t="str">
        <f t="shared" si="197"/>
        <v>2373601448短期入所生活介護</v>
      </c>
      <c r="B12621">
        <v>2373601448</v>
      </c>
      <c r="C12621" t="s">
        <v>1958</v>
      </c>
      <c r="D12621" t="s">
        <v>9595</v>
      </c>
    </row>
    <row r="12622" spans="1:4">
      <c r="A12622" t="str">
        <f t="shared" si="197"/>
        <v>2373601448介護予防短期入所生活介護</v>
      </c>
      <c r="B12622">
        <v>2373601448</v>
      </c>
      <c r="C12622" t="s">
        <v>1961</v>
      </c>
      <c r="D12622" t="s">
        <v>9595</v>
      </c>
    </row>
    <row r="12623" spans="1:4">
      <c r="A12623" t="str">
        <f t="shared" si="197"/>
        <v>2373601315介護老人福祉施設</v>
      </c>
      <c r="B12623">
        <v>2373601315</v>
      </c>
      <c r="C12623" t="s">
        <v>1860</v>
      </c>
      <c r="D12623" t="s">
        <v>9596</v>
      </c>
    </row>
    <row r="12624" spans="1:4">
      <c r="A12624" t="str">
        <f t="shared" si="197"/>
        <v>2373601315短期入所生活介護</v>
      </c>
      <c r="B12624">
        <v>2373601315</v>
      </c>
      <c r="C12624" t="s">
        <v>1958</v>
      </c>
      <c r="D12624" t="s">
        <v>9596</v>
      </c>
    </row>
    <row r="12625" spans="1:4">
      <c r="A12625" t="str">
        <f t="shared" si="197"/>
        <v>2373601315介護予防短期入所生活介護</v>
      </c>
      <c r="B12625">
        <v>2373601315</v>
      </c>
      <c r="C12625" t="s">
        <v>1961</v>
      </c>
      <c r="D12625" t="s">
        <v>9596</v>
      </c>
    </row>
    <row r="12626" spans="1:4">
      <c r="A12626" t="str">
        <f t="shared" si="197"/>
        <v>2373601414短期入所生活介護</v>
      </c>
      <c r="B12626">
        <v>2373601414</v>
      </c>
      <c r="C12626" t="s">
        <v>1958</v>
      </c>
      <c r="D12626" t="s">
        <v>9597</v>
      </c>
    </row>
    <row r="12627" spans="1:4">
      <c r="A12627" t="str">
        <f t="shared" si="197"/>
        <v>2373601414介護予防短期入所生活介護</v>
      </c>
      <c r="B12627">
        <v>2373601414</v>
      </c>
      <c r="C12627" t="s">
        <v>1961</v>
      </c>
      <c r="D12627" t="s">
        <v>9597</v>
      </c>
    </row>
    <row r="12628" spans="1:4">
      <c r="A12628" t="str">
        <f t="shared" si="197"/>
        <v>2373601299居宅介護支援</v>
      </c>
      <c r="B12628">
        <v>2373601299</v>
      </c>
      <c r="C12628" t="s">
        <v>2456</v>
      </c>
      <c r="D12628" t="s">
        <v>9598</v>
      </c>
    </row>
    <row r="12629" spans="1:4">
      <c r="A12629" t="str">
        <f t="shared" si="197"/>
        <v>2393600180認知症対応型共同生活介護</v>
      </c>
      <c r="B12629">
        <v>2393600180</v>
      </c>
      <c r="C12629" t="s">
        <v>1942</v>
      </c>
      <c r="D12629" t="s">
        <v>9599</v>
      </c>
    </row>
    <row r="12630" spans="1:4">
      <c r="A12630" t="str">
        <f t="shared" si="197"/>
        <v>2393600180介護予防認知症対応型共同生活介護</v>
      </c>
      <c r="B12630">
        <v>2393600180</v>
      </c>
      <c r="C12630" t="s">
        <v>1948</v>
      </c>
      <c r="D12630" t="s">
        <v>9599</v>
      </c>
    </row>
    <row r="12631" spans="1:4">
      <c r="A12631" t="str">
        <f t="shared" si="197"/>
        <v>2373601380通所介護</v>
      </c>
      <c r="B12631">
        <v>2373601380</v>
      </c>
      <c r="C12631" t="s">
        <v>1857</v>
      </c>
      <c r="D12631" t="s">
        <v>9600</v>
      </c>
    </row>
    <row r="12632" spans="1:4">
      <c r="A12632" t="str">
        <f t="shared" si="197"/>
        <v>2373601380通所型サービス（独自）</v>
      </c>
      <c r="B12632">
        <v>2373601380</v>
      </c>
      <c r="C12632" t="s">
        <v>2455</v>
      </c>
      <c r="D12632" t="s">
        <v>9600</v>
      </c>
    </row>
    <row r="12633" spans="1:4">
      <c r="A12633" t="str">
        <f t="shared" si="197"/>
        <v>2373601380通所型サービス（独自）</v>
      </c>
      <c r="B12633">
        <v>2373601380</v>
      </c>
      <c r="C12633" t="s">
        <v>2455</v>
      </c>
      <c r="D12633" t="s">
        <v>9600</v>
      </c>
    </row>
    <row r="12634" spans="1:4">
      <c r="A12634" t="str">
        <f t="shared" si="197"/>
        <v>2393600172認知症対応型通所介護</v>
      </c>
      <c r="B12634">
        <v>2393600172</v>
      </c>
      <c r="C12634" t="s">
        <v>2459</v>
      </c>
      <c r="D12634" t="s">
        <v>9600</v>
      </c>
    </row>
    <row r="12635" spans="1:4">
      <c r="A12635" t="str">
        <f t="shared" si="197"/>
        <v>2393600172介護予防認知症対応型通所介護</v>
      </c>
      <c r="B12635">
        <v>2393600172</v>
      </c>
      <c r="C12635" t="s">
        <v>2465</v>
      </c>
      <c r="D12635" t="s">
        <v>9600</v>
      </c>
    </row>
    <row r="12636" spans="1:4">
      <c r="A12636" t="str">
        <f t="shared" si="197"/>
        <v>2373601406訪問リハビリテーション</v>
      </c>
      <c r="B12636">
        <v>2373601406</v>
      </c>
      <c r="C12636" t="s">
        <v>2007</v>
      </c>
      <c r="D12636" t="s">
        <v>9601</v>
      </c>
    </row>
    <row r="12637" spans="1:4">
      <c r="A12637" t="str">
        <f t="shared" si="197"/>
        <v>2373601406介護予防訪問リハビリテーション</v>
      </c>
      <c r="B12637">
        <v>2373601406</v>
      </c>
      <c r="C12637" t="s">
        <v>2009</v>
      </c>
      <c r="D12637" t="s">
        <v>9601</v>
      </c>
    </row>
    <row r="12638" spans="1:4">
      <c r="A12638" t="str">
        <f t="shared" si="197"/>
        <v>2353680024介護老人保健施設</v>
      </c>
      <c r="B12638">
        <v>2353680024</v>
      </c>
      <c r="C12638" t="s">
        <v>1862</v>
      </c>
      <c r="D12638" t="s">
        <v>9602</v>
      </c>
    </row>
    <row r="12639" spans="1:4">
      <c r="A12639" t="str">
        <f t="shared" si="197"/>
        <v>2353680024短期入所療養介護（老健）</v>
      </c>
      <c r="B12639">
        <v>2353680024</v>
      </c>
      <c r="C12639" t="s">
        <v>1966</v>
      </c>
      <c r="D12639" t="s">
        <v>9602</v>
      </c>
    </row>
    <row r="12640" spans="1:4">
      <c r="A12640" t="str">
        <f t="shared" si="197"/>
        <v>2353680024介護予防短期入所療養介護（老健）</v>
      </c>
      <c r="B12640">
        <v>2353680024</v>
      </c>
      <c r="C12640" t="s">
        <v>1969</v>
      </c>
      <c r="D12640" t="s">
        <v>9602</v>
      </c>
    </row>
    <row r="12641" spans="1:4">
      <c r="A12641" t="str">
        <f t="shared" si="197"/>
        <v>2353680024通所リハビリテーション</v>
      </c>
      <c r="B12641">
        <v>2353680024</v>
      </c>
      <c r="C12641" t="s">
        <v>2457</v>
      </c>
      <c r="D12641" t="s">
        <v>9602</v>
      </c>
    </row>
    <row r="12642" spans="1:4">
      <c r="A12642" t="str">
        <f t="shared" si="197"/>
        <v>2353680024介護予防通所リハビリテーション</v>
      </c>
      <c r="B12642">
        <v>2353680024</v>
      </c>
      <c r="C12642" t="s">
        <v>2458</v>
      </c>
      <c r="D12642" t="s">
        <v>9602</v>
      </c>
    </row>
    <row r="12643" spans="1:4">
      <c r="A12643" t="str">
        <f t="shared" si="197"/>
        <v>2303600056介護予防支援</v>
      </c>
      <c r="B12643">
        <v>2303600056</v>
      </c>
      <c r="C12643" t="s">
        <v>2466</v>
      </c>
      <c r="D12643" t="s">
        <v>9603</v>
      </c>
    </row>
    <row r="12644" spans="1:4">
      <c r="A12644" t="str">
        <f t="shared" si="197"/>
        <v>2303600056介護予防ケアマネジメント</v>
      </c>
      <c r="B12644">
        <v>2303600056</v>
      </c>
      <c r="C12644" t="s">
        <v>2467</v>
      </c>
      <c r="D12644" t="s">
        <v>9603</v>
      </c>
    </row>
    <row r="12645" spans="1:4">
      <c r="A12645" t="str">
        <f t="shared" si="197"/>
        <v>2373601281居宅介護支援</v>
      </c>
      <c r="B12645">
        <v>2373601281</v>
      </c>
      <c r="C12645" t="s">
        <v>2456</v>
      </c>
      <c r="D12645" t="s">
        <v>9604</v>
      </c>
    </row>
    <row r="12646" spans="1:4">
      <c r="A12646" t="str">
        <f t="shared" si="197"/>
        <v>2373601364訪問介護</v>
      </c>
      <c r="B12646">
        <v>2373601364</v>
      </c>
      <c r="C12646" t="s">
        <v>1854</v>
      </c>
      <c r="D12646" t="s">
        <v>9605</v>
      </c>
    </row>
    <row r="12647" spans="1:4">
      <c r="A12647" t="str">
        <f t="shared" si="197"/>
        <v>2373601364訪問型サービス（独自）</v>
      </c>
      <c r="B12647">
        <v>2373601364</v>
      </c>
      <c r="C12647" t="s">
        <v>2454</v>
      </c>
      <c r="D12647" t="s">
        <v>9605</v>
      </c>
    </row>
    <row r="12648" spans="1:4">
      <c r="A12648" t="str">
        <f t="shared" si="197"/>
        <v>2373601372通所介護</v>
      </c>
      <c r="B12648">
        <v>2373601372</v>
      </c>
      <c r="C12648" t="s">
        <v>1857</v>
      </c>
      <c r="D12648" t="s">
        <v>9606</v>
      </c>
    </row>
    <row r="12649" spans="1:4">
      <c r="A12649" t="str">
        <f t="shared" si="197"/>
        <v>2373601372通所型サービス（独自）</v>
      </c>
      <c r="B12649">
        <v>2373601372</v>
      </c>
      <c r="C12649" t="s">
        <v>2455</v>
      </c>
      <c r="D12649" t="s">
        <v>9606</v>
      </c>
    </row>
    <row r="12650" spans="1:4">
      <c r="A12650" t="str">
        <f t="shared" si="197"/>
        <v>2373601372通所型サービス（独自）</v>
      </c>
      <c r="B12650">
        <v>2373601372</v>
      </c>
      <c r="C12650" t="s">
        <v>2455</v>
      </c>
      <c r="D12650" t="s">
        <v>9606</v>
      </c>
    </row>
    <row r="12651" spans="1:4">
      <c r="A12651" t="str">
        <f t="shared" si="197"/>
        <v>2373601372通所型サービス（独自）</v>
      </c>
      <c r="B12651">
        <v>2373601372</v>
      </c>
      <c r="C12651" t="s">
        <v>2455</v>
      </c>
      <c r="D12651" t="s">
        <v>9606</v>
      </c>
    </row>
    <row r="12652" spans="1:4">
      <c r="A12652" t="str">
        <f t="shared" si="197"/>
        <v>2373601372通所型サービス（独自）</v>
      </c>
      <c r="B12652">
        <v>2373601372</v>
      </c>
      <c r="C12652" t="s">
        <v>2455</v>
      </c>
      <c r="D12652" t="s">
        <v>9606</v>
      </c>
    </row>
    <row r="12653" spans="1:4">
      <c r="A12653" t="str">
        <f t="shared" si="197"/>
        <v>2373601372通所型サービス（独自）</v>
      </c>
      <c r="B12653">
        <v>2373601372</v>
      </c>
      <c r="C12653" t="s">
        <v>2455</v>
      </c>
      <c r="D12653" t="s">
        <v>9606</v>
      </c>
    </row>
    <row r="12654" spans="1:4">
      <c r="A12654" t="str">
        <f t="shared" si="197"/>
        <v>2373601372通所型サービス（独自）</v>
      </c>
      <c r="B12654">
        <v>2373601372</v>
      </c>
      <c r="C12654" t="s">
        <v>2455</v>
      </c>
      <c r="D12654" t="s">
        <v>9606</v>
      </c>
    </row>
    <row r="12655" spans="1:4">
      <c r="A12655" t="str">
        <f t="shared" si="197"/>
        <v>2373601372通所型サービス（独自）</v>
      </c>
      <c r="B12655">
        <v>2373601372</v>
      </c>
      <c r="C12655" t="s">
        <v>2455</v>
      </c>
      <c r="D12655" t="s">
        <v>9606</v>
      </c>
    </row>
    <row r="12656" spans="1:4">
      <c r="A12656" t="str">
        <f t="shared" si="197"/>
        <v>2372500567通所介護</v>
      </c>
      <c r="B12656">
        <v>2372500567</v>
      </c>
      <c r="C12656" t="s">
        <v>1857</v>
      </c>
      <c r="D12656" t="s">
        <v>9607</v>
      </c>
    </row>
    <row r="12657" spans="1:4">
      <c r="A12657" t="str">
        <f t="shared" si="197"/>
        <v>2372500567通所型サービス（独自）</v>
      </c>
      <c r="B12657">
        <v>2372500567</v>
      </c>
      <c r="C12657" t="s">
        <v>2455</v>
      </c>
      <c r="D12657" t="s">
        <v>9607</v>
      </c>
    </row>
    <row r="12658" spans="1:4">
      <c r="A12658" t="str">
        <f t="shared" si="197"/>
        <v>2372500567通所型サービス（独自）</v>
      </c>
      <c r="B12658">
        <v>2372500567</v>
      </c>
      <c r="C12658" t="s">
        <v>2455</v>
      </c>
      <c r="D12658" t="s">
        <v>9607</v>
      </c>
    </row>
    <row r="12659" spans="1:4">
      <c r="A12659" t="str">
        <f t="shared" si="197"/>
        <v>2373601398通所介護</v>
      </c>
      <c r="B12659">
        <v>2373601398</v>
      </c>
      <c r="C12659" t="s">
        <v>1857</v>
      </c>
      <c r="D12659" t="s">
        <v>9608</v>
      </c>
    </row>
    <row r="12660" spans="1:4">
      <c r="A12660" t="str">
        <f t="shared" si="197"/>
        <v>2373601398通所型サービス（独自）</v>
      </c>
      <c r="B12660">
        <v>2373601398</v>
      </c>
      <c r="C12660" t="s">
        <v>2455</v>
      </c>
      <c r="D12660" t="s">
        <v>9608</v>
      </c>
    </row>
    <row r="12661" spans="1:4">
      <c r="A12661" t="str">
        <f t="shared" si="197"/>
        <v>2375600232居宅介護支援</v>
      </c>
      <c r="B12661">
        <v>2375600232</v>
      </c>
      <c r="C12661" t="s">
        <v>2456</v>
      </c>
      <c r="D12661" t="s">
        <v>9609</v>
      </c>
    </row>
    <row r="12662" spans="1:4">
      <c r="A12662" t="str">
        <f t="shared" si="197"/>
        <v>2307200028介護予防支援</v>
      </c>
      <c r="B12662">
        <v>2307200028</v>
      </c>
      <c r="C12662" t="s">
        <v>2466</v>
      </c>
      <c r="D12662" t="s">
        <v>9610</v>
      </c>
    </row>
    <row r="12663" spans="1:4">
      <c r="A12663" t="str">
        <f t="shared" si="197"/>
        <v>2307200044介護予防支援</v>
      </c>
      <c r="B12663">
        <v>2307200044</v>
      </c>
      <c r="C12663" t="s">
        <v>2466</v>
      </c>
      <c r="D12663" t="s">
        <v>9611</v>
      </c>
    </row>
    <row r="12664" spans="1:4">
      <c r="A12664" t="str">
        <f t="shared" si="197"/>
        <v>2390300594地域密着型通所介護</v>
      </c>
      <c r="B12664">
        <v>2390300594</v>
      </c>
      <c r="C12664" t="s">
        <v>1858</v>
      </c>
      <c r="D12664" t="s">
        <v>9612</v>
      </c>
    </row>
    <row r="12665" spans="1:4">
      <c r="A12665" t="str">
        <f t="shared" si="197"/>
        <v>23A0301508通所型サービス（独自）</v>
      </c>
      <c r="B12665" t="s">
        <v>7197</v>
      </c>
      <c r="C12665" t="s">
        <v>2455</v>
      </c>
      <c r="D12665" t="s">
        <v>9612</v>
      </c>
    </row>
    <row r="12666" spans="1:4">
      <c r="A12666" t="str">
        <f t="shared" si="197"/>
        <v>2367490147訪問看護</v>
      </c>
      <c r="B12666">
        <v>2367490147</v>
      </c>
      <c r="C12666" t="s">
        <v>2002</v>
      </c>
      <c r="D12666" t="s">
        <v>9613</v>
      </c>
    </row>
    <row r="12667" spans="1:4">
      <c r="A12667" t="str">
        <f t="shared" si="197"/>
        <v>2367490147介護予防訪問看護</v>
      </c>
      <c r="B12667">
        <v>2367490147</v>
      </c>
      <c r="C12667" t="s">
        <v>2005</v>
      </c>
      <c r="D12667" t="s">
        <v>9613</v>
      </c>
    </row>
    <row r="12668" spans="1:4">
      <c r="A12668" t="str">
        <f t="shared" si="197"/>
        <v>2373802517訪問介護</v>
      </c>
      <c r="B12668">
        <v>2373802517</v>
      </c>
      <c r="C12668" t="s">
        <v>1854</v>
      </c>
      <c r="D12668" t="s">
        <v>9614</v>
      </c>
    </row>
    <row r="12669" spans="1:4">
      <c r="A12669" t="str">
        <f t="shared" si="197"/>
        <v>2373802517訪問型サービス（独自）</v>
      </c>
      <c r="B12669">
        <v>2373802517</v>
      </c>
      <c r="C12669" t="s">
        <v>2454</v>
      </c>
      <c r="D12669" t="s">
        <v>9614</v>
      </c>
    </row>
    <row r="12670" spans="1:4">
      <c r="A12670" t="str">
        <f t="shared" si="197"/>
        <v>2373802517訪問型サービス（独自）</v>
      </c>
      <c r="B12670">
        <v>2373802517</v>
      </c>
      <c r="C12670" t="s">
        <v>2454</v>
      </c>
      <c r="D12670" t="s">
        <v>9614</v>
      </c>
    </row>
    <row r="12671" spans="1:4">
      <c r="A12671" t="str">
        <f t="shared" si="197"/>
        <v>2373802517訪問型サービス（独自）</v>
      </c>
      <c r="B12671">
        <v>2373802517</v>
      </c>
      <c r="C12671" t="s">
        <v>2454</v>
      </c>
      <c r="D12671" t="s">
        <v>9614</v>
      </c>
    </row>
    <row r="12672" spans="1:4">
      <c r="A12672" t="str">
        <f t="shared" si="197"/>
        <v>2373802517訪問型サービス（独自）</v>
      </c>
      <c r="B12672">
        <v>2373802517</v>
      </c>
      <c r="C12672" t="s">
        <v>2454</v>
      </c>
      <c r="D12672" t="s">
        <v>9614</v>
      </c>
    </row>
    <row r="12673" spans="1:4">
      <c r="A12673" t="str">
        <f t="shared" si="197"/>
        <v>2373802517訪問型サービス（独自）</v>
      </c>
      <c r="B12673">
        <v>2373802517</v>
      </c>
      <c r="C12673" t="s">
        <v>2454</v>
      </c>
      <c r="D12673" t="s">
        <v>9614</v>
      </c>
    </row>
    <row r="12674" spans="1:4">
      <c r="A12674" t="str">
        <f t="shared" si="197"/>
        <v>2374300883特定施設入居者生活介護</v>
      </c>
      <c r="B12674">
        <v>2374300883</v>
      </c>
      <c r="C12674" t="s">
        <v>2461</v>
      </c>
      <c r="D12674" t="s">
        <v>9615</v>
      </c>
    </row>
    <row r="12675" spans="1:4">
      <c r="A12675" t="str">
        <f t="shared" ref="A12675:A12738" si="198">B12675&amp;C12675</f>
        <v>2394300087小規模多機能型居宅介護</v>
      </c>
      <c r="B12675">
        <v>2394300087</v>
      </c>
      <c r="C12675" t="s">
        <v>1925</v>
      </c>
      <c r="D12675" t="s">
        <v>4014</v>
      </c>
    </row>
    <row r="12676" spans="1:4">
      <c r="A12676" t="str">
        <f t="shared" si="198"/>
        <v>2374300461特定施設入居者生活介護</v>
      </c>
      <c r="B12676">
        <v>2374300461</v>
      </c>
      <c r="C12676" t="s">
        <v>2461</v>
      </c>
      <c r="D12676" t="s">
        <v>4015</v>
      </c>
    </row>
    <row r="12677" spans="1:4">
      <c r="A12677" t="str">
        <f t="shared" si="198"/>
        <v>2395700343認知症対応型共同生活介護</v>
      </c>
      <c r="B12677">
        <v>2395700343</v>
      </c>
      <c r="C12677" t="s">
        <v>1942</v>
      </c>
      <c r="D12677" t="s">
        <v>9616</v>
      </c>
    </row>
    <row r="12678" spans="1:4">
      <c r="A12678" t="str">
        <f t="shared" si="198"/>
        <v>2375701857訪問型サービス（独自）</v>
      </c>
      <c r="B12678">
        <v>2375701857</v>
      </c>
      <c r="C12678" t="s">
        <v>2454</v>
      </c>
      <c r="D12678" t="s">
        <v>4017</v>
      </c>
    </row>
    <row r="12679" spans="1:4">
      <c r="A12679" t="str">
        <f t="shared" si="198"/>
        <v>2375701865通所型サービス（独自）</v>
      </c>
      <c r="B12679">
        <v>2375701865</v>
      </c>
      <c r="C12679" t="s">
        <v>2455</v>
      </c>
      <c r="D12679" t="s">
        <v>4018</v>
      </c>
    </row>
    <row r="12680" spans="1:4">
      <c r="A12680" t="str">
        <f t="shared" si="198"/>
        <v>2375000425訪問介護</v>
      </c>
      <c r="B12680">
        <v>2375000425</v>
      </c>
      <c r="C12680" t="s">
        <v>1854</v>
      </c>
      <c r="D12680" t="s">
        <v>9617</v>
      </c>
    </row>
    <row r="12681" spans="1:4">
      <c r="A12681" t="str">
        <f t="shared" si="198"/>
        <v>2375001175通所介護</v>
      </c>
      <c r="B12681">
        <v>2375001175</v>
      </c>
      <c r="C12681" t="s">
        <v>1857</v>
      </c>
      <c r="D12681" t="s">
        <v>9618</v>
      </c>
    </row>
    <row r="12682" spans="1:4">
      <c r="A12682" t="str">
        <f t="shared" si="198"/>
        <v>2375001175通所型サービス（独自）</v>
      </c>
      <c r="B12682">
        <v>2375001175</v>
      </c>
      <c r="C12682" t="s">
        <v>2455</v>
      </c>
      <c r="D12682" t="s">
        <v>9618</v>
      </c>
    </row>
    <row r="12683" spans="1:4">
      <c r="A12683" t="str">
        <f t="shared" si="198"/>
        <v>2375001175通所型サービス（独自）</v>
      </c>
      <c r="B12683">
        <v>2375001175</v>
      </c>
      <c r="C12683" t="s">
        <v>2455</v>
      </c>
      <c r="D12683" t="s">
        <v>9618</v>
      </c>
    </row>
    <row r="12684" spans="1:4">
      <c r="A12684" t="str">
        <f t="shared" si="198"/>
        <v>2375001175通所型サービス（独自）</v>
      </c>
      <c r="B12684">
        <v>2375001175</v>
      </c>
      <c r="C12684" t="s">
        <v>2455</v>
      </c>
      <c r="D12684" t="s">
        <v>9618</v>
      </c>
    </row>
    <row r="12685" spans="1:4">
      <c r="A12685" t="str">
        <f t="shared" si="198"/>
        <v>2375001175通所型サービス（独自）</v>
      </c>
      <c r="B12685">
        <v>2375001175</v>
      </c>
      <c r="C12685" t="s">
        <v>2455</v>
      </c>
      <c r="D12685" t="s">
        <v>9618</v>
      </c>
    </row>
    <row r="12686" spans="1:4">
      <c r="A12686" t="str">
        <f t="shared" si="198"/>
        <v>2375001050地域密着型通所介護</v>
      </c>
      <c r="B12686">
        <v>2375001050</v>
      </c>
      <c r="C12686" t="s">
        <v>1858</v>
      </c>
      <c r="D12686" t="s">
        <v>9619</v>
      </c>
    </row>
    <row r="12687" spans="1:4">
      <c r="A12687" t="str">
        <f t="shared" si="198"/>
        <v>2375001050通所型サービス（独自）</v>
      </c>
      <c r="B12687">
        <v>2375001050</v>
      </c>
      <c r="C12687" t="s">
        <v>2455</v>
      </c>
      <c r="D12687" t="s">
        <v>9619</v>
      </c>
    </row>
    <row r="12688" spans="1:4">
      <c r="A12688" t="str">
        <f t="shared" si="198"/>
        <v>2375001050通所型サービス（独自）</v>
      </c>
      <c r="B12688">
        <v>2375001050</v>
      </c>
      <c r="C12688" t="s">
        <v>2455</v>
      </c>
      <c r="D12688" t="s">
        <v>9619</v>
      </c>
    </row>
    <row r="12689" spans="1:4">
      <c r="A12689" t="str">
        <f t="shared" si="198"/>
        <v>2375001050通所型サービス（独自）</v>
      </c>
      <c r="B12689">
        <v>2375001050</v>
      </c>
      <c r="C12689" t="s">
        <v>2455</v>
      </c>
      <c r="D12689" t="s">
        <v>9619</v>
      </c>
    </row>
    <row r="12690" spans="1:4">
      <c r="A12690" t="str">
        <f t="shared" si="198"/>
        <v>2375001183居宅介護支援</v>
      </c>
      <c r="B12690">
        <v>2375001183</v>
      </c>
      <c r="C12690" t="s">
        <v>2456</v>
      </c>
      <c r="D12690" t="s">
        <v>9620</v>
      </c>
    </row>
    <row r="12691" spans="1:4">
      <c r="A12691" t="str">
        <f t="shared" si="198"/>
        <v>2371404563通所介護</v>
      </c>
      <c r="B12691">
        <v>2371404563</v>
      </c>
      <c r="C12691" t="s">
        <v>1857</v>
      </c>
      <c r="D12691" t="s">
        <v>9621</v>
      </c>
    </row>
    <row r="12692" spans="1:4">
      <c r="A12692" t="str">
        <f t="shared" si="198"/>
        <v>2371402849訪問介護</v>
      </c>
      <c r="B12692">
        <v>2371402849</v>
      </c>
      <c r="C12692" t="s">
        <v>1854</v>
      </c>
      <c r="D12692" t="s">
        <v>9622</v>
      </c>
    </row>
    <row r="12693" spans="1:4">
      <c r="A12693" t="str">
        <f t="shared" si="198"/>
        <v>2372600888特定施設入居者生活介護</v>
      </c>
      <c r="B12693">
        <v>2372600888</v>
      </c>
      <c r="C12693" t="s">
        <v>2461</v>
      </c>
      <c r="D12693" t="s">
        <v>9623</v>
      </c>
    </row>
    <row r="12694" spans="1:4">
      <c r="A12694" t="str">
        <f t="shared" si="198"/>
        <v>2372600888特定施設入居者生活介護（短期利用型）</v>
      </c>
      <c r="B12694">
        <v>2372600888</v>
      </c>
      <c r="C12694" t="s">
        <v>7252</v>
      </c>
      <c r="D12694" t="s">
        <v>9623</v>
      </c>
    </row>
    <row r="12695" spans="1:4">
      <c r="A12695" t="str">
        <f t="shared" si="198"/>
        <v>2372600888介護予防特定施設入居者生活介護</v>
      </c>
      <c r="B12695">
        <v>2372600888</v>
      </c>
      <c r="C12695" t="s">
        <v>2462</v>
      </c>
      <c r="D12695" t="s">
        <v>9623</v>
      </c>
    </row>
    <row r="12696" spans="1:4">
      <c r="A12696" t="str">
        <f t="shared" si="198"/>
        <v>2372600631通所介護</v>
      </c>
      <c r="B12696">
        <v>2372600631</v>
      </c>
      <c r="C12696" t="s">
        <v>1857</v>
      </c>
      <c r="D12696" t="s">
        <v>9624</v>
      </c>
    </row>
    <row r="12697" spans="1:4">
      <c r="A12697" t="str">
        <f t="shared" si="198"/>
        <v>2372600631通所型サービス（独自）</v>
      </c>
      <c r="B12697">
        <v>2372600631</v>
      </c>
      <c r="C12697" t="s">
        <v>2455</v>
      </c>
      <c r="D12697" t="s">
        <v>9624</v>
      </c>
    </row>
    <row r="12698" spans="1:4">
      <c r="A12698" t="str">
        <f t="shared" si="198"/>
        <v>2392600017小規模多機能型居宅介護</v>
      </c>
      <c r="B12698">
        <v>2392600017</v>
      </c>
      <c r="C12698" t="s">
        <v>1925</v>
      </c>
      <c r="D12698" t="s">
        <v>9625</v>
      </c>
    </row>
    <row r="12699" spans="1:4">
      <c r="A12699" t="str">
        <f t="shared" si="198"/>
        <v>2392600017小規模多機能型居宅介護（短期利用型）</v>
      </c>
      <c r="B12699">
        <v>2392600017</v>
      </c>
      <c r="C12699" t="s">
        <v>2475</v>
      </c>
      <c r="D12699" t="s">
        <v>9625</v>
      </c>
    </row>
    <row r="12700" spans="1:4">
      <c r="A12700" t="str">
        <f t="shared" si="198"/>
        <v>2392600108看護小規模多機能型居宅介護</v>
      </c>
      <c r="B12700">
        <v>2392600108</v>
      </c>
      <c r="C12700" t="s">
        <v>1859</v>
      </c>
      <c r="D12700" t="s">
        <v>9626</v>
      </c>
    </row>
    <row r="12701" spans="1:4">
      <c r="A12701" t="str">
        <f t="shared" si="198"/>
        <v>2392600108看護小規模多機能型居宅介護（短期利用型）</v>
      </c>
      <c r="B12701">
        <v>2392600108</v>
      </c>
      <c r="C12701" t="s">
        <v>2477</v>
      </c>
      <c r="D12701" t="s">
        <v>9626</v>
      </c>
    </row>
    <row r="12702" spans="1:4">
      <c r="A12702" t="str">
        <f t="shared" si="198"/>
        <v>2371603701特定施設入居者生活介護</v>
      </c>
      <c r="B12702">
        <v>2371603701</v>
      </c>
      <c r="C12702" t="s">
        <v>2461</v>
      </c>
      <c r="D12702" t="s">
        <v>9627</v>
      </c>
    </row>
    <row r="12703" spans="1:4">
      <c r="A12703" t="str">
        <f t="shared" si="198"/>
        <v>2371603701介護予防特定施設入居者生活介護</v>
      </c>
      <c r="B12703">
        <v>2371603701</v>
      </c>
      <c r="C12703" t="s">
        <v>2462</v>
      </c>
      <c r="D12703" t="s">
        <v>9627</v>
      </c>
    </row>
    <row r="12704" spans="1:4">
      <c r="A12704" t="str">
        <f t="shared" si="198"/>
        <v>2313101962通所リハビリテーション</v>
      </c>
      <c r="B12704">
        <v>2313101962</v>
      </c>
      <c r="C12704" t="s">
        <v>2457</v>
      </c>
      <c r="D12704" t="s">
        <v>9628</v>
      </c>
    </row>
    <row r="12705" spans="1:4">
      <c r="A12705" t="str">
        <f t="shared" si="198"/>
        <v>2313101962介護予防通所リハビリテーション</v>
      </c>
      <c r="B12705">
        <v>2313101962</v>
      </c>
      <c r="C12705" t="s">
        <v>2458</v>
      </c>
      <c r="D12705" t="s">
        <v>9628</v>
      </c>
    </row>
    <row r="12706" spans="1:4">
      <c r="A12706" t="str">
        <f t="shared" si="198"/>
        <v>2313101962訪問リハビリテーション</v>
      </c>
      <c r="B12706">
        <v>2313101962</v>
      </c>
      <c r="C12706" t="s">
        <v>2007</v>
      </c>
      <c r="D12706" t="s">
        <v>9629</v>
      </c>
    </row>
    <row r="12707" spans="1:4">
      <c r="A12707" t="str">
        <f t="shared" si="198"/>
        <v>2313101962介護予防訪問リハビリテーション</v>
      </c>
      <c r="B12707">
        <v>2313101962</v>
      </c>
      <c r="C12707" t="s">
        <v>2009</v>
      </c>
      <c r="D12707" t="s">
        <v>9629</v>
      </c>
    </row>
    <row r="12708" spans="1:4">
      <c r="A12708" t="str">
        <f t="shared" si="198"/>
        <v>2373101381居宅介護支援</v>
      </c>
      <c r="B12708">
        <v>2373101381</v>
      </c>
      <c r="C12708" t="s">
        <v>2456</v>
      </c>
      <c r="D12708" t="s">
        <v>9630</v>
      </c>
    </row>
    <row r="12709" spans="1:4">
      <c r="A12709" t="str">
        <f t="shared" si="198"/>
        <v>2313003697通所リハビリテーション</v>
      </c>
      <c r="B12709">
        <v>2313003697</v>
      </c>
      <c r="C12709" t="s">
        <v>2457</v>
      </c>
      <c r="D12709" t="s">
        <v>9631</v>
      </c>
    </row>
    <row r="12710" spans="1:4">
      <c r="A12710" t="str">
        <f t="shared" si="198"/>
        <v>2313003697介護予防通所リハビリテーション</v>
      </c>
      <c r="B12710">
        <v>2313003697</v>
      </c>
      <c r="C12710" t="s">
        <v>2458</v>
      </c>
      <c r="D12710" t="s">
        <v>9631</v>
      </c>
    </row>
    <row r="12711" spans="1:4">
      <c r="A12711" t="str">
        <f t="shared" si="198"/>
        <v>2313003697訪問リハビリテーション</v>
      </c>
      <c r="B12711">
        <v>2313003697</v>
      </c>
      <c r="C12711" t="s">
        <v>2007</v>
      </c>
      <c r="D12711" t="s">
        <v>9631</v>
      </c>
    </row>
    <row r="12712" spans="1:4">
      <c r="A12712" t="str">
        <f t="shared" si="198"/>
        <v>2313003697介護予防訪問リハビリテーション</v>
      </c>
      <c r="B12712">
        <v>2313003697</v>
      </c>
      <c r="C12712" t="s">
        <v>2009</v>
      </c>
      <c r="D12712" t="s">
        <v>9631</v>
      </c>
    </row>
    <row r="12713" spans="1:4">
      <c r="A12713" t="str">
        <f t="shared" si="198"/>
        <v>2373002647居宅介護支援</v>
      </c>
      <c r="B12713">
        <v>2373002647</v>
      </c>
      <c r="C12713" t="s">
        <v>2456</v>
      </c>
      <c r="D12713" t="s">
        <v>6496</v>
      </c>
    </row>
    <row r="12714" spans="1:4">
      <c r="A12714" t="str">
        <f t="shared" si="198"/>
        <v>2371500162介護老人福祉施設</v>
      </c>
      <c r="B12714">
        <v>2371500162</v>
      </c>
      <c r="C12714" t="s">
        <v>1860</v>
      </c>
      <c r="D12714" t="s">
        <v>9632</v>
      </c>
    </row>
    <row r="12715" spans="1:4">
      <c r="A12715" t="str">
        <f t="shared" si="198"/>
        <v>2371500162短期入所生活介護</v>
      </c>
      <c r="B12715">
        <v>2371500162</v>
      </c>
      <c r="C12715" t="s">
        <v>1958</v>
      </c>
      <c r="D12715" t="s">
        <v>9632</v>
      </c>
    </row>
    <row r="12716" spans="1:4">
      <c r="A12716" t="str">
        <f t="shared" si="198"/>
        <v>2371500162介護予防短期入所生活介護</v>
      </c>
      <c r="B12716">
        <v>2371500162</v>
      </c>
      <c r="C12716" t="s">
        <v>1961</v>
      </c>
      <c r="D12716" t="s">
        <v>9632</v>
      </c>
    </row>
    <row r="12717" spans="1:4">
      <c r="A12717" t="str">
        <f t="shared" si="198"/>
        <v>2371500238通所介護</v>
      </c>
      <c r="B12717">
        <v>2371500238</v>
      </c>
      <c r="C12717" t="s">
        <v>1857</v>
      </c>
      <c r="D12717" t="s">
        <v>9633</v>
      </c>
    </row>
    <row r="12718" spans="1:4">
      <c r="A12718" t="str">
        <f t="shared" si="198"/>
        <v>2371500238通所型サービス（独自）</v>
      </c>
      <c r="B12718">
        <v>2371500238</v>
      </c>
      <c r="C12718" t="s">
        <v>2455</v>
      </c>
      <c r="D12718" t="s">
        <v>9633</v>
      </c>
    </row>
    <row r="12719" spans="1:4">
      <c r="A12719" t="str">
        <f t="shared" si="198"/>
        <v>2371500121居宅介護支援</v>
      </c>
      <c r="B12719">
        <v>2371500121</v>
      </c>
      <c r="C12719" t="s">
        <v>2456</v>
      </c>
      <c r="D12719" t="s">
        <v>9634</v>
      </c>
    </row>
    <row r="12720" spans="1:4">
      <c r="A12720" t="str">
        <f t="shared" si="198"/>
        <v>2372206611居宅介護支援</v>
      </c>
      <c r="B12720">
        <v>2372206611</v>
      </c>
      <c r="C12720" t="s">
        <v>2456</v>
      </c>
      <c r="D12720" t="s">
        <v>9635</v>
      </c>
    </row>
    <row r="12721" spans="1:4">
      <c r="A12721" t="str">
        <f t="shared" si="198"/>
        <v>2397500055認知症対応型共同生活介護</v>
      </c>
      <c r="B12721">
        <v>2397500055</v>
      </c>
      <c r="C12721" t="s">
        <v>1942</v>
      </c>
      <c r="D12721" t="s">
        <v>9636</v>
      </c>
    </row>
    <row r="12722" spans="1:4">
      <c r="A12722" t="str">
        <f t="shared" si="198"/>
        <v>2397500055介護予防認知症対応型共同生活介護</v>
      </c>
      <c r="B12722">
        <v>2397500055</v>
      </c>
      <c r="C12722" t="s">
        <v>1948</v>
      </c>
      <c r="D12722" t="s">
        <v>9636</v>
      </c>
    </row>
    <row r="12723" spans="1:4">
      <c r="A12723" t="str">
        <f t="shared" si="198"/>
        <v>2371402468地域密着型通所介護</v>
      </c>
      <c r="B12723">
        <v>2371402468</v>
      </c>
      <c r="C12723" t="s">
        <v>1858</v>
      </c>
      <c r="D12723" t="s">
        <v>9637</v>
      </c>
    </row>
    <row r="12724" spans="1:4">
      <c r="A12724" t="str">
        <f t="shared" si="198"/>
        <v>23A1400937通所型サービス（独自）</v>
      </c>
      <c r="B12724" t="s">
        <v>7198</v>
      </c>
      <c r="C12724" t="s">
        <v>2455</v>
      </c>
      <c r="D12724" t="s">
        <v>9638</v>
      </c>
    </row>
    <row r="12725" spans="1:4">
      <c r="A12725" t="str">
        <f t="shared" si="198"/>
        <v>2371401809地域密着型通所介護</v>
      </c>
      <c r="B12725">
        <v>2371401809</v>
      </c>
      <c r="C12725" t="s">
        <v>1858</v>
      </c>
      <c r="D12725" t="s">
        <v>9639</v>
      </c>
    </row>
    <row r="12726" spans="1:4">
      <c r="A12726" t="str">
        <f t="shared" si="198"/>
        <v>2371401809通所型サービス（独自）</v>
      </c>
      <c r="B12726">
        <v>2371401809</v>
      </c>
      <c r="C12726" t="s">
        <v>2455</v>
      </c>
      <c r="D12726" t="s">
        <v>9639</v>
      </c>
    </row>
    <row r="12727" spans="1:4">
      <c r="A12727" t="str">
        <f t="shared" si="198"/>
        <v>2373400080介護老人福祉施設</v>
      </c>
      <c r="B12727">
        <v>2373400080</v>
      </c>
      <c r="C12727" t="s">
        <v>1860</v>
      </c>
      <c r="D12727" t="s">
        <v>9640</v>
      </c>
    </row>
    <row r="12728" spans="1:4">
      <c r="A12728" t="str">
        <f t="shared" si="198"/>
        <v>2373400809介護老人福祉施設</v>
      </c>
      <c r="B12728">
        <v>2373400809</v>
      </c>
      <c r="C12728" t="s">
        <v>1860</v>
      </c>
      <c r="D12728" t="s">
        <v>9641</v>
      </c>
    </row>
    <row r="12729" spans="1:4">
      <c r="A12729" t="str">
        <f t="shared" si="198"/>
        <v>2373400965介護老人福祉施設</v>
      </c>
      <c r="B12729">
        <v>2373400965</v>
      </c>
      <c r="C12729" t="s">
        <v>1860</v>
      </c>
      <c r="D12729" t="s">
        <v>9642</v>
      </c>
    </row>
    <row r="12730" spans="1:4">
      <c r="A12730" t="str">
        <f t="shared" si="198"/>
        <v>2373400155短期入所生活介護</v>
      </c>
      <c r="B12730">
        <v>2373400155</v>
      </c>
      <c r="C12730" t="s">
        <v>1958</v>
      </c>
      <c r="D12730" t="s">
        <v>9643</v>
      </c>
    </row>
    <row r="12731" spans="1:4">
      <c r="A12731" t="str">
        <f t="shared" si="198"/>
        <v>2373400817短期入所生活介護</v>
      </c>
      <c r="B12731">
        <v>2373400817</v>
      </c>
      <c r="C12731" t="s">
        <v>1958</v>
      </c>
      <c r="D12731" t="s">
        <v>9644</v>
      </c>
    </row>
    <row r="12732" spans="1:4">
      <c r="A12732" t="str">
        <f t="shared" si="198"/>
        <v>2373401047短期入所生活介護</v>
      </c>
      <c r="B12732">
        <v>2373401047</v>
      </c>
      <c r="C12732" t="s">
        <v>1958</v>
      </c>
      <c r="D12732" t="s">
        <v>9645</v>
      </c>
    </row>
    <row r="12733" spans="1:4">
      <c r="A12733" t="str">
        <f t="shared" si="198"/>
        <v>2373400189通所介護</v>
      </c>
      <c r="B12733">
        <v>2373400189</v>
      </c>
      <c r="C12733" t="s">
        <v>1857</v>
      </c>
      <c r="D12733" t="s">
        <v>9646</v>
      </c>
    </row>
    <row r="12734" spans="1:4">
      <c r="A12734" t="str">
        <f t="shared" si="198"/>
        <v>2373400189通所型サービス（独自）</v>
      </c>
      <c r="B12734">
        <v>2373400189</v>
      </c>
      <c r="C12734" t="s">
        <v>2455</v>
      </c>
      <c r="D12734" t="s">
        <v>9646</v>
      </c>
    </row>
    <row r="12735" spans="1:4">
      <c r="A12735" t="str">
        <f t="shared" si="198"/>
        <v>2373401104通所介護</v>
      </c>
      <c r="B12735">
        <v>2373401104</v>
      </c>
      <c r="C12735" t="s">
        <v>1857</v>
      </c>
      <c r="D12735" t="s">
        <v>9647</v>
      </c>
    </row>
    <row r="12736" spans="1:4">
      <c r="A12736" t="str">
        <f t="shared" si="198"/>
        <v>2373401104通所型サービス（独自）</v>
      </c>
      <c r="B12736">
        <v>2373401104</v>
      </c>
      <c r="C12736" t="s">
        <v>2455</v>
      </c>
      <c r="D12736" t="s">
        <v>9647</v>
      </c>
    </row>
    <row r="12737" spans="1:4">
      <c r="A12737" t="str">
        <f t="shared" si="198"/>
        <v>2303400069介護予防ケアマネジメント</v>
      </c>
      <c r="B12737">
        <v>2303400069</v>
      </c>
      <c r="C12737" t="s">
        <v>2467</v>
      </c>
      <c r="D12737" t="s">
        <v>9648</v>
      </c>
    </row>
    <row r="12738" spans="1:4">
      <c r="A12738" t="str">
        <f t="shared" si="198"/>
        <v>2373400049居宅介護支援</v>
      </c>
      <c r="B12738">
        <v>2373400049</v>
      </c>
      <c r="C12738" t="s">
        <v>2456</v>
      </c>
      <c r="D12738" t="s">
        <v>9649</v>
      </c>
    </row>
    <row r="12739" spans="1:4">
      <c r="A12739" t="str">
        <f t="shared" ref="A12739:A12802" si="199">B12739&amp;C12739</f>
        <v>2373400155介護予防短期入所生活介護</v>
      </c>
      <c r="B12739">
        <v>2373400155</v>
      </c>
      <c r="C12739" t="s">
        <v>1961</v>
      </c>
      <c r="D12739" t="s">
        <v>9643</v>
      </c>
    </row>
    <row r="12740" spans="1:4">
      <c r="A12740" t="str">
        <f t="shared" si="199"/>
        <v>2373400817介護予防短期入所生活介護</v>
      </c>
      <c r="B12740">
        <v>2373400817</v>
      </c>
      <c r="C12740" t="s">
        <v>1961</v>
      </c>
      <c r="D12740" t="s">
        <v>9644</v>
      </c>
    </row>
    <row r="12741" spans="1:4">
      <c r="A12741" t="str">
        <f t="shared" si="199"/>
        <v>2373401047介護予防短期入所生活介護</v>
      </c>
      <c r="B12741">
        <v>2373401047</v>
      </c>
      <c r="C12741" t="s">
        <v>1961</v>
      </c>
      <c r="D12741" t="s">
        <v>9645</v>
      </c>
    </row>
    <row r="12742" spans="1:4">
      <c r="A12742" t="str">
        <f t="shared" si="199"/>
        <v>2303400069介護予防支援</v>
      </c>
      <c r="B12742">
        <v>2303400069</v>
      </c>
      <c r="C12742" t="s">
        <v>2466</v>
      </c>
      <c r="D12742" t="s">
        <v>9648</v>
      </c>
    </row>
    <row r="12743" spans="1:4">
      <c r="A12743" t="str">
        <f t="shared" si="199"/>
        <v>2373101472訪問介護</v>
      </c>
      <c r="B12743">
        <v>2373101472</v>
      </c>
      <c r="C12743" t="s">
        <v>1854</v>
      </c>
      <c r="D12743" t="s">
        <v>9650</v>
      </c>
    </row>
    <row r="12744" spans="1:4">
      <c r="A12744" t="str">
        <f t="shared" si="199"/>
        <v>2373101472訪問型サービス（独自）</v>
      </c>
      <c r="B12744">
        <v>2373101472</v>
      </c>
      <c r="C12744" t="s">
        <v>2454</v>
      </c>
      <c r="D12744" t="s">
        <v>9650</v>
      </c>
    </row>
    <row r="12745" spans="1:4">
      <c r="A12745" t="str">
        <f t="shared" si="199"/>
        <v>2394200055地域密着型介護老人福祉施設</v>
      </c>
      <c r="B12745">
        <v>2394200055</v>
      </c>
      <c r="C12745" t="s">
        <v>1861</v>
      </c>
      <c r="D12745" t="s">
        <v>9651</v>
      </c>
    </row>
    <row r="12746" spans="1:4">
      <c r="A12746" t="str">
        <f t="shared" si="199"/>
        <v>2394200063認知症対応型共同生活介護</v>
      </c>
      <c r="B12746">
        <v>2394200063</v>
      </c>
      <c r="C12746" t="s">
        <v>1942</v>
      </c>
      <c r="D12746" t="s">
        <v>9652</v>
      </c>
    </row>
    <row r="12747" spans="1:4">
      <c r="A12747" t="str">
        <f t="shared" si="199"/>
        <v>2394200063介護予防認知症対応型共同生活介護</v>
      </c>
      <c r="B12747">
        <v>2394200063</v>
      </c>
      <c r="C12747" t="s">
        <v>1948</v>
      </c>
      <c r="D12747" t="s">
        <v>9652</v>
      </c>
    </row>
    <row r="12748" spans="1:4">
      <c r="A12748" t="str">
        <f t="shared" si="199"/>
        <v>2371100138介護老人福祉施設</v>
      </c>
      <c r="B12748">
        <v>2371100138</v>
      </c>
      <c r="C12748" t="s">
        <v>1860</v>
      </c>
      <c r="D12748" t="s">
        <v>9653</v>
      </c>
    </row>
    <row r="12749" spans="1:4">
      <c r="A12749" t="str">
        <f t="shared" si="199"/>
        <v>2371100286短期入所生活介護</v>
      </c>
      <c r="B12749">
        <v>2371100286</v>
      </c>
      <c r="C12749" t="s">
        <v>1958</v>
      </c>
      <c r="D12749" t="s">
        <v>9654</v>
      </c>
    </row>
    <row r="12750" spans="1:4">
      <c r="A12750" t="str">
        <f t="shared" si="199"/>
        <v>2371100286介護予防短期入所生活介護</v>
      </c>
      <c r="B12750">
        <v>2371100286</v>
      </c>
      <c r="C12750" t="s">
        <v>1961</v>
      </c>
      <c r="D12750" t="s">
        <v>9654</v>
      </c>
    </row>
    <row r="12751" spans="1:4">
      <c r="A12751" t="str">
        <f t="shared" si="199"/>
        <v>2371100278通所介護</v>
      </c>
      <c r="B12751">
        <v>2371100278</v>
      </c>
      <c r="C12751" t="s">
        <v>1857</v>
      </c>
      <c r="D12751" t="s">
        <v>9655</v>
      </c>
    </row>
    <row r="12752" spans="1:4">
      <c r="A12752" t="str">
        <f t="shared" si="199"/>
        <v>2371100278通所型サービス（独自）</v>
      </c>
      <c r="B12752">
        <v>2371100278</v>
      </c>
      <c r="C12752" t="s">
        <v>2455</v>
      </c>
      <c r="D12752" t="s">
        <v>9655</v>
      </c>
    </row>
    <row r="12753" spans="1:4">
      <c r="A12753" t="str">
        <f t="shared" si="199"/>
        <v>2391100043地域密着型介護老人福祉施設</v>
      </c>
      <c r="B12753">
        <v>2391100043</v>
      </c>
      <c r="C12753" t="s">
        <v>1861</v>
      </c>
      <c r="D12753" t="s">
        <v>9656</v>
      </c>
    </row>
    <row r="12754" spans="1:4">
      <c r="A12754" t="str">
        <f t="shared" si="199"/>
        <v>2371101250短期入所生活介護</v>
      </c>
      <c r="B12754">
        <v>2371101250</v>
      </c>
      <c r="C12754" t="s">
        <v>1958</v>
      </c>
      <c r="D12754" t="s">
        <v>9657</v>
      </c>
    </row>
    <row r="12755" spans="1:4">
      <c r="A12755" t="str">
        <f t="shared" si="199"/>
        <v>2371101250介護予防短期入所生活介護</v>
      </c>
      <c r="B12755">
        <v>2371101250</v>
      </c>
      <c r="C12755" t="s">
        <v>1961</v>
      </c>
      <c r="D12755" t="s">
        <v>9657</v>
      </c>
    </row>
    <row r="12756" spans="1:4">
      <c r="A12756" t="str">
        <f t="shared" si="199"/>
        <v>2371004306通所介護</v>
      </c>
      <c r="B12756">
        <v>2371004306</v>
      </c>
      <c r="C12756" t="s">
        <v>1857</v>
      </c>
      <c r="D12756" t="s">
        <v>9658</v>
      </c>
    </row>
    <row r="12757" spans="1:4">
      <c r="A12757" t="str">
        <f t="shared" si="199"/>
        <v>23A1000471通所型サービス（独自）</v>
      </c>
      <c r="B12757" t="s">
        <v>7199</v>
      </c>
      <c r="C12757" t="s">
        <v>2455</v>
      </c>
      <c r="D12757" t="s">
        <v>9658</v>
      </c>
    </row>
    <row r="12758" spans="1:4">
      <c r="A12758" t="str">
        <f t="shared" si="199"/>
        <v>2391100225認知症対応型共同生活介護</v>
      </c>
      <c r="B12758">
        <v>2391100225</v>
      </c>
      <c r="C12758" t="s">
        <v>1942</v>
      </c>
      <c r="D12758" t="s">
        <v>9659</v>
      </c>
    </row>
    <row r="12759" spans="1:4">
      <c r="A12759" t="str">
        <f t="shared" si="199"/>
        <v>2391100225介護予防認知症対応型共同生活介護</v>
      </c>
      <c r="B12759">
        <v>2391100225</v>
      </c>
      <c r="C12759" t="s">
        <v>1948</v>
      </c>
      <c r="D12759" t="s">
        <v>9659</v>
      </c>
    </row>
    <row r="12760" spans="1:4">
      <c r="A12760" t="str">
        <f t="shared" si="199"/>
        <v>2390500441地域密着型通所介護</v>
      </c>
      <c r="B12760">
        <v>2390500441</v>
      </c>
      <c r="C12760" t="s">
        <v>1858</v>
      </c>
      <c r="D12760" t="s">
        <v>9660</v>
      </c>
    </row>
    <row r="12761" spans="1:4">
      <c r="A12761" t="str">
        <f t="shared" si="199"/>
        <v>23A0500885通所型サービス（独自）</v>
      </c>
      <c r="B12761" t="s">
        <v>7200</v>
      </c>
      <c r="C12761" t="s">
        <v>2455</v>
      </c>
      <c r="D12761" t="s">
        <v>9660</v>
      </c>
    </row>
    <row r="12762" spans="1:4">
      <c r="A12762" t="str">
        <f t="shared" si="199"/>
        <v>2371100229居宅介護支援</v>
      </c>
      <c r="B12762">
        <v>2371100229</v>
      </c>
      <c r="C12762" t="s">
        <v>2456</v>
      </c>
      <c r="D12762" t="s">
        <v>9661</v>
      </c>
    </row>
    <row r="12763" spans="1:4">
      <c r="A12763" t="str">
        <f t="shared" si="199"/>
        <v>2354380004介護老人保健施設</v>
      </c>
      <c r="B12763">
        <v>2354380004</v>
      </c>
      <c r="C12763" t="s">
        <v>1862</v>
      </c>
      <c r="D12763" t="s">
        <v>9662</v>
      </c>
    </row>
    <row r="12764" spans="1:4">
      <c r="A12764" t="str">
        <f t="shared" si="199"/>
        <v>2354380004通所リハビリテーション</v>
      </c>
      <c r="B12764">
        <v>2354380004</v>
      </c>
      <c r="C12764" t="s">
        <v>2457</v>
      </c>
      <c r="D12764" t="s">
        <v>9662</v>
      </c>
    </row>
    <row r="12765" spans="1:4">
      <c r="A12765" t="str">
        <f t="shared" si="199"/>
        <v>2354380004介護予防通所リハビリテーション</v>
      </c>
      <c r="B12765">
        <v>2354380004</v>
      </c>
      <c r="C12765" t="s">
        <v>2458</v>
      </c>
      <c r="D12765" t="s">
        <v>9662</v>
      </c>
    </row>
    <row r="12766" spans="1:4">
      <c r="A12766" t="str">
        <f t="shared" si="199"/>
        <v>2354380004短期入所療養介護（老健）</v>
      </c>
      <c r="B12766">
        <v>2354380004</v>
      </c>
      <c r="C12766" t="s">
        <v>1966</v>
      </c>
      <c r="D12766" t="s">
        <v>9662</v>
      </c>
    </row>
    <row r="12767" spans="1:4">
      <c r="A12767" t="str">
        <f t="shared" si="199"/>
        <v>2354380004介護予防短期入所療養介護（老健）</v>
      </c>
      <c r="B12767">
        <v>2354380004</v>
      </c>
      <c r="C12767" t="s">
        <v>1969</v>
      </c>
      <c r="D12767" t="s">
        <v>9662</v>
      </c>
    </row>
    <row r="12768" spans="1:4">
      <c r="A12768" t="str">
        <f t="shared" si="199"/>
        <v>2374300404認知症対応型共同生活介護</v>
      </c>
      <c r="B12768">
        <v>2374300404</v>
      </c>
      <c r="C12768" t="s">
        <v>1942</v>
      </c>
      <c r="D12768" t="s">
        <v>9663</v>
      </c>
    </row>
    <row r="12769" spans="1:4">
      <c r="A12769" t="str">
        <f t="shared" si="199"/>
        <v>23B4300017介護医療院</v>
      </c>
      <c r="B12769" t="s">
        <v>7201</v>
      </c>
      <c r="C12769" t="s">
        <v>1863</v>
      </c>
      <c r="D12769" t="s">
        <v>9664</v>
      </c>
    </row>
    <row r="12770" spans="1:4">
      <c r="A12770" t="str">
        <f t="shared" si="199"/>
        <v>2370102481地域密着型通所介護</v>
      </c>
      <c r="B12770">
        <v>2370102481</v>
      </c>
      <c r="C12770" t="s">
        <v>1858</v>
      </c>
      <c r="D12770" t="s">
        <v>9665</v>
      </c>
    </row>
    <row r="12771" spans="1:4">
      <c r="A12771" t="str">
        <f t="shared" si="199"/>
        <v>2370102481通所型サービス（独自）</v>
      </c>
      <c r="B12771">
        <v>2370102481</v>
      </c>
      <c r="C12771" t="s">
        <v>2455</v>
      </c>
      <c r="D12771" t="s">
        <v>9665</v>
      </c>
    </row>
    <row r="12772" spans="1:4">
      <c r="A12772" t="str">
        <f t="shared" si="199"/>
        <v>2374100440短期入所生活介護</v>
      </c>
      <c r="B12772">
        <v>2374100440</v>
      </c>
      <c r="C12772" t="s">
        <v>1958</v>
      </c>
      <c r="D12772" t="s">
        <v>9666</v>
      </c>
    </row>
    <row r="12773" spans="1:4">
      <c r="A12773" t="str">
        <f t="shared" si="199"/>
        <v>2374200141訪問介護</v>
      </c>
      <c r="B12773">
        <v>2374200141</v>
      </c>
      <c r="C12773" t="s">
        <v>1854</v>
      </c>
      <c r="D12773" t="s">
        <v>9667</v>
      </c>
    </row>
    <row r="12774" spans="1:4">
      <c r="A12774" t="str">
        <f t="shared" si="199"/>
        <v>2374200141訪問型サービス（独自）</v>
      </c>
      <c r="B12774">
        <v>2374200141</v>
      </c>
      <c r="C12774" t="s">
        <v>2454</v>
      </c>
      <c r="D12774" t="s">
        <v>9667</v>
      </c>
    </row>
    <row r="12775" spans="1:4">
      <c r="A12775" t="str">
        <f t="shared" si="199"/>
        <v>2374200299通所介護</v>
      </c>
      <c r="B12775">
        <v>2374200299</v>
      </c>
      <c r="C12775" t="s">
        <v>1857</v>
      </c>
      <c r="D12775" t="s">
        <v>9668</v>
      </c>
    </row>
    <row r="12776" spans="1:4">
      <c r="A12776" t="str">
        <f t="shared" si="199"/>
        <v>2374200299通所型サービス（独自）</v>
      </c>
      <c r="B12776">
        <v>2374200299</v>
      </c>
      <c r="C12776" t="s">
        <v>2455</v>
      </c>
      <c r="D12776" t="s">
        <v>9668</v>
      </c>
    </row>
    <row r="12777" spans="1:4">
      <c r="A12777" t="str">
        <f t="shared" si="199"/>
        <v>2374200331通所介護</v>
      </c>
      <c r="B12777">
        <v>2374200331</v>
      </c>
      <c r="C12777" t="s">
        <v>1857</v>
      </c>
      <c r="D12777" t="s">
        <v>9669</v>
      </c>
    </row>
    <row r="12778" spans="1:4">
      <c r="A12778" t="str">
        <f t="shared" si="199"/>
        <v>2374200331通所型サービス（独自）</v>
      </c>
      <c r="B12778">
        <v>2374200331</v>
      </c>
      <c r="C12778" t="s">
        <v>2455</v>
      </c>
      <c r="D12778" t="s">
        <v>9669</v>
      </c>
    </row>
    <row r="12779" spans="1:4">
      <c r="A12779" t="str">
        <f t="shared" si="199"/>
        <v>2394200121地域密着型通所介護</v>
      </c>
      <c r="B12779">
        <v>2394200121</v>
      </c>
      <c r="C12779" t="s">
        <v>1858</v>
      </c>
      <c r="D12779" t="s">
        <v>9670</v>
      </c>
    </row>
    <row r="12780" spans="1:4">
      <c r="A12780" t="str">
        <f t="shared" si="199"/>
        <v>23A4200060通所型サービス（独自）</v>
      </c>
      <c r="B12780" t="s">
        <v>7202</v>
      </c>
      <c r="C12780" t="s">
        <v>2455</v>
      </c>
      <c r="D12780" t="s">
        <v>9670</v>
      </c>
    </row>
    <row r="12781" spans="1:4">
      <c r="A12781" t="str">
        <f t="shared" si="199"/>
        <v>2394200162地域密着型通所介護</v>
      </c>
      <c r="B12781">
        <v>2394200162</v>
      </c>
      <c r="C12781" t="s">
        <v>1858</v>
      </c>
      <c r="D12781" t="s">
        <v>9671</v>
      </c>
    </row>
    <row r="12782" spans="1:4">
      <c r="A12782" t="str">
        <f t="shared" si="199"/>
        <v>23A4200136通所型サービス（独自）</v>
      </c>
      <c r="B12782" t="s">
        <v>7203</v>
      </c>
      <c r="C12782" t="s">
        <v>2455</v>
      </c>
      <c r="D12782" t="s">
        <v>9671</v>
      </c>
    </row>
    <row r="12783" spans="1:4">
      <c r="A12783" t="str">
        <f t="shared" si="199"/>
        <v>2394200014小規模多機能型居宅介護</v>
      </c>
      <c r="B12783">
        <v>2394200014</v>
      </c>
      <c r="C12783" t="s">
        <v>1925</v>
      </c>
      <c r="D12783" t="s">
        <v>9672</v>
      </c>
    </row>
    <row r="12784" spans="1:4">
      <c r="A12784" t="str">
        <f t="shared" si="199"/>
        <v>2374200463認知症対応型共同生活介護</v>
      </c>
      <c r="B12784">
        <v>2374200463</v>
      </c>
      <c r="C12784" t="s">
        <v>1942</v>
      </c>
      <c r="D12784" t="s">
        <v>9673</v>
      </c>
    </row>
    <row r="12785" spans="1:4">
      <c r="A12785" t="str">
        <f t="shared" si="199"/>
        <v>2374201297通所介護</v>
      </c>
      <c r="B12785">
        <v>2374201297</v>
      </c>
      <c r="C12785" t="s">
        <v>1857</v>
      </c>
      <c r="D12785" t="s">
        <v>9674</v>
      </c>
    </row>
    <row r="12786" spans="1:4">
      <c r="A12786" t="str">
        <f t="shared" si="199"/>
        <v>23A4200169通所型サービス（独自）</v>
      </c>
      <c r="B12786" t="s">
        <v>7204</v>
      </c>
      <c r="C12786" t="s">
        <v>2455</v>
      </c>
      <c r="D12786" t="s">
        <v>9674</v>
      </c>
    </row>
    <row r="12787" spans="1:4">
      <c r="A12787" t="str">
        <f t="shared" si="199"/>
        <v>2374200182居宅介護支援</v>
      </c>
      <c r="B12787">
        <v>2374200182</v>
      </c>
      <c r="C12787" t="s">
        <v>2456</v>
      </c>
      <c r="D12787" t="s">
        <v>9675</v>
      </c>
    </row>
    <row r="12788" spans="1:4">
      <c r="A12788" t="str">
        <f t="shared" si="199"/>
        <v>2373001383介護老人福祉施設</v>
      </c>
      <c r="B12788">
        <v>2373001383</v>
      </c>
      <c r="C12788" t="s">
        <v>1860</v>
      </c>
      <c r="D12788" t="s">
        <v>9676</v>
      </c>
    </row>
    <row r="12789" spans="1:4">
      <c r="A12789" t="str">
        <f t="shared" si="199"/>
        <v>2373001391短期入所生活介護</v>
      </c>
      <c r="B12789">
        <v>2373001391</v>
      </c>
      <c r="C12789" t="s">
        <v>1958</v>
      </c>
      <c r="D12789" t="s">
        <v>9677</v>
      </c>
    </row>
    <row r="12790" spans="1:4">
      <c r="A12790" t="str">
        <f t="shared" si="199"/>
        <v>2373001391介護予防短期入所生活介護</v>
      </c>
      <c r="B12790">
        <v>2373001391</v>
      </c>
      <c r="C12790" t="s">
        <v>1961</v>
      </c>
      <c r="D12790" t="s">
        <v>9677</v>
      </c>
    </row>
    <row r="12791" spans="1:4">
      <c r="A12791" t="str">
        <f t="shared" si="199"/>
        <v>2373000856通所介護</v>
      </c>
      <c r="B12791">
        <v>2373000856</v>
      </c>
      <c r="C12791" t="s">
        <v>1857</v>
      </c>
      <c r="D12791" t="s">
        <v>9678</v>
      </c>
    </row>
    <row r="12792" spans="1:4">
      <c r="A12792" t="str">
        <f t="shared" si="199"/>
        <v>2373000856通所型サービス（独自）</v>
      </c>
      <c r="B12792">
        <v>2373000856</v>
      </c>
      <c r="C12792" t="s">
        <v>2455</v>
      </c>
      <c r="D12792" t="s">
        <v>9678</v>
      </c>
    </row>
    <row r="12793" spans="1:4">
      <c r="A12793" t="str">
        <f t="shared" si="199"/>
        <v>2373000864訪問介護</v>
      </c>
      <c r="B12793">
        <v>2373000864</v>
      </c>
      <c r="C12793" t="s">
        <v>1854</v>
      </c>
      <c r="D12793" t="s">
        <v>9679</v>
      </c>
    </row>
    <row r="12794" spans="1:4">
      <c r="A12794" t="str">
        <f t="shared" si="199"/>
        <v>2373000864訪問型サービス（独自）</v>
      </c>
      <c r="B12794">
        <v>2373000864</v>
      </c>
      <c r="C12794" t="s">
        <v>2454</v>
      </c>
      <c r="D12794" t="s">
        <v>9679</v>
      </c>
    </row>
    <row r="12795" spans="1:4">
      <c r="A12795" t="str">
        <f t="shared" si="199"/>
        <v>2373000872居宅介護支援</v>
      </c>
      <c r="B12795">
        <v>2373000872</v>
      </c>
      <c r="C12795" t="s">
        <v>2456</v>
      </c>
      <c r="D12795" t="s">
        <v>9680</v>
      </c>
    </row>
    <row r="12796" spans="1:4">
      <c r="A12796" t="str">
        <f t="shared" si="199"/>
        <v>2303000109介護予防支援</v>
      </c>
      <c r="B12796">
        <v>2303000109</v>
      </c>
      <c r="C12796" t="s">
        <v>2466</v>
      </c>
      <c r="D12796" t="s">
        <v>9681</v>
      </c>
    </row>
    <row r="12797" spans="1:4">
      <c r="A12797" t="str">
        <f t="shared" si="199"/>
        <v>2303000109介護予防ケアマネジメント</v>
      </c>
      <c r="B12797">
        <v>2303000109</v>
      </c>
      <c r="C12797" t="s">
        <v>2467</v>
      </c>
      <c r="D12797" t="s">
        <v>9681</v>
      </c>
    </row>
    <row r="12798" spans="1:4">
      <c r="A12798" t="str">
        <f t="shared" si="199"/>
        <v>2393000225地域密着型介護老人福祉施設</v>
      </c>
      <c r="B12798">
        <v>2393000225</v>
      </c>
      <c r="C12798" t="s">
        <v>1861</v>
      </c>
      <c r="D12798" t="s">
        <v>9682</v>
      </c>
    </row>
    <row r="12799" spans="1:4">
      <c r="A12799" t="str">
        <f t="shared" si="199"/>
        <v>2373002720地域密着型通所介護</v>
      </c>
      <c r="B12799">
        <v>2373002720</v>
      </c>
      <c r="C12799" t="s">
        <v>1858</v>
      </c>
      <c r="D12799" t="s">
        <v>9683</v>
      </c>
    </row>
    <row r="12800" spans="1:4">
      <c r="A12800" t="str">
        <f t="shared" si="199"/>
        <v>2373002720通所型サービス（独自）</v>
      </c>
      <c r="B12800">
        <v>2373002720</v>
      </c>
      <c r="C12800" t="s">
        <v>2455</v>
      </c>
      <c r="D12800" t="s">
        <v>9683</v>
      </c>
    </row>
    <row r="12801" spans="1:4">
      <c r="A12801" t="str">
        <f t="shared" si="199"/>
        <v>2373002738居宅介護支援</v>
      </c>
      <c r="B12801">
        <v>2373002738</v>
      </c>
      <c r="C12801" t="s">
        <v>2456</v>
      </c>
      <c r="D12801" t="s">
        <v>9684</v>
      </c>
    </row>
    <row r="12802" spans="1:4">
      <c r="A12802" t="str">
        <f t="shared" si="199"/>
        <v>2303000216介護予防支援</v>
      </c>
      <c r="B12802">
        <v>2303000216</v>
      </c>
      <c r="C12802" t="s">
        <v>2466</v>
      </c>
      <c r="D12802" t="s">
        <v>9685</v>
      </c>
    </row>
    <row r="12803" spans="1:4">
      <c r="A12803" t="str">
        <f t="shared" ref="A12803:A12866" si="200">B12803&amp;C12803</f>
        <v>2303000216介護予防ケアマネジメント</v>
      </c>
      <c r="B12803">
        <v>2303000216</v>
      </c>
      <c r="C12803" t="s">
        <v>2467</v>
      </c>
      <c r="D12803" t="s">
        <v>9685</v>
      </c>
    </row>
    <row r="12804" spans="1:4">
      <c r="A12804" t="str">
        <f t="shared" si="200"/>
        <v>2393000324地域密着型介護老人福祉施設</v>
      </c>
      <c r="B12804">
        <v>2393000324</v>
      </c>
      <c r="C12804" t="s">
        <v>1861</v>
      </c>
      <c r="D12804" t="s">
        <v>9686</v>
      </c>
    </row>
    <row r="12805" spans="1:4">
      <c r="A12805" t="str">
        <f t="shared" si="200"/>
        <v>2373003132居宅介護支援</v>
      </c>
      <c r="B12805">
        <v>2373003132</v>
      </c>
      <c r="C12805" t="s">
        <v>2456</v>
      </c>
      <c r="D12805" t="s">
        <v>9687</v>
      </c>
    </row>
    <row r="12806" spans="1:4">
      <c r="A12806" t="str">
        <f t="shared" si="200"/>
        <v>2303000240介護予防支援</v>
      </c>
      <c r="B12806">
        <v>2303000240</v>
      </c>
      <c r="C12806" t="s">
        <v>2466</v>
      </c>
      <c r="D12806" t="s">
        <v>9688</v>
      </c>
    </row>
    <row r="12807" spans="1:4">
      <c r="A12807" t="str">
        <f t="shared" si="200"/>
        <v>2303000240介護予防ケアマネジメント</v>
      </c>
      <c r="B12807">
        <v>2303000240</v>
      </c>
      <c r="C12807" t="s">
        <v>2467</v>
      </c>
      <c r="D12807" t="s">
        <v>9688</v>
      </c>
    </row>
    <row r="12808" spans="1:4">
      <c r="A12808" t="str">
        <f t="shared" si="200"/>
        <v>2373000898通所介護</v>
      </c>
      <c r="B12808">
        <v>2373000898</v>
      </c>
      <c r="C12808" t="s">
        <v>1857</v>
      </c>
      <c r="D12808" t="s">
        <v>9689</v>
      </c>
    </row>
    <row r="12809" spans="1:4">
      <c r="A12809" t="str">
        <f t="shared" si="200"/>
        <v>2373000898通所型サービス（独自）</v>
      </c>
      <c r="B12809">
        <v>2373000898</v>
      </c>
      <c r="C12809" t="s">
        <v>2455</v>
      </c>
      <c r="D12809" t="s">
        <v>9689</v>
      </c>
    </row>
    <row r="12810" spans="1:4">
      <c r="A12810" t="str">
        <f t="shared" si="200"/>
        <v>2352880005介護老人保健施設</v>
      </c>
      <c r="B12810">
        <v>2352880005</v>
      </c>
      <c r="C12810" t="s">
        <v>1862</v>
      </c>
      <c r="D12810" t="s">
        <v>9690</v>
      </c>
    </row>
    <row r="12811" spans="1:4">
      <c r="A12811" t="str">
        <f t="shared" si="200"/>
        <v>2352880005短期入所療養介護（老健）</v>
      </c>
      <c r="B12811">
        <v>2352880005</v>
      </c>
      <c r="C12811" t="s">
        <v>1966</v>
      </c>
      <c r="D12811" t="s">
        <v>9690</v>
      </c>
    </row>
    <row r="12812" spans="1:4">
      <c r="A12812" t="str">
        <f t="shared" si="200"/>
        <v>2352880005介護予防短期入所療養介護（老健）</v>
      </c>
      <c r="B12812">
        <v>2352880005</v>
      </c>
      <c r="C12812" t="s">
        <v>1969</v>
      </c>
      <c r="D12812" t="s">
        <v>9690</v>
      </c>
    </row>
    <row r="12813" spans="1:4">
      <c r="A12813" t="str">
        <f t="shared" si="200"/>
        <v>2352880005通所リハビリテーション</v>
      </c>
      <c r="B12813">
        <v>2352880005</v>
      </c>
      <c r="C12813" t="s">
        <v>2457</v>
      </c>
      <c r="D12813" t="s">
        <v>9690</v>
      </c>
    </row>
    <row r="12814" spans="1:4">
      <c r="A12814" t="str">
        <f t="shared" si="200"/>
        <v>2352880005介護予防通所リハビリテーション</v>
      </c>
      <c r="B12814">
        <v>2352880005</v>
      </c>
      <c r="C12814" t="s">
        <v>2458</v>
      </c>
      <c r="D12814" t="s">
        <v>9690</v>
      </c>
    </row>
    <row r="12815" spans="1:4">
      <c r="A12815" t="str">
        <f t="shared" si="200"/>
        <v>2352880005訪問リハビリテーション</v>
      </c>
      <c r="B12815">
        <v>2352880005</v>
      </c>
      <c r="C12815" t="s">
        <v>2007</v>
      </c>
      <c r="D12815" t="s">
        <v>9690</v>
      </c>
    </row>
    <row r="12816" spans="1:4">
      <c r="A12816" t="str">
        <f t="shared" si="200"/>
        <v>2352880005介護予防訪問リハビリテーション</v>
      </c>
      <c r="B12816">
        <v>2352880005</v>
      </c>
      <c r="C12816" t="s">
        <v>2009</v>
      </c>
      <c r="D12816" t="s">
        <v>9690</v>
      </c>
    </row>
    <row r="12817" spans="1:4">
      <c r="A12817" t="str">
        <f t="shared" si="200"/>
        <v>2312800119通所リハビリテーション</v>
      </c>
      <c r="B12817">
        <v>2312800119</v>
      </c>
      <c r="C12817" t="s">
        <v>2457</v>
      </c>
      <c r="D12817" t="s">
        <v>9691</v>
      </c>
    </row>
    <row r="12818" spans="1:4">
      <c r="A12818" t="str">
        <f t="shared" si="200"/>
        <v>2312800119介護予防通所リハビリテーション</v>
      </c>
      <c r="B12818">
        <v>2312800119</v>
      </c>
      <c r="C12818" t="s">
        <v>2458</v>
      </c>
      <c r="D12818" t="s">
        <v>9691</v>
      </c>
    </row>
    <row r="12819" spans="1:4">
      <c r="A12819" t="str">
        <f t="shared" si="200"/>
        <v>2392800054小規模多機能型居宅介護</v>
      </c>
      <c r="B12819">
        <v>2392800054</v>
      </c>
      <c r="C12819" t="s">
        <v>1925</v>
      </c>
      <c r="D12819" t="s">
        <v>9692</v>
      </c>
    </row>
    <row r="12820" spans="1:4">
      <c r="A12820" t="str">
        <f t="shared" si="200"/>
        <v>2392800054介護予防小規模多機能型居宅介護</v>
      </c>
      <c r="B12820">
        <v>2392800054</v>
      </c>
      <c r="C12820" t="s">
        <v>2463</v>
      </c>
      <c r="D12820" t="s">
        <v>9692</v>
      </c>
    </row>
    <row r="12821" spans="1:4">
      <c r="A12821" t="str">
        <f t="shared" si="200"/>
        <v>2392800054小規模多機能型居宅介護（短期利用型）</v>
      </c>
      <c r="B12821">
        <v>2392800054</v>
      </c>
      <c r="C12821" t="s">
        <v>2475</v>
      </c>
      <c r="D12821" t="s">
        <v>9692</v>
      </c>
    </row>
    <row r="12822" spans="1:4">
      <c r="A12822" t="str">
        <f t="shared" si="200"/>
        <v>2392800054介護予防小規模多機能型居宅介護（短期利用型）</v>
      </c>
      <c r="B12822">
        <v>2392800054</v>
      </c>
      <c r="C12822" t="s">
        <v>2476</v>
      </c>
      <c r="D12822" t="s">
        <v>9692</v>
      </c>
    </row>
    <row r="12823" spans="1:4">
      <c r="A12823" t="str">
        <f t="shared" si="200"/>
        <v>2393100132小規模多機能型居宅介護</v>
      </c>
      <c r="B12823">
        <v>2393100132</v>
      </c>
      <c r="C12823" t="s">
        <v>1925</v>
      </c>
      <c r="D12823" t="s">
        <v>9693</v>
      </c>
    </row>
    <row r="12824" spans="1:4">
      <c r="A12824" t="str">
        <f t="shared" si="200"/>
        <v>2393100132介護予防小規模多機能型居宅介護</v>
      </c>
      <c r="B12824">
        <v>2393100132</v>
      </c>
      <c r="C12824" t="s">
        <v>2463</v>
      </c>
      <c r="D12824" t="s">
        <v>9693</v>
      </c>
    </row>
    <row r="12825" spans="1:4">
      <c r="A12825" t="str">
        <f t="shared" si="200"/>
        <v>2393100132小規模多機能型居宅介護（短期利用型）</v>
      </c>
      <c r="B12825">
        <v>2393100132</v>
      </c>
      <c r="C12825" t="s">
        <v>2475</v>
      </c>
      <c r="D12825" t="s">
        <v>9693</v>
      </c>
    </row>
    <row r="12826" spans="1:4">
      <c r="A12826" t="str">
        <f t="shared" si="200"/>
        <v>2393100132介護予防小規模多機能型居宅介護（短期利用型）</v>
      </c>
      <c r="B12826">
        <v>2393100132</v>
      </c>
      <c r="C12826" t="s">
        <v>2476</v>
      </c>
      <c r="D12826" t="s">
        <v>9693</v>
      </c>
    </row>
    <row r="12827" spans="1:4">
      <c r="A12827" t="str">
        <f t="shared" si="200"/>
        <v>2372800991訪問リハビリテーション</v>
      </c>
      <c r="B12827">
        <v>2372800991</v>
      </c>
      <c r="C12827" t="s">
        <v>2007</v>
      </c>
      <c r="D12827" t="s">
        <v>9694</v>
      </c>
    </row>
    <row r="12828" spans="1:4">
      <c r="A12828" t="str">
        <f t="shared" si="200"/>
        <v>2372800991介護予防訪問リハビリテーション</v>
      </c>
      <c r="B12828">
        <v>2372800991</v>
      </c>
      <c r="C12828" t="s">
        <v>2009</v>
      </c>
      <c r="D12828" t="s">
        <v>9694</v>
      </c>
    </row>
    <row r="12829" spans="1:4">
      <c r="A12829" t="str">
        <f t="shared" si="200"/>
        <v>2362890028訪問看護</v>
      </c>
      <c r="B12829">
        <v>2362890028</v>
      </c>
      <c r="C12829" t="s">
        <v>2002</v>
      </c>
      <c r="D12829" t="s">
        <v>9695</v>
      </c>
    </row>
    <row r="12830" spans="1:4">
      <c r="A12830" t="str">
        <f t="shared" si="200"/>
        <v>2362890028介護予防訪問看護</v>
      </c>
      <c r="B12830">
        <v>2362890028</v>
      </c>
      <c r="C12830" t="s">
        <v>2005</v>
      </c>
      <c r="D12830" t="s">
        <v>9695</v>
      </c>
    </row>
    <row r="12831" spans="1:4">
      <c r="A12831" t="str">
        <f t="shared" si="200"/>
        <v>2371202215地域密着型通所介護</v>
      </c>
      <c r="B12831">
        <v>2371202215</v>
      </c>
      <c r="C12831" t="s">
        <v>1858</v>
      </c>
      <c r="D12831" t="s">
        <v>9696</v>
      </c>
    </row>
    <row r="12832" spans="1:4">
      <c r="A12832" t="str">
        <f t="shared" si="200"/>
        <v>2371202215通所型サービス（独自）</v>
      </c>
      <c r="B12832">
        <v>2371202215</v>
      </c>
      <c r="C12832" t="s">
        <v>2455</v>
      </c>
      <c r="D12832" t="s">
        <v>9696</v>
      </c>
    </row>
    <row r="12833" spans="1:4">
      <c r="A12833" t="str">
        <f t="shared" si="200"/>
        <v>2391200355地域密着型通所介護</v>
      </c>
      <c r="B12833">
        <v>2391200355</v>
      </c>
      <c r="C12833" t="s">
        <v>1858</v>
      </c>
      <c r="D12833" t="s">
        <v>9697</v>
      </c>
    </row>
    <row r="12834" spans="1:4">
      <c r="A12834" t="str">
        <f t="shared" si="200"/>
        <v>23A1200592通所型サービス（独自）</v>
      </c>
      <c r="B12834" t="s">
        <v>7205</v>
      </c>
      <c r="C12834" t="s">
        <v>2455</v>
      </c>
      <c r="D12834" t="s">
        <v>9697</v>
      </c>
    </row>
    <row r="12835" spans="1:4">
      <c r="A12835" t="str">
        <f t="shared" si="200"/>
        <v>2372201406通所介護</v>
      </c>
      <c r="B12835">
        <v>2372201406</v>
      </c>
      <c r="C12835" t="s">
        <v>1857</v>
      </c>
      <c r="D12835" t="s">
        <v>9698</v>
      </c>
    </row>
    <row r="12836" spans="1:4">
      <c r="A12836" t="str">
        <f t="shared" si="200"/>
        <v>2372201406通所型サービス（独自）</v>
      </c>
      <c r="B12836">
        <v>2372201406</v>
      </c>
      <c r="C12836" t="s">
        <v>2455</v>
      </c>
      <c r="D12836" t="s">
        <v>9698</v>
      </c>
    </row>
    <row r="12837" spans="1:4">
      <c r="A12837" t="str">
        <f t="shared" si="200"/>
        <v>2373600648地域密着型通所介護</v>
      </c>
      <c r="B12837">
        <v>2373600648</v>
      </c>
      <c r="C12837" t="s">
        <v>1858</v>
      </c>
      <c r="D12837" t="s">
        <v>9699</v>
      </c>
    </row>
    <row r="12838" spans="1:4">
      <c r="A12838" t="str">
        <f t="shared" si="200"/>
        <v>2373600648通所型サービス（独自）</v>
      </c>
      <c r="B12838">
        <v>2373600648</v>
      </c>
      <c r="C12838" t="s">
        <v>2455</v>
      </c>
      <c r="D12838" t="s">
        <v>9699</v>
      </c>
    </row>
    <row r="12839" spans="1:4">
      <c r="A12839" t="str">
        <f t="shared" si="200"/>
        <v>2374700371地域密着型通所介護</v>
      </c>
      <c r="B12839">
        <v>2374700371</v>
      </c>
      <c r="C12839" t="s">
        <v>1858</v>
      </c>
      <c r="D12839" t="s">
        <v>9700</v>
      </c>
    </row>
    <row r="12840" spans="1:4">
      <c r="A12840" t="str">
        <f t="shared" si="200"/>
        <v>2374700371通所型サービス（独自）</v>
      </c>
      <c r="B12840">
        <v>2374700371</v>
      </c>
      <c r="C12840" t="s">
        <v>2455</v>
      </c>
      <c r="D12840" t="s">
        <v>9700</v>
      </c>
    </row>
    <row r="12841" spans="1:4">
      <c r="A12841" t="str">
        <f t="shared" si="200"/>
        <v>2394700021小規模多機能型居宅介護</v>
      </c>
      <c r="B12841">
        <v>2394700021</v>
      </c>
      <c r="C12841" t="s">
        <v>1925</v>
      </c>
      <c r="D12841" t="s">
        <v>9701</v>
      </c>
    </row>
    <row r="12842" spans="1:4">
      <c r="A12842" t="str">
        <f t="shared" si="200"/>
        <v>2394700021介護予防小規模多機能型居宅介護</v>
      </c>
      <c r="B12842">
        <v>2394700021</v>
      </c>
      <c r="C12842" t="s">
        <v>2463</v>
      </c>
      <c r="D12842" t="s">
        <v>9701</v>
      </c>
    </row>
    <row r="12843" spans="1:4">
      <c r="A12843" t="str">
        <f t="shared" si="200"/>
        <v>2392200289地域密着型介護老人福祉施設</v>
      </c>
      <c r="B12843">
        <v>2392200289</v>
      </c>
      <c r="C12843" t="s">
        <v>1861</v>
      </c>
      <c r="D12843" t="s">
        <v>9702</v>
      </c>
    </row>
    <row r="12844" spans="1:4">
      <c r="A12844" t="str">
        <f t="shared" si="200"/>
        <v>2372203204短期入所生活介護</v>
      </c>
      <c r="B12844">
        <v>2372203204</v>
      </c>
      <c r="C12844" t="s">
        <v>1958</v>
      </c>
      <c r="D12844" t="s">
        <v>9703</v>
      </c>
    </row>
    <row r="12845" spans="1:4">
      <c r="A12845" t="str">
        <f t="shared" si="200"/>
        <v>2372203204介護予防短期入所生活介護</v>
      </c>
      <c r="B12845">
        <v>2372203204</v>
      </c>
      <c r="C12845" t="s">
        <v>1961</v>
      </c>
      <c r="D12845" t="s">
        <v>9703</v>
      </c>
    </row>
    <row r="12846" spans="1:4">
      <c r="A12846" t="str">
        <f t="shared" si="200"/>
        <v>2392200479地域密着型介護老人福祉施設</v>
      </c>
      <c r="B12846">
        <v>2392200479</v>
      </c>
      <c r="C12846" t="s">
        <v>1861</v>
      </c>
      <c r="D12846" t="s">
        <v>9704</v>
      </c>
    </row>
    <row r="12847" spans="1:4">
      <c r="A12847" t="str">
        <f t="shared" si="200"/>
        <v>2372204350短期入所生活介護</v>
      </c>
      <c r="B12847">
        <v>2372204350</v>
      </c>
      <c r="C12847" t="s">
        <v>1958</v>
      </c>
      <c r="D12847" t="s">
        <v>9705</v>
      </c>
    </row>
    <row r="12848" spans="1:4">
      <c r="A12848" t="str">
        <f t="shared" si="200"/>
        <v>2372204350介護予防短期入所生活介護</v>
      </c>
      <c r="B12848">
        <v>2372204350</v>
      </c>
      <c r="C12848" t="s">
        <v>1961</v>
      </c>
      <c r="D12848" t="s">
        <v>9705</v>
      </c>
    </row>
    <row r="12849" spans="1:4">
      <c r="A12849" t="str">
        <f t="shared" si="200"/>
        <v>2392200594認知症対応型共同生活介護</v>
      </c>
      <c r="B12849">
        <v>2392200594</v>
      </c>
      <c r="C12849" t="s">
        <v>1942</v>
      </c>
      <c r="D12849" t="s">
        <v>9706</v>
      </c>
    </row>
    <row r="12850" spans="1:4">
      <c r="A12850" t="str">
        <f t="shared" si="200"/>
        <v>2392200586小規模多機能型居宅介護</v>
      </c>
      <c r="B12850">
        <v>2392200586</v>
      </c>
      <c r="C12850" t="s">
        <v>1925</v>
      </c>
      <c r="D12850" t="s">
        <v>9707</v>
      </c>
    </row>
    <row r="12851" spans="1:4">
      <c r="A12851" t="str">
        <f t="shared" si="200"/>
        <v>2392200586介護予防小規模多機能型居宅介護</v>
      </c>
      <c r="B12851">
        <v>2392200586</v>
      </c>
      <c r="C12851" t="s">
        <v>2463</v>
      </c>
      <c r="D12851" t="s">
        <v>9707</v>
      </c>
    </row>
    <row r="12852" spans="1:4">
      <c r="A12852" t="str">
        <f t="shared" si="200"/>
        <v>2373600630居宅介護支援</v>
      </c>
      <c r="B12852">
        <v>2373600630</v>
      </c>
      <c r="C12852" t="s">
        <v>2456</v>
      </c>
      <c r="D12852" t="s">
        <v>9708</v>
      </c>
    </row>
    <row r="12853" spans="1:4">
      <c r="A12853" t="str">
        <f t="shared" si="200"/>
        <v>2372800603地域密着型通所介護</v>
      </c>
      <c r="B12853">
        <v>2372800603</v>
      </c>
      <c r="C12853" t="s">
        <v>1858</v>
      </c>
      <c r="D12853" t="s">
        <v>9709</v>
      </c>
    </row>
    <row r="12854" spans="1:4">
      <c r="A12854" t="str">
        <f t="shared" si="200"/>
        <v>2372800603通所型サービス（独自）</v>
      </c>
      <c r="B12854">
        <v>2372800603</v>
      </c>
      <c r="C12854" t="s">
        <v>2455</v>
      </c>
      <c r="D12854" t="s">
        <v>9709</v>
      </c>
    </row>
    <row r="12855" spans="1:4">
      <c r="A12855" t="str">
        <f t="shared" si="200"/>
        <v>2371005519訪問介護</v>
      </c>
      <c r="B12855">
        <v>2371005519</v>
      </c>
      <c r="C12855" t="s">
        <v>1854</v>
      </c>
      <c r="D12855" t="s">
        <v>9710</v>
      </c>
    </row>
    <row r="12856" spans="1:4">
      <c r="A12856" t="str">
        <f t="shared" si="200"/>
        <v>2361090802訪問看護</v>
      </c>
      <c r="B12856">
        <v>2361090802</v>
      </c>
      <c r="C12856" t="s">
        <v>2002</v>
      </c>
      <c r="D12856" t="s">
        <v>9710</v>
      </c>
    </row>
    <row r="12857" spans="1:4">
      <c r="A12857" t="str">
        <f t="shared" si="200"/>
        <v>2371303823訪問介護</v>
      </c>
      <c r="B12857">
        <v>2371303823</v>
      </c>
      <c r="C12857" t="s">
        <v>1854</v>
      </c>
      <c r="D12857" t="s">
        <v>9711</v>
      </c>
    </row>
    <row r="12858" spans="1:4">
      <c r="A12858" t="str">
        <f t="shared" si="200"/>
        <v>2372505558訪問介護</v>
      </c>
      <c r="B12858">
        <v>2372505558</v>
      </c>
      <c r="C12858" t="s">
        <v>1854</v>
      </c>
      <c r="D12858" t="s">
        <v>9712</v>
      </c>
    </row>
    <row r="12859" spans="1:4">
      <c r="A12859" t="str">
        <f t="shared" si="200"/>
        <v>2372505574訪問介護</v>
      </c>
      <c r="B12859">
        <v>2372505574</v>
      </c>
      <c r="C12859" t="s">
        <v>1854</v>
      </c>
      <c r="D12859" t="s">
        <v>9713</v>
      </c>
    </row>
    <row r="12860" spans="1:4">
      <c r="A12860" t="str">
        <f t="shared" si="200"/>
        <v>2352280040介護老人保健施設</v>
      </c>
      <c r="B12860">
        <v>2352280040</v>
      </c>
      <c r="C12860" t="s">
        <v>1862</v>
      </c>
      <c r="D12860" t="s">
        <v>9714</v>
      </c>
    </row>
    <row r="12861" spans="1:4">
      <c r="A12861" t="str">
        <f t="shared" si="200"/>
        <v>2352280040短期入所療養介護（老健）</v>
      </c>
      <c r="B12861">
        <v>2352280040</v>
      </c>
      <c r="C12861" t="s">
        <v>1966</v>
      </c>
      <c r="D12861" t="s">
        <v>9714</v>
      </c>
    </row>
    <row r="12862" spans="1:4">
      <c r="A12862" t="str">
        <f t="shared" si="200"/>
        <v>2362290039訪問看護</v>
      </c>
      <c r="B12862">
        <v>2362290039</v>
      </c>
      <c r="C12862" t="s">
        <v>2002</v>
      </c>
      <c r="D12862" t="s">
        <v>9715</v>
      </c>
    </row>
    <row r="12863" spans="1:4">
      <c r="A12863" t="str">
        <f t="shared" si="200"/>
        <v>2362290039介護予防訪問看護</v>
      </c>
      <c r="B12863">
        <v>2362290039</v>
      </c>
      <c r="C12863" t="s">
        <v>2005</v>
      </c>
      <c r="D12863" t="s">
        <v>9715</v>
      </c>
    </row>
    <row r="12864" spans="1:4">
      <c r="A12864" t="str">
        <f t="shared" si="200"/>
        <v>2372200085居宅介護支援</v>
      </c>
      <c r="B12864">
        <v>2372200085</v>
      </c>
      <c r="C12864" t="s">
        <v>2456</v>
      </c>
      <c r="D12864" t="s">
        <v>9716</v>
      </c>
    </row>
    <row r="12865" spans="1:4">
      <c r="A12865" t="str">
        <f t="shared" si="200"/>
        <v>2372200101通所リハビリテーション</v>
      </c>
      <c r="B12865">
        <v>2372200101</v>
      </c>
      <c r="C12865" t="s">
        <v>2457</v>
      </c>
      <c r="D12865" t="s">
        <v>9717</v>
      </c>
    </row>
    <row r="12866" spans="1:4">
      <c r="A12866" t="str">
        <f t="shared" si="200"/>
        <v>2372200101介護予防通所リハビリテーション</v>
      </c>
      <c r="B12866">
        <v>2372200101</v>
      </c>
      <c r="C12866" t="s">
        <v>2458</v>
      </c>
      <c r="D12866" t="s">
        <v>9717</v>
      </c>
    </row>
    <row r="12867" spans="1:4">
      <c r="A12867" t="str">
        <f t="shared" ref="A12867:A12930" si="201">B12867&amp;C12867</f>
        <v>2372200531訪問介護</v>
      </c>
      <c r="B12867">
        <v>2372200531</v>
      </c>
      <c r="C12867" t="s">
        <v>1854</v>
      </c>
      <c r="D12867" t="s">
        <v>9718</v>
      </c>
    </row>
    <row r="12868" spans="1:4">
      <c r="A12868" t="str">
        <f t="shared" si="201"/>
        <v>2372200531訪問型サービス（独自）</v>
      </c>
      <c r="B12868">
        <v>2372200531</v>
      </c>
      <c r="C12868" t="s">
        <v>2454</v>
      </c>
      <c r="D12868" t="s">
        <v>9718</v>
      </c>
    </row>
    <row r="12869" spans="1:4">
      <c r="A12869" t="str">
        <f t="shared" si="201"/>
        <v>2372202842通所リハビリテーション</v>
      </c>
      <c r="B12869">
        <v>2372202842</v>
      </c>
      <c r="C12869" t="s">
        <v>2457</v>
      </c>
      <c r="D12869" t="s">
        <v>9719</v>
      </c>
    </row>
    <row r="12870" spans="1:4">
      <c r="A12870" t="str">
        <f t="shared" si="201"/>
        <v>2372202842介護予防通所リハビリテーション</v>
      </c>
      <c r="B12870">
        <v>2372202842</v>
      </c>
      <c r="C12870" t="s">
        <v>2458</v>
      </c>
      <c r="D12870" t="s">
        <v>9719</v>
      </c>
    </row>
    <row r="12871" spans="1:4">
      <c r="A12871" t="str">
        <f t="shared" si="201"/>
        <v>2372206108訪問リハビリテーション</v>
      </c>
      <c r="B12871">
        <v>2372206108</v>
      </c>
      <c r="C12871" t="s">
        <v>2007</v>
      </c>
      <c r="D12871" t="s">
        <v>9720</v>
      </c>
    </row>
    <row r="12872" spans="1:4">
      <c r="A12872" t="str">
        <f t="shared" si="201"/>
        <v>2374700389居宅介護支援</v>
      </c>
      <c r="B12872">
        <v>2374700389</v>
      </c>
      <c r="C12872" t="s">
        <v>2456</v>
      </c>
      <c r="D12872" t="s">
        <v>9721</v>
      </c>
    </row>
    <row r="12873" spans="1:4">
      <c r="A12873" t="str">
        <f t="shared" si="201"/>
        <v>2302200049介護予防支援</v>
      </c>
      <c r="B12873">
        <v>2302200049</v>
      </c>
      <c r="C12873" t="s">
        <v>2466</v>
      </c>
      <c r="D12873" t="s">
        <v>9722</v>
      </c>
    </row>
    <row r="12874" spans="1:4">
      <c r="A12874" t="str">
        <f t="shared" si="201"/>
        <v>2302200049介護予防ケアマネジメント</v>
      </c>
      <c r="B12874">
        <v>2302200049</v>
      </c>
      <c r="C12874" t="s">
        <v>2467</v>
      </c>
      <c r="D12874" t="s">
        <v>9722</v>
      </c>
    </row>
    <row r="12875" spans="1:4">
      <c r="A12875" t="str">
        <f t="shared" si="201"/>
        <v>2302200072介護予防支援</v>
      </c>
      <c r="B12875">
        <v>2302200072</v>
      </c>
      <c r="C12875" t="s">
        <v>2466</v>
      </c>
      <c r="D12875" t="s">
        <v>9723</v>
      </c>
    </row>
    <row r="12876" spans="1:4">
      <c r="A12876" t="str">
        <f t="shared" si="201"/>
        <v>2302200072介護予防ケアマネジメント</v>
      </c>
      <c r="B12876">
        <v>2302200072</v>
      </c>
      <c r="C12876" t="s">
        <v>2467</v>
      </c>
      <c r="D12876" t="s">
        <v>9723</v>
      </c>
    </row>
    <row r="12877" spans="1:4">
      <c r="A12877" t="str">
        <f t="shared" si="201"/>
        <v>2352080077通所リハビリテーション</v>
      </c>
      <c r="B12877">
        <v>2352080077</v>
      </c>
      <c r="C12877" t="s">
        <v>2457</v>
      </c>
      <c r="D12877" t="s">
        <v>5968</v>
      </c>
    </row>
    <row r="12878" spans="1:4">
      <c r="A12878" t="str">
        <f t="shared" si="201"/>
        <v>2362090546訪問看護</v>
      </c>
      <c r="B12878">
        <v>2362090546</v>
      </c>
      <c r="C12878" t="s">
        <v>2002</v>
      </c>
      <c r="D12878" t="s">
        <v>9724</v>
      </c>
    </row>
    <row r="12879" spans="1:4">
      <c r="A12879" t="str">
        <f t="shared" si="201"/>
        <v>2362090546介護予防訪問看護</v>
      </c>
      <c r="B12879">
        <v>2362090546</v>
      </c>
      <c r="C12879" t="s">
        <v>2005</v>
      </c>
      <c r="D12879" t="s">
        <v>9724</v>
      </c>
    </row>
    <row r="12880" spans="1:4">
      <c r="A12880" t="str">
        <f t="shared" si="201"/>
        <v>2302000225介護予防支援</v>
      </c>
      <c r="B12880">
        <v>2302000225</v>
      </c>
      <c r="C12880" t="s">
        <v>2466</v>
      </c>
      <c r="D12880" t="s">
        <v>9725</v>
      </c>
    </row>
    <row r="12881" spans="1:4">
      <c r="A12881" t="str">
        <f t="shared" si="201"/>
        <v>2302000225介護予防ケアマネジメント</v>
      </c>
      <c r="B12881">
        <v>2302000225</v>
      </c>
      <c r="C12881" t="s">
        <v>2467</v>
      </c>
      <c r="D12881" t="s">
        <v>9725</v>
      </c>
    </row>
    <row r="12882" spans="1:4">
      <c r="A12882" t="str">
        <f t="shared" si="201"/>
        <v>2377500190特定施設入居者生活介護</v>
      </c>
      <c r="B12882">
        <v>2377500190</v>
      </c>
      <c r="C12882" t="s">
        <v>2461</v>
      </c>
      <c r="D12882" t="s">
        <v>9726</v>
      </c>
    </row>
    <row r="12883" spans="1:4">
      <c r="A12883" t="str">
        <f t="shared" si="201"/>
        <v>2377500190介護予防特定施設入居者生活介護</v>
      </c>
      <c r="B12883">
        <v>2377500190</v>
      </c>
      <c r="C12883" t="s">
        <v>2462</v>
      </c>
      <c r="D12883" t="s">
        <v>9726</v>
      </c>
    </row>
    <row r="12884" spans="1:4">
      <c r="A12884" t="str">
        <f t="shared" si="201"/>
        <v>2377500182地域密着型通所介護</v>
      </c>
      <c r="B12884">
        <v>2377500182</v>
      </c>
      <c r="C12884" t="s">
        <v>1858</v>
      </c>
      <c r="D12884" t="s">
        <v>9727</v>
      </c>
    </row>
    <row r="12885" spans="1:4">
      <c r="A12885" t="str">
        <f t="shared" si="201"/>
        <v>2377500182通所型サービス（独自）</v>
      </c>
      <c r="B12885">
        <v>2377500182</v>
      </c>
      <c r="C12885" t="s">
        <v>2455</v>
      </c>
      <c r="D12885" t="s">
        <v>9727</v>
      </c>
    </row>
    <row r="12886" spans="1:4">
      <c r="A12886" t="str">
        <f t="shared" si="201"/>
        <v>2376500274介護老人福祉施設</v>
      </c>
      <c r="B12886">
        <v>2376500274</v>
      </c>
      <c r="C12886" t="s">
        <v>1860</v>
      </c>
      <c r="D12886" t="s">
        <v>9728</v>
      </c>
    </row>
    <row r="12887" spans="1:4">
      <c r="A12887" t="str">
        <f t="shared" si="201"/>
        <v>2376500282短期入所生活介護</v>
      </c>
      <c r="B12887">
        <v>2376500282</v>
      </c>
      <c r="C12887" t="s">
        <v>1958</v>
      </c>
      <c r="D12887" t="s">
        <v>9729</v>
      </c>
    </row>
    <row r="12888" spans="1:4">
      <c r="A12888" t="str">
        <f t="shared" si="201"/>
        <v>2376500282介護予防短期入所生活介護</v>
      </c>
      <c r="B12888">
        <v>2376500282</v>
      </c>
      <c r="C12888" t="s">
        <v>1961</v>
      </c>
      <c r="D12888" t="s">
        <v>9729</v>
      </c>
    </row>
    <row r="12889" spans="1:4">
      <c r="A12889" t="str">
        <f t="shared" si="201"/>
        <v>2376500415特定施設入居者生活介護</v>
      </c>
      <c r="B12889">
        <v>2376500415</v>
      </c>
      <c r="C12889" t="s">
        <v>2461</v>
      </c>
      <c r="D12889" t="s">
        <v>9730</v>
      </c>
    </row>
    <row r="12890" spans="1:4">
      <c r="A12890" t="str">
        <f t="shared" si="201"/>
        <v>2376500415介護予防特定施設入居者生活介護</v>
      </c>
      <c r="B12890">
        <v>2376500415</v>
      </c>
      <c r="C12890" t="s">
        <v>2462</v>
      </c>
      <c r="D12890" t="s">
        <v>9730</v>
      </c>
    </row>
    <row r="12891" spans="1:4">
      <c r="A12891" t="str">
        <f t="shared" si="201"/>
        <v>2376500209通所介護</v>
      </c>
      <c r="B12891">
        <v>2376500209</v>
      </c>
      <c r="C12891" t="s">
        <v>1857</v>
      </c>
      <c r="D12891" t="s">
        <v>9731</v>
      </c>
    </row>
    <row r="12892" spans="1:4">
      <c r="A12892" t="str">
        <f t="shared" si="201"/>
        <v>2376500209通所型サービス（独自）</v>
      </c>
      <c r="B12892">
        <v>2376500209</v>
      </c>
      <c r="C12892" t="s">
        <v>2455</v>
      </c>
      <c r="D12892" t="s">
        <v>9731</v>
      </c>
    </row>
    <row r="12893" spans="1:4">
      <c r="A12893" t="str">
        <f t="shared" si="201"/>
        <v>2392600306認知症対応型通所介護</v>
      </c>
      <c r="B12893">
        <v>2392600306</v>
      </c>
      <c r="C12893" t="s">
        <v>2459</v>
      </c>
      <c r="D12893" t="s">
        <v>9732</v>
      </c>
    </row>
    <row r="12894" spans="1:4">
      <c r="A12894" t="str">
        <f t="shared" si="201"/>
        <v>2372602363通所介護</v>
      </c>
      <c r="B12894">
        <v>2372602363</v>
      </c>
      <c r="C12894" t="s">
        <v>1857</v>
      </c>
      <c r="D12894" t="s">
        <v>9733</v>
      </c>
    </row>
    <row r="12895" spans="1:4">
      <c r="A12895" t="str">
        <f t="shared" si="201"/>
        <v>2372602363通所型サービス（独自）</v>
      </c>
      <c r="B12895">
        <v>2372602363</v>
      </c>
      <c r="C12895" t="s">
        <v>2455</v>
      </c>
      <c r="D12895" t="s">
        <v>9733</v>
      </c>
    </row>
    <row r="12896" spans="1:4">
      <c r="A12896" t="str">
        <f t="shared" si="201"/>
        <v>2392600223地域密着型介護老人福祉施設</v>
      </c>
      <c r="B12896">
        <v>2392600223</v>
      </c>
      <c r="C12896" t="s">
        <v>1861</v>
      </c>
      <c r="D12896" t="s">
        <v>9734</v>
      </c>
    </row>
    <row r="12897" spans="1:4">
      <c r="A12897" t="str">
        <f t="shared" si="201"/>
        <v>2372602579短期入所生活介護</v>
      </c>
      <c r="B12897">
        <v>2372602579</v>
      </c>
      <c r="C12897" t="s">
        <v>1958</v>
      </c>
      <c r="D12897" t="s">
        <v>9735</v>
      </c>
    </row>
    <row r="12898" spans="1:4">
      <c r="A12898" t="str">
        <f t="shared" si="201"/>
        <v>2372602579介護予防短期入所生活介護</v>
      </c>
      <c r="B12898">
        <v>2372602579</v>
      </c>
      <c r="C12898" t="s">
        <v>1961</v>
      </c>
      <c r="D12898" t="s">
        <v>9735</v>
      </c>
    </row>
    <row r="12899" spans="1:4">
      <c r="A12899" t="str">
        <f t="shared" si="201"/>
        <v>2372602587通所介護</v>
      </c>
      <c r="B12899">
        <v>2372602587</v>
      </c>
      <c r="C12899" t="s">
        <v>1857</v>
      </c>
      <c r="D12899" t="s">
        <v>9736</v>
      </c>
    </row>
    <row r="12900" spans="1:4">
      <c r="A12900" t="str">
        <f t="shared" si="201"/>
        <v>2372602587通所型サービス（独自）</v>
      </c>
      <c r="B12900">
        <v>2372602587</v>
      </c>
      <c r="C12900" t="s">
        <v>2455</v>
      </c>
      <c r="D12900" t="s">
        <v>9736</v>
      </c>
    </row>
    <row r="12901" spans="1:4">
      <c r="A12901" t="str">
        <f t="shared" si="201"/>
        <v>2392600371定期巡回･随時対応型訪問介護看護</v>
      </c>
      <c r="B12901">
        <v>2392600371</v>
      </c>
      <c r="C12901" t="s">
        <v>1856</v>
      </c>
      <c r="D12901" t="s">
        <v>9737</v>
      </c>
    </row>
    <row r="12902" spans="1:4">
      <c r="A12902" t="str">
        <f t="shared" si="201"/>
        <v>2372600615認知症対応型共同生活介護</v>
      </c>
      <c r="B12902">
        <v>2372600615</v>
      </c>
      <c r="C12902" t="s">
        <v>1942</v>
      </c>
      <c r="D12902" t="s">
        <v>9738</v>
      </c>
    </row>
    <row r="12903" spans="1:4">
      <c r="A12903" t="str">
        <f t="shared" si="201"/>
        <v>2372600615介護予防認知症対応型共同生活介護</v>
      </c>
      <c r="B12903">
        <v>2372600615</v>
      </c>
      <c r="C12903" t="s">
        <v>1948</v>
      </c>
      <c r="D12903" t="s">
        <v>9738</v>
      </c>
    </row>
    <row r="12904" spans="1:4">
      <c r="A12904" t="str">
        <f t="shared" si="201"/>
        <v>2372600615認知症対応型共同生活介護（短期利用型）</v>
      </c>
      <c r="B12904">
        <v>2372600615</v>
      </c>
      <c r="C12904" t="s">
        <v>2468</v>
      </c>
      <c r="D12904" t="s">
        <v>9738</v>
      </c>
    </row>
    <row r="12905" spans="1:4">
      <c r="A12905" t="str">
        <f t="shared" si="201"/>
        <v>2372600615介護予防認知症対応型共同生活介護（短期利用型）</v>
      </c>
      <c r="B12905">
        <v>2372600615</v>
      </c>
      <c r="C12905" t="s">
        <v>2474</v>
      </c>
      <c r="D12905" t="s">
        <v>9738</v>
      </c>
    </row>
    <row r="12906" spans="1:4">
      <c r="A12906" t="str">
        <f t="shared" si="201"/>
        <v>2376500357認知症対応型共同生活介護</v>
      </c>
      <c r="B12906">
        <v>2376500357</v>
      </c>
      <c r="C12906" t="s">
        <v>1942</v>
      </c>
      <c r="D12906" t="s">
        <v>9739</v>
      </c>
    </row>
    <row r="12907" spans="1:4">
      <c r="A12907" t="str">
        <f t="shared" si="201"/>
        <v>2376500357介護予防認知症対応型共同生活介護</v>
      </c>
      <c r="B12907">
        <v>2376500357</v>
      </c>
      <c r="C12907" t="s">
        <v>1948</v>
      </c>
      <c r="D12907" t="s">
        <v>9739</v>
      </c>
    </row>
    <row r="12908" spans="1:4">
      <c r="A12908" t="str">
        <f t="shared" si="201"/>
        <v>2376500357認知症対応型共同生活介護（短期利用型）</v>
      </c>
      <c r="B12908">
        <v>2376500357</v>
      </c>
      <c r="C12908" t="s">
        <v>2468</v>
      </c>
      <c r="D12908" t="s">
        <v>9739</v>
      </c>
    </row>
    <row r="12909" spans="1:4">
      <c r="A12909" t="str">
        <f t="shared" si="201"/>
        <v>2376500357介護予防認知症対応型共同生活介護（短期利用型）</v>
      </c>
      <c r="B12909">
        <v>2376500357</v>
      </c>
      <c r="C12909" t="s">
        <v>2474</v>
      </c>
      <c r="D12909" t="s">
        <v>9739</v>
      </c>
    </row>
    <row r="12910" spans="1:4">
      <c r="A12910" t="str">
        <f t="shared" si="201"/>
        <v>2392600231看護小規模多機能型居宅介護</v>
      </c>
      <c r="B12910">
        <v>2392600231</v>
      </c>
      <c r="C12910" t="s">
        <v>1859</v>
      </c>
      <c r="D12910" t="s">
        <v>9740</v>
      </c>
    </row>
    <row r="12911" spans="1:4">
      <c r="A12911" t="str">
        <f t="shared" si="201"/>
        <v>2392600231看護小規模多機能型居宅介護（短期利用型）</v>
      </c>
      <c r="B12911">
        <v>2392600231</v>
      </c>
      <c r="C12911" t="s">
        <v>2477</v>
      </c>
      <c r="D12911" t="s">
        <v>9740</v>
      </c>
    </row>
    <row r="12912" spans="1:4">
      <c r="A12912" t="str">
        <f t="shared" si="201"/>
        <v>2372002481介護老人福祉施設</v>
      </c>
      <c r="B12912">
        <v>2372002481</v>
      </c>
      <c r="C12912" t="s">
        <v>1860</v>
      </c>
      <c r="D12912" t="s">
        <v>9741</v>
      </c>
    </row>
    <row r="12913" spans="1:4">
      <c r="A12913" t="str">
        <f t="shared" si="201"/>
        <v>2372002440短期入所生活介護</v>
      </c>
      <c r="B12913">
        <v>2372002440</v>
      </c>
      <c r="C12913" t="s">
        <v>1958</v>
      </c>
      <c r="D12913" t="s">
        <v>9742</v>
      </c>
    </row>
    <row r="12914" spans="1:4">
      <c r="A12914" t="str">
        <f t="shared" si="201"/>
        <v>2372002440介護予防短期入所生活介護</v>
      </c>
      <c r="B12914">
        <v>2372002440</v>
      </c>
      <c r="C12914" t="s">
        <v>1961</v>
      </c>
      <c r="D12914" t="s">
        <v>9742</v>
      </c>
    </row>
    <row r="12915" spans="1:4">
      <c r="A12915" t="str">
        <f t="shared" si="201"/>
        <v>2372002499通所介護</v>
      </c>
      <c r="B12915">
        <v>2372002499</v>
      </c>
      <c r="C12915" t="s">
        <v>1857</v>
      </c>
      <c r="D12915" t="s">
        <v>9743</v>
      </c>
    </row>
    <row r="12916" spans="1:4">
      <c r="A12916" t="str">
        <f t="shared" si="201"/>
        <v>2372002499通所型サービス（独自）</v>
      </c>
      <c r="B12916">
        <v>2372002499</v>
      </c>
      <c r="C12916" t="s">
        <v>2455</v>
      </c>
      <c r="D12916" t="s">
        <v>9743</v>
      </c>
    </row>
    <row r="12917" spans="1:4">
      <c r="A12917" t="str">
        <f t="shared" si="201"/>
        <v>2392000044認知症対応型共同生活介護</v>
      </c>
      <c r="B12917">
        <v>2392000044</v>
      </c>
      <c r="C12917" t="s">
        <v>1942</v>
      </c>
      <c r="D12917" t="s">
        <v>9744</v>
      </c>
    </row>
    <row r="12918" spans="1:4">
      <c r="A12918" t="str">
        <f t="shared" si="201"/>
        <v>2392000044介護予防認知症対応型共同生活介護</v>
      </c>
      <c r="B12918">
        <v>2392000044</v>
      </c>
      <c r="C12918" t="s">
        <v>1948</v>
      </c>
      <c r="D12918" t="s">
        <v>9744</v>
      </c>
    </row>
    <row r="12919" spans="1:4">
      <c r="A12919" t="str">
        <f t="shared" si="201"/>
        <v>2392000044認知症対応型共同生活介護（短期利用型）</v>
      </c>
      <c r="B12919">
        <v>2392000044</v>
      </c>
      <c r="C12919" t="s">
        <v>2468</v>
      </c>
      <c r="D12919" t="s">
        <v>9744</v>
      </c>
    </row>
    <row r="12920" spans="1:4">
      <c r="A12920" t="str">
        <f t="shared" si="201"/>
        <v>2392000044介護予防認知症対応型共同生活介護（短期利用型）</v>
      </c>
      <c r="B12920">
        <v>2392000044</v>
      </c>
      <c r="C12920" t="s">
        <v>2474</v>
      </c>
      <c r="D12920" t="s">
        <v>9744</v>
      </c>
    </row>
    <row r="12921" spans="1:4">
      <c r="A12921" t="str">
        <f t="shared" si="201"/>
        <v>2392000481小規模多機能型居宅介護</v>
      </c>
      <c r="B12921">
        <v>2392000481</v>
      </c>
      <c r="C12921" t="s">
        <v>1925</v>
      </c>
      <c r="D12921" t="s">
        <v>9745</v>
      </c>
    </row>
    <row r="12922" spans="1:4">
      <c r="A12922" t="str">
        <f t="shared" si="201"/>
        <v>2392000481介護予防小規模多機能型居宅介護</v>
      </c>
      <c r="B12922">
        <v>2392000481</v>
      </c>
      <c r="C12922" t="s">
        <v>2463</v>
      </c>
      <c r="D12922" t="s">
        <v>9745</v>
      </c>
    </row>
    <row r="12923" spans="1:4">
      <c r="A12923" t="str">
        <f t="shared" si="201"/>
        <v>2392000499定期巡回･随時対応型訪問介護看護</v>
      </c>
      <c r="B12923">
        <v>2392000499</v>
      </c>
      <c r="C12923" t="s">
        <v>1856</v>
      </c>
      <c r="D12923" t="s">
        <v>9746</v>
      </c>
    </row>
    <row r="12924" spans="1:4">
      <c r="A12924" t="str">
        <f t="shared" si="201"/>
        <v>2392000788地域密着型介護老人福祉施設</v>
      </c>
      <c r="B12924">
        <v>2392000788</v>
      </c>
      <c r="C12924" t="s">
        <v>1861</v>
      </c>
      <c r="D12924" t="s">
        <v>9747</v>
      </c>
    </row>
    <row r="12925" spans="1:4">
      <c r="A12925" t="str">
        <f t="shared" si="201"/>
        <v>2372005138短期入所生活介護</v>
      </c>
      <c r="B12925">
        <v>2372005138</v>
      </c>
      <c r="C12925" t="s">
        <v>1958</v>
      </c>
      <c r="D12925" t="s">
        <v>9748</v>
      </c>
    </row>
    <row r="12926" spans="1:4">
      <c r="A12926" t="str">
        <f t="shared" si="201"/>
        <v>2372005138介護予防短期入所生活介護</v>
      </c>
      <c r="B12926">
        <v>2372005138</v>
      </c>
      <c r="C12926" t="s">
        <v>1961</v>
      </c>
      <c r="D12926" t="s">
        <v>9748</v>
      </c>
    </row>
    <row r="12927" spans="1:4">
      <c r="A12927" t="str">
        <f t="shared" si="201"/>
        <v>2372005146通所介護</v>
      </c>
      <c r="B12927">
        <v>2372005146</v>
      </c>
      <c r="C12927" t="s">
        <v>1857</v>
      </c>
      <c r="D12927" t="s">
        <v>9749</v>
      </c>
    </row>
    <row r="12928" spans="1:4">
      <c r="A12928" t="str">
        <f t="shared" si="201"/>
        <v>2372005146通所型サービス（独自）</v>
      </c>
      <c r="B12928">
        <v>2372005146</v>
      </c>
      <c r="C12928" t="s">
        <v>2455</v>
      </c>
      <c r="D12928" t="s">
        <v>9749</v>
      </c>
    </row>
    <row r="12929" spans="1:4">
      <c r="A12929" t="str">
        <f t="shared" si="201"/>
        <v>2392000127地域密着型介護老人福祉施設</v>
      </c>
      <c r="B12929">
        <v>2392000127</v>
      </c>
      <c r="C12929" t="s">
        <v>1861</v>
      </c>
      <c r="D12929" t="s">
        <v>9750</v>
      </c>
    </row>
    <row r="12930" spans="1:4">
      <c r="A12930" t="str">
        <f t="shared" si="201"/>
        <v>2372004495短期入所生活介護</v>
      </c>
      <c r="B12930">
        <v>2372004495</v>
      </c>
      <c r="C12930" t="s">
        <v>1958</v>
      </c>
      <c r="D12930" t="s">
        <v>9751</v>
      </c>
    </row>
    <row r="12931" spans="1:4">
      <c r="A12931" t="str">
        <f t="shared" ref="A12931:A12994" si="202">B12931&amp;C12931</f>
        <v>2372004495介護予防短期入所生活介護</v>
      </c>
      <c r="B12931">
        <v>2372004495</v>
      </c>
      <c r="C12931" t="s">
        <v>1961</v>
      </c>
      <c r="D12931" t="s">
        <v>9751</v>
      </c>
    </row>
    <row r="12932" spans="1:4">
      <c r="A12932" t="str">
        <f t="shared" si="202"/>
        <v>2392000135小規模多機能型居宅介護</v>
      </c>
      <c r="B12932">
        <v>2392000135</v>
      </c>
      <c r="C12932" t="s">
        <v>1925</v>
      </c>
      <c r="D12932" t="s">
        <v>9752</v>
      </c>
    </row>
    <row r="12933" spans="1:4">
      <c r="A12933" t="str">
        <f t="shared" si="202"/>
        <v>2392000135介護予防小規模多機能型居宅介護</v>
      </c>
      <c r="B12933">
        <v>2392000135</v>
      </c>
      <c r="C12933" t="s">
        <v>2463</v>
      </c>
      <c r="D12933" t="s">
        <v>9752</v>
      </c>
    </row>
    <row r="12934" spans="1:4">
      <c r="A12934" t="str">
        <f t="shared" si="202"/>
        <v>2392000135介護予防小規模多機能型居宅介護（短期利用型）</v>
      </c>
      <c r="B12934">
        <v>2392000135</v>
      </c>
      <c r="C12934" t="s">
        <v>2476</v>
      </c>
      <c r="D12934" t="s">
        <v>9752</v>
      </c>
    </row>
    <row r="12935" spans="1:4">
      <c r="A12935" t="str">
        <f t="shared" si="202"/>
        <v>2392000366認知症対応型通所介護</v>
      </c>
      <c r="B12935">
        <v>2392000366</v>
      </c>
      <c r="C12935" t="s">
        <v>2459</v>
      </c>
      <c r="D12935" t="s">
        <v>9753</v>
      </c>
    </row>
    <row r="12936" spans="1:4">
      <c r="A12936" t="str">
        <f t="shared" si="202"/>
        <v>2392000143認知症対応型共同生活介護</v>
      </c>
      <c r="B12936">
        <v>2392000143</v>
      </c>
      <c r="C12936" t="s">
        <v>1942</v>
      </c>
      <c r="D12936" t="s">
        <v>9754</v>
      </c>
    </row>
    <row r="12937" spans="1:4">
      <c r="A12937" t="str">
        <f t="shared" si="202"/>
        <v>2392000143介護予防認知症対応型共同生活介護</v>
      </c>
      <c r="B12937">
        <v>2392000143</v>
      </c>
      <c r="C12937" t="s">
        <v>1948</v>
      </c>
      <c r="D12937" t="s">
        <v>9754</v>
      </c>
    </row>
    <row r="12938" spans="1:4">
      <c r="A12938" t="str">
        <f t="shared" si="202"/>
        <v>2392000143認知症対応型共同生活介護（短期利用型）</v>
      </c>
      <c r="B12938">
        <v>2392000143</v>
      </c>
      <c r="C12938" t="s">
        <v>2468</v>
      </c>
      <c r="D12938" t="s">
        <v>9754</v>
      </c>
    </row>
    <row r="12939" spans="1:4">
      <c r="A12939" t="str">
        <f t="shared" si="202"/>
        <v>2392000143介護予防認知症対応型共同生活介護（短期利用型）</v>
      </c>
      <c r="B12939">
        <v>2392000143</v>
      </c>
      <c r="C12939" t="s">
        <v>2474</v>
      </c>
      <c r="D12939" t="s">
        <v>9754</v>
      </c>
    </row>
    <row r="12940" spans="1:4">
      <c r="A12940" t="str">
        <f t="shared" si="202"/>
        <v>2392000291定期巡回･随時対応型訪問介護看護</v>
      </c>
      <c r="B12940">
        <v>2392000291</v>
      </c>
      <c r="C12940" t="s">
        <v>1856</v>
      </c>
      <c r="D12940" t="s">
        <v>9755</v>
      </c>
    </row>
    <row r="12941" spans="1:4">
      <c r="A12941" t="str">
        <f t="shared" si="202"/>
        <v>2373301270介護老人福祉施設</v>
      </c>
      <c r="B12941">
        <v>2373301270</v>
      </c>
      <c r="C12941" t="s">
        <v>1860</v>
      </c>
      <c r="D12941" t="s">
        <v>9756</v>
      </c>
    </row>
    <row r="12942" spans="1:4">
      <c r="A12942" t="str">
        <f t="shared" si="202"/>
        <v>2373301312短期入所生活介護</v>
      </c>
      <c r="B12942">
        <v>2373301312</v>
      </c>
      <c r="C12942" t="s">
        <v>1958</v>
      </c>
      <c r="D12942" t="s">
        <v>9757</v>
      </c>
    </row>
    <row r="12943" spans="1:4">
      <c r="A12943" t="str">
        <f t="shared" si="202"/>
        <v>2373301312介護予防短期入所生活介護</v>
      </c>
      <c r="B12943">
        <v>2373301312</v>
      </c>
      <c r="C12943" t="s">
        <v>1961</v>
      </c>
      <c r="D12943" t="s">
        <v>9757</v>
      </c>
    </row>
    <row r="12944" spans="1:4">
      <c r="A12944" t="str">
        <f t="shared" si="202"/>
        <v>2373301288通所介護</v>
      </c>
      <c r="B12944">
        <v>2373301288</v>
      </c>
      <c r="C12944" t="s">
        <v>1857</v>
      </c>
      <c r="D12944" t="s">
        <v>9758</v>
      </c>
    </row>
    <row r="12945" spans="1:4">
      <c r="A12945" t="str">
        <f t="shared" si="202"/>
        <v>2373301288通所型サービス（独自）</v>
      </c>
      <c r="B12945">
        <v>2373301288</v>
      </c>
      <c r="C12945" t="s">
        <v>2455</v>
      </c>
      <c r="D12945" t="s">
        <v>9758</v>
      </c>
    </row>
    <row r="12946" spans="1:4">
      <c r="A12946" t="str">
        <f t="shared" si="202"/>
        <v>2393300229認知症対応型共同生活介護</v>
      </c>
      <c r="B12946">
        <v>2393300229</v>
      </c>
      <c r="C12946" t="s">
        <v>1942</v>
      </c>
      <c r="D12946" t="s">
        <v>9759</v>
      </c>
    </row>
    <row r="12947" spans="1:4">
      <c r="A12947" t="str">
        <f t="shared" si="202"/>
        <v>2393300229介護予防認知症対応型共同生活介護</v>
      </c>
      <c r="B12947">
        <v>2393300229</v>
      </c>
      <c r="C12947" t="s">
        <v>1948</v>
      </c>
      <c r="D12947" t="s">
        <v>9759</v>
      </c>
    </row>
    <row r="12948" spans="1:4">
      <c r="A12948" t="str">
        <f t="shared" si="202"/>
        <v>2393300229認知症対応型共同生活介護（短期利用型）</v>
      </c>
      <c r="B12948">
        <v>2393300229</v>
      </c>
      <c r="C12948" t="s">
        <v>2468</v>
      </c>
      <c r="D12948" t="s">
        <v>9759</v>
      </c>
    </row>
    <row r="12949" spans="1:4">
      <c r="A12949" t="str">
        <f t="shared" si="202"/>
        <v>2393300229介護予防認知症対応型共同生活介護（短期利用型）</v>
      </c>
      <c r="B12949">
        <v>2393300229</v>
      </c>
      <c r="C12949" t="s">
        <v>2474</v>
      </c>
      <c r="D12949" t="s">
        <v>9759</v>
      </c>
    </row>
    <row r="12950" spans="1:4">
      <c r="A12950" t="str">
        <f t="shared" si="202"/>
        <v>2393300054地域密着型介護老人福祉施設</v>
      </c>
      <c r="B12950">
        <v>2393300054</v>
      </c>
      <c r="C12950" t="s">
        <v>1861</v>
      </c>
      <c r="D12950" t="s">
        <v>9760</v>
      </c>
    </row>
    <row r="12951" spans="1:4">
      <c r="A12951" t="str">
        <f t="shared" si="202"/>
        <v>2373300934短期入所生活介護</v>
      </c>
      <c r="B12951">
        <v>2373300934</v>
      </c>
      <c r="C12951" t="s">
        <v>1958</v>
      </c>
      <c r="D12951" t="s">
        <v>9761</v>
      </c>
    </row>
    <row r="12952" spans="1:4">
      <c r="A12952" t="str">
        <f t="shared" si="202"/>
        <v>2373300934介護予防短期入所生活介護</v>
      </c>
      <c r="B12952">
        <v>2373300934</v>
      </c>
      <c r="C12952" t="s">
        <v>1961</v>
      </c>
      <c r="D12952" t="s">
        <v>9761</v>
      </c>
    </row>
    <row r="12953" spans="1:4">
      <c r="A12953" t="str">
        <f t="shared" si="202"/>
        <v>2373300835通所介護</v>
      </c>
      <c r="B12953">
        <v>2373300835</v>
      </c>
      <c r="C12953" t="s">
        <v>1857</v>
      </c>
      <c r="D12953" t="s">
        <v>9762</v>
      </c>
    </row>
    <row r="12954" spans="1:4">
      <c r="A12954" t="str">
        <f t="shared" si="202"/>
        <v>2373300835通所型サービス（独自）</v>
      </c>
      <c r="B12954">
        <v>2373300835</v>
      </c>
      <c r="C12954" t="s">
        <v>2455</v>
      </c>
      <c r="D12954" t="s">
        <v>9762</v>
      </c>
    </row>
    <row r="12955" spans="1:4">
      <c r="A12955" t="str">
        <f t="shared" si="202"/>
        <v>2373300652認知症対応型共同生活介護</v>
      </c>
      <c r="B12955">
        <v>2373300652</v>
      </c>
      <c r="C12955" t="s">
        <v>1942</v>
      </c>
      <c r="D12955" t="s">
        <v>9763</v>
      </c>
    </row>
    <row r="12956" spans="1:4">
      <c r="A12956" t="str">
        <f t="shared" si="202"/>
        <v>2373300652介護予防認知症対応型共同生活介護</v>
      </c>
      <c r="B12956">
        <v>2373300652</v>
      </c>
      <c r="C12956" t="s">
        <v>1948</v>
      </c>
      <c r="D12956" t="s">
        <v>9763</v>
      </c>
    </row>
    <row r="12957" spans="1:4">
      <c r="A12957" t="str">
        <f t="shared" si="202"/>
        <v>2376500068居宅介護支援</v>
      </c>
      <c r="B12957">
        <v>2376500068</v>
      </c>
      <c r="C12957" t="s">
        <v>2456</v>
      </c>
      <c r="D12957" t="s">
        <v>9764</v>
      </c>
    </row>
    <row r="12958" spans="1:4">
      <c r="A12958" t="str">
        <f t="shared" si="202"/>
        <v>2372002465居宅介護支援</v>
      </c>
      <c r="B12958">
        <v>2372002465</v>
      </c>
      <c r="C12958" t="s">
        <v>2456</v>
      </c>
      <c r="D12958" t="s">
        <v>9765</v>
      </c>
    </row>
    <row r="12959" spans="1:4">
      <c r="A12959" t="str">
        <f t="shared" si="202"/>
        <v>2302000217介護予防支援</v>
      </c>
      <c r="B12959">
        <v>2302000217</v>
      </c>
      <c r="C12959" t="s">
        <v>2466</v>
      </c>
      <c r="D12959" t="s">
        <v>9766</v>
      </c>
    </row>
    <row r="12960" spans="1:4">
      <c r="A12960" t="str">
        <f t="shared" si="202"/>
        <v>2302000217介護予防ケアマネジメント</v>
      </c>
      <c r="B12960">
        <v>2302000217</v>
      </c>
      <c r="C12960" t="s">
        <v>2467</v>
      </c>
      <c r="D12960" t="s">
        <v>9766</v>
      </c>
    </row>
    <row r="12961" spans="1:4">
      <c r="A12961" t="str">
        <f t="shared" si="202"/>
        <v>2302000183介護予防支援</v>
      </c>
      <c r="B12961">
        <v>2302000183</v>
      </c>
      <c r="C12961" t="s">
        <v>2466</v>
      </c>
      <c r="D12961" t="s">
        <v>9767</v>
      </c>
    </row>
    <row r="12962" spans="1:4">
      <c r="A12962" t="str">
        <f t="shared" si="202"/>
        <v>2302000183介護予防ケアマネジメント</v>
      </c>
      <c r="B12962">
        <v>2302000183</v>
      </c>
      <c r="C12962" t="s">
        <v>2467</v>
      </c>
      <c r="D12962" t="s">
        <v>9767</v>
      </c>
    </row>
    <row r="12963" spans="1:4">
      <c r="A12963" t="str">
        <f t="shared" si="202"/>
        <v>2362690212訪問看護</v>
      </c>
      <c r="B12963">
        <v>2362690212</v>
      </c>
      <c r="C12963" t="s">
        <v>2002</v>
      </c>
      <c r="D12963" t="s">
        <v>9768</v>
      </c>
    </row>
    <row r="12964" spans="1:4">
      <c r="A12964" t="str">
        <f t="shared" si="202"/>
        <v>2362690212介護予防訪問看護</v>
      </c>
      <c r="B12964">
        <v>2362690212</v>
      </c>
      <c r="C12964" t="s">
        <v>2005</v>
      </c>
      <c r="D12964" t="s">
        <v>9768</v>
      </c>
    </row>
    <row r="12965" spans="1:4">
      <c r="A12965" t="str">
        <f t="shared" si="202"/>
        <v>2372106209居宅介護支援</v>
      </c>
      <c r="B12965">
        <v>2372106209</v>
      </c>
      <c r="C12965" t="s">
        <v>2456</v>
      </c>
      <c r="D12965" t="s">
        <v>9769</v>
      </c>
    </row>
    <row r="12966" spans="1:4">
      <c r="A12966" t="str">
        <f t="shared" si="202"/>
        <v>2372106209介護予防支援</v>
      </c>
      <c r="B12966">
        <v>2372106209</v>
      </c>
      <c r="C12966" t="s">
        <v>2466</v>
      </c>
      <c r="D12966" t="s">
        <v>9769</v>
      </c>
    </row>
    <row r="12967" spans="1:4">
      <c r="A12967" t="str">
        <f t="shared" si="202"/>
        <v>2370301794訪問介護</v>
      </c>
      <c r="B12967">
        <v>2370301794</v>
      </c>
      <c r="C12967" t="s">
        <v>1854</v>
      </c>
      <c r="D12967" t="s">
        <v>9770</v>
      </c>
    </row>
    <row r="12968" spans="1:4">
      <c r="A12968" t="str">
        <f t="shared" si="202"/>
        <v>23A0300633訪問型サービス（独自）</v>
      </c>
      <c r="B12968" t="s">
        <v>7206</v>
      </c>
      <c r="C12968" t="s">
        <v>2454</v>
      </c>
      <c r="D12968" t="s">
        <v>9771</v>
      </c>
    </row>
    <row r="12969" spans="1:4">
      <c r="A12969" t="str">
        <f t="shared" si="202"/>
        <v>23A0300633訪問型サービス（独自）</v>
      </c>
      <c r="B12969" t="s">
        <v>7206</v>
      </c>
      <c r="C12969" t="s">
        <v>2454</v>
      </c>
      <c r="D12969" t="s">
        <v>9771</v>
      </c>
    </row>
    <row r="12970" spans="1:4">
      <c r="A12970" t="str">
        <f t="shared" si="202"/>
        <v>2392100919地域密着型通所介護</v>
      </c>
      <c r="B12970">
        <v>2392100919</v>
      </c>
      <c r="C12970" t="s">
        <v>1858</v>
      </c>
      <c r="D12970" t="s">
        <v>9772</v>
      </c>
    </row>
    <row r="12971" spans="1:4">
      <c r="A12971" t="str">
        <f t="shared" si="202"/>
        <v>2392100919通所型サービス（独自）</v>
      </c>
      <c r="B12971">
        <v>2392100919</v>
      </c>
      <c r="C12971" t="s">
        <v>2455</v>
      </c>
      <c r="D12971" t="s">
        <v>9772</v>
      </c>
    </row>
    <row r="12972" spans="1:4">
      <c r="A12972" t="str">
        <f t="shared" si="202"/>
        <v>2371601267訪問介護</v>
      </c>
      <c r="B12972">
        <v>2371601267</v>
      </c>
      <c r="C12972" t="s">
        <v>1854</v>
      </c>
      <c r="D12972" t="s">
        <v>9773</v>
      </c>
    </row>
    <row r="12973" spans="1:4">
      <c r="A12973" t="str">
        <f t="shared" si="202"/>
        <v>2371601267訪問型サービス（独自）</v>
      </c>
      <c r="B12973">
        <v>2371601267</v>
      </c>
      <c r="C12973" t="s">
        <v>2454</v>
      </c>
      <c r="D12973" t="s">
        <v>9773</v>
      </c>
    </row>
    <row r="12974" spans="1:4">
      <c r="A12974" t="str">
        <f t="shared" si="202"/>
        <v>2374700272訪問介護</v>
      </c>
      <c r="B12974">
        <v>2374700272</v>
      </c>
      <c r="C12974" t="s">
        <v>1854</v>
      </c>
      <c r="D12974" t="s">
        <v>9774</v>
      </c>
    </row>
    <row r="12975" spans="1:4">
      <c r="A12975" t="str">
        <f t="shared" si="202"/>
        <v>2374700272訪問型サービス（独自）</v>
      </c>
      <c r="B12975">
        <v>2374700272</v>
      </c>
      <c r="C12975" t="s">
        <v>2454</v>
      </c>
      <c r="D12975" t="s">
        <v>9774</v>
      </c>
    </row>
    <row r="12976" spans="1:4">
      <c r="A12976" t="str">
        <f t="shared" si="202"/>
        <v>2374700272訪問型サービス（独自）</v>
      </c>
      <c r="B12976">
        <v>2374700272</v>
      </c>
      <c r="C12976" t="s">
        <v>2454</v>
      </c>
      <c r="D12976" t="s">
        <v>9774</v>
      </c>
    </row>
    <row r="12977" spans="1:4">
      <c r="A12977" t="str">
        <f t="shared" si="202"/>
        <v>2374700272訪問型サービス（独自）</v>
      </c>
      <c r="B12977">
        <v>2374700272</v>
      </c>
      <c r="C12977" t="s">
        <v>2454</v>
      </c>
      <c r="D12977" t="s">
        <v>9774</v>
      </c>
    </row>
    <row r="12978" spans="1:4">
      <c r="A12978" t="str">
        <f t="shared" si="202"/>
        <v>2374700272訪問型サービス（独自）</v>
      </c>
      <c r="B12978">
        <v>2374700272</v>
      </c>
      <c r="C12978" t="s">
        <v>2454</v>
      </c>
      <c r="D12978" t="s">
        <v>9774</v>
      </c>
    </row>
    <row r="12979" spans="1:4">
      <c r="A12979" t="str">
        <f t="shared" si="202"/>
        <v>2374700272訪問型サービス（独自）</v>
      </c>
      <c r="B12979">
        <v>2374700272</v>
      </c>
      <c r="C12979" t="s">
        <v>2454</v>
      </c>
      <c r="D12979" t="s">
        <v>9774</v>
      </c>
    </row>
    <row r="12980" spans="1:4">
      <c r="A12980" t="str">
        <f t="shared" si="202"/>
        <v>2374700272訪問型サービス（独自）</v>
      </c>
      <c r="B12980">
        <v>2374700272</v>
      </c>
      <c r="C12980" t="s">
        <v>2454</v>
      </c>
      <c r="D12980" t="s">
        <v>9774</v>
      </c>
    </row>
    <row r="12981" spans="1:4">
      <c r="A12981" t="str">
        <f t="shared" si="202"/>
        <v>2373003488地域密着型通所介護</v>
      </c>
      <c r="B12981">
        <v>2373003488</v>
      </c>
      <c r="C12981" t="s">
        <v>1858</v>
      </c>
      <c r="D12981" t="s">
        <v>9775</v>
      </c>
    </row>
    <row r="12982" spans="1:4">
      <c r="A12982" t="str">
        <f t="shared" si="202"/>
        <v>2373003488通所型サービス（独自）</v>
      </c>
      <c r="B12982">
        <v>2373003488</v>
      </c>
      <c r="C12982" t="s">
        <v>2455</v>
      </c>
      <c r="D12982" t="s">
        <v>9775</v>
      </c>
    </row>
    <row r="12983" spans="1:4">
      <c r="A12983" t="str">
        <f t="shared" si="202"/>
        <v>23A3000271通所型サービス（独自）</v>
      </c>
      <c r="B12983" t="s">
        <v>7207</v>
      </c>
      <c r="C12983" t="s">
        <v>2455</v>
      </c>
      <c r="D12983" t="s">
        <v>9776</v>
      </c>
    </row>
    <row r="12984" spans="1:4">
      <c r="A12984" t="str">
        <f t="shared" si="202"/>
        <v>2371304607訪問介護</v>
      </c>
      <c r="B12984">
        <v>2371304607</v>
      </c>
      <c r="C12984" t="s">
        <v>1854</v>
      </c>
      <c r="D12984" t="s">
        <v>9777</v>
      </c>
    </row>
    <row r="12985" spans="1:4">
      <c r="A12985" t="str">
        <f t="shared" si="202"/>
        <v>2352280016介護老人保健施設</v>
      </c>
      <c r="B12985">
        <v>2352280016</v>
      </c>
      <c r="C12985" t="s">
        <v>1862</v>
      </c>
      <c r="D12985" t="s">
        <v>9778</v>
      </c>
    </row>
    <row r="12986" spans="1:4">
      <c r="A12986" t="str">
        <f t="shared" si="202"/>
        <v>2352280016短期入所療養介護（老健）</v>
      </c>
      <c r="B12986">
        <v>2352280016</v>
      </c>
      <c r="C12986" t="s">
        <v>1966</v>
      </c>
      <c r="D12986" t="s">
        <v>9778</v>
      </c>
    </row>
    <row r="12987" spans="1:4">
      <c r="A12987" t="str">
        <f t="shared" si="202"/>
        <v>2352280016介護予防短期入所療養介護（老健）</v>
      </c>
      <c r="B12987">
        <v>2352280016</v>
      </c>
      <c r="C12987" t="s">
        <v>1969</v>
      </c>
      <c r="D12987" t="s">
        <v>9778</v>
      </c>
    </row>
    <row r="12988" spans="1:4">
      <c r="A12988" t="str">
        <f t="shared" si="202"/>
        <v>2352280016通所リハビリテーション</v>
      </c>
      <c r="B12988">
        <v>2352280016</v>
      </c>
      <c r="C12988" t="s">
        <v>2457</v>
      </c>
      <c r="D12988" t="s">
        <v>9778</v>
      </c>
    </row>
    <row r="12989" spans="1:4">
      <c r="A12989" t="str">
        <f t="shared" si="202"/>
        <v>2352280016介護予防通所リハビリテーション</v>
      </c>
      <c r="B12989">
        <v>2352280016</v>
      </c>
      <c r="C12989" t="s">
        <v>2458</v>
      </c>
      <c r="D12989" t="s">
        <v>9778</v>
      </c>
    </row>
    <row r="12990" spans="1:4">
      <c r="A12990" t="str">
        <f t="shared" si="202"/>
        <v>2352280016訪問リハビリテーション</v>
      </c>
      <c r="B12990">
        <v>2352280016</v>
      </c>
      <c r="C12990" t="s">
        <v>2007</v>
      </c>
      <c r="D12990" t="s">
        <v>9778</v>
      </c>
    </row>
    <row r="12991" spans="1:4">
      <c r="A12991" t="str">
        <f t="shared" si="202"/>
        <v>2352280016介護予防訪問リハビリテーション</v>
      </c>
      <c r="B12991">
        <v>2352280016</v>
      </c>
      <c r="C12991" t="s">
        <v>2009</v>
      </c>
      <c r="D12991" t="s">
        <v>9778</v>
      </c>
    </row>
    <row r="12992" spans="1:4">
      <c r="A12992" t="str">
        <f t="shared" si="202"/>
        <v>2372200929通所介護</v>
      </c>
      <c r="B12992">
        <v>2372200929</v>
      </c>
      <c r="C12992" t="s">
        <v>1857</v>
      </c>
      <c r="D12992" t="s">
        <v>9779</v>
      </c>
    </row>
    <row r="12993" spans="1:4">
      <c r="A12993" t="str">
        <f t="shared" si="202"/>
        <v>2372200929通所型サービス（独自）</v>
      </c>
      <c r="B12993">
        <v>2372200929</v>
      </c>
      <c r="C12993" t="s">
        <v>2455</v>
      </c>
      <c r="D12993" t="s">
        <v>9779</v>
      </c>
    </row>
    <row r="12994" spans="1:4">
      <c r="A12994" t="str">
        <f t="shared" si="202"/>
        <v>2372200929通所型サービス（独自）</v>
      </c>
      <c r="B12994">
        <v>2372200929</v>
      </c>
      <c r="C12994" t="s">
        <v>2455</v>
      </c>
      <c r="D12994" t="s">
        <v>9779</v>
      </c>
    </row>
    <row r="12995" spans="1:4">
      <c r="A12995" t="str">
        <f t="shared" ref="A12995:A13058" si="203">B12995&amp;C12995</f>
        <v>2373700265通所介護</v>
      </c>
      <c r="B12995">
        <v>2373700265</v>
      </c>
      <c r="C12995" t="s">
        <v>1857</v>
      </c>
      <c r="D12995" t="s">
        <v>9780</v>
      </c>
    </row>
    <row r="12996" spans="1:4">
      <c r="A12996" t="str">
        <f t="shared" si="203"/>
        <v>2373700265通所型サービス（独自）</v>
      </c>
      <c r="B12996">
        <v>2373700265</v>
      </c>
      <c r="C12996" t="s">
        <v>2455</v>
      </c>
      <c r="D12996" t="s">
        <v>9780</v>
      </c>
    </row>
    <row r="12997" spans="1:4">
      <c r="A12997" t="str">
        <f t="shared" si="203"/>
        <v>2373600309通所介護</v>
      </c>
      <c r="B12997">
        <v>2373600309</v>
      </c>
      <c r="C12997" t="s">
        <v>1857</v>
      </c>
      <c r="D12997" t="s">
        <v>9781</v>
      </c>
    </row>
    <row r="12998" spans="1:4">
      <c r="A12998" t="str">
        <f t="shared" si="203"/>
        <v>2373600309通所型サービス（独自）</v>
      </c>
      <c r="B12998">
        <v>2373600309</v>
      </c>
      <c r="C12998" t="s">
        <v>2455</v>
      </c>
      <c r="D12998" t="s">
        <v>9781</v>
      </c>
    </row>
    <row r="12999" spans="1:4">
      <c r="A12999" t="str">
        <f t="shared" si="203"/>
        <v>2373600309通所型サービス（独自）</v>
      </c>
      <c r="B12999">
        <v>2373600309</v>
      </c>
      <c r="C12999" t="s">
        <v>2455</v>
      </c>
      <c r="D12999" t="s">
        <v>9781</v>
      </c>
    </row>
    <row r="13000" spans="1:4">
      <c r="A13000" t="str">
        <f t="shared" si="203"/>
        <v>2373600309通所型サービス（独自）</v>
      </c>
      <c r="B13000">
        <v>2373600309</v>
      </c>
      <c r="C13000" t="s">
        <v>2455</v>
      </c>
      <c r="D13000" t="s">
        <v>9781</v>
      </c>
    </row>
    <row r="13001" spans="1:4">
      <c r="A13001" t="str">
        <f t="shared" si="203"/>
        <v>2373600309通所型サービス（独自）</v>
      </c>
      <c r="B13001">
        <v>2373600309</v>
      </c>
      <c r="C13001" t="s">
        <v>2455</v>
      </c>
      <c r="D13001" t="s">
        <v>9781</v>
      </c>
    </row>
    <row r="13002" spans="1:4">
      <c r="A13002" t="str">
        <f t="shared" si="203"/>
        <v>2372201141通所介護</v>
      </c>
      <c r="B13002">
        <v>2372201141</v>
      </c>
      <c r="C13002" t="s">
        <v>1857</v>
      </c>
      <c r="D13002" t="s">
        <v>9782</v>
      </c>
    </row>
    <row r="13003" spans="1:4">
      <c r="A13003" t="str">
        <f t="shared" si="203"/>
        <v>2372201141通所型サービス（独自）</v>
      </c>
      <c r="B13003">
        <v>2372201141</v>
      </c>
      <c r="C13003" t="s">
        <v>2455</v>
      </c>
      <c r="D13003" t="s">
        <v>9782</v>
      </c>
    </row>
    <row r="13004" spans="1:4">
      <c r="A13004" t="str">
        <f t="shared" si="203"/>
        <v>2372201141通所型サービス（独自）</v>
      </c>
      <c r="B13004">
        <v>2372201141</v>
      </c>
      <c r="C13004" t="s">
        <v>2455</v>
      </c>
      <c r="D13004" t="s">
        <v>9782</v>
      </c>
    </row>
    <row r="13005" spans="1:4">
      <c r="A13005" t="str">
        <f t="shared" si="203"/>
        <v>2372201141通所型サービス（独自）</v>
      </c>
      <c r="B13005">
        <v>2372201141</v>
      </c>
      <c r="C13005" t="s">
        <v>2455</v>
      </c>
      <c r="D13005" t="s">
        <v>9782</v>
      </c>
    </row>
    <row r="13006" spans="1:4">
      <c r="A13006" t="str">
        <f t="shared" si="203"/>
        <v>2372201141通所型サービス（独自）</v>
      </c>
      <c r="B13006">
        <v>2372201141</v>
      </c>
      <c r="C13006" t="s">
        <v>2455</v>
      </c>
      <c r="D13006" t="s">
        <v>9782</v>
      </c>
    </row>
    <row r="13007" spans="1:4">
      <c r="A13007" t="str">
        <f t="shared" si="203"/>
        <v>2372201141通所型サービス（独自）</v>
      </c>
      <c r="B13007">
        <v>2372201141</v>
      </c>
      <c r="C13007" t="s">
        <v>2455</v>
      </c>
      <c r="D13007" t="s">
        <v>9782</v>
      </c>
    </row>
    <row r="13008" spans="1:4">
      <c r="A13008" t="str">
        <f t="shared" si="203"/>
        <v>2372200200居宅介護支援</v>
      </c>
      <c r="B13008">
        <v>2372200200</v>
      </c>
      <c r="C13008" t="s">
        <v>2456</v>
      </c>
      <c r="D13008" t="s">
        <v>9783</v>
      </c>
    </row>
    <row r="13009" spans="1:4">
      <c r="A13009" t="str">
        <f t="shared" si="203"/>
        <v>2372201083居宅介護支援</v>
      </c>
      <c r="B13009">
        <v>2372201083</v>
      </c>
      <c r="C13009" t="s">
        <v>2456</v>
      </c>
      <c r="D13009" t="s">
        <v>9784</v>
      </c>
    </row>
    <row r="13010" spans="1:4">
      <c r="A13010" t="str">
        <f t="shared" si="203"/>
        <v>2362290054訪問看護</v>
      </c>
      <c r="B13010">
        <v>2362290054</v>
      </c>
      <c r="C13010" t="s">
        <v>2002</v>
      </c>
      <c r="D13010" t="s">
        <v>9785</v>
      </c>
    </row>
    <row r="13011" spans="1:4">
      <c r="A13011" t="str">
        <f t="shared" si="203"/>
        <v>2362290054介護予防訪問看護</v>
      </c>
      <c r="B13011">
        <v>2362290054</v>
      </c>
      <c r="C13011" t="s">
        <v>2005</v>
      </c>
      <c r="D13011" t="s">
        <v>9785</v>
      </c>
    </row>
    <row r="13012" spans="1:4">
      <c r="A13012" t="str">
        <f t="shared" si="203"/>
        <v>2392300121認知症対応型共同生活介護</v>
      </c>
      <c r="B13012">
        <v>2392300121</v>
      </c>
      <c r="C13012" t="s">
        <v>1942</v>
      </c>
      <c r="D13012" t="s">
        <v>9786</v>
      </c>
    </row>
    <row r="13013" spans="1:4">
      <c r="A13013" t="str">
        <f t="shared" si="203"/>
        <v>2392300121介護予防認知症対応型共同生活介護</v>
      </c>
      <c r="B13013">
        <v>2392300121</v>
      </c>
      <c r="C13013" t="s">
        <v>1948</v>
      </c>
      <c r="D13013" t="s">
        <v>9786</v>
      </c>
    </row>
    <row r="13014" spans="1:4">
      <c r="A13014" t="str">
        <f t="shared" si="203"/>
        <v>2392300113認知症対応型通所介護</v>
      </c>
      <c r="B13014">
        <v>2392300113</v>
      </c>
      <c r="C13014" t="s">
        <v>2459</v>
      </c>
      <c r="D13014" t="s">
        <v>9787</v>
      </c>
    </row>
    <row r="13015" spans="1:4">
      <c r="A13015" t="str">
        <f t="shared" si="203"/>
        <v>2392300113介護予防認知症対応型通所介護</v>
      </c>
      <c r="B13015">
        <v>2392300113</v>
      </c>
      <c r="C13015" t="s">
        <v>2465</v>
      </c>
      <c r="D13015" t="s">
        <v>9787</v>
      </c>
    </row>
    <row r="13016" spans="1:4">
      <c r="A13016" t="str">
        <f t="shared" si="203"/>
        <v>2372003901訪問介護</v>
      </c>
      <c r="B13016">
        <v>2372003901</v>
      </c>
      <c r="C13016" t="s">
        <v>1854</v>
      </c>
      <c r="D13016" t="s">
        <v>9788</v>
      </c>
    </row>
    <row r="13017" spans="1:4">
      <c r="A13017" t="str">
        <f t="shared" si="203"/>
        <v>2372003901訪問型サービス（独自）</v>
      </c>
      <c r="B13017">
        <v>2372003901</v>
      </c>
      <c r="C13017" t="s">
        <v>2454</v>
      </c>
      <c r="D13017" t="s">
        <v>9788</v>
      </c>
    </row>
    <row r="13018" spans="1:4">
      <c r="A13018" t="str">
        <f t="shared" si="203"/>
        <v>2372003919居宅介護支援</v>
      </c>
      <c r="B13018">
        <v>2372003919</v>
      </c>
      <c r="C13018" t="s">
        <v>2456</v>
      </c>
      <c r="D13018" t="s">
        <v>9789</v>
      </c>
    </row>
    <row r="13019" spans="1:4">
      <c r="A13019" t="str">
        <f t="shared" si="203"/>
        <v>2353080035介護老人保健施設</v>
      </c>
      <c r="B13019">
        <v>2353080035</v>
      </c>
      <c r="C13019" t="s">
        <v>1862</v>
      </c>
      <c r="D13019" t="s">
        <v>9790</v>
      </c>
    </row>
    <row r="13020" spans="1:4">
      <c r="A13020" t="str">
        <f t="shared" si="203"/>
        <v>2353080035短期入所療養介護（老健）</v>
      </c>
      <c r="B13020">
        <v>2353080035</v>
      </c>
      <c r="C13020" t="s">
        <v>1966</v>
      </c>
      <c r="D13020" t="s">
        <v>9790</v>
      </c>
    </row>
    <row r="13021" spans="1:4">
      <c r="A13021" t="str">
        <f t="shared" si="203"/>
        <v>2353080035介護予防短期入所療養介護（老健）</v>
      </c>
      <c r="B13021">
        <v>2353080035</v>
      </c>
      <c r="C13021" t="s">
        <v>1969</v>
      </c>
      <c r="D13021" t="s">
        <v>9790</v>
      </c>
    </row>
    <row r="13022" spans="1:4">
      <c r="A13022" t="str">
        <f t="shared" si="203"/>
        <v>2353080035通所リハビリテーション</v>
      </c>
      <c r="B13022">
        <v>2353080035</v>
      </c>
      <c r="C13022" t="s">
        <v>2457</v>
      </c>
      <c r="D13022" t="s">
        <v>9790</v>
      </c>
    </row>
    <row r="13023" spans="1:4">
      <c r="A13023" t="str">
        <f t="shared" si="203"/>
        <v>2353080035介護予防通所リハビリテーション</v>
      </c>
      <c r="B13023">
        <v>2353080035</v>
      </c>
      <c r="C13023" t="s">
        <v>2458</v>
      </c>
      <c r="D13023" t="s">
        <v>9790</v>
      </c>
    </row>
    <row r="13024" spans="1:4">
      <c r="A13024" t="str">
        <f t="shared" si="203"/>
        <v>2353080035訪問リハビリテーション</v>
      </c>
      <c r="B13024">
        <v>2353080035</v>
      </c>
      <c r="C13024" t="s">
        <v>2007</v>
      </c>
      <c r="D13024" t="s">
        <v>9790</v>
      </c>
    </row>
    <row r="13025" spans="1:4">
      <c r="A13025" t="str">
        <f t="shared" si="203"/>
        <v>2353080035介護予防訪問リハビリテーション</v>
      </c>
      <c r="B13025">
        <v>2353080035</v>
      </c>
      <c r="C13025" t="s">
        <v>2009</v>
      </c>
      <c r="D13025" t="s">
        <v>9790</v>
      </c>
    </row>
    <row r="13026" spans="1:4">
      <c r="A13026" t="str">
        <f t="shared" si="203"/>
        <v>2373000534認知症対応型共同生活介護</v>
      </c>
      <c r="B13026">
        <v>2373000534</v>
      </c>
      <c r="C13026" t="s">
        <v>1942</v>
      </c>
      <c r="D13026" t="s">
        <v>9791</v>
      </c>
    </row>
    <row r="13027" spans="1:4">
      <c r="A13027" t="str">
        <f t="shared" si="203"/>
        <v>2373000534介護予防認知症対応型共同生活介護</v>
      </c>
      <c r="B13027">
        <v>2373000534</v>
      </c>
      <c r="C13027" t="s">
        <v>1948</v>
      </c>
      <c r="D13027" t="s">
        <v>9791</v>
      </c>
    </row>
    <row r="13028" spans="1:4">
      <c r="A13028" t="str">
        <f t="shared" si="203"/>
        <v>2373000013居宅介護支援</v>
      </c>
      <c r="B13028">
        <v>2373000013</v>
      </c>
      <c r="C13028" t="s">
        <v>2456</v>
      </c>
      <c r="D13028" t="s">
        <v>9792</v>
      </c>
    </row>
    <row r="13029" spans="1:4">
      <c r="A13029" t="str">
        <f t="shared" si="203"/>
        <v>2303000083介護予防支援</v>
      </c>
      <c r="B13029">
        <v>2303000083</v>
      </c>
      <c r="C13029" t="s">
        <v>2466</v>
      </c>
      <c r="D13029" t="s">
        <v>9793</v>
      </c>
    </row>
    <row r="13030" spans="1:4">
      <c r="A13030" t="str">
        <f t="shared" si="203"/>
        <v>2303000083介護予防ケアマネジメント</v>
      </c>
      <c r="B13030">
        <v>2303000083</v>
      </c>
      <c r="C13030" t="s">
        <v>2467</v>
      </c>
      <c r="D13030" t="s">
        <v>9793</v>
      </c>
    </row>
    <row r="13031" spans="1:4">
      <c r="A13031" t="str">
        <f t="shared" si="203"/>
        <v>2353080043介護老人保健施設</v>
      </c>
      <c r="B13031">
        <v>2353080043</v>
      </c>
      <c r="C13031" t="s">
        <v>1862</v>
      </c>
      <c r="D13031" t="s">
        <v>9794</v>
      </c>
    </row>
    <row r="13032" spans="1:4">
      <c r="A13032" t="str">
        <f t="shared" si="203"/>
        <v>2353080043短期入所療養介護（老健）</v>
      </c>
      <c r="B13032">
        <v>2353080043</v>
      </c>
      <c r="C13032" t="s">
        <v>1966</v>
      </c>
      <c r="D13032" t="s">
        <v>9794</v>
      </c>
    </row>
    <row r="13033" spans="1:4">
      <c r="A13033" t="str">
        <f t="shared" si="203"/>
        <v>2353080043介護予防短期入所療養介護（老健）</v>
      </c>
      <c r="B13033">
        <v>2353080043</v>
      </c>
      <c r="C13033" t="s">
        <v>1969</v>
      </c>
      <c r="D13033" t="s">
        <v>9794</v>
      </c>
    </row>
    <row r="13034" spans="1:4">
      <c r="A13034" t="str">
        <f t="shared" si="203"/>
        <v>2353080043通所リハビリテーション</v>
      </c>
      <c r="B13034">
        <v>2353080043</v>
      </c>
      <c r="C13034" t="s">
        <v>2457</v>
      </c>
      <c r="D13034" t="s">
        <v>9794</v>
      </c>
    </row>
    <row r="13035" spans="1:4">
      <c r="A13035" t="str">
        <f t="shared" si="203"/>
        <v>2353080043介護予防通所リハビリテーション</v>
      </c>
      <c r="B13035">
        <v>2353080043</v>
      </c>
      <c r="C13035" t="s">
        <v>2458</v>
      </c>
      <c r="D13035" t="s">
        <v>9794</v>
      </c>
    </row>
    <row r="13036" spans="1:4">
      <c r="A13036" t="str">
        <f t="shared" si="203"/>
        <v>2353080068介護老人保健施設</v>
      </c>
      <c r="B13036">
        <v>2353080068</v>
      </c>
      <c r="C13036" t="s">
        <v>1862</v>
      </c>
      <c r="D13036" t="s">
        <v>9795</v>
      </c>
    </row>
    <row r="13037" spans="1:4">
      <c r="A13037" t="str">
        <f t="shared" si="203"/>
        <v>2353080068短期入所療養介護（老健）</v>
      </c>
      <c r="B13037">
        <v>2353080068</v>
      </c>
      <c r="C13037" t="s">
        <v>1966</v>
      </c>
      <c r="D13037" t="s">
        <v>9795</v>
      </c>
    </row>
    <row r="13038" spans="1:4">
      <c r="A13038" t="str">
        <f t="shared" si="203"/>
        <v>2353080068介護予防短期入所療養介護（老健）</v>
      </c>
      <c r="B13038">
        <v>2353080068</v>
      </c>
      <c r="C13038" t="s">
        <v>1969</v>
      </c>
      <c r="D13038" t="s">
        <v>9795</v>
      </c>
    </row>
    <row r="13039" spans="1:4">
      <c r="A13039" t="str">
        <f t="shared" si="203"/>
        <v>2353080068訪問リハビリテーション</v>
      </c>
      <c r="B13039">
        <v>2353080068</v>
      </c>
      <c r="C13039" t="s">
        <v>2007</v>
      </c>
      <c r="D13039" t="s">
        <v>9795</v>
      </c>
    </row>
    <row r="13040" spans="1:4">
      <c r="A13040" t="str">
        <f t="shared" si="203"/>
        <v>2353080068介護予防訪問リハビリテーション</v>
      </c>
      <c r="B13040">
        <v>2353080068</v>
      </c>
      <c r="C13040" t="s">
        <v>2009</v>
      </c>
      <c r="D13040" t="s">
        <v>9795</v>
      </c>
    </row>
    <row r="13041" spans="1:4">
      <c r="A13041" t="str">
        <f t="shared" si="203"/>
        <v>2393000050認知症対応型共同生活介護</v>
      </c>
      <c r="B13041">
        <v>2393000050</v>
      </c>
      <c r="C13041" t="s">
        <v>1942</v>
      </c>
      <c r="D13041" t="s">
        <v>9796</v>
      </c>
    </row>
    <row r="13042" spans="1:4">
      <c r="A13042" t="str">
        <f t="shared" si="203"/>
        <v>2393000050介護予防認知症対応型共同生活介護</v>
      </c>
      <c r="B13042">
        <v>2393000050</v>
      </c>
      <c r="C13042" t="s">
        <v>1948</v>
      </c>
      <c r="D13042" t="s">
        <v>9796</v>
      </c>
    </row>
    <row r="13043" spans="1:4">
      <c r="A13043" t="str">
        <f t="shared" si="203"/>
        <v>2373001417居宅介護支援</v>
      </c>
      <c r="B13043">
        <v>2373001417</v>
      </c>
      <c r="C13043" t="s">
        <v>2456</v>
      </c>
      <c r="D13043" t="s">
        <v>9797</v>
      </c>
    </row>
    <row r="13044" spans="1:4">
      <c r="A13044" t="str">
        <f t="shared" si="203"/>
        <v>2372505418訪問介護</v>
      </c>
      <c r="B13044">
        <v>2372505418</v>
      </c>
      <c r="C13044" t="s">
        <v>1854</v>
      </c>
      <c r="D13044" t="s">
        <v>9798</v>
      </c>
    </row>
    <row r="13045" spans="1:4">
      <c r="A13045" t="str">
        <f t="shared" si="203"/>
        <v>23A2500669訪問型サービス（独自）</v>
      </c>
      <c r="B13045" t="s">
        <v>7208</v>
      </c>
      <c r="C13045" t="s">
        <v>2454</v>
      </c>
      <c r="D13045" t="s">
        <v>9798</v>
      </c>
    </row>
    <row r="13046" spans="1:4">
      <c r="A13046" t="str">
        <f t="shared" si="203"/>
        <v>23A2500669訪問型サービス（独自）</v>
      </c>
      <c r="B13046" t="s">
        <v>7208</v>
      </c>
      <c r="C13046" t="s">
        <v>2454</v>
      </c>
      <c r="D13046" t="s">
        <v>9798</v>
      </c>
    </row>
    <row r="13047" spans="1:4">
      <c r="A13047" t="str">
        <f t="shared" si="203"/>
        <v>2372900064居宅介護支援</v>
      </c>
      <c r="B13047">
        <v>2372900064</v>
      </c>
      <c r="C13047" t="s">
        <v>2456</v>
      </c>
      <c r="D13047" t="s">
        <v>9799</v>
      </c>
    </row>
    <row r="13048" spans="1:4">
      <c r="A13048" t="str">
        <f t="shared" si="203"/>
        <v>2390600027認知症対応型共同生活介護</v>
      </c>
      <c r="B13048">
        <v>2390600027</v>
      </c>
      <c r="C13048" t="s">
        <v>1942</v>
      </c>
      <c r="D13048" t="s">
        <v>9800</v>
      </c>
    </row>
    <row r="13049" spans="1:4">
      <c r="A13049" t="str">
        <f t="shared" si="203"/>
        <v>2390600019小規模多機能型居宅介護</v>
      </c>
      <c r="B13049">
        <v>2390600019</v>
      </c>
      <c r="C13049" t="s">
        <v>1925</v>
      </c>
      <c r="D13049" t="s">
        <v>9801</v>
      </c>
    </row>
    <row r="13050" spans="1:4">
      <c r="A13050" t="str">
        <f t="shared" si="203"/>
        <v>2374901185通所介護</v>
      </c>
      <c r="B13050">
        <v>2374901185</v>
      </c>
      <c r="C13050" t="s">
        <v>1857</v>
      </c>
      <c r="D13050" t="s">
        <v>9802</v>
      </c>
    </row>
    <row r="13051" spans="1:4">
      <c r="A13051" t="str">
        <f t="shared" si="203"/>
        <v>2374901185通所型サービス（独自）</v>
      </c>
      <c r="B13051">
        <v>2374901185</v>
      </c>
      <c r="C13051" t="s">
        <v>2455</v>
      </c>
      <c r="D13051" t="s">
        <v>9802</v>
      </c>
    </row>
    <row r="13052" spans="1:4">
      <c r="A13052" t="str">
        <f t="shared" si="203"/>
        <v>2371604196通所介護</v>
      </c>
      <c r="B13052">
        <v>2371604196</v>
      </c>
      <c r="C13052" t="s">
        <v>1857</v>
      </c>
      <c r="D13052" t="s">
        <v>9803</v>
      </c>
    </row>
    <row r="13053" spans="1:4">
      <c r="A13053" t="str">
        <f t="shared" si="203"/>
        <v>23A1601153通所型サービス（独自）</v>
      </c>
      <c r="B13053" t="s">
        <v>7209</v>
      </c>
      <c r="C13053" t="s">
        <v>2455</v>
      </c>
      <c r="D13053" t="s">
        <v>9803</v>
      </c>
    </row>
    <row r="13054" spans="1:4">
      <c r="A13054" t="str">
        <f t="shared" si="203"/>
        <v>2390600027介護予防認知症対応型共同生活介護</v>
      </c>
      <c r="B13054">
        <v>2390600027</v>
      </c>
      <c r="C13054" t="s">
        <v>1948</v>
      </c>
      <c r="D13054" t="s">
        <v>9800</v>
      </c>
    </row>
    <row r="13055" spans="1:4">
      <c r="A13055" t="str">
        <f t="shared" si="203"/>
        <v>2390600019介護予防小規模多機能型居宅介護</v>
      </c>
      <c r="B13055">
        <v>2390600019</v>
      </c>
      <c r="C13055" t="s">
        <v>2463</v>
      </c>
      <c r="D13055" t="s">
        <v>9801</v>
      </c>
    </row>
    <row r="13056" spans="1:4">
      <c r="A13056" t="str">
        <f t="shared" si="203"/>
        <v>2370802254通所介護</v>
      </c>
      <c r="B13056">
        <v>2370802254</v>
      </c>
      <c r="C13056" t="s">
        <v>1857</v>
      </c>
      <c r="D13056" t="s">
        <v>9804</v>
      </c>
    </row>
    <row r="13057" spans="1:4">
      <c r="A13057" t="str">
        <f t="shared" si="203"/>
        <v>23A0800418通所型サービス（独自）</v>
      </c>
      <c r="B13057" t="s">
        <v>7210</v>
      </c>
      <c r="C13057" t="s">
        <v>2455</v>
      </c>
      <c r="D13057" t="s">
        <v>9804</v>
      </c>
    </row>
    <row r="13058" spans="1:4">
      <c r="A13058" t="str">
        <f t="shared" si="203"/>
        <v>2371005659訪問介護</v>
      </c>
      <c r="B13058">
        <v>2371005659</v>
      </c>
      <c r="C13058" t="s">
        <v>1854</v>
      </c>
      <c r="D13058" t="s">
        <v>9805</v>
      </c>
    </row>
    <row r="13059" spans="1:4">
      <c r="A13059" t="str">
        <f t="shared" ref="A13059:A13122" si="204">B13059&amp;C13059</f>
        <v>2361090844訪問看護</v>
      </c>
      <c r="B13059">
        <v>2361090844</v>
      </c>
      <c r="C13059" t="s">
        <v>2002</v>
      </c>
      <c r="D13059" t="s">
        <v>9806</v>
      </c>
    </row>
    <row r="13060" spans="1:4">
      <c r="A13060" t="str">
        <f t="shared" si="204"/>
        <v>2361090844介護予防訪問看護</v>
      </c>
      <c r="B13060">
        <v>2361090844</v>
      </c>
      <c r="C13060" t="s">
        <v>2005</v>
      </c>
      <c r="D13060" t="s">
        <v>9806</v>
      </c>
    </row>
    <row r="13061" spans="1:4">
      <c r="A13061" t="str">
        <f t="shared" si="204"/>
        <v>2374100598居宅介護支援</v>
      </c>
      <c r="B13061">
        <v>2374100598</v>
      </c>
      <c r="C13061" t="s">
        <v>2456</v>
      </c>
      <c r="D13061" t="s">
        <v>9807</v>
      </c>
    </row>
    <row r="13062" spans="1:4">
      <c r="A13062" t="str">
        <f t="shared" si="204"/>
        <v>2374300743居宅介護支援</v>
      </c>
      <c r="B13062">
        <v>2374300743</v>
      </c>
      <c r="C13062" t="s">
        <v>2456</v>
      </c>
      <c r="D13062" t="s">
        <v>9808</v>
      </c>
    </row>
    <row r="13063" spans="1:4">
      <c r="A13063" t="str">
        <f t="shared" si="204"/>
        <v>2376200206介護老人福祉施設</v>
      </c>
      <c r="B13063">
        <v>2376200206</v>
      </c>
      <c r="C13063" t="s">
        <v>1860</v>
      </c>
      <c r="D13063" t="s">
        <v>9809</v>
      </c>
    </row>
    <row r="13064" spans="1:4">
      <c r="A13064" t="str">
        <f t="shared" si="204"/>
        <v>2376200214短期入所生活介護</v>
      </c>
      <c r="B13064">
        <v>2376200214</v>
      </c>
      <c r="C13064" t="s">
        <v>1958</v>
      </c>
      <c r="D13064" t="s">
        <v>9810</v>
      </c>
    </row>
    <row r="13065" spans="1:4">
      <c r="A13065" t="str">
        <f t="shared" si="204"/>
        <v>2376200214介護予防短期入所生活介護</v>
      </c>
      <c r="B13065">
        <v>2376200214</v>
      </c>
      <c r="C13065" t="s">
        <v>1961</v>
      </c>
      <c r="D13065" t="s">
        <v>9810</v>
      </c>
    </row>
    <row r="13066" spans="1:4">
      <c r="A13066" t="str">
        <f t="shared" si="204"/>
        <v>2393000332地域密着型介護老人福祉施設</v>
      </c>
      <c r="B13066">
        <v>2393000332</v>
      </c>
      <c r="C13066" t="s">
        <v>1861</v>
      </c>
      <c r="D13066" t="s">
        <v>9811</v>
      </c>
    </row>
    <row r="13067" spans="1:4">
      <c r="A13067" t="str">
        <f t="shared" si="204"/>
        <v>2373003140短期入所生活介護</v>
      </c>
      <c r="B13067">
        <v>2373003140</v>
      </c>
      <c r="C13067" t="s">
        <v>1958</v>
      </c>
      <c r="D13067" t="s">
        <v>9812</v>
      </c>
    </row>
    <row r="13068" spans="1:4">
      <c r="A13068" t="str">
        <f t="shared" si="204"/>
        <v>2373003140介護予防短期入所生活介護</v>
      </c>
      <c r="B13068">
        <v>2373003140</v>
      </c>
      <c r="C13068" t="s">
        <v>1961</v>
      </c>
      <c r="D13068" t="s">
        <v>9812</v>
      </c>
    </row>
    <row r="13069" spans="1:4">
      <c r="A13069" t="str">
        <f t="shared" si="204"/>
        <v>2373003165地域密着型通所介護</v>
      </c>
      <c r="B13069">
        <v>2373003165</v>
      </c>
      <c r="C13069" t="s">
        <v>1858</v>
      </c>
      <c r="D13069" t="s">
        <v>9813</v>
      </c>
    </row>
    <row r="13070" spans="1:4">
      <c r="A13070" t="str">
        <f t="shared" si="204"/>
        <v>2373003165通所型サービス（独自）</v>
      </c>
      <c r="B13070">
        <v>2373003165</v>
      </c>
      <c r="C13070" t="s">
        <v>2455</v>
      </c>
      <c r="D13070" t="s">
        <v>9813</v>
      </c>
    </row>
    <row r="13071" spans="1:4">
      <c r="A13071" t="str">
        <f t="shared" si="204"/>
        <v>2373003157居宅介護支援</v>
      </c>
      <c r="B13071">
        <v>2373003157</v>
      </c>
      <c r="C13071" t="s">
        <v>2456</v>
      </c>
      <c r="D13071" t="s">
        <v>9814</v>
      </c>
    </row>
    <row r="13072" spans="1:4">
      <c r="A13072" t="str">
        <f t="shared" si="204"/>
        <v>2303000257介護予防支援</v>
      </c>
      <c r="B13072">
        <v>2303000257</v>
      </c>
      <c r="C13072" t="s">
        <v>2466</v>
      </c>
      <c r="D13072" t="s">
        <v>9815</v>
      </c>
    </row>
    <row r="13073" spans="1:4">
      <c r="A13073" t="str">
        <f t="shared" si="204"/>
        <v>2303000257介護予防ケアマネジメント</v>
      </c>
      <c r="B13073">
        <v>2303000257</v>
      </c>
      <c r="C13073" t="s">
        <v>2467</v>
      </c>
      <c r="D13073" t="s">
        <v>9815</v>
      </c>
    </row>
    <row r="13074" spans="1:4">
      <c r="A13074" t="str">
        <f t="shared" si="204"/>
        <v>2374100150介護老人福祉施設</v>
      </c>
      <c r="B13074">
        <v>2374100150</v>
      </c>
      <c r="C13074" t="s">
        <v>1860</v>
      </c>
      <c r="D13074" t="s">
        <v>9816</v>
      </c>
    </row>
    <row r="13075" spans="1:4">
      <c r="A13075" t="str">
        <f t="shared" si="204"/>
        <v>2374100150短期入所生活介護</v>
      </c>
      <c r="B13075">
        <v>2374100150</v>
      </c>
      <c r="C13075" t="s">
        <v>1958</v>
      </c>
      <c r="D13075" t="s">
        <v>9816</v>
      </c>
    </row>
    <row r="13076" spans="1:4">
      <c r="A13076" t="str">
        <f t="shared" si="204"/>
        <v>2374100150介護予防短期入所生活介護</v>
      </c>
      <c r="B13076">
        <v>2374100150</v>
      </c>
      <c r="C13076" t="s">
        <v>1961</v>
      </c>
      <c r="D13076" t="s">
        <v>9816</v>
      </c>
    </row>
    <row r="13077" spans="1:4">
      <c r="A13077" t="str">
        <f t="shared" si="204"/>
        <v>2374900344介護老人福祉施設</v>
      </c>
      <c r="B13077">
        <v>2374900344</v>
      </c>
      <c r="C13077" t="s">
        <v>1860</v>
      </c>
      <c r="D13077" t="s">
        <v>9817</v>
      </c>
    </row>
    <row r="13078" spans="1:4">
      <c r="A13078" t="str">
        <f t="shared" si="204"/>
        <v>2374900344短期入所生活介護</v>
      </c>
      <c r="B13078">
        <v>2374900344</v>
      </c>
      <c r="C13078" t="s">
        <v>1958</v>
      </c>
      <c r="D13078" t="s">
        <v>9818</v>
      </c>
    </row>
    <row r="13079" spans="1:4">
      <c r="A13079" t="str">
        <f t="shared" si="204"/>
        <v>2374900336通所介護</v>
      </c>
      <c r="B13079">
        <v>2374900336</v>
      </c>
      <c r="C13079" t="s">
        <v>1857</v>
      </c>
      <c r="D13079" t="s">
        <v>9819</v>
      </c>
    </row>
    <row r="13080" spans="1:4">
      <c r="A13080" t="str">
        <f t="shared" si="204"/>
        <v>2374900336通所型サービス（独自）</v>
      </c>
      <c r="B13080">
        <v>2374900336</v>
      </c>
      <c r="C13080" t="s">
        <v>2455</v>
      </c>
      <c r="D13080" t="s">
        <v>9819</v>
      </c>
    </row>
    <row r="13081" spans="1:4">
      <c r="A13081" t="str">
        <f t="shared" si="204"/>
        <v>2374900336通所型サービス（独自）</v>
      </c>
      <c r="B13081">
        <v>2374900336</v>
      </c>
      <c r="C13081" t="s">
        <v>2455</v>
      </c>
      <c r="D13081" t="s">
        <v>9819</v>
      </c>
    </row>
    <row r="13082" spans="1:4">
      <c r="A13082" t="str">
        <f t="shared" si="204"/>
        <v>2374900328認知症対応型共同生活介護</v>
      </c>
      <c r="B13082">
        <v>2374900328</v>
      </c>
      <c r="C13082" t="s">
        <v>1942</v>
      </c>
      <c r="D13082" t="s">
        <v>9820</v>
      </c>
    </row>
    <row r="13083" spans="1:4">
      <c r="A13083" t="str">
        <f t="shared" si="204"/>
        <v>2374900344介護予防短期入所生活介護</v>
      </c>
      <c r="B13083">
        <v>2374900344</v>
      </c>
      <c r="C13083" t="s">
        <v>1961</v>
      </c>
      <c r="D13083" t="s">
        <v>9818</v>
      </c>
    </row>
    <row r="13084" spans="1:4">
      <c r="A13084" t="str">
        <f t="shared" si="204"/>
        <v>2374900690居宅介護支援</v>
      </c>
      <c r="B13084">
        <v>2374900690</v>
      </c>
      <c r="C13084" t="s">
        <v>2456</v>
      </c>
      <c r="D13084" t="s">
        <v>9821</v>
      </c>
    </row>
    <row r="13085" spans="1:4">
      <c r="A13085" t="str">
        <f t="shared" si="204"/>
        <v>2376000093介護老人福祉施設</v>
      </c>
      <c r="B13085">
        <v>2376000093</v>
      </c>
      <c r="C13085" t="s">
        <v>1860</v>
      </c>
      <c r="D13085" t="s">
        <v>9822</v>
      </c>
    </row>
    <row r="13086" spans="1:4">
      <c r="A13086" t="str">
        <f t="shared" si="204"/>
        <v>2376000093介護予防短期入所生活介護</v>
      </c>
      <c r="B13086">
        <v>2376000093</v>
      </c>
      <c r="C13086" t="s">
        <v>1961</v>
      </c>
      <c r="D13086" t="s">
        <v>9822</v>
      </c>
    </row>
    <row r="13087" spans="1:4">
      <c r="A13087" t="str">
        <f t="shared" si="204"/>
        <v>2376000135通所介護</v>
      </c>
      <c r="B13087">
        <v>2376000135</v>
      </c>
      <c r="C13087" t="s">
        <v>1857</v>
      </c>
      <c r="D13087" t="s">
        <v>9823</v>
      </c>
    </row>
    <row r="13088" spans="1:4">
      <c r="A13088" t="str">
        <f t="shared" si="204"/>
        <v>2376000135通所型サービス（独自）</v>
      </c>
      <c r="B13088">
        <v>2376000135</v>
      </c>
      <c r="C13088" t="s">
        <v>2455</v>
      </c>
      <c r="D13088" t="s">
        <v>9823</v>
      </c>
    </row>
    <row r="13089" spans="1:4">
      <c r="A13089" t="str">
        <f t="shared" si="204"/>
        <v>2376000275介護予防特定施設入居者生活介護</v>
      </c>
      <c r="B13089">
        <v>2376000275</v>
      </c>
      <c r="C13089" t="s">
        <v>2462</v>
      </c>
      <c r="D13089" t="s">
        <v>9824</v>
      </c>
    </row>
    <row r="13090" spans="1:4">
      <c r="A13090" t="str">
        <f t="shared" si="204"/>
        <v>2372101911地域密着型通所介護</v>
      </c>
      <c r="B13090">
        <v>2372101911</v>
      </c>
      <c r="C13090" t="s">
        <v>1858</v>
      </c>
      <c r="D13090" t="s">
        <v>9825</v>
      </c>
    </row>
    <row r="13091" spans="1:4">
      <c r="A13091" t="str">
        <f t="shared" si="204"/>
        <v>2372101911通所型サービス（独自）</v>
      </c>
      <c r="B13091">
        <v>2372101911</v>
      </c>
      <c r="C13091" t="s">
        <v>2455</v>
      </c>
      <c r="D13091" t="s">
        <v>9825</v>
      </c>
    </row>
    <row r="13092" spans="1:4">
      <c r="A13092" t="str">
        <f t="shared" si="204"/>
        <v>2372102604通所介護</v>
      </c>
      <c r="B13092">
        <v>2372102604</v>
      </c>
      <c r="C13092" t="s">
        <v>1857</v>
      </c>
      <c r="D13092" t="s">
        <v>9826</v>
      </c>
    </row>
    <row r="13093" spans="1:4">
      <c r="A13093" t="str">
        <f t="shared" si="204"/>
        <v>2372102604通所型サービス（独自）</v>
      </c>
      <c r="B13093">
        <v>2372102604</v>
      </c>
      <c r="C13093" t="s">
        <v>2455</v>
      </c>
      <c r="D13093" t="s">
        <v>9826</v>
      </c>
    </row>
    <row r="13094" spans="1:4">
      <c r="A13094" t="str">
        <f t="shared" si="204"/>
        <v>2392100109認知症対応型共同生活介護</v>
      </c>
      <c r="B13094">
        <v>2392100109</v>
      </c>
      <c r="C13094" t="s">
        <v>1942</v>
      </c>
      <c r="D13094" t="s">
        <v>9827</v>
      </c>
    </row>
    <row r="13095" spans="1:4">
      <c r="A13095" t="str">
        <f t="shared" si="204"/>
        <v>2392100109介護予防認知症対応型共同生活介護</v>
      </c>
      <c r="B13095">
        <v>2392100109</v>
      </c>
      <c r="C13095" t="s">
        <v>1948</v>
      </c>
      <c r="D13095" t="s">
        <v>9827</v>
      </c>
    </row>
    <row r="13096" spans="1:4">
      <c r="A13096" t="str">
        <f t="shared" si="204"/>
        <v>2392100224認知症対応型共同生活介護</v>
      </c>
      <c r="B13096">
        <v>2392100224</v>
      </c>
      <c r="C13096" t="s">
        <v>1942</v>
      </c>
      <c r="D13096" t="s">
        <v>9828</v>
      </c>
    </row>
    <row r="13097" spans="1:4">
      <c r="A13097" t="str">
        <f t="shared" si="204"/>
        <v>2392100224介護予防認知症対応型共同生活介護</v>
      </c>
      <c r="B13097">
        <v>2392100224</v>
      </c>
      <c r="C13097" t="s">
        <v>1948</v>
      </c>
      <c r="D13097" t="s">
        <v>9828</v>
      </c>
    </row>
    <row r="13098" spans="1:4">
      <c r="A13098" t="str">
        <f t="shared" si="204"/>
        <v>2392100505地域密着型介護老人福祉施設</v>
      </c>
      <c r="B13098">
        <v>2392100505</v>
      </c>
      <c r="C13098" t="s">
        <v>1861</v>
      </c>
      <c r="D13098" t="s">
        <v>9829</v>
      </c>
    </row>
    <row r="13099" spans="1:4">
      <c r="A13099" t="str">
        <f t="shared" si="204"/>
        <v>2392101008地域密着型介護老人福祉施設</v>
      </c>
      <c r="B13099">
        <v>2392101008</v>
      </c>
      <c r="C13099" t="s">
        <v>1861</v>
      </c>
      <c r="D13099" t="s">
        <v>9830</v>
      </c>
    </row>
    <row r="13100" spans="1:4">
      <c r="A13100" t="str">
        <f t="shared" si="204"/>
        <v>2372106142介護予防短期入所生活介護</v>
      </c>
      <c r="B13100">
        <v>2372106142</v>
      </c>
      <c r="C13100" t="s">
        <v>1961</v>
      </c>
      <c r="D13100" t="s">
        <v>9830</v>
      </c>
    </row>
    <row r="13101" spans="1:4">
      <c r="A13101" t="str">
        <f t="shared" si="204"/>
        <v>2376000101居宅介護支援</v>
      </c>
      <c r="B13101">
        <v>2376000101</v>
      </c>
      <c r="C13101" t="s">
        <v>2456</v>
      </c>
      <c r="D13101" t="s">
        <v>9831</v>
      </c>
    </row>
    <row r="13102" spans="1:4">
      <c r="A13102" t="str">
        <f t="shared" si="204"/>
        <v>2302100025介護予防支援</v>
      </c>
      <c r="B13102">
        <v>2302100025</v>
      </c>
      <c r="C13102" t="s">
        <v>2466</v>
      </c>
      <c r="D13102" t="s">
        <v>9832</v>
      </c>
    </row>
    <row r="13103" spans="1:4">
      <c r="A13103" t="str">
        <f t="shared" si="204"/>
        <v>2373902143居宅介護支援</v>
      </c>
      <c r="B13103">
        <v>2373902143</v>
      </c>
      <c r="C13103" t="s">
        <v>2456</v>
      </c>
      <c r="D13103" t="s">
        <v>9833</v>
      </c>
    </row>
    <row r="13104" spans="1:4">
      <c r="A13104" t="str">
        <f t="shared" si="204"/>
        <v>2373001136居宅介護支援</v>
      </c>
      <c r="B13104">
        <v>2373001136</v>
      </c>
      <c r="C13104" t="s">
        <v>2456</v>
      </c>
      <c r="D13104" t="s">
        <v>9834</v>
      </c>
    </row>
    <row r="13105" spans="1:4">
      <c r="A13105" t="str">
        <f t="shared" si="204"/>
        <v>2370802247訪問介護</v>
      </c>
      <c r="B13105">
        <v>2370802247</v>
      </c>
      <c r="C13105" t="s">
        <v>1854</v>
      </c>
      <c r="D13105" t="s">
        <v>9835</v>
      </c>
    </row>
    <row r="13106" spans="1:4">
      <c r="A13106" t="str">
        <f t="shared" si="204"/>
        <v>23A0800400訪問型サービス（独自）</v>
      </c>
      <c r="B13106" t="s">
        <v>7211</v>
      </c>
      <c r="C13106" t="s">
        <v>2454</v>
      </c>
      <c r="D13106" t="s">
        <v>9835</v>
      </c>
    </row>
    <row r="13107" spans="1:4">
      <c r="A13107" t="str">
        <f t="shared" si="204"/>
        <v>2375700651通所リハビリテーション</v>
      </c>
      <c r="B13107">
        <v>2375700651</v>
      </c>
      <c r="C13107" t="s">
        <v>2457</v>
      </c>
      <c r="D13107" t="s">
        <v>9836</v>
      </c>
    </row>
    <row r="13108" spans="1:4">
      <c r="A13108" t="str">
        <f t="shared" si="204"/>
        <v>2375700651介護予防通所リハビリテーション</v>
      </c>
      <c r="B13108">
        <v>2375700651</v>
      </c>
      <c r="C13108" t="s">
        <v>2458</v>
      </c>
      <c r="D13108" t="s">
        <v>9836</v>
      </c>
    </row>
    <row r="13109" spans="1:4">
      <c r="A13109" t="str">
        <f t="shared" si="204"/>
        <v>2375700727訪問介護</v>
      </c>
      <c r="B13109">
        <v>2375700727</v>
      </c>
      <c r="C13109" t="s">
        <v>1854</v>
      </c>
      <c r="D13109" t="s">
        <v>9837</v>
      </c>
    </row>
    <row r="13110" spans="1:4">
      <c r="A13110" t="str">
        <f t="shared" si="204"/>
        <v>2375700727訪問型サービス（独自）</v>
      </c>
      <c r="B13110">
        <v>2375700727</v>
      </c>
      <c r="C13110" t="s">
        <v>2454</v>
      </c>
      <c r="D13110" t="s">
        <v>9837</v>
      </c>
    </row>
    <row r="13111" spans="1:4">
      <c r="A13111" t="str">
        <f t="shared" si="204"/>
        <v>2355780038通所リハビリテーション</v>
      </c>
      <c r="B13111">
        <v>2355780038</v>
      </c>
      <c r="C13111" t="s">
        <v>2457</v>
      </c>
      <c r="D13111" t="s">
        <v>9838</v>
      </c>
    </row>
    <row r="13112" spans="1:4">
      <c r="A13112" t="str">
        <f t="shared" si="204"/>
        <v>2355780038介護予防通所リハビリテーション</v>
      </c>
      <c r="B13112">
        <v>2355780038</v>
      </c>
      <c r="C13112" t="s">
        <v>2458</v>
      </c>
      <c r="D13112" t="s">
        <v>9838</v>
      </c>
    </row>
    <row r="13113" spans="1:4">
      <c r="A13113" t="str">
        <f t="shared" si="204"/>
        <v>2355780038介護老人保健施設</v>
      </c>
      <c r="B13113">
        <v>2355780038</v>
      </c>
      <c r="C13113" t="s">
        <v>1862</v>
      </c>
      <c r="D13113" t="s">
        <v>9838</v>
      </c>
    </row>
    <row r="13114" spans="1:4">
      <c r="A13114" t="str">
        <f t="shared" si="204"/>
        <v>2355780038短期入所療養介護（老健）</v>
      </c>
      <c r="B13114">
        <v>2355780038</v>
      </c>
      <c r="C13114" t="s">
        <v>1966</v>
      </c>
      <c r="D13114" t="s">
        <v>9838</v>
      </c>
    </row>
    <row r="13115" spans="1:4">
      <c r="A13115" t="str">
        <f t="shared" si="204"/>
        <v>2355780038介護予防短期入所療養介護（老健）</v>
      </c>
      <c r="B13115">
        <v>2355780038</v>
      </c>
      <c r="C13115" t="s">
        <v>1969</v>
      </c>
      <c r="D13115" t="s">
        <v>9838</v>
      </c>
    </row>
    <row r="13116" spans="1:4">
      <c r="A13116" t="str">
        <f t="shared" si="204"/>
        <v>2375701964訪問リハビリテーション</v>
      </c>
      <c r="B13116">
        <v>2375701964</v>
      </c>
      <c r="C13116" t="s">
        <v>2007</v>
      </c>
      <c r="D13116" t="s">
        <v>9839</v>
      </c>
    </row>
    <row r="13117" spans="1:4">
      <c r="A13117" t="str">
        <f t="shared" si="204"/>
        <v>2375701964介護予防訪問リハビリテーション</v>
      </c>
      <c r="B13117">
        <v>2375701964</v>
      </c>
      <c r="C13117" t="s">
        <v>2009</v>
      </c>
      <c r="D13117" t="s">
        <v>9839</v>
      </c>
    </row>
    <row r="13118" spans="1:4">
      <c r="A13118" t="str">
        <f t="shared" si="204"/>
        <v>2315702486訪問リハビリテーション</v>
      </c>
      <c r="B13118">
        <v>2315702486</v>
      </c>
      <c r="C13118" t="s">
        <v>2007</v>
      </c>
      <c r="D13118" t="s">
        <v>9840</v>
      </c>
    </row>
    <row r="13119" spans="1:4">
      <c r="A13119" t="str">
        <f t="shared" si="204"/>
        <v>2315702486介護予防訪問リハビリテーション</v>
      </c>
      <c r="B13119">
        <v>2315702486</v>
      </c>
      <c r="C13119" t="s">
        <v>2009</v>
      </c>
      <c r="D13119" t="s">
        <v>9840</v>
      </c>
    </row>
    <row r="13120" spans="1:4">
      <c r="A13120" t="str">
        <f t="shared" si="204"/>
        <v>2375700735居宅介護支援</v>
      </c>
      <c r="B13120">
        <v>2375700735</v>
      </c>
      <c r="C13120" t="s">
        <v>2456</v>
      </c>
      <c r="D13120" t="s">
        <v>9841</v>
      </c>
    </row>
    <row r="13121" spans="1:4">
      <c r="A13121" t="str">
        <f t="shared" si="204"/>
        <v>2392600348地域密着型通所介護</v>
      </c>
      <c r="B13121">
        <v>2392600348</v>
      </c>
      <c r="C13121" t="s">
        <v>1858</v>
      </c>
      <c r="D13121" t="s">
        <v>9842</v>
      </c>
    </row>
    <row r="13122" spans="1:4">
      <c r="A13122" t="str">
        <f t="shared" si="204"/>
        <v>2392600348通所型サービス（独自）</v>
      </c>
      <c r="B13122">
        <v>2392600348</v>
      </c>
      <c r="C13122" t="s">
        <v>2455</v>
      </c>
      <c r="D13122" t="s">
        <v>9842</v>
      </c>
    </row>
    <row r="13123" spans="1:4">
      <c r="A13123" t="str">
        <f t="shared" ref="A13123:A13186" si="205">B13123&amp;C13123</f>
        <v>2372602769訪問介護</v>
      </c>
      <c r="B13123">
        <v>2372602769</v>
      </c>
      <c r="C13123" t="s">
        <v>1854</v>
      </c>
      <c r="D13123" t="s">
        <v>9843</v>
      </c>
    </row>
    <row r="13124" spans="1:4">
      <c r="A13124" t="str">
        <f t="shared" si="205"/>
        <v>2372602769訪問型サービス（独自）</v>
      </c>
      <c r="B13124">
        <v>2372602769</v>
      </c>
      <c r="C13124" t="s">
        <v>2454</v>
      </c>
      <c r="D13124" t="s">
        <v>9843</v>
      </c>
    </row>
    <row r="13125" spans="1:4">
      <c r="A13125" t="str">
        <f t="shared" si="205"/>
        <v>2372602777居宅介護支援</v>
      </c>
      <c r="B13125">
        <v>2372602777</v>
      </c>
      <c r="C13125" t="s">
        <v>2456</v>
      </c>
      <c r="D13125" t="s">
        <v>9844</v>
      </c>
    </row>
    <row r="13126" spans="1:4">
      <c r="A13126" t="str">
        <f t="shared" si="205"/>
        <v>2375700677通所介護</v>
      </c>
      <c r="B13126">
        <v>2375700677</v>
      </c>
      <c r="C13126" t="s">
        <v>1857</v>
      </c>
      <c r="D13126" t="s">
        <v>9845</v>
      </c>
    </row>
    <row r="13127" spans="1:4">
      <c r="A13127" t="str">
        <f t="shared" si="205"/>
        <v>2375700677通所型サービス（独自）</v>
      </c>
      <c r="B13127">
        <v>2375700677</v>
      </c>
      <c r="C13127" t="s">
        <v>2455</v>
      </c>
      <c r="D13127" t="s">
        <v>9845</v>
      </c>
    </row>
    <row r="13128" spans="1:4">
      <c r="A13128" t="str">
        <f t="shared" si="205"/>
        <v>2375700677通所型サービス（独自）</v>
      </c>
      <c r="B13128">
        <v>2375700677</v>
      </c>
      <c r="C13128" t="s">
        <v>2455</v>
      </c>
      <c r="D13128" t="s">
        <v>9845</v>
      </c>
    </row>
    <row r="13129" spans="1:4">
      <c r="A13129" t="str">
        <f t="shared" si="205"/>
        <v>2375700677通所型サービス（独自）</v>
      </c>
      <c r="B13129">
        <v>2375700677</v>
      </c>
      <c r="C13129" t="s">
        <v>2455</v>
      </c>
      <c r="D13129" t="s">
        <v>9845</v>
      </c>
    </row>
    <row r="13130" spans="1:4">
      <c r="A13130" t="str">
        <f t="shared" si="205"/>
        <v>2372206819居宅介護支援</v>
      </c>
      <c r="B13130">
        <v>2372206819</v>
      </c>
      <c r="C13130" t="s">
        <v>2456</v>
      </c>
      <c r="D13130" t="s">
        <v>9846</v>
      </c>
    </row>
    <row r="13131" spans="1:4">
      <c r="A13131" t="str">
        <f t="shared" si="205"/>
        <v>2372902003訪問介護</v>
      </c>
      <c r="B13131">
        <v>2372902003</v>
      </c>
      <c r="C13131" t="s">
        <v>1854</v>
      </c>
      <c r="D13131" t="s">
        <v>9847</v>
      </c>
    </row>
    <row r="13132" spans="1:4">
      <c r="A13132" t="str">
        <f t="shared" si="205"/>
        <v>2372902003訪問型サービス（独自）</v>
      </c>
      <c r="B13132">
        <v>2372902003</v>
      </c>
      <c r="C13132" t="s">
        <v>2454</v>
      </c>
      <c r="D13132" t="s">
        <v>9847</v>
      </c>
    </row>
    <row r="13133" spans="1:4">
      <c r="A13133" t="str">
        <f t="shared" si="205"/>
        <v>2367690175介護予防訪問看護</v>
      </c>
      <c r="B13133">
        <v>2367690175</v>
      </c>
      <c r="C13133" t="s">
        <v>2005</v>
      </c>
      <c r="D13133" t="s">
        <v>9848</v>
      </c>
    </row>
    <row r="13134" spans="1:4">
      <c r="A13134" t="str">
        <f t="shared" si="205"/>
        <v>2367690175訪問看護</v>
      </c>
      <c r="B13134">
        <v>2367690175</v>
      </c>
      <c r="C13134" t="s">
        <v>2002</v>
      </c>
      <c r="D13134" t="s">
        <v>9848</v>
      </c>
    </row>
    <row r="13135" spans="1:4">
      <c r="A13135" t="str">
        <f t="shared" si="205"/>
        <v>23B2800034介護医療院</v>
      </c>
      <c r="B13135" t="s">
        <v>7212</v>
      </c>
      <c r="C13135" t="s">
        <v>1863</v>
      </c>
      <c r="D13135" t="s">
        <v>9849</v>
      </c>
    </row>
    <row r="13136" spans="1:4">
      <c r="A13136" t="str">
        <f t="shared" si="205"/>
        <v>23B2800034短期入所療養介護 （医療院)</v>
      </c>
      <c r="B13136" t="s">
        <v>7212</v>
      </c>
      <c r="C13136" t="s">
        <v>2470</v>
      </c>
      <c r="D13136" t="s">
        <v>9849</v>
      </c>
    </row>
    <row r="13137" spans="1:4">
      <c r="A13137" t="str">
        <f t="shared" si="205"/>
        <v>23B2800034介護予防短期入所療養介護 （医療院)</v>
      </c>
      <c r="B13137" t="s">
        <v>7212</v>
      </c>
      <c r="C13137" t="s">
        <v>2471</v>
      </c>
      <c r="D13137" t="s">
        <v>9849</v>
      </c>
    </row>
    <row r="13138" spans="1:4">
      <c r="A13138" t="str">
        <f t="shared" si="205"/>
        <v>2370102168通所介護</v>
      </c>
      <c r="B13138">
        <v>2370102168</v>
      </c>
      <c r="C13138" t="s">
        <v>1857</v>
      </c>
      <c r="D13138" t="s">
        <v>9850</v>
      </c>
    </row>
    <row r="13139" spans="1:4">
      <c r="A13139" t="str">
        <f t="shared" si="205"/>
        <v>2370102168通所型サービス（独自）</v>
      </c>
      <c r="B13139">
        <v>2370102168</v>
      </c>
      <c r="C13139" t="s">
        <v>2455</v>
      </c>
      <c r="D13139" t="s">
        <v>9850</v>
      </c>
    </row>
    <row r="13140" spans="1:4">
      <c r="A13140" t="str">
        <f t="shared" si="205"/>
        <v>2372202107介護老人福祉施設</v>
      </c>
      <c r="B13140">
        <v>2372202107</v>
      </c>
      <c r="C13140" t="s">
        <v>1860</v>
      </c>
      <c r="D13140" t="s">
        <v>9851</v>
      </c>
    </row>
    <row r="13141" spans="1:4">
      <c r="A13141" t="str">
        <f t="shared" si="205"/>
        <v>2372202081短期入所生活介護</v>
      </c>
      <c r="B13141">
        <v>2372202081</v>
      </c>
      <c r="C13141" t="s">
        <v>1958</v>
      </c>
      <c r="D13141" t="s">
        <v>9852</v>
      </c>
    </row>
    <row r="13142" spans="1:4">
      <c r="A13142" t="str">
        <f t="shared" si="205"/>
        <v>2372202081介護予防短期入所生活介護</v>
      </c>
      <c r="B13142">
        <v>2372202081</v>
      </c>
      <c r="C13142" t="s">
        <v>1961</v>
      </c>
      <c r="D13142" t="s">
        <v>9852</v>
      </c>
    </row>
    <row r="13143" spans="1:4">
      <c r="A13143" t="str">
        <f t="shared" si="205"/>
        <v>2372202073通所介護</v>
      </c>
      <c r="B13143">
        <v>2372202073</v>
      </c>
      <c r="C13143" t="s">
        <v>1857</v>
      </c>
      <c r="D13143" t="s">
        <v>9853</v>
      </c>
    </row>
    <row r="13144" spans="1:4">
      <c r="A13144" t="str">
        <f t="shared" si="205"/>
        <v>2372202073通所型サービス（独自）</v>
      </c>
      <c r="B13144">
        <v>2372202073</v>
      </c>
      <c r="C13144" t="s">
        <v>2455</v>
      </c>
      <c r="D13144" t="s">
        <v>9853</v>
      </c>
    </row>
    <row r="13145" spans="1:4">
      <c r="A13145" t="str">
        <f t="shared" si="205"/>
        <v>2372202099居宅介護支援</v>
      </c>
      <c r="B13145">
        <v>2372202099</v>
      </c>
      <c r="C13145" t="s">
        <v>2456</v>
      </c>
      <c r="D13145" t="s">
        <v>9854</v>
      </c>
    </row>
    <row r="13146" spans="1:4">
      <c r="A13146" t="str">
        <f t="shared" si="205"/>
        <v>2392200529地域密着型介護老人福祉施設</v>
      </c>
      <c r="B13146">
        <v>2392200529</v>
      </c>
      <c r="C13146" t="s">
        <v>1861</v>
      </c>
      <c r="D13146" t="s">
        <v>9855</v>
      </c>
    </row>
    <row r="13147" spans="1:4">
      <c r="A13147" t="str">
        <f t="shared" si="205"/>
        <v>2373801998介護老人福祉施設</v>
      </c>
      <c r="B13147">
        <v>2373801998</v>
      </c>
      <c r="C13147" t="s">
        <v>1860</v>
      </c>
      <c r="D13147" t="s">
        <v>9856</v>
      </c>
    </row>
    <row r="13148" spans="1:4">
      <c r="A13148" t="str">
        <f t="shared" si="205"/>
        <v>2373802129短期入所生活介護</v>
      </c>
      <c r="B13148">
        <v>2373802129</v>
      </c>
      <c r="C13148" t="s">
        <v>1958</v>
      </c>
      <c r="D13148" t="s">
        <v>9857</v>
      </c>
    </row>
    <row r="13149" spans="1:4">
      <c r="A13149" t="str">
        <f t="shared" si="205"/>
        <v>2373802129介護予防短期入所生活介護</v>
      </c>
      <c r="B13149">
        <v>2373802129</v>
      </c>
      <c r="C13149" t="s">
        <v>1961</v>
      </c>
      <c r="D13149" t="s">
        <v>9857</v>
      </c>
    </row>
    <row r="13150" spans="1:4">
      <c r="A13150" t="str">
        <f t="shared" si="205"/>
        <v>2373802079通所介護</v>
      </c>
      <c r="B13150">
        <v>2373802079</v>
      </c>
      <c r="C13150" t="s">
        <v>1857</v>
      </c>
      <c r="D13150" t="s">
        <v>9858</v>
      </c>
    </row>
    <row r="13151" spans="1:4">
      <c r="A13151" t="str">
        <f t="shared" si="205"/>
        <v>23A3800100通所型サービス（独自）</v>
      </c>
      <c r="B13151" t="s">
        <v>7213</v>
      </c>
      <c r="C13151" t="s">
        <v>2455</v>
      </c>
      <c r="D13151" t="s">
        <v>9858</v>
      </c>
    </row>
    <row r="13152" spans="1:4">
      <c r="A13152" t="str">
        <f t="shared" si="205"/>
        <v>2373802392居宅介護支援</v>
      </c>
      <c r="B13152">
        <v>2373802392</v>
      </c>
      <c r="C13152" t="s">
        <v>2456</v>
      </c>
      <c r="D13152" t="s">
        <v>9859</v>
      </c>
    </row>
    <row r="13153" spans="1:4">
      <c r="A13153" t="str">
        <f t="shared" si="205"/>
        <v>2303800052介護予防支援</v>
      </c>
      <c r="B13153">
        <v>2303800052</v>
      </c>
      <c r="C13153" t="s">
        <v>2466</v>
      </c>
      <c r="D13153" t="s">
        <v>9860</v>
      </c>
    </row>
    <row r="13154" spans="1:4">
      <c r="A13154" t="str">
        <f t="shared" si="205"/>
        <v>2303800052介護予防ケアマネジメント</v>
      </c>
      <c r="B13154">
        <v>2303800052</v>
      </c>
      <c r="C13154" t="s">
        <v>2467</v>
      </c>
      <c r="D13154" t="s">
        <v>9860</v>
      </c>
    </row>
    <row r="13155" spans="1:4">
      <c r="A13155" t="str">
        <f t="shared" si="205"/>
        <v>2393800160小規模多機能型居宅介護</v>
      </c>
      <c r="B13155">
        <v>2393800160</v>
      </c>
      <c r="C13155" t="s">
        <v>1925</v>
      </c>
      <c r="D13155" t="s">
        <v>9861</v>
      </c>
    </row>
    <row r="13156" spans="1:4">
      <c r="A13156" t="str">
        <f t="shared" si="205"/>
        <v>2393800160介護予防小規模多機能型居宅介護</v>
      </c>
      <c r="B13156">
        <v>2393800160</v>
      </c>
      <c r="C13156" t="s">
        <v>2463</v>
      </c>
      <c r="D13156" t="s">
        <v>9861</v>
      </c>
    </row>
    <row r="13157" spans="1:4">
      <c r="A13157" t="str">
        <f t="shared" si="205"/>
        <v>2372206702訪問介護</v>
      </c>
      <c r="B13157">
        <v>2372206702</v>
      </c>
      <c r="C13157" t="s">
        <v>1854</v>
      </c>
      <c r="D13157" t="s">
        <v>9862</v>
      </c>
    </row>
    <row r="13158" spans="1:4">
      <c r="A13158" t="str">
        <f t="shared" si="205"/>
        <v>2372206702訪問型サービス（独自）</v>
      </c>
      <c r="B13158">
        <v>2372206702</v>
      </c>
      <c r="C13158" t="s">
        <v>2454</v>
      </c>
      <c r="D13158" t="s">
        <v>9862</v>
      </c>
    </row>
    <row r="13159" spans="1:4">
      <c r="A13159" t="str">
        <f t="shared" si="205"/>
        <v>2371200516訪問介護</v>
      </c>
      <c r="B13159">
        <v>2371200516</v>
      </c>
      <c r="C13159" t="s">
        <v>1854</v>
      </c>
      <c r="D13159" t="s">
        <v>9863</v>
      </c>
    </row>
    <row r="13160" spans="1:4">
      <c r="A13160" t="str">
        <f t="shared" si="205"/>
        <v>2371200516訪問型サービス（独自）</v>
      </c>
      <c r="B13160">
        <v>2371200516</v>
      </c>
      <c r="C13160" t="s">
        <v>2454</v>
      </c>
      <c r="D13160" t="s">
        <v>9863</v>
      </c>
    </row>
    <row r="13161" spans="1:4">
      <c r="A13161" t="str">
        <f t="shared" si="205"/>
        <v>2371201084通所介護</v>
      </c>
      <c r="B13161">
        <v>2371201084</v>
      </c>
      <c r="C13161" t="s">
        <v>1857</v>
      </c>
      <c r="D13161" t="s">
        <v>9864</v>
      </c>
    </row>
    <row r="13162" spans="1:4">
      <c r="A13162" t="str">
        <f t="shared" si="205"/>
        <v>2371201084通所型サービス（独自）</v>
      </c>
      <c r="B13162">
        <v>2371201084</v>
      </c>
      <c r="C13162" t="s">
        <v>2455</v>
      </c>
      <c r="D13162" t="s">
        <v>9864</v>
      </c>
    </row>
    <row r="13163" spans="1:4">
      <c r="A13163" t="str">
        <f t="shared" si="205"/>
        <v>2371200524居宅介護支援</v>
      </c>
      <c r="B13163">
        <v>2371200524</v>
      </c>
      <c r="C13163" t="s">
        <v>2456</v>
      </c>
      <c r="D13163" t="s">
        <v>9865</v>
      </c>
    </row>
    <row r="13164" spans="1:4">
      <c r="A13164" t="str">
        <f t="shared" si="205"/>
        <v>2371300100介護老人福祉施設</v>
      </c>
      <c r="B13164">
        <v>2371300100</v>
      </c>
      <c r="C13164" t="s">
        <v>1860</v>
      </c>
      <c r="D13164" t="s">
        <v>9866</v>
      </c>
    </row>
    <row r="13165" spans="1:4">
      <c r="A13165" t="str">
        <f t="shared" si="205"/>
        <v>2371300290短期入所生活介護</v>
      </c>
      <c r="B13165">
        <v>2371300290</v>
      </c>
      <c r="C13165" t="s">
        <v>1958</v>
      </c>
      <c r="D13165" t="s">
        <v>9867</v>
      </c>
    </row>
    <row r="13166" spans="1:4">
      <c r="A13166" t="str">
        <f t="shared" si="205"/>
        <v>2371300290介護予防短期入所生活介護</v>
      </c>
      <c r="B13166">
        <v>2371300290</v>
      </c>
      <c r="C13166" t="s">
        <v>1961</v>
      </c>
      <c r="D13166" t="s">
        <v>9867</v>
      </c>
    </row>
    <row r="13167" spans="1:4">
      <c r="A13167" t="str">
        <f t="shared" si="205"/>
        <v>2371300282通所介護</v>
      </c>
      <c r="B13167">
        <v>2371300282</v>
      </c>
      <c r="C13167" t="s">
        <v>1857</v>
      </c>
      <c r="D13167" t="s">
        <v>9868</v>
      </c>
    </row>
    <row r="13168" spans="1:4">
      <c r="A13168" t="str">
        <f t="shared" si="205"/>
        <v>2371300282通所型サービス（独自）</v>
      </c>
      <c r="B13168">
        <v>2371300282</v>
      </c>
      <c r="C13168" t="s">
        <v>2455</v>
      </c>
      <c r="D13168" t="s">
        <v>9868</v>
      </c>
    </row>
    <row r="13169" spans="1:4">
      <c r="A13169" t="str">
        <f t="shared" si="205"/>
        <v>2371300365通所介護</v>
      </c>
      <c r="B13169">
        <v>2371300365</v>
      </c>
      <c r="C13169" t="s">
        <v>1857</v>
      </c>
      <c r="D13169" t="s">
        <v>9869</v>
      </c>
    </row>
    <row r="13170" spans="1:4">
      <c r="A13170" t="str">
        <f t="shared" si="205"/>
        <v>2371300365通所型サービス（独自）</v>
      </c>
      <c r="B13170">
        <v>2371300365</v>
      </c>
      <c r="C13170" t="s">
        <v>2455</v>
      </c>
      <c r="D13170" t="s">
        <v>9869</v>
      </c>
    </row>
    <row r="13171" spans="1:4">
      <c r="A13171" t="str">
        <f t="shared" si="205"/>
        <v>2371301793居宅介護支援</v>
      </c>
      <c r="B13171">
        <v>2371301793</v>
      </c>
      <c r="C13171" t="s">
        <v>2456</v>
      </c>
      <c r="D13171" t="s">
        <v>9870</v>
      </c>
    </row>
    <row r="13172" spans="1:4">
      <c r="A13172" t="str">
        <f t="shared" si="205"/>
        <v>2303400036介護予防支援</v>
      </c>
      <c r="B13172">
        <v>2303400036</v>
      </c>
      <c r="C13172" t="s">
        <v>2466</v>
      </c>
      <c r="D13172" t="s">
        <v>9871</v>
      </c>
    </row>
    <row r="13173" spans="1:4">
      <c r="A13173" t="str">
        <f t="shared" si="205"/>
        <v>2373401088居宅介護支援</v>
      </c>
      <c r="B13173">
        <v>2373401088</v>
      </c>
      <c r="C13173" t="s">
        <v>2456</v>
      </c>
      <c r="D13173" t="s">
        <v>9872</v>
      </c>
    </row>
    <row r="13174" spans="1:4">
      <c r="A13174" t="str">
        <f t="shared" si="205"/>
        <v>2373400726訪問介護</v>
      </c>
      <c r="B13174">
        <v>2373400726</v>
      </c>
      <c r="C13174" t="s">
        <v>1854</v>
      </c>
      <c r="D13174" t="s">
        <v>9873</v>
      </c>
    </row>
    <row r="13175" spans="1:4">
      <c r="A13175" t="str">
        <f t="shared" si="205"/>
        <v>2373400726訪問型サービス（独自）</v>
      </c>
      <c r="B13175">
        <v>2373400726</v>
      </c>
      <c r="C13175" t="s">
        <v>2454</v>
      </c>
      <c r="D13175" t="s">
        <v>9873</v>
      </c>
    </row>
    <row r="13176" spans="1:4">
      <c r="A13176" t="str">
        <f t="shared" si="205"/>
        <v>2370100022訪問介護</v>
      </c>
      <c r="B13176">
        <v>2370100022</v>
      </c>
      <c r="C13176" t="s">
        <v>1854</v>
      </c>
      <c r="D13176" t="s">
        <v>9874</v>
      </c>
    </row>
    <row r="13177" spans="1:4">
      <c r="A13177" t="str">
        <f t="shared" si="205"/>
        <v>2370100022訪問型サービス（独自）</v>
      </c>
      <c r="B13177">
        <v>2370100022</v>
      </c>
      <c r="C13177" t="s">
        <v>2454</v>
      </c>
      <c r="D13177" t="s">
        <v>9874</v>
      </c>
    </row>
    <row r="13178" spans="1:4">
      <c r="A13178" t="str">
        <f t="shared" si="205"/>
        <v>2370300069訪問介護</v>
      </c>
      <c r="B13178">
        <v>2370300069</v>
      </c>
      <c r="C13178" t="s">
        <v>1854</v>
      </c>
      <c r="D13178" t="s">
        <v>9875</v>
      </c>
    </row>
    <row r="13179" spans="1:4">
      <c r="A13179" t="str">
        <f t="shared" si="205"/>
        <v>2370300069訪問型サービス（独自）</v>
      </c>
      <c r="B13179">
        <v>2370300069</v>
      </c>
      <c r="C13179" t="s">
        <v>2454</v>
      </c>
      <c r="D13179" t="s">
        <v>9875</v>
      </c>
    </row>
    <row r="13180" spans="1:4">
      <c r="A13180" t="str">
        <f t="shared" si="205"/>
        <v>2370400018訪問介護</v>
      </c>
      <c r="B13180">
        <v>2370400018</v>
      </c>
      <c r="C13180" t="s">
        <v>1854</v>
      </c>
      <c r="D13180" t="s">
        <v>9876</v>
      </c>
    </row>
    <row r="13181" spans="1:4">
      <c r="A13181" t="str">
        <f t="shared" si="205"/>
        <v>2370400018訪問型サービス（独自）</v>
      </c>
      <c r="B13181">
        <v>2370400018</v>
      </c>
      <c r="C13181" t="s">
        <v>2454</v>
      </c>
      <c r="D13181" t="s">
        <v>9876</v>
      </c>
    </row>
    <row r="13182" spans="1:4">
      <c r="A13182" t="str">
        <f t="shared" si="205"/>
        <v>2370500031訪問介護</v>
      </c>
      <c r="B13182">
        <v>2370500031</v>
      </c>
      <c r="C13182" t="s">
        <v>1854</v>
      </c>
      <c r="D13182" t="s">
        <v>9877</v>
      </c>
    </row>
    <row r="13183" spans="1:4">
      <c r="A13183" t="str">
        <f t="shared" si="205"/>
        <v>2370500031訪問型サービス（独自）</v>
      </c>
      <c r="B13183">
        <v>2370500031</v>
      </c>
      <c r="C13183" t="s">
        <v>2454</v>
      </c>
      <c r="D13183" t="s">
        <v>9877</v>
      </c>
    </row>
    <row r="13184" spans="1:4">
      <c r="A13184" t="str">
        <f t="shared" si="205"/>
        <v>2370600021訪問介護</v>
      </c>
      <c r="B13184">
        <v>2370600021</v>
      </c>
      <c r="C13184" t="s">
        <v>1854</v>
      </c>
      <c r="D13184" t="s">
        <v>9878</v>
      </c>
    </row>
    <row r="13185" spans="1:4">
      <c r="A13185" t="str">
        <f t="shared" si="205"/>
        <v>2370600021訪問型サービス（独自）</v>
      </c>
      <c r="B13185">
        <v>2370600021</v>
      </c>
      <c r="C13185" t="s">
        <v>2454</v>
      </c>
      <c r="D13185" t="s">
        <v>9878</v>
      </c>
    </row>
    <row r="13186" spans="1:4">
      <c r="A13186" t="str">
        <f t="shared" si="205"/>
        <v>2370700011訪問介護</v>
      </c>
      <c r="B13186">
        <v>2370700011</v>
      </c>
      <c r="C13186" t="s">
        <v>1854</v>
      </c>
      <c r="D13186" t="s">
        <v>9879</v>
      </c>
    </row>
    <row r="13187" spans="1:4">
      <c r="A13187" t="str">
        <f t="shared" ref="A13187:A13250" si="206">B13187&amp;C13187</f>
        <v>2370700011訪問型サービス（独自）</v>
      </c>
      <c r="B13187">
        <v>2370700011</v>
      </c>
      <c r="C13187" t="s">
        <v>2454</v>
      </c>
      <c r="D13187" t="s">
        <v>9879</v>
      </c>
    </row>
    <row r="13188" spans="1:4">
      <c r="A13188" t="str">
        <f t="shared" si="206"/>
        <v>2370800019訪問介護</v>
      </c>
      <c r="B13188">
        <v>2370800019</v>
      </c>
      <c r="C13188" t="s">
        <v>1854</v>
      </c>
      <c r="D13188" t="s">
        <v>9880</v>
      </c>
    </row>
    <row r="13189" spans="1:4">
      <c r="A13189" t="str">
        <f t="shared" si="206"/>
        <v>2370800019訪問型サービス（独自）</v>
      </c>
      <c r="B13189">
        <v>2370800019</v>
      </c>
      <c r="C13189" t="s">
        <v>2454</v>
      </c>
      <c r="D13189" t="s">
        <v>9880</v>
      </c>
    </row>
    <row r="13190" spans="1:4">
      <c r="A13190" t="str">
        <f t="shared" si="206"/>
        <v>2371000056訪問介護</v>
      </c>
      <c r="B13190">
        <v>2371000056</v>
      </c>
      <c r="C13190" t="s">
        <v>1854</v>
      </c>
      <c r="D13190" t="s">
        <v>9881</v>
      </c>
    </row>
    <row r="13191" spans="1:4">
      <c r="A13191" t="str">
        <f t="shared" si="206"/>
        <v>2371000056訪問型サービス（独自）</v>
      </c>
      <c r="B13191">
        <v>2371000056</v>
      </c>
      <c r="C13191" t="s">
        <v>2454</v>
      </c>
      <c r="D13191" t="s">
        <v>9881</v>
      </c>
    </row>
    <row r="13192" spans="1:4">
      <c r="A13192" t="str">
        <f t="shared" si="206"/>
        <v>2371100013訪問介護</v>
      </c>
      <c r="B13192">
        <v>2371100013</v>
      </c>
      <c r="C13192" t="s">
        <v>1854</v>
      </c>
      <c r="D13192" t="s">
        <v>9882</v>
      </c>
    </row>
    <row r="13193" spans="1:4">
      <c r="A13193" t="str">
        <f t="shared" si="206"/>
        <v>2371100013訪問型サービス（独自）</v>
      </c>
      <c r="B13193">
        <v>2371100013</v>
      </c>
      <c r="C13193" t="s">
        <v>2454</v>
      </c>
      <c r="D13193" t="s">
        <v>9882</v>
      </c>
    </row>
    <row r="13194" spans="1:4">
      <c r="A13194" t="str">
        <f t="shared" si="206"/>
        <v>2371200060訪問介護</v>
      </c>
      <c r="B13194">
        <v>2371200060</v>
      </c>
      <c r="C13194" t="s">
        <v>1854</v>
      </c>
      <c r="D13194" t="s">
        <v>9883</v>
      </c>
    </row>
    <row r="13195" spans="1:4">
      <c r="A13195" t="str">
        <f t="shared" si="206"/>
        <v>2371200060訪問型サービス（独自）</v>
      </c>
      <c r="B13195">
        <v>2371200060</v>
      </c>
      <c r="C13195" t="s">
        <v>2454</v>
      </c>
      <c r="D13195" t="s">
        <v>9883</v>
      </c>
    </row>
    <row r="13196" spans="1:4">
      <c r="A13196" t="str">
        <f t="shared" si="206"/>
        <v>2371300043訪問介護</v>
      </c>
      <c r="B13196">
        <v>2371300043</v>
      </c>
      <c r="C13196" t="s">
        <v>1854</v>
      </c>
      <c r="D13196" t="s">
        <v>9884</v>
      </c>
    </row>
    <row r="13197" spans="1:4">
      <c r="A13197" t="str">
        <f t="shared" si="206"/>
        <v>2371300043訪問型サービス（独自）</v>
      </c>
      <c r="B13197">
        <v>2371300043</v>
      </c>
      <c r="C13197" t="s">
        <v>2454</v>
      </c>
      <c r="D13197" t="s">
        <v>9884</v>
      </c>
    </row>
    <row r="13198" spans="1:4">
      <c r="A13198" t="str">
        <f t="shared" si="206"/>
        <v>2371400025訪問介護</v>
      </c>
      <c r="B13198">
        <v>2371400025</v>
      </c>
      <c r="C13198" t="s">
        <v>1854</v>
      </c>
      <c r="D13198" t="s">
        <v>9885</v>
      </c>
    </row>
    <row r="13199" spans="1:4">
      <c r="A13199" t="str">
        <f t="shared" si="206"/>
        <v>2371400025訪問型サービス（独自）</v>
      </c>
      <c r="B13199">
        <v>2371400025</v>
      </c>
      <c r="C13199" t="s">
        <v>2454</v>
      </c>
      <c r="D13199" t="s">
        <v>9885</v>
      </c>
    </row>
    <row r="13200" spans="1:4">
      <c r="A13200" t="str">
        <f t="shared" si="206"/>
        <v>2371500048訪問介護</v>
      </c>
      <c r="B13200">
        <v>2371500048</v>
      </c>
      <c r="C13200" t="s">
        <v>1854</v>
      </c>
      <c r="D13200" t="s">
        <v>9886</v>
      </c>
    </row>
    <row r="13201" spans="1:4">
      <c r="A13201" t="str">
        <f t="shared" si="206"/>
        <v>2371500048訪問型サービス（独自）</v>
      </c>
      <c r="B13201">
        <v>2371500048</v>
      </c>
      <c r="C13201" t="s">
        <v>2454</v>
      </c>
      <c r="D13201" t="s">
        <v>9886</v>
      </c>
    </row>
    <row r="13202" spans="1:4">
      <c r="A13202" t="str">
        <f t="shared" si="206"/>
        <v>2371600038訪問介護</v>
      </c>
      <c r="B13202">
        <v>2371600038</v>
      </c>
      <c r="C13202" t="s">
        <v>1854</v>
      </c>
      <c r="D13202" t="s">
        <v>9887</v>
      </c>
    </row>
    <row r="13203" spans="1:4">
      <c r="A13203" t="str">
        <f t="shared" si="206"/>
        <v>2371600038訪問型サービス（独自）</v>
      </c>
      <c r="B13203">
        <v>2371600038</v>
      </c>
      <c r="C13203" t="s">
        <v>2454</v>
      </c>
      <c r="D13203" t="s">
        <v>9887</v>
      </c>
    </row>
    <row r="13204" spans="1:4">
      <c r="A13204" t="str">
        <f t="shared" si="206"/>
        <v>2370100022居宅介護支援</v>
      </c>
      <c r="B13204">
        <v>2370100022</v>
      </c>
      <c r="C13204" t="s">
        <v>2456</v>
      </c>
      <c r="D13204" t="s">
        <v>9874</v>
      </c>
    </row>
    <row r="13205" spans="1:4">
      <c r="A13205" t="str">
        <f t="shared" si="206"/>
        <v>2370100022介護予防支援</v>
      </c>
      <c r="B13205">
        <v>2370100022</v>
      </c>
      <c r="C13205" t="s">
        <v>2466</v>
      </c>
      <c r="D13205" t="s">
        <v>9874</v>
      </c>
    </row>
    <row r="13206" spans="1:4">
      <c r="A13206" t="str">
        <f t="shared" si="206"/>
        <v>2370200020居宅介護支援</v>
      </c>
      <c r="B13206">
        <v>2370200020</v>
      </c>
      <c r="C13206" t="s">
        <v>2456</v>
      </c>
      <c r="D13206" t="s">
        <v>9888</v>
      </c>
    </row>
    <row r="13207" spans="1:4">
      <c r="A13207" t="str">
        <f t="shared" si="206"/>
        <v>2370200020介護予防支援</v>
      </c>
      <c r="B13207">
        <v>2370200020</v>
      </c>
      <c r="C13207" t="s">
        <v>2466</v>
      </c>
      <c r="D13207" t="s">
        <v>9888</v>
      </c>
    </row>
    <row r="13208" spans="1:4">
      <c r="A13208" t="str">
        <f t="shared" si="206"/>
        <v>2370300069居宅介護支援</v>
      </c>
      <c r="B13208">
        <v>2370300069</v>
      </c>
      <c r="C13208" t="s">
        <v>2456</v>
      </c>
      <c r="D13208" t="s">
        <v>9875</v>
      </c>
    </row>
    <row r="13209" spans="1:4">
      <c r="A13209" t="str">
        <f t="shared" si="206"/>
        <v>2370300069介護予防支援</v>
      </c>
      <c r="B13209">
        <v>2370300069</v>
      </c>
      <c r="C13209" t="s">
        <v>2466</v>
      </c>
      <c r="D13209" t="s">
        <v>9875</v>
      </c>
    </row>
    <row r="13210" spans="1:4">
      <c r="A13210" t="str">
        <f t="shared" si="206"/>
        <v>2370400018居宅介護支援</v>
      </c>
      <c r="B13210">
        <v>2370400018</v>
      </c>
      <c r="C13210" t="s">
        <v>2456</v>
      </c>
      <c r="D13210" t="s">
        <v>9876</v>
      </c>
    </row>
    <row r="13211" spans="1:4">
      <c r="A13211" t="str">
        <f t="shared" si="206"/>
        <v>2370400018介護予防支援</v>
      </c>
      <c r="B13211">
        <v>2370400018</v>
      </c>
      <c r="C13211" t="s">
        <v>2466</v>
      </c>
      <c r="D13211" t="s">
        <v>9876</v>
      </c>
    </row>
    <row r="13212" spans="1:4">
      <c r="A13212" t="str">
        <f t="shared" si="206"/>
        <v>2370500031居宅介護支援</v>
      </c>
      <c r="B13212">
        <v>2370500031</v>
      </c>
      <c r="C13212" t="s">
        <v>2456</v>
      </c>
      <c r="D13212" t="s">
        <v>9877</v>
      </c>
    </row>
    <row r="13213" spans="1:4">
      <c r="A13213" t="str">
        <f t="shared" si="206"/>
        <v>2370500031介護予防支援</v>
      </c>
      <c r="B13213">
        <v>2370500031</v>
      </c>
      <c r="C13213" t="s">
        <v>2466</v>
      </c>
      <c r="D13213" t="s">
        <v>9877</v>
      </c>
    </row>
    <row r="13214" spans="1:4">
      <c r="A13214" t="str">
        <f t="shared" si="206"/>
        <v>2370600021居宅介護支援</v>
      </c>
      <c r="B13214">
        <v>2370600021</v>
      </c>
      <c r="C13214" t="s">
        <v>2456</v>
      </c>
      <c r="D13214" t="s">
        <v>9878</v>
      </c>
    </row>
    <row r="13215" spans="1:4">
      <c r="A13215" t="str">
        <f t="shared" si="206"/>
        <v>2370600021介護予防支援</v>
      </c>
      <c r="B13215">
        <v>2370600021</v>
      </c>
      <c r="C13215" t="s">
        <v>2466</v>
      </c>
      <c r="D13215" t="s">
        <v>9878</v>
      </c>
    </row>
    <row r="13216" spans="1:4">
      <c r="A13216" t="str">
        <f t="shared" si="206"/>
        <v>2370700011居宅介護支援</v>
      </c>
      <c r="B13216">
        <v>2370700011</v>
      </c>
      <c r="C13216" t="s">
        <v>2456</v>
      </c>
      <c r="D13216" t="s">
        <v>9879</v>
      </c>
    </row>
    <row r="13217" spans="1:4">
      <c r="A13217" t="str">
        <f t="shared" si="206"/>
        <v>2370700011介護予防支援</v>
      </c>
      <c r="B13217">
        <v>2370700011</v>
      </c>
      <c r="C13217" t="s">
        <v>2466</v>
      </c>
      <c r="D13217" t="s">
        <v>9879</v>
      </c>
    </row>
    <row r="13218" spans="1:4">
      <c r="A13218" t="str">
        <f t="shared" si="206"/>
        <v>2370800019居宅介護支援</v>
      </c>
      <c r="B13218">
        <v>2370800019</v>
      </c>
      <c r="C13218" t="s">
        <v>2456</v>
      </c>
      <c r="D13218" t="s">
        <v>9880</v>
      </c>
    </row>
    <row r="13219" spans="1:4">
      <c r="A13219" t="str">
        <f t="shared" si="206"/>
        <v>2370800019介護予防支援</v>
      </c>
      <c r="B13219">
        <v>2370800019</v>
      </c>
      <c r="C13219" t="s">
        <v>2466</v>
      </c>
      <c r="D13219" t="s">
        <v>9880</v>
      </c>
    </row>
    <row r="13220" spans="1:4">
      <c r="A13220" t="str">
        <f t="shared" si="206"/>
        <v>2370900017居宅介護支援</v>
      </c>
      <c r="B13220">
        <v>2370900017</v>
      </c>
      <c r="C13220" t="s">
        <v>2456</v>
      </c>
      <c r="D13220" t="s">
        <v>9889</v>
      </c>
    </row>
    <row r="13221" spans="1:4">
      <c r="A13221" t="str">
        <f t="shared" si="206"/>
        <v>2370900017介護予防支援</v>
      </c>
      <c r="B13221">
        <v>2370900017</v>
      </c>
      <c r="C13221" t="s">
        <v>2466</v>
      </c>
      <c r="D13221" t="s">
        <v>9889</v>
      </c>
    </row>
    <row r="13222" spans="1:4">
      <c r="A13222" t="str">
        <f t="shared" si="206"/>
        <v>2371000056居宅介護支援</v>
      </c>
      <c r="B13222">
        <v>2371000056</v>
      </c>
      <c r="C13222" t="s">
        <v>2456</v>
      </c>
      <c r="D13222" t="s">
        <v>9881</v>
      </c>
    </row>
    <row r="13223" spans="1:4">
      <c r="A13223" t="str">
        <f t="shared" si="206"/>
        <v>2371000056介護予防支援</v>
      </c>
      <c r="B13223">
        <v>2371000056</v>
      </c>
      <c r="C13223" t="s">
        <v>2466</v>
      </c>
      <c r="D13223" t="s">
        <v>9881</v>
      </c>
    </row>
    <row r="13224" spans="1:4">
      <c r="A13224" t="str">
        <f t="shared" si="206"/>
        <v>2371100013居宅介護支援</v>
      </c>
      <c r="B13224">
        <v>2371100013</v>
      </c>
      <c r="C13224" t="s">
        <v>2456</v>
      </c>
      <c r="D13224" t="s">
        <v>9882</v>
      </c>
    </row>
    <row r="13225" spans="1:4">
      <c r="A13225" t="str">
        <f t="shared" si="206"/>
        <v>2371100013介護予防支援</v>
      </c>
      <c r="B13225">
        <v>2371100013</v>
      </c>
      <c r="C13225" t="s">
        <v>2466</v>
      </c>
      <c r="D13225" t="s">
        <v>9882</v>
      </c>
    </row>
    <row r="13226" spans="1:4">
      <c r="A13226" t="str">
        <f t="shared" si="206"/>
        <v>2371200060居宅介護支援</v>
      </c>
      <c r="B13226">
        <v>2371200060</v>
      </c>
      <c r="C13226" t="s">
        <v>2456</v>
      </c>
      <c r="D13226" t="s">
        <v>9883</v>
      </c>
    </row>
    <row r="13227" spans="1:4">
      <c r="A13227" t="str">
        <f t="shared" si="206"/>
        <v>2371200060介護予防支援</v>
      </c>
      <c r="B13227">
        <v>2371200060</v>
      </c>
      <c r="C13227" t="s">
        <v>2466</v>
      </c>
      <c r="D13227" t="s">
        <v>9883</v>
      </c>
    </row>
    <row r="13228" spans="1:4">
      <c r="A13228" t="str">
        <f t="shared" si="206"/>
        <v>2371300043居宅介護支援</v>
      </c>
      <c r="B13228">
        <v>2371300043</v>
      </c>
      <c r="C13228" t="s">
        <v>2456</v>
      </c>
      <c r="D13228" t="s">
        <v>9884</v>
      </c>
    </row>
    <row r="13229" spans="1:4">
      <c r="A13229" t="str">
        <f t="shared" si="206"/>
        <v>2371300043介護予防支援</v>
      </c>
      <c r="B13229">
        <v>2371300043</v>
      </c>
      <c r="C13229" t="s">
        <v>2466</v>
      </c>
      <c r="D13229" t="s">
        <v>9884</v>
      </c>
    </row>
    <row r="13230" spans="1:4">
      <c r="A13230" t="str">
        <f t="shared" si="206"/>
        <v>2371400025居宅介護支援</v>
      </c>
      <c r="B13230">
        <v>2371400025</v>
      </c>
      <c r="C13230" t="s">
        <v>2456</v>
      </c>
      <c r="D13230" t="s">
        <v>9885</v>
      </c>
    </row>
    <row r="13231" spans="1:4">
      <c r="A13231" t="str">
        <f t="shared" si="206"/>
        <v>2371400025介護予防支援</v>
      </c>
      <c r="B13231">
        <v>2371400025</v>
      </c>
      <c r="C13231" t="s">
        <v>2466</v>
      </c>
      <c r="D13231" t="s">
        <v>9885</v>
      </c>
    </row>
    <row r="13232" spans="1:4">
      <c r="A13232" t="str">
        <f t="shared" si="206"/>
        <v>2371500048居宅介護支援</v>
      </c>
      <c r="B13232">
        <v>2371500048</v>
      </c>
      <c r="C13232" t="s">
        <v>2456</v>
      </c>
      <c r="D13232" t="s">
        <v>9886</v>
      </c>
    </row>
    <row r="13233" spans="1:4">
      <c r="A13233" t="str">
        <f t="shared" si="206"/>
        <v>2371500048介護予防支援</v>
      </c>
      <c r="B13233">
        <v>2371500048</v>
      </c>
      <c r="C13233" t="s">
        <v>2466</v>
      </c>
      <c r="D13233" t="s">
        <v>9886</v>
      </c>
    </row>
    <row r="13234" spans="1:4">
      <c r="A13234" t="str">
        <f t="shared" si="206"/>
        <v>2371600038居宅介護支援</v>
      </c>
      <c r="B13234">
        <v>2371600038</v>
      </c>
      <c r="C13234" t="s">
        <v>2456</v>
      </c>
      <c r="D13234" t="s">
        <v>9887</v>
      </c>
    </row>
    <row r="13235" spans="1:4">
      <c r="A13235" t="str">
        <f t="shared" si="206"/>
        <v>2371600038介護予防支援</v>
      </c>
      <c r="B13235">
        <v>2371600038</v>
      </c>
      <c r="C13235" t="s">
        <v>2466</v>
      </c>
      <c r="D13235" t="s">
        <v>9887</v>
      </c>
    </row>
    <row r="13236" spans="1:4">
      <c r="A13236" t="str">
        <f t="shared" si="206"/>
        <v>2300100027介護予防支援</v>
      </c>
      <c r="B13236">
        <v>2300100027</v>
      </c>
      <c r="C13236" t="s">
        <v>2466</v>
      </c>
      <c r="D13236" t="s">
        <v>9890</v>
      </c>
    </row>
    <row r="13237" spans="1:4">
      <c r="A13237" t="str">
        <f t="shared" si="206"/>
        <v>2300200017介護予防支援</v>
      </c>
      <c r="B13237">
        <v>2300200017</v>
      </c>
      <c r="C13237" t="s">
        <v>2466</v>
      </c>
      <c r="D13237" t="s">
        <v>9891</v>
      </c>
    </row>
    <row r="13238" spans="1:4">
      <c r="A13238" t="str">
        <f t="shared" si="206"/>
        <v>2300300023介護予防支援</v>
      </c>
      <c r="B13238">
        <v>2300300023</v>
      </c>
      <c r="C13238" t="s">
        <v>2466</v>
      </c>
      <c r="D13238" t="s">
        <v>9892</v>
      </c>
    </row>
    <row r="13239" spans="1:4">
      <c r="A13239" t="str">
        <f t="shared" si="206"/>
        <v>2300400021介護予防支援</v>
      </c>
      <c r="B13239">
        <v>2300400021</v>
      </c>
      <c r="C13239" t="s">
        <v>2466</v>
      </c>
      <c r="D13239" t="s">
        <v>9893</v>
      </c>
    </row>
    <row r="13240" spans="1:4">
      <c r="A13240" t="str">
        <f t="shared" si="206"/>
        <v>2300500010介護予防支援</v>
      </c>
      <c r="B13240">
        <v>2300500010</v>
      </c>
      <c r="C13240" t="s">
        <v>2466</v>
      </c>
      <c r="D13240" t="s">
        <v>9894</v>
      </c>
    </row>
    <row r="13241" spans="1:4">
      <c r="A13241" t="str">
        <f t="shared" si="206"/>
        <v>2300600018介護予防支援</v>
      </c>
      <c r="B13241">
        <v>2300600018</v>
      </c>
      <c r="C13241" t="s">
        <v>2466</v>
      </c>
      <c r="D13241" t="s">
        <v>9895</v>
      </c>
    </row>
    <row r="13242" spans="1:4">
      <c r="A13242" t="str">
        <f t="shared" si="206"/>
        <v>2300700024介護予防支援</v>
      </c>
      <c r="B13242">
        <v>2300700024</v>
      </c>
      <c r="C13242" t="s">
        <v>2466</v>
      </c>
      <c r="D13242" t="s">
        <v>9896</v>
      </c>
    </row>
    <row r="13243" spans="1:4">
      <c r="A13243" t="str">
        <f t="shared" si="206"/>
        <v>2300800014介護予防支援</v>
      </c>
      <c r="B13243">
        <v>2300800014</v>
      </c>
      <c r="C13243" t="s">
        <v>2466</v>
      </c>
      <c r="D13243" t="s">
        <v>9897</v>
      </c>
    </row>
    <row r="13244" spans="1:4">
      <c r="A13244" t="str">
        <f t="shared" si="206"/>
        <v>2300800022介護予防支援</v>
      </c>
      <c r="B13244">
        <v>2300800022</v>
      </c>
      <c r="C13244" t="s">
        <v>2466</v>
      </c>
      <c r="D13244" t="s">
        <v>9898</v>
      </c>
    </row>
    <row r="13245" spans="1:4">
      <c r="A13245" t="str">
        <f t="shared" si="206"/>
        <v>2300900012介護予防支援</v>
      </c>
      <c r="B13245">
        <v>2300900012</v>
      </c>
      <c r="C13245" t="s">
        <v>2466</v>
      </c>
      <c r="D13245" t="s">
        <v>9899</v>
      </c>
    </row>
    <row r="13246" spans="1:4">
      <c r="A13246" t="str">
        <f t="shared" si="206"/>
        <v>2301000028介護予防支援</v>
      </c>
      <c r="B13246">
        <v>2301000028</v>
      </c>
      <c r="C13246" t="s">
        <v>2466</v>
      </c>
      <c r="D13246" t="s">
        <v>9900</v>
      </c>
    </row>
    <row r="13247" spans="1:4">
      <c r="A13247" t="str">
        <f t="shared" si="206"/>
        <v>2301100018介護予防支援</v>
      </c>
      <c r="B13247">
        <v>2301100018</v>
      </c>
      <c r="C13247" t="s">
        <v>2466</v>
      </c>
      <c r="D13247" t="s">
        <v>9901</v>
      </c>
    </row>
    <row r="13248" spans="1:4">
      <c r="A13248" t="str">
        <f t="shared" si="206"/>
        <v>2301200024介護予防支援</v>
      </c>
      <c r="B13248">
        <v>2301200024</v>
      </c>
      <c r="C13248" t="s">
        <v>2466</v>
      </c>
      <c r="D13248" t="s">
        <v>9902</v>
      </c>
    </row>
    <row r="13249" spans="1:4">
      <c r="A13249" t="str">
        <f t="shared" si="206"/>
        <v>2301300014介護予防支援</v>
      </c>
      <c r="B13249">
        <v>2301300014</v>
      </c>
      <c r="C13249" t="s">
        <v>2466</v>
      </c>
      <c r="D13249" t="s">
        <v>9903</v>
      </c>
    </row>
    <row r="13250" spans="1:4">
      <c r="A13250" t="str">
        <f t="shared" si="206"/>
        <v>2301400012介護予防支援</v>
      </c>
      <c r="B13250">
        <v>2301400012</v>
      </c>
      <c r="C13250" t="s">
        <v>2466</v>
      </c>
      <c r="D13250" t="s">
        <v>9904</v>
      </c>
    </row>
    <row r="13251" spans="1:4">
      <c r="A13251" t="str">
        <f t="shared" ref="A13251:A13314" si="207">B13251&amp;C13251</f>
        <v>2301500019介護予防支援</v>
      </c>
      <c r="B13251">
        <v>2301500019</v>
      </c>
      <c r="C13251" t="s">
        <v>2466</v>
      </c>
      <c r="D13251" t="s">
        <v>9905</v>
      </c>
    </row>
    <row r="13252" spans="1:4">
      <c r="A13252" t="str">
        <f t="shared" si="207"/>
        <v>2301600017介護予防支援</v>
      </c>
      <c r="B13252">
        <v>2301600017</v>
      </c>
      <c r="C13252" t="s">
        <v>2466</v>
      </c>
      <c r="D13252" t="s">
        <v>9906</v>
      </c>
    </row>
    <row r="13253" spans="1:4">
      <c r="A13253" t="str">
        <f t="shared" si="207"/>
        <v>2300100027介護予防ケアマネジメント</v>
      </c>
      <c r="B13253">
        <v>2300100027</v>
      </c>
      <c r="C13253" t="s">
        <v>2467</v>
      </c>
      <c r="D13253" t="s">
        <v>9890</v>
      </c>
    </row>
    <row r="13254" spans="1:4">
      <c r="A13254" t="str">
        <f t="shared" si="207"/>
        <v>2300200017介護予防ケアマネジメント</v>
      </c>
      <c r="B13254">
        <v>2300200017</v>
      </c>
      <c r="C13254" t="s">
        <v>2467</v>
      </c>
      <c r="D13254" t="s">
        <v>9891</v>
      </c>
    </row>
    <row r="13255" spans="1:4">
      <c r="A13255" t="str">
        <f t="shared" si="207"/>
        <v>2300300023介護予防ケアマネジメント</v>
      </c>
      <c r="B13255">
        <v>2300300023</v>
      </c>
      <c r="C13255" t="s">
        <v>2467</v>
      </c>
      <c r="D13255" t="s">
        <v>9892</v>
      </c>
    </row>
    <row r="13256" spans="1:4">
      <c r="A13256" t="str">
        <f t="shared" si="207"/>
        <v>2300400021介護予防ケアマネジメント</v>
      </c>
      <c r="B13256">
        <v>2300400021</v>
      </c>
      <c r="C13256" t="s">
        <v>2467</v>
      </c>
      <c r="D13256" t="s">
        <v>9893</v>
      </c>
    </row>
    <row r="13257" spans="1:4">
      <c r="A13257" t="str">
        <f t="shared" si="207"/>
        <v>2300500010介護予防ケアマネジメント</v>
      </c>
      <c r="B13257">
        <v>2300500010</v>
      </c>
      <c r="C13257" t="s">
        <v>2467</v>
      </c>
      <c r="D13257" t="s">
        <v>9894</v>
      </c>
    </row>
    <row r="13258" spans="1:4">
      <c r="A13258" t="str">
        <f t="shared" si="207"/>
        <v>2300600018介護予防ケアマネジメント</v>
      </c>
      <c r="B13258">
        <v>2300600018</v>
      </c>
      <c r="C13258" t="s">
        <v>2467</v>
      </c>
      <c r="D13258" t="s">
        <v>9895</v>
      </c>
    </row>
    <row r="13259" spans="1:4">
      <c r="A13259" t="str">
        <f t="shared" si="207"/>
        <v>2300700024介護予防ケアマネジメント</v>
      </c>
      <c r="B13259">
        <v>2300700024</v>
      </c>
      <c r="C13259" t="s">
        <v>2467</v>
      </c>
      <c r="D13259" t="s">
        <v>9896</v>
      </c>
    </row>
    <row r="13260" spans="1:4">
      <c r="A13260" t="str">
        <f t="shared" si="207"/>
        <v>2300800014介護予防ケアマネジメント</v>
      </c>
      <c r="B13260">
        <v>2300800014</v>
      </c>
      <c r="C13260" t="s">
        <v>2467</v>
      </c>
      <c r="D13260" t="s">
        <v>9897</v>
      </c>
    </row>
    <row r="13261" spans="1:4">
      <c r="A13261" t="str">
        <f t="shared" si="207"/>
        <v>2300800022介護予防ケアマネジメント</v>
      </c>
      <c r="B13261">
        <v>2300800022</v>
      </c>
      <c r="C13261" t="s">
        <v>2467</v>
      </c>
      <c r="D13261" t="s">
        <v>9898</v>
      </c>
    </row>
    <row r="13262" spans="1:4">
      <c r="A13262" t="str">
        <f t="shared" si="207"/>
        <v>2300900012介護予防ケアマネジメント</v>
      </c>
      <c r="B13262">
        <v>2300900012</v>
      </c>
      <c r="C13262" t="s">
        <v>2467</v>
      </c>
      <c r="D13262" t="s">
        <v>9899</v>
      </c>
    </row>
    <row r="13263" spans="1:4">
      <c r="A13263" t="str">
        <f t="shared" si="207"/>
        <v>2301000028介護予防ケアマネジメント</v>
      </c>
      <c r="B13263">
        <v>2301000028</v>
      </c>
      <c r="C13263" t="s">
        <v>2467</v>
      </c>
      <c r="D13263" t="s">
        <v>9900</v>
      </c>
    </row>
    <row r="13264" spans="1:4">
      <c r="A13264" t="str">
        <f t="shared" si="207"/>
        <v>2301100018介護予防ケアマネジメント</v>
      </c>
      <c r="B13264">
        <v>2301100018</v>
      </c>
      <c r="C13264" t="s">
        <v>2467</v>
      </c>
      <c r="D13264" t="s">
        <v>9901</v>
      </c>
    </row>
    <row r="13265" spans="1:4">
      <c r="A13265" t="str">
        <f t="shared" si="207"/>
        <v>2301200024介護予防ケアマネジメント</v>
      </c>
      <c r="B13265">
        <v>2301200024</v>
      </c>
      <c r="C13265" t="s">
        <v>2467</v>
      </c>
      <c r="D13265" t="s">
        <v>9902</v>
      </c>
    </row>
    <row r="13266" spans="1:4">
      <c r="A13266" t="str">
        <f t="shared" si="207"/>
        <v>2301300014介護予防ケアマネジメント</v>
      </c>
      <c r="B13266">
        <v>2301300014</v>
      </c>
      <c r="C13266" t="s">
        <v>2467</v>
      </c>
      <c r="D13266" t="s">
        <v>9903</v>
      </c>
    </row>
    <row r="13267" spans="1:4">
      <c r="A13267" t="str">
        <f t="shared" si="207"/>
        <v>2301400012介護予防ケアマネジメント</v>
      </c>
      <c r="B13267">
        <v>2301400012</v>
      </c>
      <c r="C13267" t="s">
        <v>2467</v>
      </c>
      <c r="D13267" t="s">
        <v>9904</v>
      </c>
    </row>
    <row r="13268" spans="1:4">
      <c r="A13268" t="str">
        <f t="shared" si="207"/>
        <v>2301500019介護予防ケアマネジメント</v>
      </c>
      <c r="B13268">
        <v>2301500019</v>
      </c>
      <c r="C13268" t="s">
        <v>2467</v>
      </c>
      <c r="D13268" t="s">
        <v>9905</v>
      </c>
    </row>
    <row r="13269" spans="1:4">
      <c r="A13269" t="str">
        <f t="shared" si="207"/>
        <v>2301600017介護予防ケアマネジメント</v>
      </c>
      <c r="B13269">
        <v>2301600017</v>
      </c>
      <c r="C13269" t="s">
        <v>2467</v>
      </c>
      <c r="D13269" t="s">
        <v>9906</v>
      </c>
    </row>
    <row r="13270" spans="1:4">
      <c r="A13270" t="str">
        <f t="shared" si="207"/>
        <v>2370900090介護老人福祉施設</v>
      </c>
      <c r="B13270">
        <v>2370900090</v>
      </c>
      <c r="C13270" t="s">
        <v>1860</v>
      </c>
      <c r="D13270" t="s">
        <v>9907</v>
      </c>
    </row>
    <row r="13271" spans="1:4">
      <c r="A13271" t="str">
        <f t="shared" si="207"/>
        <v>2370900223短期入所生活介護</v>
      </c>
      <c r="B13271">
        <v>2370900223</v>
      </c>
      <c r="C13271" t="s">
        <v>1958</v>
      </c>
      <c r="D13271" t="s">
        <v>9908</v>
      </c>
    </row>
    <row r="13272" spans="1:4">
      <c r="A13272" t="str">
        <f t="shared" si="207"/>
        <v>2370900223介護予防短期入所生活介護</v>
      </c>
      <c r="B13272">
        <v>2370900223</v>
      </c>
      <c r="C13272" t="s">
        <v>1961</v>
      </c>
      <c r="D13272" t="s">
        <v>9908</v>
      </c>
    </row>
    <row r="13273" spans="1:4">
      <c r="A13273" t="str">
        <f t="shared" si="207"/>
        <v>2370900157通所介護</v>
      </c>
      <c r="B13273">
        <v>2370900157</v>
      </c>
      <c r="C13273" t="s">
        <v>1857</v>
      </c>
      <c r="D13273" t="s">
        <v>9909</v>
      </c>
    </row>
    <row r="13274" spans="1:4">
      <c r="A13274" t="str">
        <f t="shared" si="207"/>
        <v>2370900157通所型サービス（独自）</v>
      </c>
      <c r="B13274">
        <v>2370900157</v>
      </c>
      <c r="C13274" t="s">
        <v>2455</v>
      </c>
      <c r="D13274" t="s">
        <v>9909</v>
      </c>
    </row>
    <row r="13275" spans="1:4">
      <c r="A13275" t="str">
        <f t="shared" si="207"/>
        <v>2371400157介護老人福祉施設</v>
      </c>
      <c r="B13275">
        <v>2371400157</v>
      </c>
      <c r="C13275" t="s">
        <v>1860</v>
      </c>
      <c r="D13275" t="s">
        <v>9910</v>
      </c>
    </row>
    <row r="13276" spans="1:4">
      <c r="A13276" t="str">
        <f t="shared" si="207"/>
        <v>2371400462短期入所生活介護</v>
      </c>
      <c r="B13276">
        <v>2371400462</v>
      </c>
      <c r="C13276" t="s">
        <v>1958</v>
      </c>
      <c r="D13276" t="s">
        <v>9911</v>
      </c>
    </row>
    <row r="13277" spans="1:4">
      <c r="A13277" t="str">
        <f t="shared" si="207"/>
        <v>2371400462介護予防短期入所生活介護</v>
      </c>
      <c r="B13277">
        <v>2371400462</v>
      </c>
      <c r="C13277" t="s">
        <v>1961</v>
      </c>
      <c r="D13277" t="s">
        <v>9911</v>
      </c>
    </row>
    <row r="13278" spans="1:4">
      <c r="A13278" t="str">
        <f t="shared" si="207"/>
        <v>2371400330通所介護</v>
      </c>
      <c r="B13278">
        <v>2371400330</v>
      </c>
      <c r="C13278" t="s">
        <v>1857</v>
      </c>
      <c r="D13278" t="s">
        <v>9912</v>
      </c>
    </row>
    <row r="13279" spans="1:4">
      <c r="A13279" t="str">
        <f t="shared" si="207"/>
        <v>2371400330通所型サービス（独自）</v>
      </c>
      <c r="B13279">
        <v>2371400330</v>
      </c>
      <c r="C13279" t="s">
        <v>2455</v>
      </c>
      <c r="D13279" t="s">
        <v>9912</v>
      </c>
    </row>
    <row r="13280" spans="1:4">
      <c r="A13280" t="str">
        <f t="shared" si="207"/>
        <v>2370200087介護老人福祉施設</v>
      </c>
      <c r="B13280">
        <v>2370200087</v>
      </c>
      <c r="C13280" t="s">
        <v>1860</v>
      </c>
      <c r="D13280" t="s">
        <v>9913</v>
      </c>
    </row>
    <row r="13281" spans="1:4">
      <c r="A13281" t="str">
        <f t="shared" si="207"/>
        <v>2370200202短期入所生活介護</v>
      </c>
      <c r="B13281">
        <v>2370200202</v>
      </c>
      <c r="C13281" t="s">
        <v>1958</v>
      </c>
      <c r="D13281" t="s">
        <v>9914</v>
      </c>
    </row>
    <row r="13282" spans="1:4">
      <c r="A13282" t="str">
        <f t="shared" si="207"/>
        <v>2370200202介護予防短期入所生活介護</v>
      </c>
      <c r="B13282">
        <v>2370200202</v>
      </c>
      <c r="C13282" t="s">
        <v>1961</v>
      </c>
      <c r="D13282" t="s">
        <v>9914</v>
      </c>
    </row>
    <row r="13283" spans="1:4">
      <c r="A13283" t="str">
        <f t="shared" si="207"/>
        <v>2370200137通所介護</v>
      </c>
      <c r="B13283">
        <v>2370200137</v>
      </c>
      <c r="C13283" t="s">
        <v>1857</v>
      </c>
      <c r="D13283" t="s">
        <v>9915</v>
      </c>
    </row>
    <row r="13284" spans="1:4">
      <c r="A13284" t="str">
        <f t="shared" si="207"/>
        <v>2370200137通所型サービス（独自）</v>
      </c>
      <c r="B13284">
        <v>2370200137</v>
      </c>
      <c r="C13284" t="s">
        <v>2455</v>
      </c>
      <c r="D13284" t="s">
        <v>9915</v>
      </c>
    </row>
    <row r="13285" spans="1:4">
      <c r="A13285" t="str">
        <f t="shared" si="207"/>
        <v>2370700086介護老人福祉施設</v>
      </c>
      <c r="B13285">
        <v>2370700086</v>
      </c>
      <c r="C13285" t="s">
        <v>1860</v>
      </c>
      <c r="D13285" t="s">
        <v>9916</v>
      </c>
    </row>
    <row r="13286" spans="1:4">
      <c r="A13286" t="str">
        <f t="shared" si="207"/>
        <v>2370700300短期入所生活介護</v>
      </c>
      <c r="B13286">
        <v>2370700300</v>
      </c>
      <c r="C13286" t="s">
        <v>1958</v>
      </c>
      <c r="D13286" t="s">
        <v>9917</v>
      </c>
    </row>
    <row r="13287" spans="1:4">
      <c r="A13287" t="str">
        <f t="shared" si="207"/>
        <v>2370700300介護予防短期入所生活介護</v>
      </c>
      <c r="B13287">
        <v>2370700300</v>
      </c>
      <c r="C13287" t="s">
        <v>1961</v>
      </c>
      <c r="D13287" t="s">
        <v>9917</v>
      </c>
    </row>
    <row r="13288" spans="1:4">
      <c r="A13288" t="str">
        <f t="shared" si="207"/>
        <v>2370700227通所介護</v>
      </c>
      <c r="B13288">
        <v>2370700227</v>
      </c>
      <c r="C13288" t="s">
        <v>1857</v>
      </c>
      <c r="D13288" t="s">
        <v>9918</v>
      </c>
    </row>
    <row r="13289" spans="1:4">
      <c r="A13289" t="str">
        <f t="shared" si="207"/>
        <v>2370700227通所型サービス（独自）</v>
      </c>
      <c r="B13289">
        <v>2370700227</v>
      </c>
      <c r="C13289" t="s">
        <v>2455</v>
      </c>
      <c r="D13289" t="s">
        <v>9918</v>
      </c>
    </row>
    <row r="13290" spans="1:4">
      <c r="A13290" t="str">
        <f t="shared" si="207"/>
        <v>2370100154介護老人福祉施設</v>
      </c>
      <c r="B13290">
        <v>2370100154</v>
      </c>
      <c r="C13290" t="s">
        <v>1860</v>
      </c>
      <c r="D13290" t="s">
        <v>9919</v>
      </c>
    </row>
    <row r="13291" spans="1:4">
      <c r="A13291" t="str">
        <f t="shared" si="207"/>
        <v>2370100451短期入所生活介護</v>
      </c>
      <c r="B13291">
        <v>2370100451</v>
      </c>
      <c r="C13291" t="s">
        <v>1958</v>
      </c>
      <c r="D13291" t="s">
        <v>9920</v>
      </c>
    </row>
    <row r="13292" spans="1:4">
      <c r="A13292" t="str">
        <f t="shared" si="207"/>
        <v>2370100451介護予防短期入所生活介護</v>
      </c>
      <c r="B13292">
        <v>2370100451</v>
      </c>
      <c r="C13292" t="s">
        <v>1961</v>
      </c>
      <c r="D13292" t="s">
        <v>9920</v>
      </c>
    </row>
    <row r="13293" spans="1:4">
      <c r="A13293" t="str">
        <f t="shared" si="207"/>
        <v>2370100303通所介護</v>
      </c>
      <c r="B13293">
        <v>2370100303</v>
      </c>
      <c r="C13293" t="s">
        <v>1857</v>
      </c>
      <c r="D13293" t="s">
        <v>9921</v>
      </c>
    </row>
    <row r="13294" spans="1:4">
      <c r="A13294" t="str">
        <f t="shared" si="207"/>
        <v>2370100303通所型サービス（独自）</v>
      </c>
      <c r="B13294">
        <v>2370100303</v>
      </c>
      <c r="C13294" t="s">
        <v>2455</v>
      </c>
      <c r="D13294" t="s">
        <v>9921</v>
      </c>
    </row>
    <row r="13295" spans="1:4">
      <c r="A13295" t="str">
        <f t="shared" si="207"/>
        <v>2370400083介護老人福祉施設</v>
      </c>
      <c r="B13295">
        <v>2370400083</v>
      </c>
      <c r="C13295" t="s">
        <v>1860</v>
      </c>
      <c r="D13295" t="s">
        <v>9922</v>
      </c>
    </row>
    <row r="13296" spans="1:4">
      <c r="A13296" t="str">
        <f t="shared" si="207"/>
        <v>2370400406短期入所生活介護</v>
      </c>
      <c r="B13296">
        <v>2370400406</v>
      </c>
      <c r="C13296" t="s">
        <v>1958</v>
      </c>
      <c r="D13296" t="s">
        <v>9923</v>
      </c>
    </row>
    <row r="13297" spans="1:4">
      <c r="A13297" t="str">
        <f t="shared" si="207"/>
        <v>2370400406介護予防短期入所生活介護</v>
      </c>
      <c r="B13297">
        <v>2370400406</v>
      </c>
      <c r="C13297" t="s">
        <v>1961</v>
      </c>
      <c r="D13297" t="s">
        <v>9923</v>
      </c>
    </row>
    <row r="13298" spans="1:4">
      <c r="A13298" t="str">
        <f t="shared" si="207"/>
        <v>2370400232通所介護</v>
      </c>
      <c r="B13298">
        <v>2370400232</v>
      </c>
      <c r="C13298" t="s">
        <v>1857</v>
      </c>
      <c r="D13298" t="s">
        <v>9924</v>
      </c>
    </row>
    <row r="13299" spans="1:4">
      <c r="A13299" t="str">
        <f t="shared" si="207"/>
        <v>2370400232通所型サービス（独自）</v>
      </c>
      <c r="B13299">
        <v>2370400232</v>
      </c>
      <c r="C13299" t="s">
        <v>2455</v>
      </c>
      <c r="D13299" t="s">
        <v>9924</v>
      </c>
    </row>
    <row r="13300" spans="1:4">
      <c r="A13300" t="str">
        <f t="shared" si="207"/>
        <v>2371200227介護老人福祉施設</v>
      </c>
      <c r="B13300">
        <v>2371200227</v>
      </c>
      <c r="C13300" t="s">
        <v>1860</v>
      </c>
      <c r="D13300" t="s">
        <v>9925</v>
      </c>
    </row>
    <row r="13301" spans="1:4">
      <c r="A13301" t="str">
        <f t="shared" si="207"/>
        <v>2371200532短期入所生活介護</v>
      </c>
      <c r="B13301">
        <v>2371200532</v>
      </c>
      <c r="C13301" t="s">
        <v>1958</v>
      </c>
      <c r="D13301" t="s">
        <v>9926</v>
      </c>
    </row>
    <row r="13302" spans="1:4">
      <c r="A13302" t="str">
        <f t="shared" si="207"/>
        <v>2371200532介護予防短期入所生活介護</v>
      </c>
      <c r="B13302">
        <v>2371200532</v>
      </c>
      <c r="C13302" t="s">
        <v>1961</v>
      </c>
      <c r="D13302" t="s">
        <v>9926</v>
      </c>
    </row>
    <row r="13303" spans="1:4">
      <c r="A13303" t="str">
        <f t="shared" si="207"/>
        <v>2371200367通所介護</v>
      </c>
      <c r="B13303">
        <v>2371200367</v>
      </c>
      <c r="C13303" t="s">
        <v>1857</v>
      </c>
      <c r="D13303" t="s">
        <v>9927</v>
      </c>
    </row>
    <row r="13304" spans="1:4">
      <c r="A13304" t="str">
        <f t="shared" si="207"/>
        <v>2371200367通所型サービス（独自）</v>
      </c>
      <c r="B13304">
        <v>2371200367</v>
      </c>
      <c r="C13304" t="s">
        <v>2455</v>
      </c>
      <c r="D13304" t="s">
        <v>9927</v>
      </c>
    </row>
    <row r="13305" spans="1:4">
      <c r="A13305" t="str">
        <f t="shared" si="207"/>
        <v>2370800068介護老人福祉施設</v>
      </c>
      <c r="B13305">
        <v>2370800068</v>
      </c>
      <c r="C13305" t="s">
        <v>1860</v>
      </c>
      <c r="D13305" t="s">
        <v>9928</v>
      </c>
    </row>
    <row r="13306" spans="1:4">
      <c r="A13306" t="str">
        <f t="shared" si="207"/>
        <v>2370800324短期入所生活介護</v>
      </c>
      <c r="B13306">
        <v>2370800324</v>
      </c>
      <c r="C13306" t="s">
        <v>1958</v>
      </c>
      <c r="D13306" t="s">
        <v>9929</v>
      </c>
    </row>
    <row r="13307" spans="1:4">
      <c r="A13307" t="str">
        <f t="shared" si="207"/>
        <v>2370800324介護予防短期入所生活介護</v>
      </c>
      <c r="B13307">
        <v>2370800324</v>
      </c>
      <c r="C13307" t="s">
        <v>1961</v>
      </c>
      <c r="D13307" t="s">
        <v>9929</v>
      </c>
    </row>
    <row r="13308" spans="1:4">
      <c r="A13308" t="str">
        <f t="shared" si="207"/>
        <v>2370800159通所介護</v>
      </c>
      <c r="B13308">
        <v>2370800159</v>
      </c>
      <c r="C13308" t="s">
        <v>1857</v>
      </c>
      <c r="D13308" t="s">
        <v>9930</v>
      </c>
    </row>
    <row r="13309" spans="1:4">
      <c r="A13309" t="str">
        <f t="shared" si="207"/>
        <v>2370800159通所型サービス（独自）</v>
      </c>
      <c r="B13309">
        <v>2370800159</v>
      </c>
      <c r="C13309" t="s">
        <v>2455</v>
      </c>
      <c r="D13309" t="s">
        <v>9930</v>
      </c>
    </row>
    <row r="13310" spans="1:4">
      <c r="A13310" t="str">
        <f t="shared" si="207"/>
        <v>2371100146介護老人福祉施設</v>
      </c>
      <c r="B13310">
        <v>2371100146</v>
      </c>
      <c r="C13310" t="s">
        <v>1860</v>
      </c>
      <c r="D13310" t="s">
        <v>9931</v>
      </c>
    </row>
    <row r="13311" spans="1:4">
      <c r="A13311" t="str">
        <f t="shared" si="207"/>
        <v>2371100385短期入所生活介護</v>
      </c>
      <c r="B13311">
        <v>2371100385</v>
      </c>
      <c r="C13311" t="s">
        <v>1958</v>
      </c>
      <c r="D13311" t="s">
        <v>9932</v>
      </c>
    </row>
    <row r="13312" spans="1:4">
      <c r="A13312" t="str">
        <f t="shared" si="207"/>
        <v>2371100385介護予防短期入所生活介護</v>
      </c>
      <c r="B13312">
        <v>2371100385</v>
      </c>
      <c r="C13312" t="s">
        <v>1961</v>
      </c>
      <c r="D13312" t="s">
        <v>9932</v>
      </c>
    </row>
    <row r="13313" spans="1:4">
      <c r="A13313" t="str">
        <f t="shared" si="207"/>
        <v>2371100302通所介護</v>
      </c>
      <c r="B13313">
        <v>2371100302</v>
      </c>
      <c r="C13313" t="s">
        <v>1857</v>
      </c>
      <c r="D13313" t="s">
        <v>9933</v>
      </c>
    </row>
    <row r="13314" spans="1:4">
      <c r="A13314" t="str">
        <f t="shared" si="207"/>
        <v>2371100302通所型サービス（独自）</v>
      </c>
      <c r="B13314">
        <v>2371100302</v>
      </c>
      <c r="C13314" t="s">
        <v>2455</v>
      </c>
      <c r="D13314" t="s">
        <v>9933</v>
      </c>
    </row>
    <row r="13315" spans="1:4">
      <c r="A13315" t="str">
        <f t="shared" ref="A13315:A13378" si="208">B13315&amp;C13315</f>
        <v>2370500502介護老人福祉施設</v>
      </c>
      <c r="B13315">
        <v>2370500502</v>
      </c>
      <c r="C13315" t="s">
        <v>1860</v>
      </c>
      <c r="D13315" t="s">
        <v>9934</v>
      </c>
    </row>
    <row r="13316" spans="1:4">
      <c r="A13316" t="str">
        <f t="shared" si="208"/>
        <v>2370500536短期入所生活介護</v>
      </c>
      <c r="B13316">
        <v>2370500536</v>
      </c>
      <c r="C13316" t="s">
        <v>1958</v>
      </c>
      <c r="D13316" t="s">
        <v>9935</v>
      </c>
    </row>
    <row r="13317" spans="1:4">
      <c r="A13317" t="str">
        <f t="shared" si="208"/>
        <v>2370500536介護予防短期入所生活介護</v>
      </c>
      <c r="B13317">
        <v>2370500536</v>
      </c>
      <c r="C13317" t="s">
        <v>1961</v>
      </c>
      <c r="D13317" t="s">
        <v>9935</v>
      </c>
    </row>
    <row r="13318" spans="1:4">
      <c r="A13318" t="str">
        <f t="shared" si="208"/>
        <v>2371100401介護老人福祉施設</v>
      </c>
      <c r="B13318">
        <v>2371100401</v>
      </c>
      <c r="C13318" t="s">
        <v>1860</v>
      </c>
      <c r="D13318" t="s">
        <v>9936</v>
      </c>
    </row>
    <row r="13319" spans="1:4">
      <c r="A13319" t="str">
        <f t="shared" si="208"/>
        <v>2371100443短期入所生活介護</v>
      </c>
      <c r="B13319">
        <v>2371100443</v>
      </c>
      <c r="C13319" t="s">
        <v>1958</v>
      </c>
      <c r="D13319" t="s">
        <v>9937</v>
      </c>
    </row>
    <row r="13320" spans="1:4">
      <c r="A13320" t="str">
        <f t="shared" si="208"/>
        <v>2371100443介護予防短期入所生活介護</v>
      </c>
      <c r="B13320">
        <v>2371100443</v>
      </c>
      <c r="C13320" t="s">
        <v>1961</v>
      </c>
      <c r="D13320" t="s">
        <v>9937</v>
      </c>
    </row>
    <row r="13321" spans="1:4">
      <c r="A13321" t="str">
        <f t="shared" si="208"/>
        <v>2371100427通所介護</v>
      </c>
      <c r="B13321">
        <v>2371100427</v>
      </c>
      <c r="C13321" t="s">
        <v>1857</v>
      </c>
      <c r="D13321" t="s">
        <v>9938</v>
      </c>
    </row>
    <row r="13322" spans="1:4">
      <c r="A13322" t="str">
        <f t="shared" si="208"/>
        <v>2371100427通所型サービス（独自）</v>
      </c>
      <c r="B13322">
        <v>2371100427</v>
      </c>
      <c r="C13322" t="s">
        <v>2455</v>
      </c>
      <c r="D13322" t="s">
        <v>9938</v>
      </c>
    </row>
    <row r="13323" spans="1:4">
      <c r="A13323" t="str">
        <f t="shared" si="208"/>
        <v>2371100500介護老人福祉施設</v>
      </c>
      <c r="B13323">
        <v>2371100500</v>
      </c>
      <c r="C13323" t="s">
        <v>1860</v>
      </c>
      <c r="D13323" t="s">
        <v>9939</v>
      </c>
    </row>
    <row r="13324" spans="1:4">
      <c r="A13324" t="str">
        <f t="shared" si="208"/>
        <v>2371100518短期入所生活介護</v>
      </c>
      <c r="B13324">
        <v>2371100518</v>
      </c>
      <c r="C13324" t="s">
        <v>1958</v>
      </c>
      <c r="D13324" t="s">
        <v>9940</v>
      </c>
    </row>
    <row r="13325" spans="1:4">
      <c r="A13325" t="str">
        <f t="shared" si="208"/>
        <v>2371100518介護予防短期入所生活介護</v>
      </c>
      <c r="B13325">
        <v>2371100518</v>
      </c>
      <c r="C13325" t="s">
        <v>1961</v>
      </c>
      <c r="D13325" t="s">
        <v>9940</v>
      </c>
    </row>
    <row r="13326" spans="1:4">
      <c r="A13326" t="str">
        <f t="shared" si="208"/>
        <v>2370400240通所介護</v>
      </c>
      <c r="B13326">
        <v>2370400240</v>
      </c>
      <c r="C13326" t="s">
        <v>1857</v>
      </c>
      <c r="D13326" t="s">
        <v>9941</v>
      </c>
    </row>
    <row r="13327" spans="1:4">
      <c r="A13327" t="str">
        <f t="shared" si="208"/>
        <v>2370400240通所型サービス（独自）</v>
      </c>
      <c r="B13327">
        <v>2370400240</v>
      </c>
      <c r="C13327" t="s">
        <v>2455</v>
      </c>
      <c r="D13327" t="s">
        <v>9941</v>
      </c>
    </row>
    <row r="13328" spans="1:4">
      <c r="A13328" t="str">
        <f t="shared" si="208"/>
        <v>2370100311通所介護</v>
      </c>
      <c r="B13328">
        <v>2370100311</v>
      </c>
      <c r="C13328" t="s">
        <v>1857</v>
      </c>
      <c r="D13328" t="s">
        <v>9942</v>
      </c>
    </row>
    <row r="13329" spans="1:4">
      <c r="A13329" t="str">
        <f t="shared" si="208"/>
        <v>2370100311通所型サービス（独自）</v>
      </c>
      <c r="B13329">
        <v>2370100311</v>
      </c>
      <c r="C13329" t="s">
        <v>2455</v>
      </c>
      <c r="D13329" t="s">
        <v>9942</v>
      </c>
    </row>
    <row r="13330" spans="1:4">
      <c r="A13330" t="str">
        <f t="shared" si="208"/>
        <v>2371000353通所介護</v>
      </c>
      <c r="B13330">
        <v>2371000353</v>
      </c>
      <c r="C13330" t="s">
        <v>1857</v>
      </c>
      <c r="D13330" t="s">
        <v>9943</v>
      </c>
    </row>
    <row r="13331" spans="1:4">
      <c r="A13331" t="str">
        <f t="shared" si="208"/>
        <v>2371000353通所型サービス（独自）</v>
      </c>
      <c r="B13331">
        <v>2371000353</v>
      </c>
      <c r="C13331" t="s">
        <v>2455</v>
      </c>
      <c r="D13331" t="s">
        <v>9943</v>
      </c>
    </row>
    <row r="13332" spans="1:4">
      <c r="A13332" t="str">
        <f t="shared" si="208"/>
        <v>2390100291地域密着型通所介護</v>
      </c>
      <c r="B13332">
        <v>2390100291</v>
      </c>
      <c r="C13332" t="s">
        <v>1858</v>
      </c>
      <c r="D13332" t="s">
        <v>9944</v>
      </c>
    </row>
    <row r="13333" spans="1:4">
      <c r="A13333" t="str">
        <f t="shared" si="208"/>
        <v>2370100329通所型サービス（独自）</v>
      </c>
      <c r="B13333">
        <v>2370100329</v>
      </c>
      <c r="C13333" t="s">
        <v>2455</v>
      </c>
      <c r="D13333" t="s">
        <v>9944</v>
      </c>
    </row>
    <row r="13334" spans="1:4">
      <c r="A13334" t="str">
        <f t="shared" si="208"/>
        <v>2371400348通所介護</v>
      </c>
      <c r="B13334">
        <v>2371400348</v>
      </c>
      <c r="C13334" t="s">
        <v>1857</v>
      </c>
      <c r="D13334" t="s">
        <v>9945</v>
      </c>
    </row>
    <row r="13335" spans="1:4">
      <c r="A13335" t="str">
        <f t="shared" si="208"/>
        <v>2371400348通所型サービス（独自）</v>
      </c>
      <c r="B13335">
        <v>2371400348</v>
      </c>
      <c r="C13335" t="s">
        <v>2455</v>
      </c>
      <c r="D13335" t="s">
        <v>9945</v>
      </c>
    </row>
    <row r="13336" spans="1:4">
      <c r="A13336" t="str">
        <f t="shared" si="208"/>
        <v>2370700235通所介護</v>
      </c>
      <c r="B13336">
        <v>2370700235</v>
      </c>
      <c r="C13336" t="s">
        <v>1857</v>
      </c>
      <c r="D13336" t="s">
        <v>9946</v>
      </c>
    </row>
    <row r="13337" spans="1:4">
      <c r="A13337" t="str">
        <f t="shared" si="208"/>
        <v>2370700235通所型サービス（独自）</v>
      </c>
      <c r="B13337">
        <v>2370700235</v>
      </c>
      <c r="C13337" t="s">
        <v>2455</v>
      </c>
      <c r="D13337" t="s">
        <v>9946</v>
      </c>
    </row>
    <row r="13338" spans="1:4">
      <c r="A13338" t="str">
        <f t="shared" si="208"/>
        <v>2370100337通所介護</v>
      </c>
      <c r="B13338">
        <v>2370100337</v>
      </c>
      <c r="C13338" t="s">
        <v>1857</v>
      </c>
      <c r="D13338" t="s">
        <v>9947</v>
      </c>
    </row>
    <row r="13339" spans="1:4">
      <c r="A13339" t="str">
        <f t="shared" si="208"/>
        <v>2370100337通所型サービス（独自）</v>
      </c>
      <c r="B13339">
        <v>2370100337</v>
      </c>
      <c r="C13339" t="s">
        <v>2455</v>
      </c>
      <c r="D13339" t="s">
        <v>9947</v>
      </c>
    </row>
    <row r="13340" spans="1:4">
      <c r="A13340" t="str">
        <f t="shared" si="208"/>
        <v>2370500270通所介護</v>
      </c>
      <c r="B13340">
        <v>2370500270</v>
      </c>
      <c r="C13340" t="s">
        <v>1857</v>
      </c>
      <c r="D13340" t="s">
        <v>9948</v>
      </c>
    </row>
    <row r="13341" spans="1:4">
      <c r="A13341" t="str">
        <f t="shared" si="208"/>
        <v>2370500270通所型サービス（独自）</v>
      </c>
      <c r="B13341">
        <v>2370500270</v>
      </c>
      <c r="C13341" t="s">
        <v>2455</v>
      </c>
      <c r="D13341" t="s">
        <v>9948</v>
      </c>
    </row>
    <row r="13342" spans="1:4">
      <c r="A13342" t="str">
        <f t="shared" si="208"/>
        <v>2371500303通所介護</v>
      </c>
      <c r="B13342">
        <v>2371500303</v>
      </c>
      <c r="C13342" t="s">
        <v>1857</v>
      </c>
      <c r="D13342" t="s">
        <v>9949</v>
      </c>
    </row>
    <row r="13343" spans="1:4">
      <c r="A13343" t="str">
        <f t="shared" si="208"/>
        <v>2371500303通所型サービス（独自）</v>
      </c>
      <c r="B13343">
        <v>2371500303</v>
      </c>
      <c r="C13343" t="s">
        <v>2455</v>
      </c>
      <c r="D13343" t="s">
        <v>9949</v>
      </c>
    </row>
    <row r="13344" spans="1:4">
      <c r="A13344" t="str">
        <f t="shared" si="208"/>
        <v>2371500311通所介護</v>
      </c>
      <c r="B13344">
        <v>2371500311</v>
      </c>
      <c r="C13344" t="s">
        <v>1857</v>
      </c>
      <c r="D13344" t="s">
        <v>9950</v>
      </c>
    </row>
    <row r="13345" spans="1:4">
      <c r="A13345" t="str">
        <f t="shared" si="208"/>
        <v>2371500311通所型サービス（独自）</v>
      </c>
      <c r="B13345">
        <v>2371500311</v>
      </c>
      <c r="C13345" t="s">
        <v>2455</v>
      </c>
      <c r="D13345" t="s">
        <v>9950</v>
      </c>
    </row>
    <row r="13346" spans="1:4">
      <c r="A13346" t="str">
        <f t="shared" si="208"/>
        <v>2370100600通所介護</v>
      </c>
      <c r="B13346">
        <v>2370100600</v>
      </c>
      <c r="C13346" t="s">
        <v>1857</v>
      </c>
      <c r="D13346" t="s">
        <v>9951</v>
      </c>
    </row>
    <row r="13347" spans="1:4">
      <c r="A13347" t="str">
        <f t="shared" si="208"/>
        <v>2370100600通所型サービス（独自）</v>
      </c>
      <c r="B13347">
        <v>2370100600</v>
      </c>
      <c r="C13347" t="s">
        <v>2455</v>
      </c>
      <c r="D13347" t="s">
        <v>9951</v>
      </c>
    </row>
    <row r="13348" spans="1:4">
      <c r="A13348" t="str">
        <f t="shared" si="208"/>
        <v>2371400207居宅介護支援</v>
      </c>
      <c r="B13348">
        <v>2371400207</v>
      </c>
      <c r="C13348" t="s">
        <v>2456</v>
      </c>
      <c r="D13348" t="s">
        <v>9911</v>
      </c>
    </row>
    <row r="13349" spans="1:4">
      <c r="A13349" t="str">
        <f t="shared" si="208"/>
        <v>2370200103居宅介護支援</v>
      </c>
      <c r="B13349">
        <v>2370200103</v>
      </c>
      <c r="C13349" t="s">
        <v>2456</v>
      </c>
      <c r="D13349" t="s">
        <v>9914</v>
      </c>
    </row>
    <row r="13350" spans="1:4">
      <c r="A13350" t="str">
        <f t="shared" si="208"/>
        <v>2370100196居宅介護支援</v>
      </c>
      <c r="B13350">
        <v>2370100196</v>
      </c>
      <c r="C13350" t="s">
        <v>2456</v>
      </c>
      <c r="D13350" t="s">
        <v>9920</v>
      </c>
    </row>
    <row r="13351" spans="1:4">
      <c r="A13351" t="str">
        <f t="shared" si="208"/>
        <v>2370400158居宅介護支援</v>
      </c>
      <c r="B13351">
        <v>2370400158</v>
      </c>
      <c r="C13351" t="s">
        <v>2456</v>
      </c>
      <c r="D13351" t="s">
        <v>9923</v>
      </c>
    </row>
    <row r="13352" spans="1:4">
      <c r="A13352" t="str">
        <f t="shared" si="208"/>
        <v>2371200300居宅介護支援</v>
      </c>
      <c r="B13352">
        <v>2371200300</v>
      </c>
      <c r="C13352" t="s">
        <v>2456</v>
      </c>
      <c r="D13352" t="s">
        <v>9926</v>
      </c>
    </row>
    <row r="13353" spans="1:4">
      <c r="A13353" t="str">
        <f t="shared" si="208"/>
        <v>2370800084居宅介護支援</v>
      </c>
      <c r="B13353">
        <v>2370800084</v>
      </c>
      <c r="C13353" t="s">
        <v>2456</v>
      </c>
      <c r="D13353" t="s">
        <v>9929</v>
      </c>
    </row>
    <row r="13354" spans="1:4">
      <c r="A13354" t="str">
        <f t="shared" si="208"/>
        <v>2371100203居宅介護支援</v>
      </c>
      <c r="B13354">
        <v>2371100203</v>
      </c>
      <c r="C13354" t="s">
        <v>2456</v>
      </c>
      <c r="D13354" t="s">
        <v>9932</v>
      </c>
    </row>
    <row r="13355" spans="1:4">
      <c r="A13355" t="str">
        <f t="shared" si="208"/>
        <v>2372105763訪問介護</v>
      </c>
      <c r="B13355">
        <v>2372105763</v>
      </c>
      <c r="C13355" t="s">
        <v>1854</v>
      </c>
      <c r="D13355" t="s">
        <v>9952</v>
      </c>
    </row>
    <row r="13356" spans="1:4">
      <c r="A13356" t="str">
        <f t="shared" si="208"/>
        <v>2372105763訪問型サービス（独自）</v>
      </c>
      <c r="B13356">
        <v>2372105763</v>
      </c>
      <c r="C13356" t="s">
        <v>2454</v>
      </c>
      <c r="D13356" t="s">
        <v>9952</v>
      </c>
    </row>
    <row r="13357" spans="1:4">
      <c r="A13357" t="str">
        <f t="shared" si="208"/>
        <v>2391300254看護小規模多機能型居宅介護</v>
      </c>
      <c r="B13357">
        <v>2391300254</v>
      </c>
      <c r="C13357" t="s">
        <v>1859</v>
      </c>
      <c r="D13357" t="s">
        <v>9953</v>
      </c>
    </row>
    <row r="13358" spans="1:4">
      <c r="A13358" t="str">
        <f t="shared" si="208"/>
        <v>2391300254看護小規模多機能型居宅介護（短期利用型）</v>
      </c>
      <c r="B13358">
        <v>2391300254</v>
      </c>
      <c r="C13358" t="s">
        <v>2477</v>
      </c>
      <c r="D13358" t="s">
        <v>9953</v>
      </c>
    </row>
    <row r="13359" spans="1:4">
      <c r="A13359" t="str">
        <f t="shared" si="208"/>
        <v>2391500168小規模多機能型居宅介護</v>
      </c>
      <c r="B13359">
        <v>2391500168</v>
      </c>
      <c r="C13359" t="s">
        <v>1925</v>
      </c>
      <c r="D13359" t="s">
        <v>9954</v>
      </c>
    </row>
    <row r="13360" spans="1:4">
      <c r="A13360" t="str">
        <f t="shared" si="208"/>
        <v>2391500168介護予防小規模多機能型居宅介護</v>
      </c>
      <c r="B13360">
        <v>2391500168</v>
      </c>
      <c r="C13360" t="s">
        <v>2463</v>
      </c>
      <c r="D13360" t="s">
        <v>9954</v>
      </c>
    </row>
    <row r="13361" spans="1:4">
      <c r="A13361" t="str">
        <f t="shared" si="208"/>
        <v>2391500168小規模多機能型居宅介護（短期利用型）</v>
      </c>
      <c r="B13361">
        <v>2391500168</v>
      </c>
      <c r="C13361" t="s">
        <v>2475</v>
      </c>
      <c r="D13361" t="s">
        <v>9954</v>
      </c>
    </row>
    <row r="13362" spans="1:4">
      <c r="A13362" t="str">
        <f t="shared" si="208"/>
        <v>2391500168介護予防小規模多機能型居宅介護（短期利用型）</v>
      </c>
      <c r="B13362">
        <v>2391500168</v>
      </c>
      <c r="C13362" t="s">
        <v>2476</v>
      </c>
      <c r="D13362" t="s">
        <v>9954</v>
      </c>
    </row>
    <row r="13363" spans="1:4">
      <c r="A13363" t="str">
        <f t="shared" si="208"/>
        <v>2391500176認知症対応型共同生活介護</v>
      </c>
      <c r="B13363">
        <v>2391500176</v>
      </c>
      <c r="C13363" t="s">
        <v>1942</v>
      </c>
      <c r="D13363" t="s">
        <v>9955</v>
      </c>
    </row>
    <row r="13364" spans="1:4">
      <c r="A13364" t="str">
        <f t="shared" si="208"/>
        <v>2391500176認知症対応型共同生活介護（短期利用型）</v>
      </c>
      <c r="B13364">
        <v>2391500176</v>
      </c>
      <c r="C13364" t="s">
        <v>2468</v>
      </c>
      <c r="D13364" t="s">
        <v>9955</v>
      </c>
    </row>
    <row r="13365" spans="1:4">
      <c r="A13365" t="str">
        <f t="shared" si="208"/>
        <v>2391500176介護予防認知症対応型共同生活介護</v>
      </c>
      <c r="B13365">
        <v>2391500176</v>
      </c>
      <c r="C13365" t="s">
        <v>1948</v>
      </c>
      <c r="D13365" t="s">
        <v>9955</v>
      </c>
    </row>
    <row r="13366" spans="1:4">
      <c r="A13366" t="str">
        <f t="shared" si="208"/>
        <v>2391500176介護予防認知症対応型共同生活介護（短期利用型）</v>
      </c>
      <c r="B13366">
        <v>2391500176</v>
      </c>
      <c r="C13366" t="s">
        <v>2474</v>
      </c>
      <c r="D13366" t="s">
        <v>9955</v>
      </c>
    </row>
    <row r="13367" spans="1:4">
      <c r="A13367" t="str">
        <f t="shared" si="208"/>
        <v>2390900047小規模多機能型居宅介護</v>
      </c>
      <c r="B13367">
        <v>2390900047</v>
      </c>
      <c r="C13367" t="s">
        <v>1925</v>
      </c>
      <c r="D13367" t="s">
        <v>9956</v>
      </c>
    </row>
    <row r="13368" spans="1:4">
      <c r="A13368" t="str">
        <f t="shared" si="208"/>
        <v>2390900047介護予防小規模多機能型居宅介護</v>
      </c>
      <c r="B13368">
        <v>2390900047</v>
      </c>
      <c r="C13368" t="s">
        <v>2463</v>
      </c>
      <c r="D13368" t="s">
        <v>9956</v>
      </c>
    </row>
    <row r="13369" spans="1:4">
      <c r="A13369" t="str">
        <f t="shared" si="208"/>
        <v>2390900047小規模多機能型居宅介護（短期利用型）</v>
      </c>
      <c r="B13369">
        <v>2390900047</v>
      </c>
      <c r="C13369" t="s">
        <v>2475</v>
      </c>
      <c r="D13369" t="s">
        <v>9956</v>
      </c>
    </row>
    <row r="13370" spans="1:4">
      <c r="A13370" t="str">
        <f t="shared" si="208"/>
        <v>2390900047介護予防小規模多機能型居宅介護（短期利用型）</v>
      </c>
      <c r="B13370">
        <v>2390900047</v>
      </c>
      <c r="C13370" t="s">
        <v>2476</v>
      </c>
      <c r="D13370" t="s">
        <v>9956</v>
      </c>
    </row>
    <row r="13371" spans="1:4">
      <c r="A13371" t="str">
        <f t="shared" si="208"/>
        <v>2371500519訪問介護</v>
      </c>
      <c r="B13371">
        <v>2371500519</v>
      </c>
      <c r="C13371" t="s">
        <v>1854</v>
      </c>
      <c r="D13371" t="s">
        <v>9957</v>
      </c>
    </row>
    <row r="13372" spans="1:4">
      <c r="A13372" t="str">
        <f t="shared" si="208"/>
        <v>23A1500405訪問型サービス（独自／定率）</v>
      </c>
      <c r="B13372" t="s">
        <v>7214</v>
      </c>
      <c r="C13372" t="s">
        <v>2464</v>
      </c>
      <c r="D13372" t="s">
        <v>9957</v>
      </c>
    </row>
    <row r="13373" spans="1:4">
      <c r="A13373" t="str">
        <f t="shared" si="208"/>
        <v>2370200350訪問介護</v>
      </c>
      <c r="B13373">
        <v>2370200350</v>
      </c>
      <c r="C13373" t="s">
        <v>1854</v>
      </c>
      <c r="D13373" t="s">
        <v>9958</v>
      </c>
    </row>
    <row r="13374" spans="1:4">
      <c r="A13374" t="str">
        <f t="shared" si="208"/>
        <v>23A0200189訪問型サービス（独自／定率）</v>
      </c>
      <c r="B13374" t="s">
        <v>7215</v>
      </c>
      <c r="C13374" t="s">
        <v>2464</v>
      </c>
      <c r="D13374" t="s">
        <v>9958</v>
      </c>
    </row>
    <row r="13375" spans="1:4">
      <c r="A13375" t="str">
        <f t="shared" si="208"/>
        <v>2392100471地域密着型通所介護</v>
      </c>
      <c r="B13375">
        <v>2392100471</v>
      </c>
      <c r="C13375" t="s">
        <v>1858</v>
      </c>
      <c r="D13375" t="s">
        <v>9959</v>
      </c>
    </row>
    <row r="13376" spans="1:4">
      <c r="A13376" t="str">
        <f t="shared" si="208"/>
        <v>2374901201訪問介護</v>
      </c>
      <c r="B13376">
        <v>2374901201</v>
      </c>
      <c r="C13376" t="s">
        <v>1854</v>
      </c>
      <c r="D13376" t="s">
        <v>9960</v>
      </c>
    </row>
    <row r="13377" spans="1:4">
      <c r="A13377" t="str">
        <f t="shared" si="208"/>
        <v>2374901201訪問型サービス（独自）</v>
      </c>
      <c r="B13377">
        <v>2374901201</v>
      </c>
      <c r="C13377" t="s">
        <v>2454</v>
      </c>
      <c r="D13377" t="s">
        <v>9960</v>
      </c>
    </row>
    <row r="13378" spans="1:4">
      <c r="A13378" t="str">
        <f t="shared" si="208"/>
        <v>2374901201訪問型サービス（独自／定率）</v>
      </c>
      <c r="B13378">
        <v>2374901201</v>
      </c>
      <c r="C13378" t="s">
        <v>2464</v>
      </c>
      <c r="D13378" t="s">
        <v>9960</v>
      </c>
    </row>
    <row r="13379" spans="1:4">
      <c r="A13379" t="str">
        <f t="shared" ref="A13379:A13442" si="209">B13379&amp;C13379</f>
        <v>2376100695訪問介護</v>
      </c>
      <c r="B13379">
        <v>2376100695</v>
      </c>
      <c r="C13379" t="s">
        <v>1854</v>
      </c>
      <c r="D13379" t="s">
        <v>9961</v>
      </c>
    </row>
    <row r="13380" spans="1:4">
      <c r="A13380" t="str">
        <f t="shared" si="209"/>
        <v>2376100695訪問型サービス（独自）</v>
      </c>
      <c r="B13380">
        <v>2376100695</v>
      </c>
      <c r="C13380" t="s">
        <v>2454</v>
      </c>
      <c r="D13380" t="s">
        <v>9961</v>
      </c>
    </row>
    <row r="13381" spans="1:4">
      <c r="A13381" t="str">
        <f t="shared" si="209"/>
        <v>2376100703居宅介護支援</v>
      </c>
      <c r="B13381">
        <v>2376100703</v>
      </c>
      <c r="C13381" t="s">
        <v>2456</v>
      </c>
      <c r="D13381" t="s">
        <v>9962</v>
      </c>
    </row>
    <row r="13382" spans="1:4">
      <c r="A13382" t="str">
        <f t="shared" si="209"/>
        <v>2372205605訪問介護</v>
      </c>
      <c r="B13382">
        <v>2372205605</v>
      </c>
      <c r="C13382" t="s">
        <v>1854</v>
      </c>
      <c r="D13382" t="s">
        <v>9963</v>
      </c>
    </row>
    <row r="13383" spans="1:4">
      <c r="A13383" t="str">
        <f t="shared" si="209"/>
        <v>2372205605訪問型サービス（独自）</v>
      </c>
      <c r="B13383">
        <v>2372205605</v>
      </c>
      <c r="C13383" t="s">
        <v>2454</v>
      </c>
      <c r="D13383" t="s">
        <v>9963</v>
      </c>
    </row>
    <row r="13384" spans="1:4">
      <c r="A13384" t="str">
        <f t="shared" si="209"/>
        <v>2391100415地域密着型通所介護</v>
      </c>
      <c r="B13384">
        <v>2391100415</v>
      </c>
      <c r="C13384" t="s">
        <v>1858</v>
      </c>
      <c r="D13384" t="s">
        <v>9964</v>
      </c>
    </row>
    <row r="13385" spans="1:4">
      <c r="A13385" t="str">
        <f t="shared" si="209"/>
        <v>2377400656通所介護</v>
      </c>
      <c r="B13385">
        <v>2377400656</v>
      </c>
      <c r="C13385" t="s">
        <v>1857</v>
      </c>
      <c r="D13385" t="s">
        <v>9965</v>
      </c>
    </row>
    <row r="13386" spans="1:4">
      <c r="A13386" t="str">
        <f t="shared" si="209"/>
        <v>23A7400121通所型サービス（独自）</v>
      </c>
      <c r="B13386" t="s">
        <v>7216</v>
      </c>
      <c r="C13386" t="s">
        <v>2455</v>
      </c>
      <c r="D13386" t="s">
        <v>9965</v>
      </c>
    </row>
    <row r="13387" spans="1:4">
      <c r="A13387" t="str">
        <f t="shared" si="209"/>
        <v>23A7400121通所型サービス（独自）</v>
      </c>
      <c r="B13387" t="s">
        <v>7216</v>
      </c>
      <c r="C13387" t="s">
        <v>2455</v>
      </c>
      <c r="D13387" t="s">
        <v>9965</v>
      </c>
    </row>
    <row r="13388" spans="1:4">
      <c r="A13388" t="str">
        <f t="shared" si="209"/>
        <v>2350380024介護老人保健施設</v>
      </c>
      <c r="B13388">
        <v>2350380024</v>
      </c>
      <c r="C13388" t="s">
        <v>1862</v>
      </c>
      <c r="D13388" t="s">
        <v>9966</v>
      </c>
    </row>
    <row r="13389" spans="1:4">
      <c r="A13389" t="str">
        <f t="shared" si="209"/>
        <v>2350380024短期入所療養介護（老健）</v>
      </c>
      <c r="B13389">
        <v>2350380024</v>
      </c>
      <c r="C13389" t="s">
        <v>1966</v>
      </c>
      <c r="D13389" t="s">
        <v>9966</v>
      </c>
    </row>
    <row r="13390" spans="1:4">
      <c r="A13390" t="str">
        <f t="shared" si="209"/>
        <v>2350380024介護予防短期入所療養介護（老健）</v>
      </c>
      <c r="B13390">
        <v>2350380024</v>
      </c>
      <c r="C13390" t="s">
        <v>1969</v>
      </c>
      <c r="D13390" t="s">
        <v>9966</v>
      </c>
    </row>
    <row r="13391" spans="1:4">
      <c r="A13391" t="str">
        <f t="shared" si="209"/>
        <v>2350380024通所リハビリテーション</v>
      </c>
      <c r="B13391">
        <v>2350380024</v>
      </c>
      <c r="C13391" t="s">
        <v>2457</v>
      </c>
      <c r="D13391" t="s">
        <v>9966</v>
      </c>
    </row>
    <row r="13392" spans="1:4">
      <c r="A13392" t="str">
        <f t="shared" si="209"/>
        <v>2350380024介護予防通所リハビリテーション</v>
      </c>
      <c r="B13392">
        <v>2350380024</v>
      </c>
      <c r="C13392" t="s">
        <v>2458</v>
      </c>
      <c r="D13392" t="s">
        <v>9966</v>
      </c>
    </row>
    <row r="13393" spans="1:4">
      <c r="A13393" t="str">
        <f t="shared" si="209"/>
        <v>2350380024訪問リハビリテーション</v>
      </c>
      <c r="B13393">
        <v>2350380024</v>
      </c>
      <c r="C13393" t="s">
        <v>2007</v>
      </c>
      <c r="D13393" t="s">
        <v>9966</v>
      </c>
    </row>
    <row r="13394" spans="1:4">
      <c r="A13394" t="str">
        <f t="shared" si="209"/>
        <v>2350380024介護予防訪問リハビリテーション</v>
      </c>
      <c r="B13394">
        <v>2350380024</v>
      </c>
      <c r="C13394" t="s">
        <v>2009</v>
      </c>
      <c r="D13394" t="s">
        <v>9966</v>
      </c>
    </row>
    <row r="13395" spans="1:4">
      <c r="A13395" t="str">
        <f t="shared" si="209"/>
        <v>2350380040介護老人保健施設</v>
      </c>
      <c r="B13395">
        <v>2350380040</v>
      </c>
      <c r="C13395" t="s">
        <v>1862</v>
      </c>
      <c r="D13395" t="s">
        <v>9967</v>
      </c>
    </row>
    <row r="13396" spans="1:4">
      <c r="A13396" t="str">
        <f t="shared" si="209"/>
        <v>2350380040短期入所療養介護（老健）</v>
      </c>
      <c r="B13396">
        <v>2350380040</v>
      </c>
      <c r="C13396" t="s">
        <v>1966</v>
      </c>
      <c r="D13396" t="s">
        <v>9967</v>
      </c>
    </row>
    <row r="13397" spans="1:4">
      <c r="A13397" t="str">
        <f t="shared" si="209"/>
        <v>2350380040介護予防短期入所療養介護（老健）</v>
      </c>
      <c r="B13397">
        <v>2350380040</v>
      </c>
      <c r="C13397" t="s">
        <v>1969</v>
      </c>
      <c r="D13397" t="s">
        <v>9967</v>
      </c>
    </row>
    <row r="13398" spans="1:4">
      <c r="A13398" t="str">
        <f t="shared" si="209"/>
        <v>2370301299通所介護</v>
      </c>
      <c r="B13398">
        <v>2370301299</v>
      </c>
      <c r="C13398" t="s">
        <v>1857</v>
      </c>
      <c r="D13398" t="s">
        <v>9968</v>
      </c>
    </row>
    <row r="13399" spans="1:4">
      <c r="A13399" t="str">
        <f t="shared" si="209"/>
        <v>2370301299通所型サービス（独自）</v>
      </c>
      <c r="B13399">
        <v>2370301299</v>
      </c>
      <c r="C13399" t="s">
        <v>2455</v>
      </c>
      <c r="D13399" t="s">
        <v>9968</v>
      </c>
    </row>
    <row r="13400" spans="1:4">
      <c r="A13400" t="str">
        <f t="shared" si="209"/>
        <v>2370301315認知症対応型共同生活介護</v>
      </c>
      <c r="B13400">
        <v>2370301315</v>
      </c>
      <c r="C13400" t="s">
        <v>1942</v>
      </c>
      <c r="D13400" t="s">
        <v>9969</v>
      </c>
    </row>
    <row r="13401" spans="1:4">
      <c r="A13401" t="str">
        <f t="shared" si="209"/>
        <v>2370301315介護予防認知症対応型共同生活介護</v>
      </c>
      <c r="B13401">
        <v>2370301315</v>
      </c>
      <c r="C13401" t="s">
        <v>1948</v>
      </c>
      <c r="D13401" t="s">
        <v>9969</v>
      </c>
    </row>
    <row r="13402" spans="1:4">
      <c r="A13402" t="str">
        <f t="shared" si="209"/>
        <v>2370301315認知症対応型共同生活介護（短期利用型）</v>
      </c>
      <c r="B13402">
        <v>2370301315</v>
      </c>
      <c r="C13402" t="s">
        <v>2468</v>
      </c>
      <c r="D13402" t="s">
        <v>9969</v>
      </c>
    </row>
    <row r="13403" spans="1:4">
      <c r="A13403" t="str">
        <f t="shared" si="209"/>
        <v>2370301315介護予防認知症対応型共同生活介護（短期利用型）</v>
      </c>
      <c r="B13403">
        <v>2370301315</v>
      </c>
      <c r="C13403" t="s">
        <v>2474</v>
      </c>
      <c r="D13403" t="s">
        <v>9969</v>
      </c>
    </row>
    <row r="13404" spans="1:4">
      <c r="A13404" t="str">
        <f t="shared" si="209"/>
        <v>2370300572訪問介護</v>
      </c>
      <c r="B13404">
        <v>2370300572</v>
      </c>
      <c r="C13404" t="s">
        <v>1854</v>
      </c>
      <c r="D13404" t="s">
        <v>9970</v>
      </c>
    </row>
    <row r="13405" spans="1:4">
      <c r="A13405" t="str">
        <f t="shared" si="209"/>
        <v>2370300572訪問型サービス（独自）</v>
      </c>
      <c r="B13405">
        <v>2370300572</v>
      </c>
      <c r="C13405" t="s">
        <v>2454</v>
      </c>
      <c r="D13405" t="s">
        <v>9970</v>
      </c>
    </row>
    <row r="13406" spans="1:4">
      <c r="A13406" t="str">
        <f t="shared" si="209"/>
        <v>2370401156通所介護</v>
      </c>
      <c r="B13406">
        <v>2370401156</v>
      </c>
      <c r="C13406" t="s">
        <v>1857</v>
      </c>
      <c r="D13406" t="s">
        <v>9971</v>
      </c>
    </row>
    <row r="13407" spans="1:4">
      <c r="A13407" t="str">
        <f t="shared" si="209"/>
        <v>2370401156通所型サービス（独自）</v>
      </c>
      <c r="B13407">
        <v>2370401156</v>
      </c>
      <c r="C13407" t="s">
        <v>2455</v>
      </c>
      <c r="D13407" t="s">
        <v>9971</v>
      </c>
    </row>
    <row r="13408" spans="1:4">
      <c r="A13408" t="str">
        <f t="shared" si="209"/>
        <v>2370401123居宅介護支援</v>
      </c>
      <c r="B13408">
        <v>2370401123</v>
      </c>
      <c r="C13408" t="s">
        <v>2456</v>
      </c>
      <c r="D13408" t="s">
        <v>9972</v>
      </c>
    </row>
    <row r="13409" spans="1:4">
      <c r="A13409" t="str">
        <f t="shared" si="209"/>
        <v>2370300283通所リハビリテーション</v>
      </c>
      <c r="B13409">
        <v>2370300283</v>
      </c>
      <c r="C13409" t="s">
        <v>2457</v>
      </c>
      <c r="D13409" t="s">
        <v>9973</v>
      </c>
    </row>
    <row r="13410" spans="1:4">
      <c r="A13410" t="str">
        <f t="shared" si="209"/>
        <v>2370300283介護予防通所リハビリテーション</v>
      </c>
      <c r="B13410">
        <v>2370300283</v>
      </c>
      <c r="C13410" t="s">
        <v>2458</v>
      </c>
      <c r="D13410" t="s">
        <v>9973</v>
      </c>
    </row>
    <row r="13411" spans="1:4">
      <c r="A13411" t="str">
        <f t="shared" si="209"/>
        <v>2310301243訪問リハビリテーション</v>
      </c>
      <c r="B13411">
        <v>2310301243</v>
      </c>
      <c r="C13411" t="s">
        <v>2007</v>
      </c>
      <c r="D13411" t="s">
        <v>9974</v>
      </c>
    </row>
    <row r="13412" spans="1:4">
      <c r="A13412" t="str">
        <f t="shared" si="209"/>
        <v>2310301243介護予防訪問リハビリテーション</v>
      </c>
      <c r="B13412">
        <v>2310301243</v>
      </c>
      <c r="C13412" t="s">
        <v>2009</v>
      </c>
      <c r="D13412" t="s">
        <v>9974</v>
      </c>
    </row>
    <row r="13413" spans="1:4">
      <c r="A13413" t="str">
        <f t="shared" si="209"/>
        <v>2370300374通所リハビリテーション</v>
      </c>
      <c r="B13413">
        <v>2370300374</v>
      </c>
      <c r="C13413" t="s">
        <v>2457</v>
      </c>
      <c r="D13413" t="s">
        <v>9975</v>
      </c>
    </row>
    <row r="13414" spans="1:4">
      <c r="A13414" t="str">
        <f t="shared" si="209"/>
        <v>2370300374介護予防通所リハビリテーション</v>
      </c>
      <c r="B13414">
        <v>2370300374</v>
      </c>
      <c r="C13414" t="s">
        <v>2458</v>
      </c>
      <c r="D13414" t="s">
        <v>9975</v>
      </c>
    </row>
    <row r="13415" spans="1:4">
      <c r="A13415" t="str">
        <f t="shared" si="209"/>
        <v>2371300274通所リハビリテーション</v>
      </c>
      <c r="B13415">
        <v>2371300274</v>
      </c>
      <c r="C13415" t="s">
        <v>2457</v>
      </c>
      <c r="D13415" t="s">
        <v>9976</v>
      </c>
    </row>
    <row r="13416" spans="1:4">
      <c r="A13416" t="str">
        <f t="shared" si="209"/>
        <v>2371300274介護予防通所リハビリテーション</v>
      </c>
      <c r="B13416">
        <v>2371300274</v>
      </c>
      <c r="C13416" t="s">
        <v>2458</v>
      </c>
      <c r="D13416" t="s">
        <v>9976</v>
      </c>
    </row>
    <row r="13417" spans="1:4">
      <c r="A13417" t="str">
        <f t="shared" si="209"/>
        <v>2371300035居宅介護支援</v>
      </c>
      <c r="B13417">
        <v>2371300035</v>
      </c>
      <c r="C13417" t="s">
        <v>2456</v>
      </c>
      <c r="D13417" t="s">
        <v>9977</v>
      </c>
    </row>
    <row r="13418" spans="1:4">
      <c r="A13418" t="str">
        <f t="shared" si="209"/>
        <v>2370300036居宅介護支援</v>
      </c>
      <c r="B13418">
        <v>2370300036</v>
      </c>
      <c r="C13418" t="s">
        <v>2456</v>
      </c>
      <c r="D13418" t="s">
        <v>9978</v>
      </c>
    </row>
    <row r="13419" spans="1:4">
      <c r="A13419" t="str">
        <f t="shared" si="209"/>
        <v>2370300036介護予防支援</v>
      </c>
      <c r="B13419">
        <v>2370300036</v>
      </c>
      <c r="C13419" t="s">
        <v>2466</v>
      </c>
      <c r="D13419" t="s">
        <v>9978</v>
      </c>
    </row>
    <row r="13420" spans="1:4">
      <c r="A13420" t="str">
        <f t="shared" si="209"/>
        <v>2360390021訪問看護</v>
      </c>
      <c r="B13420">
        <v>2360390021</v>
      </c>
      <c r="C13420" t="s">
        <v>2002</v>
      </c>
      <c r="D13420" t="s">
        <v>9979</v>
      </c>
    </row>
    <row r="13421" spans="1:4">
      <c r="A13421" t="str">
        <f t="shared" si="209"/>
        <v>2360390021介護予防訪問看護</v>
      </c>
      <c r="B13421">
        <v>2360390021</v>
      </c>
      <c r="C13421" t="s">
        <v>2005</v>
      </c>
      <c r="D13421" t="s">
        <v>9979</v>
      </c>
    </row>
    <row r="13422" spans="1:4">
      <c r="A13422" t="str">
        <f t="shared" si="209"/>
        <v>2361590231訪問看護</v>
      </c>
      <c r="B13422">
        <v>2361590231</v>
      </c>
      <c r="C13422" t="s">
        <v>2002</v>
      </c>
      <c r="D13422" t="s">
        <v>9980</v>
      </c>
    </row>
    <row r="13423" spans="1:4">
      <c r="A13423" t="str">
        <f t="shared" si="209"/>
        <v>2361590231介護予防訪問看護</v>
      </c>
      <c r="B13423">
        <v>2361590231</v>
      </c>
      <c r="C13423" t="s">
        <v>2005</v>
      </c>
      <c r="D13423" t="s">
        <v>9980</v>
      </c>
    </row>
    <row r="13424" spans="1:4">
      <c r="A13424" t="str">
        <f t="shared" si="209"/>
        <v>2391300403地域密着型通所介護</v>
      </c>
      <c r="B13424">
        <v>2391300403</v>
      </c>
      <c r="C13424" t="s">
        <v>1858</v>
      </c>
      <c r="D13424" t="s">
        <v>9981</v>
      </c>
    </row>
    <row r="13425" spans="1:4">
      <c r="A13425" t="str">
        <f t="shared" si="209"/>
        <v>23A1300996通所型サービス（独自）</v>
      </c>
      <c r="B13425" t="s">
        <v>7217</v>
      </c>
      <c r="C13425" t="s">
        <v>2455</v>
      </c>
      <c r="D13425" t="s">
        <v>9981</v>
      </c>
    </row>
    <row r="13426" spans="1:4">
      <c r="A13426" t="str">
        <f t="shared" si="209"/>
        <v>2375700156居宅介護支援</v>
      </c>
      <c r="B13426">
        <v>2375700156</v>
      </c>
      <c r="C13426" t="s">
        <v>2456</v>
      </c>
      <c r="D13426" t="s">
        <v>9982</v>
      </c>
    </row>
    <row r="13427" spans="1:4">
      <c r="A13427" t="str">
        <f t="shared" si="209"/>
        <v>2305700037介護予防ケアマネジメント</v>
      </c>
      <c r="B13427">
        <v>2305700037</v>
      </c>
      <c r="C13427" t="s">
        <v>2467</v>
      </c>
      <c r="D13427" t="s">
        <v>9983</v>
      </c>
    </row>
    <row r="13428" spans="1:4">
      <c r="A13428" t="str">
        <f t="shared" si="209"/>
        <v>2305700037介護予防支援</v>
      </c>
      <c r="B13428">
        <v>2305700037</v>
      </c>
      <c r="C13428" t="s">
        <v>2466</v>
      </c>
      <c r="D13428" t="s">
        <v>9983</v>
      </c>
    </row>
    <row r="13429" spans="1:4">
      <c r="A13429" t="str">
        <f t="shared" si="209"/>
        <v>2361490275訪問看護</v>
      </c>
      <c r="B13429">
        <v>2361490275</v>
      </c>
      <c r="C13429" t="s">
        <v>2002</v>
      </c>
      <c r="D13429" t="s">
        <v>9984</v>
      </c>
    </row>
    <row r="13430" spans="1:4">
      <c r="A13430" t="str">
        <f t="shared" si="209"/>
        <v>2360890350訪問看護</v>
      </c>
      <c r="B13430">
        <v>2360890350</v>
      </c>
      <c r="C13430" t="s">
        <v>2002</v>
      </c>
      <c r="D13430" t="s">
        <v>9985</v>
      </c>
    </row>
    <row r="13431" spans="1:4">
      <c r="A13431" t="str">
        <f t="shared" si="209"/>
        <v>2361690759訪問看護</v>
      </c>
      <c r="B13431">
        <v>2361690759</v>
      </c>
      <c r="C13431" t="s">
        <v>2002</v>
      </c>
      <c r="D13431" t="s">
        <v>9986</v>
      </c>
    </row>
    <row r="13432" spans="1:4">
      <c r="A13432" t="str">
        <f t="shared" si="209"/>
        <v>2360790477訪問看護</v>
      </c>
      <c r="B13432">
        <v>2360790477</v>
      </c>
      <c r="C13432" t="s">
        <v>2002</v>
      </c>
      <c r="D13432" t="s">
        <v>9987</v>
      </c>
    </row>
    <row r="13433" spans="1:4">
      <c r="A13433" t="str">
        <f t="shared" si="209"/>
        <v>2372505517通所介護</v>
      </c>
      <c r="B13433">
        <v>2372505517</v>
      </c>
      <c r="C13433" t="s">
        <v>1857</v>
      </c>
      <c r="D13433" t="s">
        <v>9988</v>
      </c>
    </row>
    <row r="13434" spans="1:4">
      <c r="A13434" t="str">
        <f t="shared" si="209"/>
        <v>23A2500701通所型サービス（独自）</v>
      </c>
      <c r="B13434" t="s">
        <v>7218</v>
      </c>
      <c r="C13434" t="s">
        <v>2455</v>
      </c>
      <c r="D13434" t="s">
        <v>9988</v>
      </c>
    </row>
    <row r="13435" spans="1:4">
      <c r="A13435" t="str">
        <f t="shared" si="209"/>
        <v>2372505517通所型サービス（独自）</v>
      </c>
      <c r="B13435">
        <v>2372505517</v>
      </c>
      <c r="C13435" t="s">
        <v>2455</v>
      </c>
      <c r="D13435" t="s">
        <v>9988</v>
      </c>
    </row>
    <row r="13436" spans="1:4">
      <c r="A13436" t="str">
        <f t="shared" si="209"/>
        <v>2372302832訪問介護</v>
      </c>
      <c r="B13436">
        <v>2372302832</v>
      </c>
      <c r="C13436" t="s">
        <v>1854</v>
      </c>
      <c r="D13436" t="s">
        <v>9989</v>
      </c>
    </row>
    <row r="13437" spans="1:4">
      <c r="A13437" t="str">
        <f t="shared" si="209"/>
        <v>2360590539訪問看護</v>
      </c>
      <c r="B13437">
        <v>2360590539</v>
      </c>
      <c r="C13437" t="s">
        <v>2002</v>
      </c>
      <c r="D13437" t="s">
        <v>4994</v>
      </c>
    </row>
    <row r="13438" spans="1:4">
      <c r="A13438" t="str">
        <f t="shared" si="209"/>
        <v>2360590539介護予防訪問看護</v>
      </c>
      <c r="B13438">
        <v>2360590539</v>
      </c>
      <c r="C13438" t="s">
        <v>2005</v>
      </c>
      <c r="D13438" t="s">
        <v>4994</v>
      </c>
    </row>
    <row r="13439" spans="1:4">
      <c r="A13439" t="str">
        <f t="shared" si="209"/>
        <v>2370503977居宅介護支援</v>
      </c>
      <c r="B13439">
        <v>2370503977</v>
      </c>
      <c r="C13439" t="s">
        <v>2456</v>
      </c>
      <c r="D13439" t="s">
        <v>9990</v>
      </c>
    </row>
    <row r="13440" spans="1:4">
      <c r="A13440" t="str">
        <f t="shared" si="209"/>
        <v>2372005203訪問介護</v>
      </c>
      <c r="B13440">
        <v>2372005203</v>
      </c>
      <c r="C13440" t="s">
        <v>1854</v>
      </c>
      <c r="D13440" t="s">
        <v>9991</v>
      </c>
    </row>
    <row r="13441" spans="1:4">
      <c r="A13441" t="str">
        <f t="shared" si="209"/>
        <v>2372005203訪問型サービス（独自）</v>
      </c>
      <c r="B13441">
        <v>2372005203</v>
      </c>
      <c r="C13441" t="s">
        <v>2454</v>
      </c>
      <c r="D13441" t="s">
        <v>9991</v>
      </c>
    </row>
    <row r="13442" spans="1:4">
      <c r="A13442" t="str">
        <f t="shared" si="209"/>
        <v>2372004396訪問介護</v>
      </c>
      <c r="B13442">
        <v>2372004396</v>
      </c>
      <c r="C13442" t="s">
        <v>1854</v>
      </c>
      <c r="D13442" t="s">
        <v>9992</v>
      </c>
    </row>
    <row r="13443" spans="1:4">
      <c r="A13443" t="str">
        <f t="shared" ref="A13443:A13506" si="210">B13443&amp;C13443</f>
        <v>2372004396訪問型サービス（独自）</v>
      </c>
      <c r="B13443">
        <v>2372004396</v>
      </c>
      <c r="C13443" t="s">
        <v>2454</v>
      </c>
      <c r="D13443" t="s">
        <v>9992</v>
      </c>
    </row>
    <row r="13444" spans="1:4">
      <c r="A13444" t="str">
        <f t="shared" si="210"/>
        <v>2374000541特定施設入居者生活介護</v>
      </c>
      <c r="B13444">
        <v>2374000541</v>
      </c>
      <c r="C13444" t="s">
        <v>2461</v>
      </c>
      <c r="D13444" t="s">
        <v>9993</v>
      </c>
    </row>
    <row r="13445" spans="1:4">
      <c r="A13445" t="str">
        <f t="shared" si="210"/>
        <v>2374000541介護予防特定施設入居者生活介護</v>
      </c>
      <c r="B13445">
        <v>2374000541</v>
      </c>
      <c r="C13445" t="s">
        <v>2462</v>
      </c>
      <c r="D13445" t="s">
        <v>9993</v>
      </c>
    </row>
    <row r="13446" spans="1:4">
      <c r="A13446" t="str">
        <f t="shared" si="210"/>
        <v>2390300057小規模多機能型居宅介護</v>
      </c>
      <c r="B13446">
        <v>2390300057</v>
      </c>
      <c r="C13446" t="s">
        <v>1925</v>
      </c>
      <c r="D13446" t="s">
        <v>9994</v>
      </c>
    </row>
    <row r="13447" spans="1:4">
      <c r="A13447" t="str">
        <f t="shared" si="210"/>
        <v>2390300057介護予防小規模多機能型居宅介護</v>
      </c>
      <c r="B13447">
        <v>2390300057</v>
      </c>
      <c r="C13447" t="s">
        <v>2463</v>
      </c>
      <c r="D13447" t="s">
        <v>9994</v>
      </c>
    </row>
    <row r="13448" spans="1:4">
      <c r="A13448" t="str">
        <f t="shared" si="210"/>
        <v>2390300057小規模多機能型居宅介護（短期利用型）</v>
      </c>
      <c r="B13448">
        <v>2390300057</v>
      </c>
      <c r="C13448" t="s">
        <v>2475</v>
      </c>
      <c r="D13448" t="s">
        <v>9994</v>
      </c>
    </row>
    <row r="13449" spans="1:4">
      <c r="A13449" t="str">
        <f t="shared" si="210"/>
        <v>2390300057介護予防小規模多機能型居宅介護（短期利用型）</v>
      </c>
      <c r="B13449">
        <v>2390300057</v>
      </c>
      <c r="C13449" t="s">
        <v>2476</v>
      </c>
      <c r="D13449" t="s">
        <v>9994</v>
      </c>
    </row>
    <row r="13450" spans="1:4">
      <c r="A13450" t="str">
        <f t="shared" si="210"/>
        <v>2390300065介護予防認知症対応型共同生活介護</v>
      </c>
      <c r="B13450">
        <v>2390300065</v>
      </c>
      <c r="C13450" t="s">
        <v>1948</v>
      </c>
      <c r="D13450" t="s">
        <v>9995</v>
      </c>
    </row>
    <row r="13451" spans="1:4">
      <c r="A13451" t="str">
        <f t="shared" si="210"/>
        <v>2390300065認知症対応型共同生活介護</v>
      </c>
      <c r="B13451">
        <v>2390300065</v>
      </c>
      <c r="C13451" t="s">
        <v>1942</v>
      </c>
      <c r="D13451" t="s">
        <v>9995</v>
      </c>
    </row>
    <row r="13452" spans="1:4">
      <c r="A13452" t="str">
        <f t="shared" si="210"/>
        <v>2390300107小規模多機能型居宅介護</v>
      </c>
      <c r="B13452">
        <v>2390300107</v>
      </c>
      <c r="C13452" t="s">
        <v>1925</v>
      </c>
      <c r="D13452" t="s">
        <v>9996</v>
      </c>
    </row>
    <row r="13453" spans="1:4">
      <c r="A13453" t="str">
        <f t="shared" si="210"/>
        <v>2390300107介護予防小規模多機能型居宅介護</v>
      </c>
      <c r="B13453">
        <v>2390300107</v>
      </c>
      <c r="C13453" t="s">
        <v>2463</v>
      </c>
      <c r="D13453" t="s">
        <v>9996</v>
      </c>
    </row>
    <row r="13454" spans="1:4">
      <c r="A13454" t="str">
        <f t="shared" si="210"/>
        <v>2390300107小規模多機能型居宅介護（短期利用型）</v>
      </c>
      <c r="B13454">
        <v>2390300107</v>
      </c>
      <c r="C13454" t="s">
        <v>2475</v>
      </c>
      <c r="D13454" t="s">
        <v>9996</v>
      </c>
    </row>
    <row r="13455" spans="1:4">
      <c r="A13455" t="str">
        <f t="shared" si="210"/>
        <v>2390300107介護予防小規模多機能型居宅介護（短期利用型）</v>
      </c>
      <c r="B13455">
        <v>2390300107</v>
      </c>
      <c r="C13455" t="s">
        <v>2476</v>
      </c>
      <c r="D13455" t="s">
        <v>9996</v>
      </c>
    </row>
    <row r="13456" spans="1:4">
      <c r="A13456" t="str">
        <f t="shared" si="210"/>
        <v>2390300180小規模多機能型居宅介護</v>
      </c>
      <c r="B13456">
        <v>2390300180</v>
      </c>
      <c r="C13456" t="s">
        <v>1925</v>
      </c>
      <c r="D13456" t="s">
        <v>9997</v>
      </c>
    </row>
    <row r="13457" spans="1:4">
      <c r="A13457" t="str">
        <f t="shared" si="210"/>
        <v>2390300180介護予防小規模多機能型居宅介護</v>
      </c>
      <c r="B13457">
        <v>2390300180</v>
      </c>
      <c r="C13457" t="s">
        <v>2463</v>
      </c>
      <c r="D13457" t="s">
        <v>9997</v>
      </c>
    </row>
    <row r="13458" spans="1:4">
      <c r="A13458" t="str">
        <f t="shared" si="210"/>
        <v>2390300180小規模多機能型居宅介護（短期利用型）</v>
      </c>
      <c r="B13458">
        <v>2390300180</v>
      </c>
      <c r="C13458" t="s">
        <v>2475</v>
      </c>
      <c r="D13458" t="s">
        <v>9997</v>
      </c>
    </row>
    <row r="13459" spans="1:4">
      <c r="A13459" t="str">
        <f t="shared" si="210"/>
        <v>2390300180介護予防小規模多機能型居宅介護（短期利用型）</v>
      </c>
      <c r="B13459">
        <v>2390300180</v>
      </c>
      <c r="C13459" t="s">
        <v>2476</v>
      </c>
      <c r="D13459" t="s">
        <v>9997</v>
      </c>
    </row>
    <row r="13460" spans="1:4">
      <c r="A13460" t="str">
        <f t="shared" si="210"/>
        <v>2390600092小規模多機能型居宅介護</v>
      </c>
      <c r="B13460">
        <v>2390600092</v>
      </c>
      <c r="C13460" t="s">
        <v>1925</v>
      </c>
      <c r="D13460" t="s">
        <v>9998</v>
      </c>
    </row>
    <row r="13461" spans="1:4">
      <c r="A13461" t="str">
        <f t="shared" si="210"/>
        <v>2390600092介護予防小規模多機能型居宅介護</v>
      </c>
      <c r="B13461">
        <v>2390600092</v>
      </c>
      <c r="C13461" t="s">
        <v>2463</v>
      </c>
      <c r="D13461" t="s">
        <v>9998</v>
      </c>
    </row>
    <row r="13462" spans="1:4">
      <c r="A13462" t="str">
        <f t="shared" si="210"/>
        <v>2390600092小規模多機能型居宅介護（短期利用型）</v>
      </c>
      <c r="B13462">
        <v>2390600092</v>
      </c>
      <c r="C13462" t="s">
        <v>2475</v>
      </c>
      <c r="D13462" t="s">
        <v>9998</v>
      </c>
    </row>
    <row r="13463" spans="1:4">
      <c r="A13463" t="str">
        <f t="shared" si="210"/>
        <v>2390600092介護予防小規模多機能型居宅介護（短期利用型）</v>
      </c>
      <c r="B13463">
        <v>2390600092</v>
      </c>
      <c r="C13463" t="s">
        <v>2476</v>
      </c>
      <c r="D13463" t="s">
        <v>9998</v>
      </c>
    </row>
    <row r="13464" spans="1:4">
      <c r="A13464" t="str">
        <f t="shared" si="210"/>
        <v>2390300586看護小規模多機能型居宅介護</v>
      </c>
      <c r="B13464">
        <v>2390300586</v>
      </c>
      <c r="C13464" t="s">
        <v>1859</v>
      </c>
      <c r="D13464" t="s">
        <v>9999</v>
      </c>
    </row>
    <row r="13465" spans="1:4">
      <c r="A13465" t="str">
        <f t="shared" si="210"/>
        <v>2390300586看護小規模多機能型居宅介護（短期利用型）</v>
      </c>
      <c r="B13465">
        <v>2390300586</v>
      </c>
      <c r="C13465" t="s">
        <v>2477</v>
      </c>
      <c r="D13465" t="s">
        <v>9999</v>
      </c>
    </row>
    <row r="13466" spans="1:4">
      <c r="A13466" t="str">
        <f t="shared" si="210"/>
        <v>2390300602小規模多機能型居宅介護</v>
      </c>
      <c r="B13466">
        <v>2390300602</v>
      </c>
      <c r="C13466" t="s">
        <v>1925</v>
      </c>
      <c r="D13466" t="s">
        <v>10000</v>
      </c>
    </row>
    <row r="13467" spans="1:4">
      <c r="A13467" t="str">
        <f t="shared" si="210"/>
        <v>2390300602介護予防小規模多機能型居宅介護</v>
      </c>
      <c r="B13467">
        <v>2390300602</v>
      </c>
      <c r="C13467" t="s">
        <v>2463</v>
      </c>
      <c r="D13467" t="s">
        <v>10000</v>
      </c>
    </row>
    <row r="13468" spans="1:4">
      <c r="A13468" t="str">
        <f t="shared" si="210"/>
        <v>2390300602小規模多機能型居宅介護（短期利用型）</v>
      </c>
      <c r="B13468">
        <v>2390300602</v>
      </c>
      <c r="C13468" t="s">
        <v>2475</v>
      </c>
      <c r="D13468" t="s">
        <v>10000</v>
      </c>
    </row>
    <row r="13469" spans="1:4">
      <c r="A13469" t="str">
        <f t="shared" si="210"/>
        <v>2390300602介護予防小規模多機能型居宅介護（短期利用型）</v>
      </c>
      <c r="B13469">
        <v>2390300602</v>
      </c>
      <c r="C13469" t="s">
        <v>2476</v>
      </c>
      <c r="D13469" t="s">
        <v>10000</v>
      </c>
    </row>
    <row r="13470" spans="1:4">
      <c r="A13470" t="str">
        <f t="shared" si="210"/>
        <v>2300400039介護予防支援</v>
      </c>
      <c r="B13470">
        <v>2300400039</v>
      </c>
      <c r="C13470" t="s">
        <v>2466</v>
      </c>
      <c r="D13470" t="s">
        <v>10001</v>
      </c>
    </row>
    <row r="13471" spans="1:4">
      <c r="A13471" t="str">
        <f t="shared" si="210"/>
        <v>2300400039介護予防ケアマネジメント</v>
      </c>
      <c r="B13471">
        <v>2300400039</v>
      </c>
      <c r="C13471" t="s">
        <v>2467</v>
      </c>
      <c r="D13471" t="s">
        <v>10001</v>
      </c>
    </row>
    <row r="13472" spans="1:4">
      <c r="A13472" t="str">
        <f t="shared" si="210"/>
        <v>2372601142介護老人福祉施設</v>
      </c>
      <c r="B13472">
        <v>2372601142</v>
      </c>
      <c r="C13472" t="s">
        <v>1860</v>
      </c>
      <c r="D13472" t="s">
        <v>10002</v>
      </c>
    </row>
    <row r="13473" spans="1:4">
      <c r="A13473" t="str">
        <f t="shared" si="210"/>
        <v>2372601126短期入所生活介護</v>
      </c>
      <c r="B13473">
        <v>2372601126</v>
      </c>
      <c r="C13473" t="s">
        <v>1958</v>
      </c>
      <c r="D13473" t="s">
        <v>10003</v>
      </c>
    </row>
    <row r="13474" spans="1:4">
      <c r="A13474" t="str">
        <f t="shared" si="210"/>
        <v>2372601126介護予防短期入所生活介護</v>
      </c>
      <c r="B13474">
        <v>2372601126</v>
      </c>
      <c r="C13474" t="s">
        <v>1961</v>
      </c>
      <c r="D13474" t="s">
        <v>10003</v>
      </c>
    </row>
    <row r="13475" spans="1:4">
      <c r="A13475" t="str">
        <f t="shared" si="210"/>
        <v>2392600140地域密着型介護老人福祉施設</v>
      </c>
      <c r="B13475">
        <v>2392600140</v>
      </c>
      <c r="C13475" t="s">
        <v>1861</v>
      </c>
      <c r="D13475" t="s">
        <v>10004</v>
      </c>
    </row>
    <row r="13476" spans="1:4">
      <c r="A13476" t="str">
        <f t="shared" si="210"/>
        <v>2372602082短期入所生活介護</v>
      </c>
      <c r="B13476">
        <v>2372602082</v>
      </c>
      <c r="C13476" t="s">
        <v>1958</v>
      </c>
      <c r="D13476" t="s">
        <v>10005</v>
      </c>
    </row>
    <row r="13477" spans="1:4">
      <c r="A13477" t="str">
        <f t="shared" si="210"/>
        <v>2372602082介護予防短期入所生活介護</v>
      </c>
      <c r="B13477">
        <v>2372602082</v>
      </c>
      <c r="C13477" t="s">
        <v>1961</v>
      </c>
      <c r="D13477" t="s">
        <v>10005</v>
      </c>
    </row>
    <row r="13478" spans="1:4">
      <c r="A13478" t="str">
        <f t="shared" si="210"/>
        <v>2312301084通所リハビリテーション</v>
      </c>
      <c r="B13478">
        <v>2312301084</v>
      </c>
      <c r="C13478" t="s">
        <v>2457</v>
      </c>
      <c r="D13478" t="s">
        <v>4971</v>
      </c>
    </row>
    <row r="13479" spans="1:4">
      <c r="A13479" t="str">
        <f t="shared" si="210"/>
        <v>2312301084介護予防通所リハビリテーション</v>
      </c>
      <c r="B13479">
        <v>2312301084</v>
      </c>
      <c r="C13479" t="s">
        <v>2458</v>
      </c>
      <c r="D13479" t="s">
        <v>4971</v>
      </c>
    </row>
    <row r="13480" spans="1:4">
      <c r="A13480" t="str">
        <f t="shared" si="210"/>
        <v>2372300992通所リハビリテーション</v>
      </c>
      <c r="B13480">
        <v>2372300992</v>
      </c>
      <c r="C13480" t="s">
        <v>2457</v>
      </c>
      <c r="D13480" t="s">
        <v>10006</v>
      </c>
    </row>
    <row r="13481" spans="1:4">
      <c r="A13481" t="str">
        <f t="shared" si="210"/>
        <v>2372300992介護予防通所リハビリテーション</v>
      </c>
      <c r="B13481">
        <v>2372300992</v>
      </c>
      <c r="C13481" t="s">
        <v>2458</v>
      </c>
      <c r="D13481" t="s">
        <v>10006</v>
      </c>
    </row>
    <row r="13482" spans="1:4">
      <c r="A13482" t="str">
        <f t="shared" si="210"/>
        <v>2373901616訪問介護</v>
      </c>
      <c r="B13482">
        <v>2373901616</v>
      </c>
      <c r="C13482" t="s">
        <v>1854</v>
      </c>
      <c r="D13482" t="s">
        <v>10007</v>
      </c>
    </row>
    <row r="13483" spans="1:4">
      <c r="A13483" t="str">
        <f t="shared" si="210"/>
        <v>2373901616訪問型サービス（独自）</v>
      </c>
      <c r="B13483">
        <v>2373901616</v>
      </c>
      <c r="C13483" t="s">
        <v>2454</v>
      </c>
      <c r="D13483" t="s">
        <v>10007</v>
      </c>
    </row>
    <row r="13484" spans="1:4">
      <c r="A13484" t="str">
        <f t="shared" si="210"/>
        <v>2373901335通所介護</v>
      </c>
      <c r="B13484">
        <v>2373901335</v>
      </c>
      <c r="C13484" t="s">
        <v>1857</v>
      </c>
      <c r="D13484" t="s">
        <v>10008</v>
      </c>
    </row>
    <row r="13485" spans="1:4">
      <c r="A13485" t="str">
        <f t="shared" si="210"/>
        <v>2373901335通所型サービス（独自）</v>
      </c>
      <c r="B13485">
        <v>2373901335</v>
      </c>
      <c r="C13485" t="s">
        <v>2455</v>
      </c>
      <c r="D13485" t="s">
        <v>10008</v>
      </c>
    </row>
    <row r="13486" spans="1:4">
      <c r="A13486" t="str">
        <f t="shared" si="210"/>
        <v>2363990082訪問看護</v>
      </c>
      <c r="B13486">
        <v>2363990082</v>
      </c>
      <c r="C13486" t="s">
        <v>2002</v>
      </c>
      <c r="D13486" t="s">
        <v>10009</v>
      </c>
    </row>
    <row r="13487" spans="1:4">
      <c r="A13487" t="str">
        <f t="shared" si="210"/>
        <v>2363990082介護予防訪問看護</v>
      </c>
      <c r="B13487">
        <v>2363990082</v>
      </c>
      <c r="C13487" t="s">
        <v>2005</v>
      </c>
      <c r="D13487" t="s">
        <v>10009</v>
      </c>
    </row>
    <row r="13488" spans="1:4">
      <c r="A13488" t="str">
        <f t="shared" si="210"/>
        <v>2373901871居宅介護支援</v>
      </c>
      <c r="B13488">
        <v>2373901871</v>
      </c>
      <c r="C13488" t="s">
        <v>2456</v>
      </c>
      <c r="D13488" t="s">
        <v>10010</v>
      </c>
    </row>
    <row r="13489" spans="1:4">
      <c r="A13489" t="str">
        <f t="shared" si="210"/>
        <v>2302900028介護予防支援</v>
      </c>
      <c r="B13489">
        <v>2302900028</v>
      </c>
      <c r="C13489" t="s">
        <v>2466</v>
      </c>
      <c r="D13489" t="s">
        <v>10011</v>
      </c>
    </row>
    <row r="13490" spans="1:4">
      <c r="A13490" t="str">
        <f t="shared" si="210"/>
        <v>2302900028介護予防ケアマネジメント</v>
      </c>
      <c r="B13490">
        <v>2302900028</v>
      </c>
      <c r="C13490" t="s">
        <v>2467</v>
      </c>
      <c r="D13490" t="s">
        <v>10011</v>
      </c>
    </row>
    <row r="13491" spans="1:4">
      <c r="A13491" t="str">
        <f t="shared" si="210"/>
        <v>2302900051介護予防支援</v>
      </c>
      <c r="B13491">
        <v>2302900051</v>
      </c>
      <c r="C13491" t="s">
        <v>2466</v>
      </c>
      <c r="D13491" t="s">
        <v>10012</v>
      </c>
    </row>
    <row r="13492" spans="1:4">
      <c r="A13492" t="str">
        <f t="shared" si="210"/>
        <v>2302900051介護予防ケアマネジメント</v>
      </c>
      <c r="B13492">
        <v>2302900051</v>
      </c>
      <c r="C13492" t="s">
        <v>2467</v>
      </c>
      <c r="D13492" t="s">
        <v>10012</v>
      </c>
    </row>
    <row r="13493" spans="1:4">
      <c r="A13493" t="str">
        <f t="shared" si="210"/>
        <v>2375500259訪問介護</v>
      </c>
      <c r="B13493">
        <v>2375500259</v>
      </c>
      <c r="C13493" t="s">
        <v>1854</v>
      </c>
      <c r="D13493" t="s">
        <v>10013</v>
      </c>
    </row>
    <row r="13494" spans="1:4">
      <c r="A13494" t="str">
        <f t="shared" si="210"/>
        <v>2373900659居宅介護支援</v>
      </c>
      <c r="B13494">
        <v>2373900659</v>
      </c>
      <c r="C13494" t="s">
        <v>2456</v>
      </c>
      <c r="D13494" t="s">
        <v>10014</v>
      </c>
    </row>
    <row r="13495" spans="1:4">
      <c r="A13495" t="str">
        <f t="shared" si="210"/>
        <v>2376100034介護老人福祉施設</v>
      </c>
      <c r="B13495">
        <v>2376100034</v>
      </c>
      <c r="C13495" t="s">
        <v>1860</v>
      </c>
      <c r="D13495" t="s">
        <v>10015</v>
      </c>
    </row>
    <row r="13496" spans="1:4">
      <c r="A13496" t="str">
        <f t="shared" si="210"/>
        <v>2376100034介護予防短期入所生活介護</v>
      </c>
      <c r="B13496">
        <v>2376100034</v>
      </c>
      <c r="C13496" t="s">
        <v>1961</v>
      </c>
      <c r="D13496" t="s">
        <v>10015</v>
      </c>
    </row>
    <row r="13497" spans="1:4">
      <c r="A13497" t="str">
        <f t="shared" si="210"/>
        <v>2376100034短期入所生活介護</v>
      </c>
      <c r="B13497">
        <v>2376100034</v>
      </c>
      <c r="C13497" t="s">
        <v>1958</v>
      </c>
      <c r="D13497" t="s">
        <v>10015</v>
      </c>
    </row>
    <row r="13498" spans="1:4">
      <c r="A13498" t="str">
        <f t="shared" si="210"/>
        <v>2306100055介護予防支援</v>
      </c>
      <c r="B13498">
        <v>2306100055</v>
      </c>
      <c r="C13498" t="s">
        <v>2466</v>
      </c>
      <c r="D13498" t="s">
        <v>10016</v>
      </c>
    </row>
    <row r="13499" spans="1:4">
      <c r="A13499" t="str">
        <f t="shared" si="210"/>
        <v>2306100055介護予防ケアマネジメント</v>
      </c>
      <c r="B13499">
        <v>2306100055</v>
      </c>
      <c r="C13499" t="s">
        <v>2467</v>
      </c>
      <c r="D13499" t="s">
        <v>10016</v>
      </c>
    </row>
    <row r="13500" spans="1:4">
      <c r="A13500" t="str">
        <f t="shared" si="210"/>
        <v>2306100063介護予防支援</v>
      </c>
      <c r="B13500">
        <v>2306100063</v>
      </c>
      <c r="C13500" t="s">
        <v>2466</v>
      </c>
      <c r="D13500" t="s">
        <v>10017</v>
      </c>
    </row>
    <row r="13501" spans="1:4">
      <c r="A13501" t="str">
        <f t="shared" si="210"/>
        <v>2306100063介護予防ケアマネジメント</v>
      </c>
      <c r="B13501">
        <v>2306100063</v>
      </c>
      <c r="C13501" t="s">
        <v>2467</v>
      </c>
      <c r="D13501" t="s">
        <v>10017</v>
      </c>
    </row>
    <row r="13502" spans="1:4">
      <c r="A13502" t="str">
        <f t="shared" si="210"/>
        <v>2374600035介護老人福祉施設</v>
      </c>
      <c r="B13502">
        <v>2374600035</v>
      </c>
      <c r="C13502" t="s">
        <v>1860</v>
      </c>
      <c r="D13502" t="s">
        <v>10018</v>
      </c>
    </row>
    <row r="13503" spans="1:4">
      <c r="A13503" t="str">
        <f t="shared" si="210"/>
        <v>2374600035介護予防短期入所生活介護</v>
      </c>
      <c r="B13503">
        <v>2374600035</v>
      </c>
      <c r="C13503" t="s">
        <v>1961</v>
      </c>
      <c r="D13503" t="s">
        <v>10018</v>
      </c>
    </row>
    <row r="13504" spans="1:4">
      <c r="A13504" t="str">
        <f t="shared" si="210"/>
        <v>2374600035短期入所生活介護</v>
      </c>
      <c r="B13504">
        <v>2374600035</v>
      </c>
      <c r="C13504" t="s">
        <v>1958</v>
      </c>
      <c r="D13504" t="s">
        <v>10018</v>
      </c>
    </row>
    <row r="13505" spans="1:4">
      <c r="A13505" t="str">
        <f t="shared" si="210"/>
        <v>2374600084通所介護</v>
      </c>
      <c r="B13505">
        <v>2374600084</v>
      </c>
      <c r="C13505" t="s">
        <v>1857</v>
      </c>
      <c r="D13505" t="s">
        <v>10019</v>
      </c>
    </row>
    <row r="13506" spans="1:4">
      <c r="A13506" t="str">
        <f t="shared" si="210"/>
        <v>2374600084通所型サービス（独自）</v>
      </c>
      <c r="B13506">
        <v>2374600084</v>
      </c>
      <c r="C13506" t="s">
        <v>2455</v>
      </c>
      <c r="D13506" t="s">
        <v>10019</v>
      </c>
    </row>
    <row r="13507" spans="1:4">
      <c r="A13507" t="str">
        <f t="shared" ref="A13507:A13570" si="211">B13507&amp;C13507</f>
        <v>2394600064地域密着型介護老人福祉施設</v>
      </c>
      <c r="B13507">
        <v>2394600064</v>
      </c>
      <c r="C13507" t="s">
        <v>1861</v>
      </c>
      <c r="D13507" t="s">
        <v>10020</v>
      </c>
    </row>
    <row r="13508" spans="1:4">
      <c r="A13508" t="str">
        <f t="shared" si="211"/>
        <v>2374600464介護予防短期入所生活介護</v>
      </c>
      <c r="B13508">
        <v>2374600464</v>
      </c>
      <c r="C13508" t="s">
        <v>1961</v>
      </c>
      <c r="D13508" t="s">
        <v>10021</v>
      </c>
    </row>
    <row r="13509" spans="1:4">
      <c r="A13509" t="str">
        <f t="shared" si="211"/>
        <v>2374600464短期入所生活介護</v>
      </c>
      <c r="B13509">
        <v>2374600464</v>
      </c>
      <c r="C13509" t="s">
        <v>1958</v>
      </c>
      <c r="D13509" t="s">
        <v>10021</v>
      </c>
    </row>
    <row r="13510" spans="1:4">
      <c r="A13510" t="str">
        <f t="shared" si="211"/>
        <v>2374600027居宅介護支援</v>
      </c>
      <c r="B13510">
        <v>2374600027</v>
      </c>
      <c r="C13510" t="s">
        <v>2456</v>
      </c>
      <c r="D13510" t="s">
        <v>10022</v>
      </c>
    </row>
    <row r="13511" spans="1:4">
      <c r="A13511" t="str">
        <f t="shared" si="211"/>
        <v>2376100182介護老人福祉施設</v>
      </c>
      <c r="B13511">
        <v>2376100182</v>
      </c>
      <c r="C13511" t="s">
        <v>1860</v>
      </c>
      <c r="D13511" t="s">
        <v>10023</v>
      </c>
    </row>
    <row r="13512" spans="1:4">
      <c r="A13512" t="str">
        <f t="shared" si="211"/>
        <v>2376100190介護予防短期入所生活介護</v>
      </c>
      <c r="B13512">
        <v>2376100190</v>
      </c>
      <c r="C13512" t="s">
        <v>1961</v>
      </c>
      <c r="D13512" t="s">
        <v>10024</v>
      </c>
    </row>
    <row r="13513" spans="1:4">
      <c r="A13513" t="str">
        <f t="shared" si="211"/>
        <v>2376100190短期入所生活介護</v>
      </c>
      <c r="B13513">
        <v>2376100190</v>
      </c>
      <c r="C13513" t="s">
        <v>1958</v>
      </c>
      <c r="D13513" t="s">
        <v>10024</v>
      </c>
    </row>
    <row r="13514" spans="1:4">
      <c r="A13514" t="str">
        <f t="shared" si="211"/>
        <v>2376100174介護予防認知症対応型共同生活介護</v>
      </c>
      <c r="B13514">
        <v>2376100174</v>
      </c>
      <c r="C13514" t="s">
        <v>1948</v>
      </c>
      <c r="D13514" t="s">
        <v>10025</v>
      </c>
    </row>
    <row r="13515" spans="1:4">
      <c r="A13515" t="str">
        <f t="shared" si="211"/>
        <v>2376100174認知症対応型共同生活介護</v>
      </c>
      <c r="B13515">
        <v>2376100174</v>
      </c>
      <c r="C13515" t="s">
        <v>1942</v>
      </c>
      <c r="D13515" t="s">
        <v>10025</v>
      </c>
    </row>
    <row r="13516" spans="1:4">
      <c r="A13516" t="str">
        <f t="shared" si="211"/>
        <v>2393000373介護予防認知症対応型通所介護</v>
      </c>
      <c r="B13516">
        <v>2393000373</v>
      </c>
      <c r="C13516" t="s">
        <v>2465</v>
      </c>
      <c r="D13516" t="s">
        <v>10026</v>
      </c>
    </row>
    <row r="13517" spans="1:4">
      <c r="A13517" t="str">
        <f t="shared" si="211"/>
        <v>2393000373認知症対応型通所介護</v>
      </c>
      <c r="B13517">
        <v>2393000373</v>
      </c>
      <c r="C13517" t="s">
        <v>2459</v>
      </c>
      <c r="D13517" t="s">
        <v>10026</v>
      </c>
    </row>
    <row r="13518" spans="1:4">
      <c r="A13518" t="str">
        <f t="shared" si="211"/>
        <v>2374600241介護予防特定施設入居者生活介護</v>
      </c>
      <c r="B13518">
        <v>2374600241</v>
      </c>
      <c r="C13518" t="s">
        <v>2462</v>
      </c>
      <c r="D13518" t="s">
        <v>10027</v>
      </c>
    </row>
    <row r="13519" spans="1:4">
      <c r="A13519" t="str">
        <f t="shared" si="211"/>
        <v>2374600241特定施設入居者生活介護</v>
      </c>
      <c r="B13519">
        <v>2374600241</v>
      </c>
      <c r="C13519" t="s">
        <v>2461</v>
      </c>
      <c r="D13519" t="s">
        <v>10027</v>
      </c>
    </row>
    <row r="13520" spans="1:4">
      <c r="A13520" t="str">
        <f t="shared" si="211"/>
        <v>2374600449介護予防特定施設入居者生活介護</v>
      </c>
      <c r="B13520">
        <v>2374600449</v>
      </c>
      <c r="C13520" t="s">
        <v>2462</v>
      </c>
      <c r="D13520" t="s">
        <v>10028</v>
      </c>
    </row>
    <row r="13521" spans="1:4">
      <c r="A13521" t="str">
        <f t="shared" si="211"/>
        <v>2374600449特定施設入居者生活介護</v>
      </c>
      <c r="B13521">
        <v>2374600449</v>
      </c>
      <c r="C13521" t="s">
        <v>2461</v>
      </c>
      <c r="D13521" t="s">
        <v>10028</v>
      </c>
    </row>
    <row r="13522" spans="1:4">
      <c r="A13522" t="str">
        <f t="shared" si="211"/>
        <v>2374600100通所介護</v>
      </c>
      <c r="B13522">
        <v>2374600100</v>
      </c>
      <c r="C13522" t="s">
        <v>1857</v>
      </c>
      <c r="D13522" t="s">
        <v>10029</v>
      </c>
    </row>
    <row r="13523" spans="1:4">
      <c r="A13523" t="str">
        <f t="shared" si="211"/>
        <v>2374600100通所型サービス（独自）</v>
      </c>
      <c r="B13523">
        <v>2374600100</v>
      </c>
      <c r="C13523" t="s">
        <v>2455</v>
      </c>
      <c r="D13523" t="s">
        <v>10029</v>
      </c>
    </row>
    <row r="13524" spans="1:4">
      <c r="A13524" t="str">
        <f t="shared" si="211"/>
        <v>2371503604訪問介護</v>
      </c>
      <c r="B13524">
        <v>2371503604</v>
      </c>
      <c r="C13524" t="s">
        <v>1854</v>
      </c>
      <c r="D13524" t="s">
        <v>10030</v>
      </c>
    </row>
    <row r="13525" spans="1:4">
      <c r="A13525" t="str">
        <f t="shared" si="211"/>
        <v>2390100572地域密着型通所介護</v>
      </c>
      <c r="B13525">
        <v>2390100572</v>
      </c>
      <c r="C13525" t="s">
        <v>1858</v>
      </c>
      <c r="D13525" t="s">
        <v>10031</v>
      </c>
    </row>
    <row r="13526" spans="1:4">
      <c r="A13526" t="str">
        <f t="shared" si="211"/>
        <v>23A0101106通所型サービス（独自）</v>
      </c>
      <c r="B13526" t="s">
        <v>7219</v>
      </c>
      <c r="C13526" t="s">
        <v>2455</v>
      </c>
      <c r="D13526" t="s">
        <v>10031</v>
      </c>
    </row>
    <row r="13527" spans="1:4">
      <c r="A13527" t="str">
        <f t="shared" si="211"/>
        <v>2361590462訪問看護</v>
      </c>
      <c r="B13527">
        <v>2361590462</v>
      </c>
      <c r="C13527" t="s">
        <v>2002</v>
      </c>
      <c r="D13527" t="s">
        <v>10032</v>
      </c>
    </row>
    <row r="13528" spans="1:4">
      <c r="A13528" t="str">
        <f t="shared" si="211"/>
        <v>2372206876居宅介護支援</v>
      </c>
      <c r="B13528">
        <v>2372206876</v>
      </c>
      <c r="C13528" t="s">
        <v>2456</v>
      </c>
      <c r="D13528" t="s">
        <v>10033</v>
      </c>
    </row>
    <row r="13529" spans="1:4">
      <c r="A13529" t="str">
        <f t="shared" si="211"/>
        <v>2371302148訪問介護</v>
      </c>
      <c r="B13529">
        <v>2371302148</v>
      </c>
      <c r="C13529" t="s">
        <v>1854</v>
      </c>
      <c r="D13529" t="s">
        <v>10034</v>
      </c>
    </row>
    <row r="13530" spans="1:4">
      <c r="A13530" t="str">
        <f t="shared" si="211"/>
        <v>2371302148訪問型サービス（独自）</v>
      </c>
      <c r="B13530">
        <v>2371302148</v>
      </c>
      <c r="C13530" t="s">
        <v>2454</v>
      </c>
      <c r="D13530" t="s">
        <v>10034</v>
      </c>
    </row>
    <row r="13531" spans="1:4">
      <c r="A13531" t="str">
        <f t="shared" si="211"/>
        <v>2371302593居宅介護支援</v>
      </c>
      <c r="B13531">
        <v>2371302593</v>
      </c>
      <c r="C13531" t="s">
        <v>2456</v>
      </c>
      <c r="D13531" t="s">
        <v>10035</v>
      </c>
    </row>
    <row r="13532" spans="1:4">
      <c r="A13532" t="str">
        <f t="shared" si="211"/>
        <v>2392300048小規模多機能型居宅介護</v>
      </c>
      <c r="B13532">
        <v>2392300048</v>
      </c>
      <c r="C13532" t="s">
        <v>1925</v>
      </c>
      <c r="D13532" t="s">
        <v>10036</v>
      </c>
    </row>
    <row r="13533" spans="1:4">
      <c r="A13533" t="str">
        <f t="shared" si="211"/>
        <v>2392300048介護予防小規模多機能型居宅介護</v>
      </c>
      <c r="B13533">
        <v>2392300048</v>
      </c>
      <c r="C13533" t="s">
        <v>2463</v>
      </c>
      <c r="D13533" t="s">
        <v>10036</v>
      </c>
    </row>
    <row r="13534" spans="1:4">
      <c r="A13534" t="str">
        <f t="shared" si="211"/>
        <v>2392300055認知症対応型共同生活介護</v>
      </c>
      <c r="B13534">
        <v>2392300055</v>
      </c>
      <c r="C13534" t="s">
        <v>1942</v>
      </c>
      <c r="D13534" t="s">
        <v>10037</v>
      </c>
    </row>
    <row r="13535" spans="1:4">
      <c r="A13535" t="str">
        <f t="shared" si="211"/>
        <v>2392300055介護予防認知症対応型共同生活介護</v>
      </c>
      <c r="B13535">
        <v>2392300055</v>
      </c>
      <c r="C13535" t="s">
        <v>1948</v>
      </c>
      <c r="D13535" t="s">
        <v>10037</v>
      </c>
    </row>
    <row r="13536" spans="1:4">
      <c r="A13536" t="str">
        <f t="shared" si="211"/>
        <v>2392300170認知症対応型通所介護</v>
      </c>
      <c r="B13536">
        <v>2392300170</v>
      </c>
      <c r="C13536" t="s">
        <v>2459</v>
      </c>
      <c r="D13536" t="s">
        <v>10038</v>
      </c>
    </row>
    <row r="13537" spans="1:4">
      <c r="A13537" t="str">
        <f t="shared" si="211"/>
        <v>2392300170介護予防認知症対応型通所介護</v>
      </c>
      <c r="B13537">
        <v>2392300170</v>
      </c>
      <c r="C13537" t="s">
        <v>2465</v>
      </c>
      <c r="D13537" t="s">
        <v>10038</v>
      </c>
    </row>
    <row r="13538" spans="1:4">
      <c r="A13538" t="str">
        <f t="shared" si="211"/>
        <v>2392300188認知症対応型共同生活介護</v>
      </c>
      <c r="B13538">
        <v>2392300188</v>
      </c>
      <c r="C13538" t="s">
        <v>1942</v>
      </c>
      <c r="D13538" t="s">
        <v>10039</v>
      </c>
    </row>
    <row r="13539" spans="1:4">
      <c r="A13539" t="str">
        <f t="shared" si="211"/>
        <v>2392300188介護予防認知症対応型共同生活介護</v>
      </c>
      <c r="B13539">
        <v>2392300188</v>
      </c>
      <c r="C13539" t="s">
        <v>1948</v>
      </c>
      <c r="D13539" t="s">
        <v>10039</v>
      </c>
    </row>
    <row r="13540" spans="1:4">
      <c r="A13540" t="str">
        <f t="shared" si="211"/>
        <v>2372001764通所介護</v>
      </c>
      <c r="B13540">
        <v>2372001764</v>
      </c>
      <c r="C13540" t="s">
        <v>1857</v>
      </c>
      <c r="D13540" t="s">
        <v>10040</v>
      </c>
    </row>
    <row r="13541" spans="1:4">
      <c r="A13541" t="str">
        <f t="shared" si="211"/>
        <v>2375600042居宅介護支援</v>
      </c>
      <c r="B13541">
        <v>2375600042</v>
      </c>
      <c r="C13541" t="s">
        <v>2456</v>
      </c>
      <c r="D13541" t="s">
        <v>10041</v>
      </c>
    </row>
    <row r="13542" spans="1:4">
      <c r="A13542" t="str">
        <f t="shared" si="211"/>
        <v>2307600029介護予防支援</v>
      </c>
      <c r="B13542">
        <v>2307600029</v>
      </c>
      <c r="C13542" t="s">
        <v>2466</v>
      </c>
      <c r="D13542" t="s">
        <v>10042</v>
      </c>
    </row>
    <row r="13543" spans="1:4">
      <c r="A13543" t="str">
        <f t="shared" si="211"/>
        <v>2307600029介護予防ケアマネジメント</v>
      </c>
      <c r="B13543">
        <v>2307600029</v>
      </c>
      <c r="C13543" t="s">
        <v>2467</v>
      </c>
      <c r="D13543" t="s">
        <v>10042</v>
      </c>
    </row>
    <row r="13544" spans="1:4">
      <c r="A13544" t="str">
        <f t="shared" si="211"/>
        <v>2370900272通所介護</v>
      </c>
      <c r="B13544">
        <v>2370900272</v>
      </c>
      <c r="C13544" t="s">
        <v>1857</v>
      </c>
      <c r="D13544" t="s">
        <v>10043</v>
      </c>
    </row>
    <row r="13545" spans="1:4">
      <c r="A13545" t="str">
        <f t="shared" si="211"/>
        <v>2370900272通所型サービス（独自）</v>
      </c>
      <c r="B13545">
        <v>2370900272</v>
      </c>
      <c r="C13545" t="s">
        <v>2455</v>
      </c>
      <c r="D13545" t="s">
        <v>10043</v>
      </c>
    </row>
    <row r="13546" spans="1:4">
      <c r="A13546" t="str">
        <f t="shared" si="211"/>
        <v>2372505319居宅介護支援</v>
      </c>
      <c r="B13546">
        <v>2372505319</v>
      </c>
      <c r="C13546" t="s">
        <v>2456</v>
      </c>
      <c r="D13546" t="s">
        <v>10044</v>
      </c>
    </row>
    <row r="13547" spans="1:4">
      <c r="A13547" t="str">
        <f t="shared" si="211"/>
        <v>2372200697訪問介護</v>
      </c>
      <c r="B13547">
        <v>2372200697</v>
      </c>
      <c r="C13547" t="s">
        <v>1854</v>
      </c>
      <c r="D13547" t="s">
        <v>10045</v>
      </c>
    </row>
    <row r="13548" spans="1:4">
      <c r="A13548" t="str">
        <f t="shared" si="211"/>
        <v>2372200697訪問型サービス（独自）</v>
      </c>
      <c r="B13548">
        <v>2372200697</v>
      </c>
      <c r="C13548" t="s">
        <v>2454</v>
      </c>
      <c r="D13548" t="s">
        <v>10045</v>
      </c>
    </row>
    <row r="13549" spans="1:4">
      <c r="A13549" t="str">
        <f t="shared" si="211"/>
        <v>2372205837通所介護</v>
      </c>
      <c r="B13549">
        <v>2372205837</v>
      </c>
      <c r="C13549" t="s">
        <v>1857</v>
      </c>
      <c r="D13549" t="s">
        <v>10046</v>
      </c>
    </row>
    <row r="13550" spans="1:4">
      <c r="A13550" t="str">
        <f t="shared" si="211"/>
        <v>2372205837通所型サービス（独自）</v>
      </c>
      <c r="B13550">
        <v>2372205837</v>
      </c>
      <c r="C13550" t="s">
        <v>2455</v>
      </c>
      <c r="D13550" t="s">
        <v>10046</v>
      </c>
    </row>
    <row r="13551" spans="1:4">
      <c r="A13551" t="str">
        <f t="shared" si="211"/>
        <v>2372202404居宅介護支援</v>
      </c>
      <c r="B13551">
        <v>2372202404</v>
      </c>
      <c r="C13551" t="s">
        <v>2456</v>
      </c>
      <c r="D13551" t="s">
        <v>10047</v>
      </c>
    </row>
    <row r="13552" spans="1:4">
      <c r="A13552" t="str">
        <f t="shared" si="211"/>
        <v>2362290062訪問看護</v>
      </c>
      <c r="B13552">
        <v>2362290062</v>
      </c>
      <c r="C13552" t="s">
        <v>2002</v>
      </c>
      <c r="D13552" t="s">
        <v>10048</v>
      </c>
    </row>
    <row r="13553" spans="1:4">
      <c r="A13553" t="str">
        <f t="shared" si="211"/>
        <v>2373601646訪問介護</v>
      </c>
      <c r="B13553">
        <v>2373601646</v>
      </c>
      <c r="C13553" t="s">
        <v>1854</v>
      </c>
      <c r="D13553" t="s">
        <v>10049</v>
      </c>
    </row>
    <row r="13554" spans="1:4">
      <c r="A13554" t="str">
        <f t="shared" si="211"/>
        <v>2373601646訪問型サービス（独自）</v>
      </c>
      <c r="B13554">
        <v>2373601646</v>
      </c>
      <c r="C13554" t="s">
        <v>2454</v>
      </c>
      <c r="D13554" t="s">
        <v>10049</v>
      </c>
    </row>
    <row r="13555" spans="1:4">
      <c r="A13555" t="str">
        <f t="shared" si="211"/>
        <v>2373400114居宅介護支援</v>
      </c>
      <c r="B13555">
        <v>2373400114</v>
      </c>
      <c r="C13555" t="s">
        <v>2456</v>
      </c>
      <c r="D13555" t="s">
        <v>10050</v>
      </c>
    </row>
    <row r="13556" spans="1:4">
      <c r="A13556" t="str">
        <f t="shared" si="211"/>
        <v>2303400044介護予防支援</v>
      </c>
      <c r="B13556">
        <v>2303400044</v>
      </c>
      <c r="C13556" t="s">
        <v>2466</v>
      </c>
      <c r="D13556" t="s">
        <v>10051</v>
      </c>
    </row>
    <row r="13557" spans="1:4">
      <c r="A13557" t="str">
        <f t="shared" si="211"/>
        <v>2371300993訪問介護</v>
      </c>
      <c r="B13557">
        <v>2371300993</v>
      </c>
      <c r="C13557" t="s">
        <v>1854</v>
      </c>
      <c r="D13557" t="s">
        <v>10052</v>
      </c>
    </row>
    <row r="13558" spans="1:4">
      <c r="A13558" t="str">
        <f t="shared" si="211"/>
        <v>2371300993訪問型サービス（独自）</v>
      </c>
      <c r="B13558">
        <v>2371300993</v>
      </c>
      <c r="C13558" t="s">
        <v>2454</v>
      </c>
      <c r="D13558" t="s">
        <v>10052</v>
      </c>
    </row>
    <row r="13559" spans="1:4">
      <c r="A13559" t="str">
        <f t="shared" si="211"/>
        <v>2361390673訪問看護</v>
      </c>
      <c r="B13559">
        <v>2361390673</v>
      </c>
      <c r="C13559" t="s">
        <v>2002</v>
      </c>
      <c r="D13559" t="s">
        <v>10053</v>
      </c>
    </row>
    <row r="13560" spans="1:4">
      <c r="A13560" t="str">
        <f t="shared" si="211"/>
        <v>2361390673介護予防訪問看護</v>
      </c>
      <c r="B13560">
        <v>2361390673</v>
      </c>
      <c r="C13560" t="s">
        <v>2005</v>
      </c>
      <c r="D13560" t="s">
        <v>10053</v>
      </c>
    </row>
    <row r="13561" spans="1:4">
      <c r="A13561" t="str">
        <f t="shared" si="211"/>
        <v>2372602116地域密着型通所介護</v>
      </c>
      <c r="B13561">
        <v>2372602116</v>
      </c>
      <c r="C13561" t="s">
        <v>1858</v>
      </c>
      <c r="D13561" t="s">
        <v>10054</v>
      </c>
    </row>
    <row r="13562" spans="1:4">
      <c r="A13562" t="str">
        <f t="shared" si="211"/>
        <v>2372602116通所型サービス（独自）</v>
      </c>
      <c r="B13562">
        <v>2372602116</v>
      </c>
      <c r="C13562" t="s">
        <v>2455</v>
      </c>
      <c r="D13562" t="s">
        <v>10054</v>
      </c>
    </row>
    <row r="13563" spans="1:4">
      <c r="A13563" t="str">
        <f t="shared" si="211"/>
        <v>2392600496認知症対応型共同生活介護</v>
      </c>
      <c r="B13563">
        <v>2392600496</v>
      </c>
      <c r="C13563" t="s">
        <v>1942</v>
      </c>
      <c r="D13563" t="s">
        <v>10055</v>
      </c>
    </row>
    <row r="13564" spans="1:4">
      <c r="A13564" t="str">
        <f t="shared" si="211"/>
        <v>2392600496介護予防認知症対応型共同生活介護</v>
      </c>
      <c r="B13564">
        <v>2392600496</v>
      </c>
      <c r="C13564" t="s">
        <v>1948</v>
      </c>
      <c r="D13564" t="s">
        <v>10055</v>
      </c>
    </row>
    <row r="13565" spans="1:4">
      <c r="A13565" t="str">
        <f t="shared" si="211"/>
        <v>2371102670特定施設入居者生活介護</v>
      </c>
      <c r="B13565">
        <v>2371102670</v>
      </c>
      <c r="C13565" t="s">
        <v>2461</v>
      </c>
      <c r="D13565" t="s">
        <v>10056</v>
      </c>
    </row>
    <row r="13566" spans="1:4">
      <c r="A13566" t="str">
        <f t="shared" si="211"/>
        <v>2371102670介護予防特定施設入居者生活介護</v>
      </c>
      <c r="B13566">
        <v>2371102670</v>
      </c>
      <c r="C13566" t="s">
        <v>2462</v>
      </c>
      <c r="D13566" t="s">
        <v>10056</v>
      </c>
    </row>
    <row r="13567" spans="1:4">
      <c r="A13567" t="str">
        <f t="shared" si="211"/>
        <v>2370502573特定施設入居者生活介護</v>
      </c>
      <c r="B13567">
        <v>2370502573</v>
      </c>
      <c r="C13567" t="s">
        <v>2461</v>
      </c>
      <c r="D13567" t="s">
        <v>10057</v>
      </c>
    </row>
    <row r="13568" spans="1:4">
      <c r="A13568" t="str">
        <f t="shared" si="211"/>
        <v>2370502573介護予防特定施設入居者生活介護</v>
      </c>
      <c r="B13568">
        <v>2370502573</v>
      </c>
      <c r="C13568" t="s">
        <v>2462</v>
      </c>
      <c r="D13568" t="s">
        <v>10057</v>
      </c>
    </row>
    <row r="13569" spans="1:4">
      <c r="A13569" t="str">
        <f t="shared" si="211"/>
        <v>2370502573特定施設入居者生活介護（短期利用型）</v>
      </c>
      <c r="B13569">
        <v>2370502573</v>
      </c>
      <c r="C13569" t="s">
        <v>7252</v>
      </c>
      <c r="D13569" t="s">
        <v>10057</v>
      </c>
    </row>
    <row r="13570" spans="1:4">
      <c r="A13570" t="str">
        <f t="shared" si="211"/>
        <v>2370103869訪問介護</v>
      </c>
      <c r="B13570">
        <v>2370103869</v>
      </c>
      <c r="C13570" t="s">
        <v>1854</v>
      </c>
      <c r="D13570" t="s">
        <v>10058</v>
      </c>
    </row>
    <row r="13571" spans="1:4">
      <c r="A13571" t="str">
        <f t="shared" ref="A13571:A13634" si="212">B13571&amp;C13571</f>
        <v>23A0100991訪問型サービス（独自）</v>
      </c>
      <c r="B13571" t="s">
        <v>7220</v>
      </c>
      <c r="C13571" t="s">
        <v>2454</v>
      </c>
      <c r="D13571" t="s">
        <v>10058</v>
      </c>
    </row>
    <row r="13572" spans="1:4">
      <c r="A13572" t="str">
        <f t="shared" si="212"/>
        <v>2390100358定期巡回･随時対応型訪問介護看護</v>
      </c>
      <c r="B13572">
        <v>2390100358</v>
      </c>
      <c r="C13572" t="s">
        <v>1856</v>
      </c>
      <c r="D13572" t="s">
        <v>10059</v>
      </c>
    </row>
    <row r="13573" spans="1:4">
      <c r="A13573" t="str">
        <f t="shared" si="212"/>
        <v>2390300313定期巡回･随時対応型訪問介護看護</v>
      </c>
      <c r="B13573">
        <v>2390300313</v>
      </c>
      <c r="C13573" t="s">
        <v>1856</v>
      </c>
      <c r="D13573" t="s">
        <v>10060</v>
      </c>
    </row>
    <row r="13574" spans="1:4">
      <c r="A13574" t="str">
        <f t="shared" si="212"/>
        <v>2390400345定期巡回･随時対応型訪問介護看護</v>
      </c>
      <c r="B13574">
        <v>2390400345</v>
      </c>
      <c r="C13574" t="s">
        <v>1856</v>
      </c>
      <c r="D13574" t="s">
        <v>10061</v>
      </c>
    </row>
    <row r="13575" spans="1:4">
      <c r="A13575" t="str">
        <f t="shared" si="212"/>
        <v>2390100143認知症対応型共同生活介護</v>
      </c>
      <c r="B13575">
        <v>2390100143</v>
      </c>
      <c r="C13575" t="s">
        <v>1942</v>
      </c>
      <c r="D13575" t="s">
        <v>10062</v>
      </c>
    </row>
    <row r="13576" spans="1:4">
      <c r="A13576" t="str">
        <f t="shared" si="212"/>
        <v>2390100143介護予防認知症対応型共同生活介護</v>
      </c>
      <c r="B13576">
        <v>2390100143</v>
      </c>
      <c r="C13576" t="s">
        <v>1948</v>
      </c>
      <c r="D13576" t="s">
        <v>10062</v>
      </c>
    </row>
    <row r="13577" spans="1:4">
      <c r="A13577" t="str">
        <f t="shared" si="212"/>
        <v>2390100150看護小規模多機能型居宅介護</v>
      </c>
      <c r="B13577">
        <v>2390100150</v>
      </c>
      <c r="C13577" t="s">
        <v>1859</v>
      </c>
      <c r="D13577" t="s">
        <v>10063</v>
      </c>
    </row>
    <row r="13578" spans="1:4">
      <c r="A13578" t="str">
        <f t="shared" si="212"/>
        <v>2361190123訪問看護</v>
      </c>
      <c r="B13578">
        <v>2361190123</v>
      </c>
      <c r="C13578" t="s">
        <v>2002</v>
      </c>
      <c r="D13578" t="s">
        <v>10064</v>
      </c>
    </row>
    <row r="13579" spans="1:4">
      <c r="A13579" t="str">
        <f t="shared" si="212"/>
        <v>2361190123介護予防訪問看護</v>
      </c>
      <c r="B13579">
        <v>2361190123</v>
      </c>
      <c r="C13579" t="s">
        <v>2005</v>
      </c>
      <c r="D13579" t="s">
        <v>10064</v>
      </c>
    </row>
    <row r="13580" spans="1:4">
      <c r="A13580" t="str">
        <f t="shared" si="212"/>
        <v>2360590422訪問看護</v>
      </c>
      <c r="B13580">
        <v>2360590422</v>
      </c>
      <c r="C13580" t="s">
        <v>2002</v>
      </c>
      <c r="D13580" t="s">
        <v>10065</v>
      </c>
    </row>
    <row r="13581" spans="1:4">
      <c r="A13581" t="str">
        <f t="shared" si="212"/>
        <v>2360590422介護予防訪問看護</v>
      </c>
      <c r="B13581">
        <v>2360590422</v>
      </c>
      <c r="C13581" t="s">
        <v>2005</v>
      </c>
      <c r="D13581" t="s">
        <v>10065</v>
      </c>
    </row>
    <row r="13582" spans="1:4">
      <c r="A13582" t="str">
        <f t="shared" si="212"/>
        <v>2360190371訪問看護</v>
      </c>
      <c r="B13582">
        <v>2360190371</v>
      </c>
      <c r="C13582" t="s">
        <v>2002</v>
      </c>
      <c r="D13582" t="s">
        <v>10066</v>
      </c>
    </row>
    <row r="13583" spans="1:4">
      <c r="A13583" t="str">
        <f t="shared" si="212"/>
        <v>2360190371介護予防訪問看護</v>
      </c>
      <c r="B13583">
        <v>2360190371</v>
      </c>
      <c r="C13583" t="s">
        <v>2005</v>
      </c>
      <c r="D13583" t="s">
        <v>10066</v>
      </c>
    </row>
    <row r="13584" spans="1:4">
      <c r="A13584" t="str">
        <f t="shared" si="212"/>
        <v>2360390351訪問看護</v>
      </c>
      <c r="B13584">
        <v>2360390351</v>
      </c>
      <c r="C13584" t="s">
        <v>2002</v>
      </c>
      <c r="D13584" t="s">
        <v>10067</v>
      </c>
    </row>
    <row r="13585" spans="1:4">
      <c r="A13585" t="str">
        <f t="shared" si="212"/>
        <v>2360390351介護予防訪問看護</v>
      </c>
      <c r="B13585">
        <v>2360390351</v>
      </c>
      <c r="C13585" t="s">
        <v>2005</v>
      </c>
      <c r="D13585" t="s">
        <v>10067</v>
      </c>
    </row>
    <row r="13586" spans="1:4">
      <c r="A13586" t="str">
        <f t="shared" si="212"/>
        <v>2360490318訪問看護</v>
      </c>
      <c r="B13586">
        <v>2360490318</v>
      </c>
      <c r="C13586" t="s">
        <v>2002</v>
      </c>
      <c r="D13586" t="s">
        <v>10068</v>
      </c>
    </row>
    <row r="13587" spans="1:4">
      <c r="A13587" t="str">
        <f t="shared" si="212"/>
        <v>2360490318介護予防訪問看護</v>
      </c>
      <c r="B13587">
        <v>2360490318</v>
      </c>
      <c r="C13587" t="s">
        <v>2005</v>
      </c>
      <c r="D13587" t="s">
        <v>10068</v>
      </c>
    </row>
    <row r="13588" spans="1:4">
      <c r="A13588" t="str">
        <f t="shared" si="212"/>
        <v>2360190215訪問看護</v>
      </c>
      <c r="B13588">
        <v>2360190215</v>
      </c>
      <c r="C13588" t="s">
        <v>2002</v>
      </c>
      <c r="D13588" t="s">
        <v>10069</v>
      </c>
    </row>
    <row r="13589" spans="1:4">
      <c r="A13589" t="str">
        <f t="shared" si="212"/>
        <v>2360190215介護予防訪問看護</v>
      </c>
      <c r="B13589">
        <v>2360190215</v>
      </c>
      <c r="C13589" t="s">
        <v>2005</v>
      </c>
      <c r="D13589" t="s">
        <v>10069</v>
      </c>
    </row>
    <row r="13590" spans="1:4">
      <c r="A13590" t="str">
        <f t="shared" si="212"/>
        <v>2370403368居宅介護支援</v>
      </c>
      <c r="B13590">
        <v>2370403368</v>
      </c>
      <c r="C13590" t="s">
        <v>2456</v>
      </c>
      <c r="D13590" t="s">
        <v>10070</v>
      </c>
    </row>
    <row r="13591" spans="1:4">
      <c r="A13591" t="str">
        <f t="shared" si="212"/>
        <v>2370305324居宅介護支援</v>
      </c>
      <c r="B13591">
        <v>2370305324</v>
      </c>
      <c r="C13591" t="s">
        <v>2456</v>
      </c>
      <c r="D13591" t="s">
        <v>10071</v>
      </c>
    </row>
    <row r="13592" spans="1:4">
      <c r="A13592" t="str">
        <f t="shared" si="212"/>
        <v>2362490308訪問看護</v>
      </c>
      <c r="B13592">
        <v>2362490308</v>
      </c>
      <c r="C13592" t="s">
        <v>2002</v>
      </c>
      <c r="D13592" t="s">
        <v>10072</v>
      </c>
    </row>
    <row r="13593" spans="1:4">
      <c r="A13593" t="str">
        <f t="shared" si="212"/>
        <v>2375200132介護老人福祉施設</v>
      </c>
      <c r="B13593">
        <v>2375200132</v>
      </c>
      <c r="C13593" t="s">
        <v>1860</v>
      </c>
      <c r="D13593" t="s">
        <v>10073</v>
      </c>
    </row>
    <row r="13594" spans="1:4">
      <c r="A13594" t="str">
        <f t="shared" si="212"/>
        <v>2375200249短期入所生活介護</v>
      </c>
      <c r="B13594">
        <v>2375200249</v>
      </c>
      <c r="C13594" t="s">
        <v>1958</v>
      </c>
      <c r="D13594" t="s">
        <v>10074</v>
      </c>
    </row>
    <row r="13595" spans="1:4">
      <c r="A13595" t="str">
        <f t="shared" si="212"/>
        <v>2375200249介護予防短期入所生活介護</v>
      </c>
      <c r="B13595">
        <v>2375200249</v>
      </c>
      <c r="C13595" t="s">
        <v>1961</v>
      </c>
      <c r="D13595" t="s">
        <v>10074</v>
      </c>
    </row>
    <row r="13596" spans="1:4">
      <c r="A13596" t="str">
        <f t="shared" si="212"/>
        <v>2375200231通所介護</v>
      </c>
      <c r="B13596">
        <v>2375200231</v>
      </c>
      <c r="C13596" t="s">
        <v>1857</v>
      </c>
      <c r="D13596" t="s">
        <v>10075</v>
      </c>
    </row>
    <row r="13597" spans="1:4">
      <c r="A13597" t="str">
        <f t="shared" si="212"/>
        <v>2375200231通所型サービス（独自）</v>
      </c>
      <c r="B13597">
        <v>2375200231</v>
      </c>
      <c r="C13597" t="s">
        <v>2455</v>
      </c>
      <c r="D13597" t="s">
        <v>10075</v>
      </c>
    </row>
    <row r="13598" spans="1:4">
      <c r="A13598" t="str">
        <f t="shared" si="212"/>
        <v>2375200231通所型サービス（独自）</v>
      </c>
      <c r="B13598">
        <v>2375200231</v>
      </c>
      <c r="C13598" t="s">
        <v>2455</v>
      </c>
      <c r="D13598" t="s">
        <v>10075</v>
      </c>
    </row>
    <row r="13599" spans="1:4">
      <c r="A13599" t="str">
        <f t="shared" si="212"/>
        <v>2375200124介護老人福祉施設</v>
      </c>
      <c r="B13599">
        <v>2375200124</v>
      </c>
      <c r="C13599" t="s">
        <v>1860</v>
      </c>
      <c r="D13599" t="s">
        <v>10076</v>
      </c>
    </row>
    <row r="13600" spans="1:4">
      <c r="A13600" t="str">
        <f t="shared" si="212"/>
        <v>2375200124短期入所生活介護</v>
      </c>
      <c r="B13600">
        <v>2375200124</v>
      </c>
      <c r="C13600" t="s">
        <v>1958</v>
      </c>
      <c r="D13600" t="s">
        <v>10076</v>
      </c>
    </row>
    <row r="13601" spans="1:4">
      <c r="A13601" t="str">
        <f t="shared" si="212"/>
        <v>2375200124介護予防短期入所生活介護</v>
      </c>
      <c r="B13601">
        <v>2375200124</v>
      </c>
      <c r="C13601" t="s">
        <v>1961</v>
      </c>
      <c r="D13601" t="s">
        <v>10076</v>
      </c>
    </row>
    <row r="13602" spans="1:4">
      <c r="A13602" t="str">
        <f t="shared" si="212"/>
        <v>2375200413通所介護</v>
      </c>
      <c r="B13602">
        <v>2375200413</v>
      </c>
      <c r="C13602" t="s">
        <v>1857</v>
      </c>
      <c r="D13602" t="s">
        <v>10077</v>
      </c>
    </row>
    <row r="13603" spans="1:4">
      <c r="A13603" t="str">
        <f t="shared" si="212"/>
        <v>2375200413通所型サービス（独自）</v>
      </c>
      <c r="B13603">
        <v>2375200413</v>
      </c>
      <c r="C13603" t="s">
        <v>2455</v>
      </c>
      <c r="D13603" t="s">
        <v>10077</v>
      </c>
    </row>
    <row r="13604" spans="1:4">
      <c r="A13604" t="str">
        <f t="shared" si="212"/>
        <v>2375200413通所型サービス（独自）</v>
      </c>
      <c r="B13604">
        <v>2375200413</v>
      </c>
      <c r="C13604" t="s">
        <v>2455</v>
      </c>
      <c r="D13604" t="s">
        <v>10077</v>
      </c>
    </row>
    <row r="13605" spans="1:4">
      <c r="A13605" t="str">
        <f t="shared" si="212"/>
        <v>2375200611介護老人福祉施設</v>
      </c>
      <c r="B13605">
        <v>2375200611</v>
      </c>
      <c r="C13605" t="s">
        <v>1860</v>
      </c>
      <c r="D13605" t="s">
        <v>10078</v>
      </c>
    </row>
    <row r="13606" spans="1:4">
      <c r="A13606" t="str">
        <f t="shared" si="212"/>
        <v>2375200603短期入所生活介護</v>
      </c>
      <c r="B13606">
        <v>2375200603</v>
      </c>
      <c r="C13606" t="s">
        <v>1958</v>
      </c>
      <c r="D13606" t="s">
        <v>10079</v>
      </c>
    </row>
    <row r="13607" spans="1:4">
      <c r="A13607" t="str">
        <f t="shared" si="212"/>
        <v>2375200603介護予防短期入所生活介護</v>
      </c>
      <c r="B13607">
        <v>2375200603</v>
      </c>
      <c r="C13607" t="s">
        <v>1961</v>
      </c>
      <c r="D13607" t="s">
        <v>10079</v>
      </c>
    </row>
    <row r="13608" spans="1:4">
      <c r="A13608" t="str">
        <f t="shared" si="212"/>
        <v>2375200595通所介護</v>
      </c>
      <c r="B13608">
        <v>2375200595</v>
      </c>
      <c r="C13608" t="s">
        <v>1857</v>
      </c>
      <c r="D13608" t="s">
        <v>10080</v>
      </c>
    </row>
    <row r="13609" spans="1:4">
      <c r="A13609" t="str">
        <f t="shared" si="212"/>
        <v>2375200629認知症対応型共同生活介護</v>
      </c>
      <c r="B13609">
        <v>2375200629</v>
      </c>
      <c r="C13609" t="s">
        <v>1942</v>
      </c>
      <c r="D13609" t="s">
        <v>10081</v>
      </c>
    </row>
    <row r="13610" spans="1:4">
      <c r="A13610" t="str">
        <f t="shared" si="212"/>
        <v>2377300070介護老人福祉施設</v>
      </c>
      <c r="B13610">
        <v>2377300070</v>
      </c>
      <c r="C13610" t="s">
        <v>1860</v>
      </c>
      <c r="D13610" t="s">
        <v>10082</v>
      </c>
    </row>
    <row r="13611" spans="1:4">
      <c r="A13611" t="str">
        <f t="shared" si="212"/>
        <v>2377300054短期入所生活介護</v>
      </c>
      <c r="B13611">
        <v>2377300054</v>
      </c>
      <c r="C13611" t="s">
        <v>1958</v>
      </c>
      <c r="D13611" t="s">
        <v>10083</v>
      </c>
    </row>
    <row r="13612" spans="1:4">
      <c r="A13612" t="str">
        <f t="shared" si="212"/>
        <v>2377300054介護予防短期入所生活介護</v>
      </c>
      <c r="B13612">
        <v>2377300054</v>
      </c>
      <c r="C13612" t="s">
        <v>1961</v>
      </c>
      <c r="D13612" t="s">
        <v>10083</v>
      </c>
    </row>
    <row r="13613" spans="1:4">
      <c r="A13613" t="str">
        <f t="shared" si="212"/>
        <v>2377300294介護老人福祉施設</v>
      </c>
      <c r="B13613">
        <v>2377300294</v>
      </c>
      <c r="C13613" t="s">
        <v>1860</v>
      </c>
      <c r="D13613" t="s">
        <v>10084</v>
      </c>
    </row>
    <row r="13614" spans="1:4">
      <c r="A13614" t="str">
        <f t="shared" si="212"/>
        <v>2377300286短期入所生活介護</v>
      </c>
      <c r="B13614">
        <v>2377300286</v>
      </c>
      <c r="C13614" t="s">
        <v>1958</v>
      </c>
      <c r="D13614" t="s">
        <v>10085</v>
      </c>
    </row>
    <row r="13615" spans="1:4">
      <c r="A13615" t="str">
        <f t="shared" si="212"/>
        <v>2377300286介護予防短期入所生活介護</v>
      </c>
      <c r="B13615">
        <v>2377300286</v>
      </c>
      <c r="C13615" t="s">
        <v>1961</v>
      </c>
      <c r="D13615" t="s">
        <v>10085</v>
      </c>
    </row>
    <row r="13616" spans="1:4">
      <c r="A13616" t="str">
        <f t="shared" si="212"/>
        <v>2377300278通所介護</v>
      </c>
      <c r="B13616">
        <v>2377300278</v>
      </c>
      <c r="C13616" t="s">
        <v>1857</v>
      </c>
      <c r="D13616" t="s">
        <v>10086</v>
      </c>
    </row>
    <row r="13617" spans="1:4">
      <c r="A13617" t="str">
        <f t="shared" si="212"/>
        <v>2377400839介護老人福祉施設</v>
      </c>
      <c r="B13617">
        <v>2377400839</v>
      </c>
      <c r="C13617" t="s">
        <v>1860</v>
      </c>
      <c r="D13617" t="s">
        <v>10087</v>
      </c>
    </row>
    <row r="13618" spans="1:4">
      <c r="A13618" t="str">
        <f t="shared" si="212"/>
        <v>2377400839短期入所生活介護</v>
      </c>
      <c r="B13618">
        <v>2377400839</v>
      </c>
      <c r="C13618" t="s">
        <v>1958</v>
      </c>
      <c r="D13618" t="s">
        <v>10087</v>
      </c>
    </row>
    <row r="13619" spans="1:4">
      <c r="A13619" t="str">
        <f t="shared" si="212"/>
        <v>2377400839介護予防短期入所生活介護</v>
      </c>
      <c r="B13619">
        <v>2377400839</v>
      </c>
      <c r="C13619" t="s">
        <v>1961</v>
      </c>
      <c r="D13619" t="s">
        <v>10087</v>
      </c>
    </row>
    <row r="13620" spans="1:4">
      <c r="A13620" t="str">
        <f t="shared" si="212"/>
        <v>2377400821介護老人福祉施設</v>
      </c>
      <c r="B13620">
        <v>2377400821</v>
      </c>
      <c r="C13620" t="s">
        <v>1860</v>
      </c>
      <c r="D13620" t="s">
        <v>10088</v>
      </c>
    </row>
    <row r="13621" spans="1:4">
      <c r="A13621" t="str">
        <f t="shared" si="212"/>
        <v>2377400821短期入所生活介護</v>
      </c>
      <c r="B13621">
        <v>2377400821</v>
      </c>
      <c r="C13621" t="s">
        <v>1958</v>
      </c>
      <c r="D13621" t="s">
        <v>10088</v>
      </c>
    </row>
    <row r="13622" spans="1:4">
      <c r="A13622" t="str">
        <f t="shared" si="212"/>
        <v>2377400821介護予防短期入所生活介護</v>
      </c>
      <c r="B13622">
        <v>2377400821</v>
      </c>
      <c r="C13622" t="s">
        <v>1961</v>
      </c>
      <c r="D13622" t="s">
        <v>10088</v>
      </c>
    </row>
    <row r="13623" spans="1:4">
      <c r="A13623" t="str">
        <f t="shared" si="212"/>
        <v>2377400847短期入所生活介護</v>
      </c>
      <c r="B13623">
        <v>2377400847</v>
      </c>
      <c r="C13623" t="s">
        <v>1958</v>
      </c>
      <c r="D13623" t="s">
        <v>10089</v>
      </c>
    </row>
    <row r="13624" spans="1:4">
      <c r="A13624" t="str">
        <f t="shared" si="212"/>
        <v>2377400847介護予防短期入所生活介護</v>
      </c>
      <c r="B13624">
        <v>2377400847</v>
      </c>
      <c r="C13624" t="s">
        <v>1961</v>
      </c>
      <c r="D13624" t="s">
        <v>10089</v>
      </c>
    </row>
    <row r="13625" spans="1:4">
      <c r="A13625" t="str">
        <f t="shared" si="212"/>
        <v>2375200587居宅介護支援</v>
      </c>
      <c r="B13625">
        <v>2375200587</v>
      </c>
      <c r="C13625" t="s">
        <v>2456</v>
      </c>
      <c r="D13625" t="s">
        <v>10090</v>
      </c>
    </row>
    <row r="13626" spans="1:4">
      <c r="A13626" t="str">
        <f t="shared" si="212"/>
        <v>2377400862居宅介護支援</v>
      </c>
      <c r="B13626">
        <v>2377400862</v>
      </c>
      <c r="C13626" t="s">
        <v>2456</v>
      </c>
      <c r="D13626" t="s">
        <v>10091</v>
      </c>
    </row>
    <row r="13627" spans="1:4">
      <c r="A13627" t="str">
        <f t="shared" si="212"/>
        <v>2370802577居宅介護支援</v>
      </c>
      <c r="B13627">
        <v>2370802577</v>
      </c>
      <c r="C13627" t="s">
        <v>2456</v>
      </c>
      <c r="D13627" t="s">
        <v>10092</v>
      </c>
    </row>
    <row r="13628" spans="1:4">
      <c r="A13628" t="str">
        <f t="shared" si="212"/>
        <v>2370302669訪問介護</v>
      </c>
      <c r="B13628">
        <v>2370302669</v>
      </c>
      <c r="C13628" t="s">
        <v>1854</v>
      </c>
      <c r="D13628" t="s">
        <v>10093</v>
      </c>
    </row>
    <row r="13629" spans="1:4">
      <c r="A13629" t="str">
        <f t="shared" si="212"/>
        <v>2370302669訪問型サービス（独自）</v>
      </c>
      <c r="B13629">
        <v>2370302669</v>
      </c>
      <c r="C13629" t="s">
        <v>2454</v>
      </c>
      <c r="D13629" t="s">
        <v>10093</v>
      </c>
    </row>
    <row r="13630" spans="1:4">
      <c r="A13630" t="str">
        <f t="shared" si="212"/>
        <v>2370402238訪問介護</v>
      </c>
      <c r="B13630">
        <v>2370402238</v>
      </c>
      <c r="C13630" t="s">
        <v>1854</v>
      </c>
      <c r="D13630" t="s">
        <v>10094</v>
      </c>
    </row>
    <row r="13631" spans="1:4">
      <c r="A13631" t="str">
        <f t="shared" si="212"/>
        <v>2370402238訪問型サービス（独自）</v>
      </c>
      <c r="B13631">
        <v>2370402238</v>
      </c>
      <c r="C13631" t="s">
        <v>2454</v>
      </c>
      <c r="D13631" t="s">
        <v>10094</v>
      </c>
    </row>
    <row r="13632" spans="1:4">
      <c r="A13632" t="str">
        <f t="shared" si="212"/>
        <v>2370403749通所介護</v>
      </c>
      <c r="B13632">
        <v>2370403749</v>
      </c>
      <c r="C13632" t="s">
        <v>1857</v>
      </c>
      <c r="D13632" t="s">
        <v>10095</v>
      </c>
    </row>
    <row r="13633" spans="1:4">
      <c r="A13633" t="str">
        <f t="shared" si="212"/>
        <v>23A0400979通所型サービス（独自）</v>
      </c>
      <c r="B13633" t="s">
        <v>7221</v>
      </c>
      <c r="C13633" t="s">
        <v>2455</v>
      </c>
      <c r="D13633" t="s">
        <v>10095</v>
      </c>
    </row>
    <row r="13634" spans="1:4">
      <c r="A13634" t="str">
        <f t="shared" si="212"/>
        <v>2370402261居宅介護支援</v>
      </c>
      <c r="B13634">
        <v>2370402261</v>
      </c>
      <c r="C13634" t="s">
        <v>2456</v>
      </c>
      <c r="D13634" t="s">
        <v>10096</v>
      </c>
    </row>
    <row r="13635" spans="1:4">
      <c r="A13635" t="str">
        <f t="shared" ref="A13635:A13698" si="213">B13635&amp;C13635</f>
        <v>2370402261介護予防支援</v>
      </c>
      <c r="B13635">
        <v>2370402261</v>
      </c>
      <c r="C13635" t="s">
        <v>2466</v>
      </c>
      <c r="D13635" t="s">
        <v>10096</v>
      </c>
    </row>
    <row r="13636" spans="1:4">
      <c r="A13636" t="str">
        <f t="shared" si="213"/>
        <v>2375602683特定施設入居者生活介護</v>
      </c>
      <c r="B13636">
        <v>2375602683</v>
      </c>
      <c r="C13636" t="s">
        <v>2461</v>
      </c>
      <c r="D13636" t="s">
        <v>10097</v>
      </c>
    </row>
    <row r="13637" spans="1:4">
      <c r="A13637" t="str">
        <f t="shared" si="213"/>
        <v>2375602683介護予防特定施設入居者生活介護</v>
      </c>
      <c r="B13637">
        <v>2375602683</v>
      </c>
      <c r="C13637" t="s">
        <v>2462</v>
      </c>
      <c r="D13637" t="s">
        <v>10097</v>
      </c>
    </row>
    <row r="13638" spans="1:4">
      <c r="A13638" t="str">
        <f t="shared" si="213"/>
        <v>2394900092認知症対応型共同生活介護</v>
      </c>
      <c r="B13638">
        <v>2394900092</v>
      </c>
      <c r="C13638" t="s">
        <v>1942</v>
      </c>
      <c r="D13638" t="s">
        <v>10098</v>
      </c>
    </row>
    <row r="13639" spans="1:4">
      <c r="A13639" t="str">
        <f t="shared" si="213"/>
        <v>2394900092介護予防認知症対応型共同生活介護</v>
      </c>
      <c r="B13639">
        <v>2394900092</v>
      </c>
      <c r="C13639" t="s">
        <v>1948</v>
      </c>
      <c r="D13639" t="s">
        <v>10098</v>
      </c>
    </row>
    <row r="13640" spans="1:4">
      <c r="A13640" t="str">
        <f t="shared" si="213"/>
        <v>2371603909訪問介護</v>
      </c>
      <c r="B13640">
        <v>2371603909</v>
      </c>
      <c r="C13640" t="s">
        <v>1854</v>
      </c>
      <c r="D13640" t="s">
        <v>10099</v>
      </c>
    </row>
    <row r="13641" spans="1:4">
      <c r="A13641" t="str">
        <f t="shared" si="213"/>
        <v>23A1600932訪問型サービス（独自）</v>
      </c>
      <c r="B13641" t="s">
        <v>7222</v>
      </c>
      <c r="C13641" t="s">
        <v>2454</v>
      </c>
      <c r="D13641" t="s">
        <v>10099</v>
      </c>
    </row>
    <row r="13642" spans="1:4">
      <c r="A13642" t="str">
        <f t="shared" si="213"/>
        <v>2393300070地域密着型介護老人福祉施設</v>
      </c>
      <c r="B13642">
        <v>2393300070</v>
      </c>
      <c r="C13642" t="s">
        <v>1861</v>
      </c>
      <c r="D13642" t="s">
        <v>10100</v>
      </c>
    </row>
    <row r="13643" spans="1:4">
      <c r="A13643" t="str">
        <f t="shared" si="213"/>
        <v>2373301106短期入所生活介護</v>
      </c>
      <c r="B13643">
        <v>2373301106</v>
      </c>
      <c r="C13643" t="s">
        <v>1958</v>
      </c>
      <c r="D13643" t="s">
        <v>10101</v>
      </c>
    </row>
    <row r="13644" spans="1:4">
      <c r="A13644" t="str">
        <f t="shared" si="213"/>
        <v>2373301106介護予防短期入所生活介護</v>
      </c>
      <c r="B13644">
        <v>2373301106</v>
      </c>
      <c r="C13644" t="s">
        <v>1961</v>
      </c>
      <c r="D13644" t="s">
        <v>10101</v>
      </c>
    </row>
    <row r="13645" spans="1:4">
      <c r="A13645" t="str">
        <f t="shared" si="213"/>
        <v>2393300088認知症対応型共同生活介護</v>
      </c>
      <c r="B13645">
        <v>2393300088</v>
      </c>
      <c r="C13645" t="s">
        <v>1942</v>
      </c>
      <c r="D13645" t="s">
        <v>10102</v>
      </c>
    </row>
    <row r="13646" spans="1:4">
      <c r="A13646" t="str">
        <f t="shared" si="213"/>
        <v>2393300088介護予防認知症対応型共同生活介護</v>
      </c>
      <c r="B13646">
        <v>2393300088</v>
      </c>
      <c r="C13646" t="s">
        <v>1948</v>
      </c>
      <c r="D13646" t="s">
        <v>10102</v>
      </c>
    </row>
    <row r="13647" spans="1:4">
      <c r="A13647" t="str">
        <f t="shared" si="213"/>
        <v>2393300096小規模多機能型居宅介護</v>
      </c>
      <c r="B13647">
        <v>2393300096</v>
      </c>
      <c r="C13647" t="s">
        <v>1925</v>
      </c>
      <c r="D13647" t="s">
        <v>10103</v>
      </c>
    </row>
    <row r="13648" spans="1:4">
      <c r="A13648" t="str">
        <f t="shared" si="213"/>
        <v>2393300096介護予防小規模多機能型居宅介護</v>
      </c>
      <c r="B13648">
        <v>2393300096</v>
      </c>
      <c r="C13648" t="s">
        <v>2463</v>
      </c>
      <c r="D13648" t="s">
        <v>10103</v>
      </c>
    </row>
    <row r="13649" spans="1:4">
      <c r="A13649" t="str">
        <f t="shared" si="213"/>
        <v>2373301098地域密着型通所介護</v>
      </c>
      <c r="B13649">
        <v>2373301098</v>
      </c>
      <c r="C13649" t="s">
        <v>1858</v>
      </c>
      <c r="D13649" t="s">
        <v>10104</v>
      </c>
    </row>
    <row r="13650" spans="1:4">
      <c r="A13650" t="str">
        <f t="shared" si="213"/>
        <v>2373301098通所型サービス（独自）</v>
      </c>
      <c r="B13650">
        <v>2373301098</v>
      </c>
      <c r="C13650" t="s">
        <v>2455</v>
      </c>
      <c r="D13650" t="s">
        <v>10104</v>
      </c>
    </row>
    <row r="13651" spans="1:4">
      <c r="A13651" t="str">
        <f t="shared" si="213"/>
        <v>23A3300028通所型サービス（独自／定率）</v>
      </c>
      <c r="B13651" t="s">
        <v>7223</v>
      </c>
      <c r="C13651" t="s">
        <v>2460</v>
      </c>
      <c r="D13651" t="s">
        <v>3696</v>
      </c>
    </row>
    <row r="13652" spans="1:4">
      <c r="A13652" t="str">
        <f t="shared" si="213"/>
        <v>2376000085介護老人福祉施設</v>
      </c>
      <c r="B13652">
        <v>2376000085</v>
      </c>
      <c r="C13652" t="s">
        <v>1860</v>
      </c>
      <c r="D13652" t="s">
        <v>10105</v>
      </c>
    </row>
    <row r="13653" spans="1:4">
      <c r="A13653" t="str">
        <f t="shared" si="213"/>
        <v>2376000184短期入所生活介護</v>
      </c>
      <c r="B13653">
        <v>2376000184</v>
      </c>
      <c r="C13653" t="s">
        <v>1958</v>
      </c>
      <c r="D13653" t="s">
        <v>10106</v>
      </c>
    </row>
    <row r="13654" spans="1:4">
      <c r="A13654" t="str">
        <f t="shared" si="213"/>
        <v>2376000184介護予防短期入所生活介護</v>
      </c>
      <c r="B13654">
        <v>2376000184</v>
      </c>
      <c r="C13654" t="s">
        <v>1961</v>
      </c>
      <c r="D13654" t="s">
        <v>10106</v>
      </c>
    </row>
    <row r="13655" spans="1:4">
      <c r="A13655" t="str">
        <f t="shared" si="213"/>
        <v>2376000176通所介護</v>
      </c>
      <c r="B13655">
        <v>2376000176</v>
      </c>
      <c r="C13655" t="s">
        <v>1857</v>
      </c>
      <c r="D13655" t="s">
        <v>10107</v>
      </c>
    </row>
    <row r="13656" spans="1:4">
      <c r="A13656" t="str">
        <f t="shared" si="213"/>
        <v>2376000176通所型サービス（独自）</v>
      </c>
      <c r="B13656">
        <v>2376000176</v>
      </c>
      <c r="C13656" t="s">
        <v>2455</v>
      </c>
      <c r="D13656" t="s">
        <v>10108</v>
      </c>
    </row>
    <row r="13657" spans="1:4">
      <c r="A13657" t="str">
        <f t="shared" si="213"/>
        <v>2376000168訪問介護</v>
      </c>
      <c r="B13657">
        <v>2376000168</v>
      </c>
      <c r="C13657" t="s">
        <v>1854</v>
      </c>
      <c r="D13657" t="s">
        <v>10109</v>
      </c>
    </row>
    <row r="13658" spans="1:4">
      <c r="A13658" t="str">
        <f t="shared" si="213"/>
        <v>2376000168訪問型サービス（独自）</v>
      </c>
      <c r="B13658">
        <v>2376000168</v>
      </c>
      <c r="C13658" t="s">
        <v>2454</v>
      </c>
      <c r="D13658" t="s">
        <v>10110</v>
      </c>
    </row>
    <row r="13659" spans="1:4">
      <c r="A13659" t="str">
        <f t="shared" si="213"/>
        <v>2396000065定期巡回･随時対応型訪問介護看護</v>
      </c>
      <c r="B13659">
        <v>2396000065</v>
      </c>
      <c r="C13659" t="s">
        <v>1856</v>
      </c>
      <c r="D13659" t="s">
        <v>10111</v>
      </c>
    </row>
    <row r="13660" spans="1:4">
      <c r="A13660" t="str">
        <f t="shared" si="213"/>
        <v>2376000077居宅介護支援</v>
      </c>
      <c r="B13660">
        <v>2376000077</v>
      </c>
      <c r="C13660" t="s">
        <v>2456</v>
      </c>
      <c r="D13660" t="s">
        <v>10112</v>
      </c>
    </row>
    <row r="13661" spans="1:4">
      <c r="A13661" t="str">
        <f t="shared" si="213"/>
        <v>2306000023介護予防支援</v>
      </c>
      <c r="B13661">
        <v>2306000023</v>
      </c>
      <c r="C13661" t="s">
        <v>2466</v>
      </c>
      <c r="D13661" t="s">
        <v>10113</v>
      </c>
    </row>
    <row r="13662" spans="1:4">
      <c r="A13662" t="str">
        <f t="shared" si="213"/>
        <v>2306000023介護予防ケアマネジメント</v>
      </c>
      <c r="B13662">
        <v>2306000023</v>
      </c>
      <c r="C13662" t="s">
        <v>2467</v>
      </c>
      <c r="D13662" t="s">
        <v>10113</v>
      </c>
    </row>
    <row r="13663" spans="1:4">
      <c r="A13663" t="str">
        <f t="shared" si="213"/>
        <v>2374000590地域密着型通所介護</v>
      </c>
      <c r="B13663">
        <v>2374000590</v>
      </c>
      <c r="C13663" t="s">
        <v>1858</v>
      </c>
      <c r="D13663" t="s">
        <v>10114</v>
      </c>
    </row>
    <row r="13664" spans="1:4">
      <c r="A13664" t="str">
        <f t="shared" si="213"/>
        <v>2374000590通所型サービス（独自）</v>
      </c>
      <c r="B13664">
        <v>2374000590</v>
      </c>
      <c r="C13664" t="s">
        <v>2455</v>
      </c>
      <c r="D13664" t="s">
        <v>10114</v>
      </c>
    </row>
    <row r="13665" spans="1:4">
      <c r="A13665" t="str">
        <f t="shared" si="213"/>
        <v>2373201520訪問介護</v>
      </c>
      <c r="B13665">
        <v>2373201520</v>
      </c>
      <c r="C13665" t="s">
        <v>1854</v>
      </c>
      <c r="D13665" t="s">
        <v>10115</v>
      </c>
    </row>
    <row r="13666" spans="1:4">
      <c r="A13666" t="str">
        <f t="shared" si="213"/>
        <v>2373201520訪問型サービス（独自）</v>
      </c>
      <c r="B13666">
        <v>2373201520</v>
      </c>
      <c r="C13666" t="s">
        <v>2454</v>
      </c>
      <c r="D13666" t="s">
        <v>10115</v>
      </c>
    </row>
    <row r="13667" spans="1:4">
      <c r="A13667" t="str">
        <f t="shared" si="213"/>
        <v>2371604436訪問介護</v>
      </c>
      <c r="B13667">
        <v>2371604436</v>
      </c>
      <c r="C13667" t="s">
        <v>1854</v>
      </c>
      <c r="D13667" t="s">
        <v>10116</v>
      </c>
    </row>
    <row r="13668" spans="1:4">
      <c r="A13668" t="str">
        <f t="shared" si="213"/>
        <v>23A1601294訪問型サービス（独自）</v>
      </c>
      <c r="B13668" t="s">
        <v>7224</v>
      </c>
      <c r="C13668" t="s">
        <v>2454</v>
      </c>
      <c r="D13668" t="s">
        <v>10116</v>
      </c>
    </row>
    <row r="13669" spans="1:4">
      <c r="A13669" t="str">
        <f t="shared" si="213"/>
        <v>2362990059訪問看護</v>
      </c>
      <c r="B13669">
        <v>2362990059</v>
      </c>
      <c r="C13669" t="s">
        <v>2002</v>
      </c>
      <c r="D13669" t="s">
        <v>10117</v>
      </c>
    </row>
    <row r="13670" spans="1:4">
      <c r="A13670" t="str">
        <f t="shared" si="213"/>
        <v>2372002382介護予防認知症対応型共同生活介護</v>
      </c>
      <c r="B13670">
        <v>2372002382</v>
      </c>
      <c r="C13670" t="s">
        <v>1948</v>
      </c>
      <c r="D13670" t="s">
        <v>10118</v>
      </c>
    </row>
    <row r="13671" spans="1:4">
      <c r="A13671" t="str">
        <f t="shared" si="213"/>
        <v>2372002382認知症対応型共同生活介護</v>
      </c>
      <c r="B13671">
        <v>2372002382</v>
      </c>
      <c r="C13671" t="s">
        <v>1942</v>
      </c>
      <c r="D13671" t="s">
        <v>10118</v>
      </c>
    </row>
    <row r="13672" spans="1:4">
      <c r="A13672" t="str">
        <f t="shared" si="213"/>
        <v>2392000754介護予防認知症対応型共同生活介護</v>
      </c>
      <c r="B13672">
        <v>2392000754</v>
      </c>
      <c r="C13672" t="s">
        <v>1948</v>
      </c>
      <c r="D13672" t="s">
        <v>10119</v>
      </c>
    </row>
    <row r="13673" spans="1:4">
      <c r="A13673" t="str">
        <f t="shared" si="213"/>
        <v>2392000754認知症対応型共同生活介護</v>
      </c>
      <c r="B13673">
        <v>2392000754</v>
      </c>
      <c r="C13673" t="s">
        <v>1942</v>
      </c>
      <c r="D13673" t="s">
        <v>10119</v>
      </c>
    </row>
    <row r="13674" spans="1:4">
      <c r="A13674" t="str">
        <f t="shared" si="213"/>
        <v>2394300186地域密着型通所介護</v>
      </c>
      <c r="B13674">
        <v>2394300186</v>
      </c>
      <c r="C13674" t="s">
        <v>1858</v>
      </c>
      <c r="D13674" t="s">
        <v>10120</v>
      </c>
    </row>
    <row r="13675" spans="1:4">
      <c r="A13675" t="str">
        <f t="shared" si="213"/>
        <v>23A4300241通所型サービス（独自）</v>
      </c>
      <c r="B13675" t="s">
        <v>7225</v>
      </c>
      <c r="C13675" t="s">
        <v>2455</v>
      </c>
      <c r="D13675" t="s">
        <v>10120</v>
      </c>
    </row>
    <row r="13676" spans="1:4">
      <c r="A13676" t="str">
        <f t="shared" si="213"/>
        <v>2370602316訪問介護</v>
      </c>
      <c r="B13676">
        <v>2370602316</v>
      </c>
      <c r="C13676" t="s">
        <v>1854</v>
      </c>
      <c r="D13676" t="s">
        <v>10121</v>
      </c>
    </row>
    <row r="13677" spans="1:4">
      <c r="A13677" t="str">
        <f t="shared" si="213"/>
        <v>2371604501訪問介護</v>
      </c>
      <c r="B13677">
        <v>2371604501</v>
      </c>
      <c r="C13677" t="s">
        <v>1854</v>
      </c>
      <c r="D13677" t="s">
        <v>10122</v>
      </c>
    </row>
    <row r="13678" spans="1:4">
      <c r="A13678" t="str">
        <f t="shared" si="213"/>
        <v>23A1601336訪問型サービス（独自）</v>
      </c>
      <c r="B13678" t="s">
        <v>7226</v>
      </c>
      <c r="C13678" t="s">
        <v>2454</v>
      </c>
      <c r="D13678" t="s">
        <v>10122</v>
      </c>
    </row>
    <row r="13679" spans="1:4">
      <c r="A13679" t="str">
        <f t="shared" si="213"/>
        <v>2375001522通所介護</v>
      </c>
      <c r="B13679">
        <v>2375001522</v>
      </c>
      <c r="C13679" t="s">
        <v>1857</v>
      </c>
      <c r="D13679" t="s">
        <v>10123</v>
      </c>
    </row>
    <row r="13680" spans="1:4">
      <c r="A13680" t="str">
        <f t="shared" si="213"/>
        <v>2375001522通所型サービス（独自）</v>
      </c>
      <c r="B13680">
        <v>2375001522</v>
      </c>
      <c r="C13680" t="s">
        <v>2455</v>
      </c>
      <c r="D13680" t="s">
        <v>10123</v>
      </c>
    </row>
    <row r="13681" spans="1:4">
      <c r="A13681" t="str">
        <f t="shared" si="213"/>
        <v>2376000689訪問介護</v>
      </c>
      <c r="B13681">
        <v>2376000689</v>
      </c>
      <c r="C13681" t="s">
        <v>1854</v>
      </c>
      <c r="D13681" t="s">
        <v>10124</v>
      </c>
    </row>
    <row r="13682" spans="1:4">
      <c r="A13682" t="str">
        <f t="shared" si="213"/>
        <v>2376000689訪問型サービス（独自）</v>
      </c>
      <c r="B13682">
        <v>2376000689</v>
      </c>
      <c r="C13682" t="s">
        <v>2454</v>
      </c>
      <c r="D13682" t="s">
        <v>10124</v>
      </c>
    </row>
    <row r="13683" spans="1:4">
      <c r="A13683" t="str">
        <f t="shared" si="213"/>
        <v>2372701140訪問介護</v>
      </c>
      <c r="B13683">
        <v>2372701140</v>
      </c>
      <c r="C13683" t="s">
        <v>1854</v>
      </c>
      <c r="D13683" t="s">
        <v>10125</v>
      </c>
    </row>
    <row r="13684" spans="1:4">
      <c r="A13684" t="str">
        <f t="shared" si="213"/>
        <v>2372701231訪問介護</v>
      </c>
      <c r="B13684">
        <v>2372701231</v>
      </c>
      <c r="C13684" t="s">
        <v>1854</v>
      </c>
      <c r="D13684" t="s">
        <v>10126</v>
      </c>
    </row>
    <row r="13685" spans="1:4">
      <c r="A13685" t="str">
        <f t="shared" si="213"/>
        <v>2372105821訪問介護</v>
      </c>
      <c r="B13685">
        <v>2372105821</v>
      </c>
      <c r="C13685" t="s">
        <v>1854</v>
      </c>
      <c r="D13685" t="s">
        <v>10127</v>
      </c>
    </row>
    <row r="13686" spans="1:4">
      <c r="A13686" t="str">
        <f t="shared" si="213"/>
        <v>2372105821訪問型サービス（独自）</v>
      </c>
      <c r="B13686">
        <v>2372105821</v>
      </c>
      <c r="C13686" t="s">
        <v>2454</v>
      </c>
      <c r="D13686" t="s">
        <v>10127</v>
      </c>
    </row>
    <row r="13687" spans="1:4">
      <c r="A13687" t="str">
        <f t="shared" si="213"/>
        <v>2370201978訪問介護</v>
      </c>
      <c r="B13687">
        <v>2370201978</v>
      </c>
      <c r="C13687" t="s">
        <v>1854</v>
      </c>
      <c r="D13687" t="s">
        <v>10128</v>
      </c>
    </row>
    <row r="13688" spans="1:4">
      <c r="A13688" t="str">
        <f t="shared" si="213"/>
        <v>2365790258訪問看護</v>
      </c>
      <c r="B13688">
        <v>2365790258</v>
      </c>
      <c r="C13688" t="s">
        <v>2002</v>
      </c>
      <c r="D13688" t="s">
        <v>10129</v>
      </c>
    </row>
    <row r="13689" spans="1:4">
      <c r="A13689" t="str">
        <f t="shared" si="213"/>
        <v>2363190220訪問看護</v>
      </c>
      <c r="B13689">
        <v>2363190220</v>
      </c>
      <c r="C13689" t="s">
        <v>2002</v>
      </c>
      <c r="D13689" t="s">
        <v>10130</v>
      </c>
    </row>
    <row r="13690" spans="1:4">
      <c r="A13690" t="str">
        <f t="shared" si="213"/>
        <v>2363190220介護予防訪問看護</v>
      </c>
      <c r="B13690">
        <v>2363190220</v>
      </c>
      <c r="C13690" t="s">
        <v>2005</v>
      </c>
      <c r="D13690" t="s">
        <v>10130</v>
      </c>
    </row>
    <row r="13691" spans="1:4">
      <c r="A13691" t="str">
        <f t="shared" si="213"/>
        <v>2362190221訪問看護</v>
      </c>
      <c r="B13691">
        <v>2362190221</v>
      </c>
      <c r="C13691" t="s">
        <v>2002</v>
      </c>
      <c r="D13691" t="s">
        <v>10131</v>
      </c>
    </row>
    <row r="13692" spans="1:4">
      <c r="A13692" t="str">
        <f t="shared" si="213"/>
        <v>2362190221介護予防訪問看護</v>
      </c>
      <c r="B13692">
        <v>2362190221</v>
      </c>
      <c r="C13692" t="s">
        <v>2005</v>
      </c>
      <c r="D13692" t="s">
        <v>10131</v>
      </c>
    </row>
    <row r="13693" spans="1:4">
      <c r="A13693" t="str">
        <f t="shared" si="213"/>
        <v>2366090070訪問看護</v>
      </c>
      <c r="B13693">
        <v>2366090070</v>
      </c>
      <c r="C13693" t="s">
        <v>2002</v>
      </c>
      <c r="D13693" t="s">
        <v>10132</v>
      </c>
    </row>
    <row r="13694" spans="1:4">
      <c r="A13694" t="str">
        <f t="shared" si="213"/>
        <v>2362590412訪問看護</v>
      </c>
      <c r="B13694">
        <v>2362590412</v>
      </c>
      <c r="C13694" t="s">
        <v>2002</v>
      </c>
      <c r="D13694" t="s">
        <v>10133</v>
      </c>
    </row>
    <row r="13695" spans="1:4">
      <c r="A13695" t="str">
        <f t="shared" si="213"/>
        <v>2362590412介護予防訪問看護</v>
      </c>
      <c r="B13695">
        <v>2362590412</v>
      </c>
      <c r="C13695" t="s">
        <v>2005</v>
      </c>
      <c r="D13695" t="s">
        <v>10133</v>
      </c>
    </row>
    <row r="13696" spans="1:4">
      <c r="A13696" t="str">
        <f t="shared" si="213"/>
        <v>2364490082訪問看護</v>
      </c>
      <c r="B13696">
        <v>2364490082</v>
      </c>
      <c r="C13696" t="s">
        <v>2002</v>
      </c>
      <c r="D13696" t="s">
        <v>10134</v>
      </c>
    </row>
    <row r="13697" spans="1:4">
      <c r="A13697" t="str">
        <f t="shared" si="213"/>
        <v>2362790046訪問看護</v>
      </c>
      <c r="B13697">
        <v>2362790046</v>
      </c>
      <c r="C13697" t="s">
        <v>2002</v>
      </c>
      <c r="D13697" t="s">
        <v>10135</v>
      </c>
    </row>
    <row r="13698" spans="1:4">
      <c r="A13698" t="str">
        <f t="shared" si="213"/>
        <v>2363090149訪問看護</v>
      </c>
      <c r="B13698">
        <v>2363090149</v>
      </c>
      <c r="C13698" t="s">
        <v>2002</v>
      </c>
      <c r="D13698" t="s">
        <v>10136</v>
      </c>
    </row>
    <row r="13699" spans="1:4">
      <c r="A13699" t="str">
        <f t="shared" ref="A13699:A13762" si="214">B13699&amp;C13699</f>
        <v>2363090149介護予防訪問看護</v>
      </c>
      <c r="B13699">
        <v>2363090149</v>
      </c>
      <c r="C13699" t="s">
        <v>2005</v>
      </c>
      <c r="D13699" t="s">
        <v>10136</v>
      </c>
    </row>
    <row r="13700" spans="1:4">
      <c r="A13700" t="str">
        <f t="shared" si="214"/>
        <v>2360290338訪問看護</v>
      </c>
      <c r="B13700">
        <v>2360290338</v>
      </c>
      <c r="C13700" t="s">
        <v>2002</v>
      </c>
      <c r="D13700" t="s">
        <v>10137</v>
      </c>
    </row>
    <row r="13701" spans="1:4">
      <c r="A13701" t="str">
        <f t="shared" si="214"/>
        <v>2361590769訪問看護</v>
      </c>
      <c r="B13701">
        <v>2361590769</v>
      </c>
      <c r="C13701" t="s">
        <v>2002</v>
      </c>
      <c r="D13701" t="s">
        <v>10138</v>
      </c>
    </row>
    <row r="13702" spans="1:4">
      <c r="A13702" t="str">
        <f t="shared" si="214"/>
        <v>2371100898訪問介護</v>
      </c>
      <c r="B13702">
        <v>2371100898</v>
      </c>
      <c r="C13702" t="s">
        <v>1854</v>
      </c>
      <c r="D13702" t="s">
        <v>10139</v>
      </c>
    </row>
    <row r="13703" spans="1:4">
      <c r="A13703" t="str">
        <f t="shared" si="214"/>
        <v>2371004793訪問介護</v>
      </c>
      <c r="B13703">
        <v>2371004793</v>
      </c>
      <c r="C13703" t="s">
        <v>1854</v>
      </c>
      <c r="D13703" t="s">
        <v>10140</v>
      </c>
    </row>
    <row r="13704" spans="1:4">
      <c r="A13704" t="str">
        <f t="shared" si="214"/>
        <v>23A1000877訪問型サービス（独自）</v>
      </c>
      <c r="B13704" t="s">
        <v>7227</v>
      </c>
      <c r="C13704" t="s">
        <v>2454</v>
      </c>
      <c r="D13704" t="s">
        <v>3696</v>
      </c>
    </row>
    <row r="13705" spans="1:4">
      <c r="A13705" t="str">
        <f t="shared" si="214"/>
        <v>2371101805居宅介護支援</v>
      </c>
      <c r="B13705">
        <v>2371101805</v>
      </c>
      <c r="C13705" t="s">
        <v>2456</v>
      </c>
      <c r="D13705" t="s">
        <v>10141</v>
      </c>
    </row>
    <row r="13706" spans="1:4">
      <c r="A13706" t="str">
        <f t="shared" si="214"/>
        <v>2371101805介護予防支援</v>
      </c>
      <c r="B13706">
        <v>2371101805</v>
      </c>
      <c r="C13706" t="s">
        <v>2466</v>
      </c>
      <c r="D13706" t="s">
        <v>10141</v>
      </c>
    </row>
    <row r="13707" spans="1:4">
      <c r="A13707" t="str">
        <f t="shared" si="214"/>
        <v>2372600912訪問介護</v>
      </c>
      <c r="B13707">
        <v>2372600912</v>
      </c>
      <c r="C13707" t="s">
        <v>1854</v>
      </c>
      <c r="D13707" t="s">
        <v>10142</v>
      </c>
    </row>
    <row r="13708" spans="1:4">
      <c r="A13708" t="str">
        <f t="shared" si="214"/>
        <v>2370305167訪問介護</v>
      </c>
      <c r="B13708">
        <v>2370305167</v>
      </c>
      <c r="C13708" t="s">
        <v>1854</v>
      </c>
      <c r="D13708" t="s">
        <v>10143</v>
      </c>
    </row>
    <row r="13709" spans="1:4">
      <c r="A13709" t="str">
        <f t="shared" si="214"/>
        <v>2370504306訪問介護</v>
      </c>
      <c r="B13709">
        <v>2370504306</v>
      </c>
      <c r="C13709" t="s">
        <v>1854</v>
      </c>
      <c r="D13709" t="s">
        <v>10144</v>
      </c>
    </row>
    <row r="13710" spans="1:4">
      <c r="A13710" t="str">
        <f t="shared" si="214"/>
        <v>2372500781居宅介護支援</v>
      </c>
      <c r="B13710">
        <v>2372500781</v>
      </c>
      <c r="C13710" t="s">
        <v>2456</v>
      </c>
      <c r="D13710" t="s">
        <v>10145</v>
      </c>
    </row>
    <row r="13711" spans="1:4">
      <c r="A13711" t="str">
        <f t="shared" si="214"/>
        <v>2372100731認知症対応型共同生活介護</v>
      </c>
      <c r="B13711">
        <v>2372100731</v>
      </c>
      <c r="C13711" t="s">
        <v>1942</v>
      </c>
      <c r="D13711" t="s">
        <v>10146</v>
      </c>
    </row>
    <row r="13712" spans="1:4">
      <c r="A13712" t="str">
        <f t="shared" si="214"/>
        <v>2372100731介護予防認知症対応型共同生活介護</v>
      </c>
      <c r="B13712">
        <v>2372100731</v>
      </c>
      <c r="C13712" t="s">
        <v>1948</v>
      </c>
      <c r="D13712" t="s">
        <v>10146</v>
      </c>
    </row>
    <row r="13713" spans="1:4">
      <c r="A13713" t="str">
        <f t="shared" si="214"/>
        <v>2372100228通所介護</v>
      </c>
      <c r="B13713">
        <v>2372100228</v>
      </c>
      <c r="C13713" t="s">
        <v>1857</v>
      </c>
      <c r="D13713" t="s">
        <v>10147</v>
      </c>
    </row>
    <row r="13714" spans="1:4">
      <c r="A13714" t="str">
        <f t="shared" si="214"/>
        <v>2372100228通所型サービス（独自）</v>
      </c>
      <c r="B13714">
        <v>2372100228</v>
      </c>
      <c r="C13714" t="s">
        <v>2455</v>
      </c>
      <c r="D13714" t="s">
        <v>10147</v>
      </c>
    </row>
    <row r="13715" spans="1:4">
      <c r="A13715" t="str">
        <f t="shared" si="214"/>
        <v>2375701899訪問介護</v>
      </c>
      <c r="B13715">
        <v>2375701899</v>
      </c>
      <c r="C13715" t="s">
        <v>1854</v>
      </c>
      <c r="D13715" t="s">
        <v>10148</v>
      </c>
    </row>
    <row r="13716" spans="1:4">
      <c r="A13716" t="str">
        <f t="shared" si="214"/>
        <v>2376100356介護老人福祉施設</v>
      </c>
      <c r="B13716">
        <v>2376100356</v>
      </c>
      <c r="C13716" t="s">
        <v>1860</v>
      </c>
      <c r="D13716" t="s">
        <v>10149</v>
      </c>
    </row>
    <row r="13717" spans="1:4">
      <c r="A13717" t="str">
        <f t="shared" si="214"/>
        <v>2376100364短期入所生活介護</v>
      </c>
      <c r="B13717">
        <v>2376100364</v>
      </c>
      <c r="C13717" t="s">
        <v>1958</v>
      </c>
      <c r="D13717" t="s">
        <v>10150</v>
      </c>
    </row>
    <row r="13718" spans="1:4">
      <c r="A13718" t="str">
        <f t="shared" si="214"/>
        <v>2376100364介護予防短期入所生活介護</v>
      </c>
      <c r="B13718">
        <v>2376100364</v>
      </c>
      <c r="C13718" t="s">
        <v>1961</v>
      </c>
      <c r="D13718" t="s">
        <v>10150</v>
      </c>
    </row>
    <row r="13719" spans="1:4">
      <c r="A13719" t="str">
        <f t="shared" si="214"/>
        <v>2376100646通所介護</v>
      </c>
      <c r="B13719">
        <v>2376100646</v>
      </c>
      <c r="C13719" t="s">
        <v>1857</v>
      </c>
      <c r="D13719" t="s">
        <v>10151</v>
      </c>
    </row>
    <row r="13720" spans="1:4">
      <c r="A13720" t="str">
        <f t="shared" si="214"/>
        <v>2372100319介護老人福祉施設</v>
      </c>
      <c r="B13720">
        <v>2372100319</v>
      </c>
      <c r="C13720" t="s">
        <v>1860</v>
      </c>
      <c r="D13720" t="s">
        <v>10152</v>
      </c>
    </row>
    <row r="13721" spans="1:4">
      <c r="A13721" t="str">
        <f t="shared" si="214"/>
        <v>2372100541短期入所生活介護</v>
      </c>
      <c r="B13721">
        <v>2372100541</v>
      </c>
      <c r="C13721" t="s">
        <v>1958</v>
      </c>
      <c r="D13721" t="s">
        <v>10153</v>
      </c>
    </row>
    <row r="13722" spans="1:4">
      <c r="A13722" t="str">
        <f t="shared" si="214"/>
        <v>2372100541介護予防短期入所生活介護</v>
      </c>
      <c r="B13722">
        <v>2372100541</v>
      </c>
      <c r="C13722" t="s">
        <v>1961</v>
      </c>
      <c r="D13722" t="s">
        <v>10153</v>
      </c>
    </row>
    <row r="13723" spans="1:4">
      <c r="A13723" t="str">
        <f t="shared" si="214"/>
        <v>2372100533通所介護</v>
      </c>
      <c r="B13723">
        <v>2372100533</v>
      </c>
      <c r="C13723" t="s">
        <v>1857</v>
      </c>
      <c r="D13723" t="s">
        <v>10154</v>
      </c>
    </row>
    <row r="13724" spans="1:4">
      <c r="A13724" t="str">
        <f t="shared" si="214"/>
        <v>2372100533通所型サービス（独自）</v>
      </c>
      <c r="B13724">
        <v>2372100533</v>
      </c>
      <c r="C13724" t="s">
        <v>2455</v>
      </c>
      <c r="D13724" t="s">
        <v>10154</v>
      </c>
    </row>
    <row r="13725" spans="1:4">
      <c r="A13725" t="str">
        <f t="shared" si="214"/>
        <v>2372100152居宅介護支援</v>
      </c>
      <c r="B13725">
        <v>2372100152</v>
      </c>
      <c r="C13725" t="s">
        <v>2456</v>
      </c>
      <c r="D13725" t="s">
        <v>10155</v>
      </c>
    </row>
    <row r="13726" spans="1:4">
      <c r="A13726" t="str">
        <f t="shared" si="214"/>
        <v>2392100158地域密着型介護老人福祉施設</v>
      </c>
      <c r="B13726">
        <v>2392100158</v>
      </c>
      <c r="C13726" t="s">
        <v>1861</v>
      </c>
      <c r="D13726" t="s">
        <v>10156</v>
      </c>
    </row>
    <row r="13727" spans="1:4">
      <c r="A13727" t="str">
        <f t="shared" si="214"/>
        <v>2392100315地域密着型介護老人福祉施設</v>
      </c>
      <c r="B13727">
        <v>2392100315</v>
      </c>
      <c r="C13727" t="s">
        <v>1861</v>
      </c>
      <c r="D13727" t="s">
        <v>10157</v>
      </c>
    </row>
    <row r="13728" spans="1:4">
      <c r="A13728" t="str">
        <f t="shared" si="214"/>
        <v>2392100372地域密着型介護老人福祉施設</v>
      </c>
      <c r="B13728">
        <v>2392100372</v>
      </c>
      <c r="C13728" t="s">
        <v>1861</v>
      </c>
      <c r="D13728" t="s">
        <v>10158</v>
      </c>
    </row>
    <row r="13729" spans="1:4">
      <c r="A13729" t="str">
        <f t="shared" si="214"/>
        <v>2392100554地域密着型介護老人福祉施設</v>
      </c>
      <c r="B13729">
        <v>2392100554</v>
      </c>
      <c r="C13729" t="s">
        <v>1861</v>
      </c>
      <c r="D13729" t="s">
        <v>10159</v>
      </c>
    </row>
    <row r="13730" spans="1:4">
      <c r="A13730" t="str">
        <f t="shared" si="214"/>
        <v>2392100760地域密着型介護老人福祉施設</v>
      </c>
      <c r="B13730">
        <v>2392100760</v>
      </c>
      <c r="C13730" t="s">
        <v>1861</v>
      </c>
      <c r="D13730" t="s">
        <v>10160</v>
      </c>
    </row>
    <row r="13731" spans="1:4">
      <c r="A13731" t="str">
        <f t="shared" si="214"/>
        <v>2392100877地域密着型介護老人福祉施設</v>
      </c>
      <c r="B13731">
        <v>2392100877</v>
      </c>
      <c r="C13731" t="s">
        <v>1861</v>
      </c>
      <c r="D13731" t="s">
        <v>10161</v>
      </c>
    </row>
    <row r="13732" spans="1:4">
      <c r="A13732" t="str">
        <f t="shared" si="214"/>
        <v>2392100885地域密着型介護老人福祉施設</v>
      </c>
      <c r="B13732">
        <v>2392100885</v>
      </c>
      <c r="C13732" t="s">
        <v>1861</v>
      </c>
      <c r="D13732" t="s">
        <v>10162</v>
      </c>
    </row>
    <row r="13733" spans="1:4">
      <c r="A13733" t="str">
        <f t="shared" si="214"/>
        <v>2393000183地域密着型介護老人福祉施設</v>
      </c>
      <c r="B13733">
        <v>2393000183</v>
      </c>
      <c r="C13733" t="s">
        <v>1861</v>
      </c>
      <c r="D13733" t="s">
        <v>10163</v>
      </c>
    </row>
    <row r="13734" spans="1:4">
      <c r="A13734" t="str">
        <f t="shared" si="214"/>
        <v>2393000191地域密着型介護老人福祉施設</v>
      </c>
      <c r="B13734">
        <v>2393000191</v>
      </c>
      <c r="C13734" t="s">
        <v>1861</v>
      </c>
      <c r="D13734" t="s">
        <v>10164</v>
      </c>
    </row>
    <row r="13735" spans="1:4">
      <c r="A13735" t="str">
        <f t="shared" si="214"/>
        <v>2303000208介護予防支援</v>
      </c>
      <c r="B13735">
        <v>2303000208</v>
      </c>
      <c r="C13735" t="s">
        <v>2466</v>
      </c>
      <c r="D13735" t="s">
        <v>10165</v>
      </c>
    </row>
    <row r="13736" spans="1:4">
      <c r="A13736" t="str">
        <f t="shared" si="214"/>
        <v>2303000208介護予防ケアマネジメント</v>
      </c>
      <c r="B13736">
        <v>2303000208</v>
      </c>
      <c r="C13736" t="s">
        <v>2467</v>
      </c>
      <c r="D13736" t="s">
        <v>10165</v>
      </c>
    </row>
    <row r="13737" spans="1:4">
      <c r="A13737" t="str">
        <f t="shared" si="214"/>
        <v>2376100331通所型サービス（独自）</v>
      </c>
      <c r="B13737">
        <v>2376100331</v>
      </c>
      <c r="C13737" t="s">
        <v>2455</v>
      </c>
      <c r="D13737" t="s">
        <v>10151</v>
      </c>
    </row>
    <row r="13738" spans="1:4">
      <c r="A13738" t="str">
        <f t="shared" si="214"/>
        <v>2396100022認知症対応型共同生活介護</v>
      </c>
      <c r="B13738">
        <v>2396100022</v>
      </c>
      <c r="C13738" t="s">
        <v>1942</v>
      </c>
      <c r="D13738" t="s">
        <v>10166</v>
      </c>
    </row>
    <row r="13739" spans="1:4">
      <c r="A13739" t="str">
        <f t="shared" si="214"/>
        <v>2371102555訪問介護</v>
      </c>
      <c r="B13739">
        <v>2371102555</v>
      </c>
      <c r="C13739" t="s">
        <v>1854</v>
      </c>
      <c r="D13739" t="s">
        <v>10167</v>
      </c>
    </row>
    <row r="13740" spans="1:4">
      <c r="A13740" t="str">
        <f t="shared" si="214"/>
        <v>23A1100388訪問型サービス（独自）</v>
      </c>
      <c r="B13740" t="s">
        <v>7228</v>
      </c>
      <c r="C13740" t="s">
        <v>2454</v>
      </c>
      <c r="D13740" t="s">
        <v>10167</v>
      </c>
    </row>
    <row r="13741" spans="1:4">
      <c r="A13741" t="str">
        <f t="shared" si="214"/>
        <v>2372000089居宅介護支援</v>
      </c>
      <c r="B13741">
        <v>2372000089</v>
      </c>
      <c r="C13741" t="s">
        <v>2456</v>
      </c>
      <c r="D13741" t="s">
        <v>10168</v>
      </c>
    </row>
    <row r="13742" spans="1:4">
      <c r="A13742" t="str">
        <f t="shared" si="214"/>
        <v>2372000071居宅介護支援</v>
      </c>
      <c r="B13742">
        <v>2372000071</v>
      </c>
      <c r="C13742" t="s">
        <v>2456</v>
      </c>
      <c r="D13742" t="s">
        <v>10169</v>
      </c>
    </row>
    <row r="13743" spans="1:4">
      <c r="A13743" t="str">
        <f t="shared" si="214"/>
        <v>2372000063居宅介護支援</v>
      </c>
      <c r="B13743">
        <v>2372000063</v>
      </c>
      <c r="C13743" t="s">
        <v>2456</v>
      </c>
      <c r="D13743" t="s">
        <v>10170</v>
      </c>
    </row>
    <row r="13744" spans="1:4">
      <c r="A13744" t="str">
        <f t="shared" si="214"/>
        <v>2302000019介護予防支援</v>
      </c>
      <c r="B13744">
        <v>2302000019</v>
      </c>
      <c r="C13744" t="s">
        <v>2466</v>
      </c>
      <c r="D13744" t="s">
        <v>10171</v>
      </c>
    </row>
    <row r="13745" spans="1:4">
      <c r="A13745" t="str">
        <f t="shared" si="214"/>
        <v>2302000027介護予防支援</v>
      </c>
      <c r="B13745">
        <v>2302000027</v>
      </c>
      <c r="C13745" t="s">
        <v>2466</v>
      </c>
      <c r="D13745" t="s">
        <v>10172</v>
      </c>
    </row>
    <row r="13746" spans="1:4">
      <c r="A13746" t="str">
        <f t="shared" si="214"/>
        <v>2302000035介護予防支援</v>
      </c>
      <c r="B13746">
        <v>2302000035</v>
      </c>
      <c r="C13746" t="s">
        <v>2466</v>
      </c>
      <c r="D13746" t="s">
        <v>10173</v>
      </c>
    </row>
    <row r="13747" spans="1:4">
      <c r="A13747" t="str">
        <f t="shared" si="214"/>
        <v>2372000584訪問介護</v>
      </c>
      <c r="B13747">
        <v>2372000584</v>
      </c>
      <c r="C13747" t="s">
        <v>1854</v>
      </c>
      <c r="D13747" t="s">
        <v>10174</v>
      </c>
    </row>
    <row r="13748" spans="1:4">
      <c r="A13748" t="str">
        <f t="shared" si="214"/>
        <v>2372000584訪問型サービス（独自）</v>
      </c>
      <c r="B13748">
        <v>2372000584</v>
      </c>
      <c r="C13748" t="s">
        <v>2454</v>
      </c>
      <c r="D13748" t="s">
        <v>10174</v>
      </c>
    </row>
    <row r="13749" spans="1:4">
      <c r="A13749" t="str">
        <f t="shared" si="214"/>
        <v>2372000576通所介護</v>
      </c>
      <c r="B13749">
        <v>2372000576</v>
      </c>
      <c r="C13749" t="s">
        <v>1857</v>
      </c>
      <c r="D13749" t="s">
        <v>10175</v>
      </c>
    </row>
    <row r="13750" spans="1:4">
      <c r="A13750" t="str">
        <f t="shared" si="214"/>
        <v>2372000576通所型サービス（独自）</v>
      </c>
      <c r="B13750">
        <v>2372000576</v>
      </c>
      <c r="C13750" t="s">
        <v>2455</v>
      </c>
      <c r="D13750" t="s">
        <v>10175</v>
      </c>
    </row>
    <row r="13751" spans="1:4">
      <c r="A13751" t="str">
        <f t="shared" si="214"/>
        <v>2370302271地域密着型通所介護</v>
      </c>
      <c r="B13751">
        <v>2370302271</v>
      </c>
      <c r="C13751" t="s">
        <v>1858</v>
      </c>
      <c r="D13751" t="s">
        <v>10176</v>
      </c>
    </row>
    <row r="13752" spans="1:4">
      <c r="A13752" t="str">
        <f t="shared" si="214"/>
        <v>2370302271通所型サービス（独自）</v>
      </c>
      <c r="B13752">
        <v>2370302271</v>
      </c>
      <c r="C13752" t="s">
        <v>2455</v>
      </c>
      <c r="D13752" t="s">
        <v>10176</v>
      </c>
    </row>
    <row r="13753" spans="1:4">
      <c r="A13753" t="str">
        <f t="shared" si="214"/>
        <v>2370102614地域密着型通所介護</v>
      </c>
      <c r="B13753">
        <v>2370102614</v>
      </c>
      <c r="C13753" t="s">
        <v>1858</v>
      </c>
      <c r="D13753" t="s">
        <v>10177</v>
      </c>
    </row>
    <row r="13754" spans="1:4">
      <c r="A13754" t="str">
        <f t="shared" si="214"/>
        <v>2370102614通所型サービス（独自）</v>
      </c>
      <c r="B13754">
        <v>2370102614</v>
      </c>
      <c r="C13754" t="s">
        <v>2455</v>
      </c>
      <c r="D13754" t="s">
        <v>10177</v>
      </c>
    </row>
    <row r="13755" spans="1:4">
      <c r="A13755" t="str">
        <f t="shared" si="214"/>
        <v>2310503483訪問リハビリテーション</v>
      </c>
      <c r="B13755">
        <v>2310503483</v>
      </c>
      <c r="C13755" t="s">
        <v>2007</v>
      </c>
      <c r="D13755" t="s">
        <v>10178</v>
      </c>
    </row>
    <row r="13756" spans="1:4">
      <c r="A13756" t="str">
        <f t="shared" si="214"/>
        <v>2310503483介護予防訪問リハビリテーション</v>
      </c>
      <c r="B13756">
        <v>2310503483</v>
      </c>
      <c r="C13756" t="s">
        <v>2009</v>
      </c>
      <c r="D13756" t="s">
        <v>10178</v>
      </c>
    </row>
    <row r="13757" spans="1:4">
      <c r="A13757" t="str">
        <f t="shared" si="214"/>
        <v>2310503483通所リハビリテーション</v>
      </c>
      <c r="B13757">
        <v>2310503483</v>
      </c>
      <c r="C13757" t="s">
        <v>2457</v>
      </c>
      <c r="D13757" t="s">
        <v>10178</v>
      </c>
    </row>
    <row r="13758" spans="1:4">
      <c r="A13758" t="str">
        <f t="shared" si="214"/>
        <v>2310503483介護予防通所リハビリテーション</v>
      </c>
      <c r="B13758">
        <v>2310503483</v>
      </c>
      <c r="C13758" t="s">
        <v>2458</v>
      </c>
      <c r="D13758" t="s">
        <v>10178</v>
      </c>
    </row>
    <row r="13759" spans="1:4">
      <c r="A13759" t="str">
        <f t="shared" si="214"/>
        <v>2370802445特定施設入居者生活介護</v>
      </c>
      <c r="B13759">
        <v>2370802445</v>
      </c>
      <c r="C13759" t="s">
        <v>2461</v>
      </c>
      <c r="D13759" t="s">
        <v>10179</v>
      </c>
    </row>
    <row r="13760" spans="1:4">
      <c r="A13760" t="str">
        <f t="shared" si="214"/>
        <v>2361690684訪問看護</v>
      </c>
      <c r="B13760">
        <v>2361690684</v>
      </c>
      <c r="C13760" t="s">
        <v>2002</v>
      </c>
      <c r="D13760" t="s">
        <v>10180</v>
      </c>
    </row>
    <row r="13761" spans="1:4">
      <c r="A13761" t="str">
        <f t="shared" si="214"/>
        <v>2392300063小規模多機能型居宅介護</v>
      </c>
      <c r="B13761">
        <v>2392300063</v>
      </c>
      <c r="C13761" t="s">
        <v>1925</v>
      </c>
      <c r="D13761" t="s">
        <v>10181</v>
      </c>
    </row>
    <row r="13762" spans="1:4">
      <c r="A13762" t="str">
        <f t="shared" si="214"/>
        <v>2392300071認知症対応型共同生活介護</v>
      </c>
      <c r="B13762">
        <v>2392300071</v>
      </c>
      <c r="C13762" t="s">
        <v>1942</v>
      </c>
      <c r="D13762" t="s">
        <v>10182</v>
      </c>
    </row>
    <row r="13763" spans="1:4">
      <c r="A13763" t="str">
        <f t="shared" ref="A13763:A13826" si="215">B13763&amp;C13763</f>
        <v>2372201471訪問介護</v>
      </c>
      <c r="B13763">
        <v>2372201471</v>
      </c>
      <c r="C13763" t="s">
        <v>1854</v>
      </c>
      <c r="D13763" t="s">
        <v>10183</v>
      </c>
    </row>
    <row r="13764" spans="1:4">
      <c r="A13764" t="str">
        <f t="shared" si="215"/>
        <v>2372201471訪問型サービス（独自）</v>
      </c>
      <c r="B13764">
        <v>2372201471</v>
      </c>
      <c r="C13764" t="s">
        <v>2454</v>
      </c>
      <c r="D13764" t="s">
        <v>10183</v>
      </c>
    </row>
    <row r="13765" spans="1:4">
      <c r="A13765" t="str">
        <f t="shared" si="215"/>
        <v>2372105904訪問介護</v>
      </c>
      <c r="B13765">
        <v>2372105904</v>
      </c>
      <c r="C13765" t="s">
        <v>1854</v>
      </c>
      <c r="D13765" t="s">
        <v>10184</v>
      </c>
    </row>
    <row r="13766" spans="1:4">
      <c r="A13766" t="str">
        <f t="shared" si="215"/>
        <v>2372105904訪問型サービス（独自）</v>
      </c>
      <c r="B13766">
        <v>2372105904</v>
      </c>
      <c r="C13766" t="s">
        <v>2454</v>
      </c>
      <c r="D13766" t="s">
        <v>10184</v>
      </c>
    </row>
    <row r="13767" spans="1:4">
      <c r="A13767" t="str">
        <f t="shared" si="215"/>
        <v>2362190551訪問看護</v>
      </c>
      <c r="B13767">
        <v>2362190551</v>
      </c>
      <c r="C13767" t="s">
        <v>2002</v>
      </c>
      <c r="D13767" t="s">
        <v>10185</v>
      </c>
    </row>
    <row r="13768" spans="1:4">
      <c r="A13768" t="str">
        <f t="shared" si="215"/>
        <v>2362190551介護予防訪問看護</v>
      </c>
      <c r="B13768">
        <v>2362190551</v>
      </c>
      <c r="C13768" t="s">
        <v>2005</v>
      </c>
      <c r="D13768" t="s">
        <v>10185</v>
      </c>
    </row>
    <row r="13769" spans="1:4">
      <c r="A13769" t="str">
        <f t="shared" si="215"/>
        <v>2370603009訪問介護</v>
      </c>
      <c r="B13769">
        <v>2370603009</v>
      </c>
      <c r="C13769" t="s">
        <v>1854</v>
      </c>
      <c r="D13769" t="s">
        <v>10186</v>
      </c>
    </row>
    <row r="13770" spans="1:4">
      <c r="A13770" t="str">
        <f t="shared" si="215"/>
        <v>2376000408特定施設入居者生活介護</v>
      </c>
      <c r="B13770">
        <v>2376000408</v>
      </c>
      <c r="C13770" t="s">
        <v>2461</v>
      </c>
      <c r="D13770" t="s">
        <v>10187</v>
      </c>
    </row>
    <row r="13771" spans="1:4">
      <c r="A13771" t="str">
        <f t="shared" si="215"/>
        <v>2376000408介護予防特定施設入居者生活介護</v>
      </c>
      <c r="B13771">
        <v>2376000408</v>
      </c>
      <c r="C13771" t="s">
        <v>2462</v>
      </c>
      <c r="D13771" t="s">
        <v>10187</v>
      </c>
    </row>
    <row r="13772" spans="1:4">
      <c r="A13772" t="str">
        <f t="shared" si="215"/>
        <v>2376000424特定施設入居者生活介護</v>
      </c>
      <c r="B13772">
        <v>2376000424</v>
      </c>
      <c r="C13772" t="s">
        <v>2461</v>
      </c>
      <c r="D13772" t="s">
        <v>10188</v>
      </c>
    </row>
    <row r="13773" spans="1:4">
      <c r="A13773" t="str">
        <f t="shared" si="215"/>
        <v>2376000424介護予防特定施設入居者生活介護</v>
      </c>
      <c r="B13773">
        <v>2376000424</v>
      </c>
      <c r="C13773" t="s">
        <v>2462</v>
      </c>
      <c r="D13773" t="s">
        <v>10188</v>
      </c>
    </row>
    <row r="13774" spans="1:4">
      <c r="A13774" t="str">
        <f t="shared" si="215"/>
        <v>2376000499通所介護</v>
      </c>
      <c r="B13774">
        <v>2376000499</v>
      </c>
      <c r="C13774" t="s">
        <v>1857</v>
      </c>
      <c r="D13774" t="s">
        <v>10189</v>
      </c>
    </row>
    <row r="13775" spans="1:4">
      <c r="A13775" t="str">
        <f t="shared" si="215"/>
        <v>2376000499通所型サービス（独自）</v>
      </c>
      <c r="B13775">
        <v>2376000499</v>
      </c>
      <c r="C13775" t="s">
        <v>2455</v>
      </c>
      <c r="D13775" t="s">
        <v>10189</v>
      </c>
    </row>
    <row r="13776" spans="1:4">
      <c r="A13776" t="str">
        <f t="shared" si="215"/>
        <v>2376000606居宅介護支援</v>
      </c>
      <c r="B13776">
        <v>2376000606</v>
      </c>
      <c r="C13776" t="s">
        <v>2456</v>
      </c>
      <c r="D13776" t="s">
        <v>10190</v>
      </c>
    </row>
    <row r="13777" spans="1:4">
      <c r="A13777" t="str">
        <f t="shared" si="215"/>
        <v>2350180010介護老人保健施設</v>
      </c>
      <c r="B13777">
        <v>2350180010</v>
      </c>
      <c r="C13777" t="s">
        <v>1862</v>
      </c>
      <c r="D13777" t="s">
        <v>10191</v>
      </c>
    </row>
    <row r="13778" spans="1:4">
      <c r="A13778" t="str">
        <f t="shared" si="215"/>
        <v>2350180010短期入所療養介護（老健）</v>
      </c>
      <c r="B13778">
        <v>2350180010</v>
      </c>
      <c r="C13778" t="s">
        <v>1966</v>
      </c>
      <c r="D13778" t="s">
        <v>10191</v>
      </c>
    </row>
    <row r="13779" spans="1:4">
      <c r="A13779" t="str">
        <f t="shared" si="215"/>
        <v>2350180010介護予防短期入所療養介護（老健）</v>
      </c>
      <c r="B13779">
        <v>2350180010</v>
      </c>
      <c r="C13779" t="s">
        <v>1969</v>
      </c>
      <c r="D13779" t="s">
        <v>10191</v>
      </c>
    </row>
    <row r="13780" spans="1:4">
      <c r="A13780" t="str">
        <f t="shared" si="215"/>
        <v>2350180010通所リハビリテーション</v>
      </c>
      <c r="B13780">
        <v>2350180010</v>
      </c>
      <c r="C13780" t="s">
        <v>2457</v>
      </c>
      <c r="D13780" t="s">
        <v>10191</v>
      </c>
    </row>
    <row r="13781" spans="1:4">
      <c r="A13781" t="str">
        <f t="shared" si="215"/>
        <v>2350180010介護予防通所リハビリテーション</v>
      </c>
      <c r="B13781">
        <v>2350180010</v>
      </c>
      <c r="C13781" t="s">
        <v>2458</v>
      </c>
      <c r="D13781" t="s">
        <v>10191</v>
      </c>
    </row>
    <row r="13782" spans="1:4">
      <c r="A13782" t="str">
        <f t="shared" si="215"/>
        <v>2370100402居宅介護支援</v>
      </c>
      <c r="B13782">
        <v>2370100402</v>
      </c>
      <c r="C13782" t="s">
        <v>2456</v>
      </c>
      <c r="D13782" t="s">
        <v>10192</v>
      </c>
    </row>
    <row r="13783" spans="1:4">
      <c r="A13783" t="str">
        <f t="shared" si="215"/>
        <v>2360190041訪問看護</v>
      </c>
      <c r="B13783">
        <v>2360190041</v>
      </c>
      <c r="C13783" t="s">
        <v>2002</v>
      </c>
      <c r="D13783" t="s">
        <v>10193</v>
      </c>
    </row>
    <row r="13784" spans="1:4">
      <c r="A13784" t="str">
        <f t="shared" si="215"/>
        <v>2360190041介護予防訪問看護</v>
      </c>
      <c r="B13784">
        <v>2360190041</v>
      </c>
      <c r="C13784" t="s">
        <v>2005</v>
      </c>
      <c r="D13784" t="s">
        <v>10193</v>
      </c>
    </row>
    <row r="13785" spans="1:4">
      <c r="A13785" t="str">
        <f t="shared" si="215"/>
        <v>2373500624地域密着型通所介護</v>
      </c>
      <c r="B13785">
        <v>2373500624</v>
      </c>
      <c r="C13785" t="s">
        <v>1858</v>
      </c>
      <c r="D13785" t="s">
        <v>10194</v>
      </c>
    </row>
    <row r="13786" spans="1:4">
      <c r="A13786" t="str">
        <f t="shared" si="215"/>
        <v>2373500624通所型サービス（独自）</v>
      </c>
      <c r="B13786">
        <v>2373500624</v>
      </c>
      <c r="C13786" t="s">
        <v>2455</v>
      </c>
      <c r="D13786" t="s">
        <v>10194</v>
      </c>
    </row>
    <row r="13787" spans="1:4">
      <c r="A13787" t="str">
        <f t="shared" si="215"/>
        <v>2373901988訪問介護</v>
      </c>
      <c r="B13787">
        <v>2373901988</v>
      </c>
      <c r="C13787" t="s">
        <v>1854</v>
      </c>
      <c r="D13787" t="s">
        <v>10195</v>
      </c>
    </row>
    <row r="13788" spans="1:4">
      <c r="A13788" t="str">
        <f t="shared" si="215"/>
        <v>2377300013訪問介護</v>
      </c>
      <c r="B13788">
        <v>2377300013</v>
      </c>
      <c r="C13788" t="s">
        <v>1854</v>
      </c>
      <c r="D13788" t="s">
        <v>10196</v>
      </c>
    </row>
    <row r="13789" spans="1:4">
      <c r="A13789" t="str">
        <f t="shared" si="215"/>
        <v>2377300013訪問型サービス（独自／定率）</v>
      </c>
      <c r="B13789">
        <v>2377300013</v>
      </c>
      <c r="C13789" t="s">
        <v>2464</v>
      </c>
      <c r="D13789" t="s">
        <v>10196</v>
      </c>
    </row>
    <row r="13790" spans="1:4">
      <c r="A13790" t="str">
        <f t="shared" si="215"/>
        <v>2377300047居宅介護支援</v>
      </c>
      <c r="B13790">
        <v>2377300047</v>
      </c>
      <c r="C13790" t="s">
        <v>2456</v>
      </c>
      <c r="D13790" t="s">
        <v>10197</v>
      </c>
    </row>
    <row r="13791" spans="1:4">
      <c r="A13791" t="str">
        <f t="shared" si="215"/>
        <v>2307300018介護予防支援</v>
      </c>
      <c r="B13791">
        <v>2307300018</v>
      </c>
      <c r="C13791" t="s">
        <v>2466</v>
      </c>
      <c r="D13791" t="s">
        <v>10198</v>
      </c>
    </row>
    <row r="13792" spans="1:4">
      <c r="A13792" t="str">
        <f t="shared" si="215"/>
        <v>2307300018介護予防ケアマネジメント</v>
      </c>
      <c r="B13792">
        <v>2307300018</v>
      </c>
      <c r="C13792" t="s">
        <v>2467</v>
      </c>
      <c r="D13792" t="s">
        <v>10198</v>
      </c>
    </row>
    <row r="13793" spans="1:4">
      <c r="A13793" t="str">
        <f t="shared" si="215"/>
        <v>2373400742居宅介護支援</v>
      </c>
      <c r="B13793">
        <v>2373400742</v>
      </c>
      <c r="C13793" t="s">
        <v>2456</v>
      </c>
      <c r="D13793" t="s">
        <v>10199</v>
      </c>
    </row>
    <row r="13794" spans="1:4">
      <c r="A13794" t="str">
        <f t="shared" si="215"/>
        <v>2372205209居宅介護支援</v>
      </c>
      <c r="B13794">
        <v>2372205209</v>
      </c>
      <c r="C13794" t="s">
        <v>2456</v>
      </c>
      <c r="D13794" t="s">
        <v>10199</v>
      </c>
    </row>
    <row r="13795" spans="1:4">
      <c r="A13795" t="str">
        <f t="shared" si="215"/>
        <v>2371202454訪問介護</v>
      </c>
      <c r="B13795">
        <v>2371202454</v>
      </c>
      <c r="C13795" t="s">
        <v>1854</v>
      </c>
      <c r="D13795" t="s">
        <v>10200</v>
      </c>
    </row>
    <row r="13796" spans="1:4">
      <c r="A13796" t="str">
        <f t="shared" si="215"/>
        <v>2371202454訪問型サービス（独自）</v>
      </c>
      <c r="B13796">
        <v>2371202454</v>
      </c>
      <c r="C13796" t="s">
        <v>2454</v>
      </c>
      <c r="D13796" t="s">
        <v>10200</v>
      </c>
    </row>
    <row r="13797" spans="1:4">
      <c r="A13797" t="str">
        <f t="shared" si="215"/>
        <v>2372201851通所リハビリテーション</v>
      </c>
      <c r="B13797">
        <v>2372201851</v>
      </c>
      <c r="C13797" t="s">
        <v>2457</v>
      </c>
      <c r="D13797" t="s">
        <v>10201</v>
      </c>
    </row>
    <row r="13798" spans="1:4">
      <c r="A13798" t="str">
        <f t="shared" si="215"/>
        <v>2372201851介護予防通所リハビリテーション</v>
      </c>
      <c r="B13798">
        <v>2372201851</v>
      </c>
      <c r="C13798" t="s">
        <v>2458</v>
      </c>
      <c r="D13798" t="s">
        <v>10201</v>
      </c>
    </row>
    <row r="13799" spans="1:4">
      <c r="A13799" t="str">
        <f t="shared" si="215"/>
        <v>2372201356通所介護</v>
      </c>
      <c r="B13799">
        <v>2372201356</v>
      </c>
      <c r="C13799" t="s">
        <v>1857</v>
      </c>
      <c r="D13799" t="s">
        <v>10202</v>
      </c>
    </row>
    <row r="13800" spans="1:4">
      <c r="A13800" t="str">
        <f t="shared" si="215"/>
        <v>2372202305短期入所生活介護</v>
      </c>
      <c r="B13800">
        <v>2372202305</v>
      </c>
      <c r="C13800" t="s">
        <v>1958</v>
      </c>
      <c r="D13800" t="s">
        <v>10203</v>
      </c>
    </row>
    <row r="13801" spans="1:4">
      <c r="A13801" t="str">
        <f t="shared" si="215"/>
        <v>2372202305介護予防短期入所生活介護</v>
      </c>
      <c r="B13801">
        <v>2372202305</v>
      </c>
      <c r="C13801" t="s">
        <v>1961</v>
      </c>
      <c r="D13801" t="s">
        <v>10203</v>
      </c>
    </row>
    <row r="13802" spans="1:4">
      <c r="A13802" t="str">
        <f t="shared" si="215"/>
        <v>2372203162訪問介護</v>
      </c>
      <c r="B13802">
        <v>2372203162</v>
      </c>
      <c r="C13802" t="s">
        <v>1854</v>
      </c>
      <c r="D13802" t="s">
        <v>10204</v>
      </c>
    </row>
    <row r="13803" spans="1:4">
      <c r="A13803" t="str">
        <f t="shared" si="215"/>
        <v>2372202735地域密着型通所介護</v>
      </c>
      <c r="B13803">
        <v>2372202735</v>
      </c>
      <c r="C13803" t="s">
        <v>1858</v>
      </c>
      <c r="D13803" t="s">
        <v>10205</v>
      </c>
    </row>
    <row r="13804" spans="1:4">
      <c r="A13804" t="str">
        <f t="shared" si="215"/>
        <v>2372201356通所型サービス（独自）</v>
      </c>
      <c r="B13804">
        <v>2372201356</v>
      </c>
      <c r="C13804" t="s">
        <v>2455</v>
      </c>
      <c r="D13804" t="s">
        <v>10202</v>
      </c>
    </row>
    <row r="13805" spans="1:4">
      <c r="A13805" t="str">
        <f t="shared" si="215"/>
        <v>2372204954通所介護</v>
      </c>
      <c r="B13805">
        <v>2372204954</v>
      </c>
      <c r="C13805" t="s">
        <v>1857</v>
      </c>
      <c r="D13805" t="s">
        <v>10206</v>
      </c>
    </row>
    <row r="13806" spans="1:4">
      <c r="A13806" t="str">
        <f t="shared" si="215"/>
        <v>2372204954通所型サービス（独自）</v>
      </c>
      <c r="B13806">
        <v>2372204954</v>
      </c>
      <c r="C13806" t="s">
        <v>2455</v>
      </c>
      <c r="D13806" t="s">
        <v>10206</v>
      </c>
    </row>
    <row r="13807" spans="1:4">
      <c r="A13807" t="str">
        <f t="shared" si="215"/>
        <v>2392200677看護小規模多機能型居宅介護</v>
      </c>
      <c r="B13807">
        <v>2392200677</v>
      </c>
      <c r="C13807" t="s">
        <v>1859</v>
      </c>
      <c r="D13807" t="s">
        <v>10207</v>
      </c>
    </row>
    <row r="13808" spans="1:4">
      <c r="A13808" t="str">
        <f t="shared" si="215"/>
        <v>2392200677看護小規模多機能型居宅介護（短期利用型）</v>
      </c>
      <c r="B13808">
        <v>2392200677</v>
      </c>
      <c r="C13808" t="s">
        <v>2477</v>
      </c>
      <c r="D13808" t="s">
        <v>10207</v>
      </c>
    </row>
    <row r="13809" spans="1:4">
      <c r="A13809" t="str">
        <f t="shared" si="215"/>
        <v>2392200818地域密着型通所介護</v>
      </c>
      <c r="B13809">
        <v>2392200818</v>
      </c>
      <c r="C13809" t="s">
        <v>1858</v>
      </c>
      <c r="D13809" t="s">
        <v>10208</v>
      </c>
    </row>
    <row r="13810" spans="1:4">
      <c r="A13810" t="str">
        <f t="shared" si="215"/>
        <v>2362290195訪問看護</v>
      </c>
      <c r="B13810">
        <v>2362290195</v>
      </c>
      <c r="C13810" t="s">
        <v>2002</v>
      </c>
      <c r="D13810" t="s">
        <v>10209</v>
      </c>
    </row>
    <row r="13811" spans="1:4">
      <c r="A13811" t="str">
        <f t="shared" si="215"/>
        <v>2362290195介護予防訪問看護</v>
      </c>
      <c r="B13811">
        <v>2362290195</v>
      </c>
      <c r="C13811" t="s">
        <v>2005</v>
      </c>
      <c r="D13811" t="s">
        <v>10209</v>
      </c>
    </row>
    <row r="13812" spans="1:4">
      <c r="A13812" t="str">
        <f t="shared" si="215"/>
        <v>2373700208居宅介護支援</v>
      </c>
      <c r="B13812">
        <v>2373700208</v>
      </c>
      <c r="C13812" t="s">
        <v>2456</v>
      </c>
      <c r="D13812" t="s">
        <v>10210</v>
      </c>
    </row>
    <row r="13813" spans="1:4">
      <c r="A13813" t="str">
        <f t="shared" si="215"/>
        <v>2373902465居宅介護支援</v>
      </c>
      <c r="B13813">
        <v>2373902465</v>
      </c>
      <c r="C13813" t="s">
        <v>2456</v>
      </c>
      <c r="D13813" t="s">
        <v>10211</v>
      </c>
    </row>
    <row r="13814" spans="1:4">
      <c r="A13814" t="str">
        <f t="shared" si="215"/>
        <v>2372206447特定施設入居者生活介護</v>
      </c>
      <c r="B13814">
        <v>2372206447</v>
      </c>
      <c r="C13814" t="s">
        <v>2461</v>
      </c>
      <c r="D13814" t="s">
        <v>10212</v>
      </c>
    </row>
    <row r="13815" spans="1:4">
      <c r="A13815" t="str">
        <f t="shared" si="215"/>
        <v>2375300932居宅介護支援</v>
      </c>
      <c r="B13815">
        <v>2375300932</v>
      </c>
      <c r="C13815" t="s">
        <v>2456</v>
      </c>
      <c r="D13815" t="s">
        <v>10429</v>
      </c>
    </row>
    <row r="13816" spans="1:4">
      <c r="A13816" t="str">
        <f t="shared" si="215"/>
        <v>2360890434訪問看護</v>
      </c>
      <c r="B13816">
        <v>2360890434</v>
      </c>
      <c r="C13816" t="s">
        <v>2002</v>
      </c>
      <c r="D13816" t="s">
        <v>10213</v>
      </c>
    </row>
    <row r="13817" spans="1:4">
      <c r="A13817" t="str">
        <f t="shared" si="215"/>
        <v>2360890434介護予防訪問看護</v>
      </c>
      <c r="B13817">
        <v>2360890434</v>
      </c>
      <c r="C13817" t="s">
        <v>2005</v>
      </c>
      <c r="D13817" t="s">
        <v>10213</v>
      </c>
    </row>
    <row r="13818" spans="1:4">
      <c r="A13818" t="str">
        <f t="shared" si="215"/>
        <v>2375702418訪問介護</v>
      </c>
      <c r="B13818">
        <v>2375702418</v>
      </c>
      <c r="C13818" t="s">
        <v>1854</v>
      </c>
      <c r="D13818" t="s">
        <v>10214</v>
      </c>
    </row>
    <row r="13819" spans="1:4">
      <c r="A13819" t="str">
        <f t="shared" si="215"/>
        <v>2372401816訪問介護</v>
      </c>
      <c r="B13819">
        <v>2372401816</v>
      </c>
      <c r="C13819" t="s">
        <v>1854</v>
      </c>
      <c r="D13819" t="s">
        <v>10215</v>
      </c>
    </row>
    <row r="13820" spans="1:4">
      <c r="A13820" t="str">
        <f t="shared" si="215"/>
        <v>2371203445訪問介護</v>
      </c>
      <c r="B13820">
        <v>2371203445</v>
      </c>
      <c r="C13820" t="s">
        <v>1854</v>
      </c>
      <c r="D13820" t="s">
        <v>10216</v>
      </c>
    </row>
    <row r="13821" spans="1:4">
      <c r="A13821" t="str">
        <f t="shared" si="215"/>
        <v>2365790191訪問看護</v>
      </c>
      <c r="B13821">
        <v>2365790191</v>
      </c>
      <c r="C13821" t="s">
        <v>2002</v>
      </c>
      <c r="D13821" t="s">
        <v>10217</v>
      </c>
    </row>
    <row r="13822" spans="1:4">
      <c r="A13822" t="str">
        <f t="shared" si="215"/>
        <v>2362490274訪問看護</v>
      </c>
      <c r="B13822">
        <v>2362490274</v>
      </c>
      <c r="C13822" t="s">
        <v>2002</v>
      </c>
      <c r="D13822" t="s">
        <v>10218</v>
      </c>
    </row>
    <row r="13823" spans="1:4">
      <c r="A13823" t="str">
        <f t="shared" si="215"/>
        <v>2361290519訪問看護</v>
      </c>
      <c r="B13823">
        <v>2361290519</v>
      </c>
      <c r="C13823" t="s">
        <v>2002</v>
      </c>
      <c r="D13823" t="s">
        <v>10219</v>
      </c>
    </row>
    <row r="13824" spans="1:4">
      <c r="A13824" t="str">
        <f t="shared" si="215"/>
        <v>2370404028訪問介護</v>
      </c>
      <c r="B13824">
        <v>2370404028</v>
      </c>
      <c r="C13824" t="s">
        <v>1854</v>
      </c>
      <c r="D13824" t="s">
        <v>10220</v>
      </c>
    </row>
    <row r="13825" spans="1:4">
      <c r="A13825" t="str">
        <f t="shared" si="215"/>
        <v>2393100157介護予防認知症対応型共同生活介護</v>
      </c>
      <c r="B13825">
        <v>2393100157</v>
      </c>
      <c r="C13825" t="s">
        <v>1948</v>
      </c>
      <c r="D13825" t="s">
        <v>10221</v>
      </c>
    </row>
    <row r="13826" spans="1:4">
      <c r="A13826" t="str">
        <f t="shared" si="215"/>
        <v>2393300120介護予防認知症対応型共同生活介護</v>
      </c>
      <c r="B13826">
        <v>2393300120</v>
      </c>
      <c r="C13826" t="s">
        <v>1948</v>
      </c>
      <c r="D13826" t="s">
        <v>10222</v>
      </c>
    </row>
    <row r="13827" spans="1:4">
      <c r="A13827" t="str">
        <f t="shared" ref="A13827:A13890" si="216">B13827&amp;C13827</f>
        <v>2394300103介護予防認知症対応型共同生活介護</v>
      </c>
      <c r="B13827">
        <v>2394300103</v>
      </c>
      <c r="C13827" t="s">
        <v>1948</v>
      </c>
      <c r="D13827" t="s">
        <v>10223</v>
      </c>
    </row>
    <row r="13828" spans="1:4">
      <c r="A13828" t="str">
        <f t="shared" si="216"/>
        <v>2393000522介護予防認知症対応型共同生活介護</v>
      </c>
      <c r="B13828">
        <v>2393000522</v>
      </c>
      <c r="C13828" t="s">
        <v>1948</v>
      </c>
      <c r="D13828" t="s">
        <v>10224</v>
      </c>
    </row>
    <row r="13829" spans="1:4">
      <c r="A13829" t="str">
        <f t="shared" si="216"/>
        <v>2397100146介護予防認知症対応型共同生活介護</v>
      </c>
      <c r="B13829">
        <v>2397100146</v>
      </c>
      <c r="C13829" t="s">
        <v>1948</v>
      </c>
      <c r="D13829" t="s">
        <v>10225</v>
      </c>
    </row>
    <row r="13830" spans="1:4">
      <c r="A13830" t="str">
        <f t="shared" si="216"/>
        <v>2393100157認知症対応型共同生活介護</v>
      </c>
      <c r="B13830">
        <v>2393100157</v>
      </c>
      <c r="C13830" t="s">
        <v>1942</v>
      </c>
      <c r="D13830" t="s">
        <v>10221</v>
      </c>
    </row>
    <row r="13831" spans="1:4">
      <c r="A13831" t="str">
        <f t="shared" si="216"/>
        <v>2393300120認知症対応型共同生活介護</v>
      </c>
      <c r="B13831">
        <v>2393300120</v>
      </c>
      <c r="C13831" t="s">
        <v>1942</v>
      </c>
      <c r="D13831" t="s">
        <v>10222</v>
      </c>
    </row>
    <row r="13832" spans="1:4">
      <c r="A13832" t="str">
        <f t="shared" si="216"/>
        <v>2394300103認知症対応型共同生活介護</v>
      </c>
      <c r="B13832">
        <v>2394300103</v>
      </c>
      <c r="C13832" t="s">
        <v>1942</v>
      </c>
      <c r="D13832" t="s">
        <v>10223</v>
      </c>
    </row>
    <row r="13833" spans="1:4">
      <c r="A13833" t="str">
        <f t="shared" si="216"/>
        <v>2393000522認知症対応型共同生活介護</v>
      </c>
      <c r="B13833">
        <v>2393000522</v>
      </c>
      <c r="C13833" t="s">
        <v>1942</v>
      </c>
      <c r="D13833" t="s">
        <v>10224</v>
      </c>
    </row>
    <row r="13834" spans="1:4">
      <c r="A13834" t="str">
        <f t="shared" si="216"/>
        <v>2397100146認知症対応型共同生活介護</v>
      </c>
      <c r="B13834">
        <v>2397100146</v>
      </c>
      <c r="C13834" t="s">
        <v>1942</v>
      </c>
      <c r="D13834" t="s">
        <v>10225</v>
      </c>
    </row>
    <row r="13835" spans="1:4">
      <c r="A13835" t="str">
        <f t="shared" si="216"/>
        <v>2372004297通所介護</v>
      </c>
      <c r="B13835">
        <v>2372004297</v>
      </c>
      <c r="C13835" t="s">
        <v>1857</v>
      </c>
      <c r="D13835" t="s">
        <v>10226</v>
      </c>
    </row>
    <row r="13836" spans="1:4">
      <c r="A13836" t="str">
        <f t="shared" si="216"/>
        <v>2372004297通所型サービス（独自）</v>
      </c>
      <c r="B13836">
        <v>2372004297</v>
      </c>
      <c r="C13836" t="s">
        <v>2455</v>
      </c>
      <c r="D13836" t="s">
        <v>10226</v>
      </c>
    </row>
    <row r="13837" spans="1:4">
      <c r="A13837" t="str">
        <f t="shared" si="216"/>
        <v>2371502648訪問介護</v>
      </c>
      <c r="B13837">
        <v>2371502648</v>
      </c>
      <c r="C13837" t="s">
        <v>1854</v>
      </c>
      <c r="D13837" t="s">
        <v>10227</v>
      </c>
    </row>
    <row r="13838" spans="1:4">
      <c r="A13838" t="str">
        <f t="shared" si="216"/>
        <v>2361590215訪問看護</v>
      </c>
      <c r="B13838">
        <v>2361590215</v>
      </c>
      <c r="C13838" t="s">
        <v>2002</v>
      </c>
      <c r="D13838" t="s">
        <v>2814</v>
      </c>
    </row>
    <row r="13839" spans="1:4">
      <c r="A13839" t="str">
        <f t="shared" si="216"/>
        <v>2371502648訪問型サービス（独自）</v>
      </c>
      <c r="B13839">
        <v>2371502648</v>
      </c>
      <c r="C13839" t="s">
        <v>2454</v>
      </c>
      <c r="D13839" t="s">
        <v>10227</v>
      </c>
    </row>
    <row r="13840" spans="1:4">
      <c r="A13840" t="str">
        <f t="shared" si="216"/>
        <v>2371304318訪問介護</v>
      </c>
      <c r="B13840">
        <v>2371304318</v>
      </c>
      <c r="C13840" t="s">
        <v>1854</v>
      </c>
      <c r="D13840" t="s">
        <v>10228</v>
      </c>
    </row>
    <row r="13841" spans="1:4">
      <c r="A13841" t="str">
        <f t="shared" si="216"/>
        <v>2361390665訪問看護</v>
      </c>
      <c r="B13841">
        <v>2361390665</v>
      </c>
      <c r="C13841" t="s">
        <v>2002</v>
      </c>
      <c r="D13841" t="s">
        <v>10229</v>
      </c>
    </row>
    <row r="13842" spans="1:4">
      <c r="A13842" t="str">
        <f t="shared" si="216"/>
        <v>2361390665介護予防訪問看護</v>
      </c>
      <c r="B13842">
        <v>2361390665</v>
      </c>
      <c r="C13842" t="s">
        <v>2005</v>
      </c>
      <c r="D13842" t="s">
        <v>10229</v>
      </c>
    </row>
    <row r="13843" spans="1:4">
      <c r="A13843" t="str">
        <f t="shared" si="216"/>
        <v>2360590711訪問看護</v>
      </c>
      <c r="B13843">
        <v>2360590711</v>
      </c>
      <c r="C13843" t="s">
        <v>2002</v>
      </c>
      <c r="D13843" t="s">
        <v>10230</v>
      </c>
    </row>
    <row r="13844" spans="1:4">
      <c r="A13844" t="str">
        <f t="shared" si="216"/>
        <v>2391500358地域密着型通所介護</v>
      </c>
      <c r="B13844">
        <v>2391500358</v>
      </c>
      <c r="C13844" t="s">
        <v>1858</v>
      </c>
      <c r="D13844" t="s">
        <v>10231</v>
      </c>
    </row>
    <row r="13845" spans="1:4">
      <c r="A13845" t="str">
        <f t="shared" si="216"/>
        <v>23A1500504通所型サービス（独自）</v>
      </c>
      <c r="B13845" t="s">
        <v>7229</v>
      </c>
      <c r="C13845" t="s">
        <v>2455</v>
      </c>
      <c r="D13845" t="s">
        <v>10231</v>
      </c>
    </row>
    <row r="13846" spans="1:4">
      <c r="A13846" t="str">
        <f t="shared" si="216"/>
        <v>2371504164訪問介護</v>
      </c>
      <c r="B13846">
        <v>2371504164</v>
      </c>
      <c r="C13846" t="s">
        <v>1854</v>
      </c>
      <c r="D13846" t="s">
        <v>10232</v>
      </c>
    </row>
    <row r="13847" spans="1:4">
      <c r="A13847" t="str">
        <f t="shared" si="216"/>
        <v>2361590751訪問看護</v>
      </c>
      <c r="B13847">
        <v>2361590751</v>
      </c>
      <c r="C13847" t="s">
        <v>2002</v>
      </c>
      <c r="D13847" t="s">
        <v>10233</v>
      </c>
    </row>
    <row r="13848" spans="1:4">
      <c r="A13848" t="str">
        <f t="shared" si="216"/>
        <v>2371503372居宅介護支援</v>
      </c>
      <c r="B13848">
        <v>2371503372</v>
      </c>
      <c r="C13848" t="s">
        <v>2456</v>
      </c>
      <c r="D13848" t="s">
        <v>10234</v>
      </c>
    </row>
    <row r="13849" spans="1:4">
      <c r="A13849" t="str">
        <f t="shared" si="216"/>
        <v>2371604493訪問介護</v>
      </c>
      <c r="B13849">
        <v>2371604493</v>
      </c>
      <c r="C13849" t="s">
        <v>1854</v>
      </c>
      <c r="D13849" t="s">
        <v>10235</v>
      </c>
    </row>
    <row r="13850" spans="1:4">
      <c r="A13850" t="str">
        <f t="shared" si="216"/>
        <v>23A1601310訪問型サービス（独自）</v>
      </c>
      <c r="B13850" t="s">
        <v>7230</v>
      </c>
      <c r="C13850" t="s">
        <v>2454</v>
      </c>
      <c r="D13850" t="s">
        <v>10235</v>
      </c>
    </row>
    <row r="13851" spans="1:4">
      <c r="A13851" t="str">
        <f t="shared" si="216"/>
        <v>2394900050定期巡回･随時対応型訪問介護看護</v>
      </c>
      <c r="B13851">
        <v>2394900050</v>
      </c>
      <c r="C13851" t="s">
        <v>1856</v>
      </c>
      <c r="D13851" t="s">
        <v>10236</v>
      </c>
    </row>
    <row r="13852" spans="1:4">
      <c r="A13852" t="str">
        <f t="shared" si="216"/>
        <v>2391600554定期巡回･随時対応型訪問介護看護</v>
      </c>
      <c r="B13852">
        <v>2391600554</v>
      </c>
      <c r="C13852" t="s">
        <v>1856</v>
      </c>
      <c r="D13852" t="s">
        <v>10237</v>
      </c>
    </row>
    <row r="13853" spans="1:4">
      <c r="A13853" t="str">
        <f t="shared" si="216"/>
        <v>23A1601310訪問型サービス（独自／定率）</v>
      </c>
      <c r="B13853" t="s">
        <v>7230</v>
      </c>
      <c r="C13853" t="s">
        <v>2464</v>
      </c>
      <c r="D13853" t="s">
        <v>10235</v>
      </c>
    </row>
    <row r="13854" spans="1:4">
      <c r="A13854" t="str">
        <f t="shared" si="216"/>
        <v>2370600856通所介護</v>
      </c>
      <c r="B13854">
        <v>2370600856</v>
      </c>
      <c r="C13854" t="s">
        <v>1857</v>
      </c>
      <c r="D13854" t="s">
        <v>10238</v>
      </c>
    </row>
    <row r="13855" spans="1:4">
      <c r="A13855" t="str">
        <f t="shared" si="216"/>
        <v>2370600856通所型サービス（独自）</v>
      </c>
      <c r="B13855">
        <v>2370600856</v>
      </c>
      <c r="C13855" t="s">
        <v>2455</v>
      </c>
      <c r="D13855" t="s">
        <v>10238</v>
      </c>
    </row>
    <row r="13856" spans="1:4">
      <c r="A13856" t="str">
        <f t="shared" si="216"/>
        <v>2371601028通所介護</v>
      </c>
      <c r="B13856">
        <v>2371601028</v>
      </c>
      <c r="C13856" t="s">
        <v>1857</v>
      </c>
      <c r="D13856" t="s">
        <v>8329</v>
      </c>
    </row>
    <row r="13857" spans="1:4">
      <c r="A13857" t="str">
        <f t="shared" si="216"/>
        <v>2371601028通所型サービス（独自）</v>
      </c>
      <c r="B13857">
        <v>2371601028</v>
      </c>
      <c r="C13857" t="s">
        <v>2455</v>
      </c>
      <c r="D13857" t="s">
        <v>8329</v>
      </c>
    </row>
    <row r="13858" spans="1:4">
      <c r="A13858" t="str">
        <f t="shared" si="216"/>
        <v>2370301661通所介護</v>
      </c>
      <c r="B13858">
        <v>2370301661</v>
      </c>
      <c r="C13858" t="s">
        <v>1857</v>
      </c>
      <c r="D13858" t="s">
        <v>10239</v>
      </c>
    </row>
    <row r="13859" spans="1:4">
      <c r="A13859" t="str">
        <f t="shared" si="216"/>
        <v>2370301661通所型サービス（独自）</v>
      </c>
      <c r="B13859">
        <v>2370301661</v>
      </c>
      <c r="C13859" t="s">
        <v>2455</v>
      </c>
      <c r="D13859" t="s">
        <v>10239</v>
      </c>
    </row>
    <row r="13860" spans="1:4">
      <c r="A13860" t="str">
        <f t="shared" si="216"/>
        <v>2370301661通所型サービス（独自）</v>
      </c>
      <c r="B13860">
        <v>2370301661</v>
      </c>
      <c r="C13860" t="s">
        <v>2455</v>
      </c>
      <c r="D13860" t="s">
        <v>10239</v>
      </c>
    </row>
    <row r="13861" spans="1:4">
      <c r="A13861" t="str">
        <f t="shared" si="216"/>
        <v>2370301661通所型サービス（独自）</v>
      </c>
      <c r="B13861">
        <v>2370301661</v>
      </c>
      <c r="C13861" t="s">
        <v>2455</v>
      </c>
      <c r="D13861" t="s">
        <v>10239</v>
      </c>
    </row>
    <row r="13862" spans="1:4">
      <c r="A13862" t="str">
        <f t="shared" si="216"/>
        <v>2370503316通所介護</v>
      </c>
      <c r="B13862">
        <v>2370503316</v>
      </c>
      <c r="C13862" t="s">
        <v>1857</v>
      </c>
      <c r="D13862" t="s">
        <v>10240</v>
      </c>
    </row>
    <row r="13863" spans="1:4">
      <c r="A13863" t="str">
        <f t="shared" si="216"/>
        <v>23A0500174通所型サービス（独自）</v>
      </c>
      <c r="B13863" t="s">
        <v>7231</v>
      </c>
      <c r="C13863" t="s">
        <v>2455</v>
      </c>
      <c r="D13863" t="s">
        <v>10240</v>
      </c>
    </row>
    <row r="13864" spans="1:4">
      <c r="A13864" t="str">
        <f t="shared" si="216"/>
        <v>2370503324訪問介護</v>
      </c>
      <c r="B13864">
        <v>2370503324</v>
      </c>
      <c r="C13864" t="s">
        <v>1854</v>
      </c>
      <c r="D13864" t="s">
        <v>10241</v>
      </c>
    </row>
    <row r="13865" spans="1:4">
      <c r="A13865" t="str">
        <f t="shared" si="216"/>
        <v>23A0500182訪問型サービス（独自）</v>
      </c>
      <c r="B13865" t="s">
        <v>7232</v>
      </c>
      <c r="C13865" t="s">
        <v>2454</v>
      </c>
      <c r="D13865" t="s">
        <v>10241</v>
      </c>
    </row>
    <row r="13866" spans="1:4">
      <c r="A13866" t="str">
        <f t="shared" si="216"/>
        <v>2390500581定期巡回･随時対応型訪問介護看護</v>
      </c>
      <c r="B13866">
        <v>2390500581</v>
      </c>
      <c r="C13866" t="s">
        <v>1856</v>
      </c>
      <c r="D13866" t="s">
        <v>10242</v>
      </c>
    </row>
    <row r="13867" spans="1:4">
      <c r="A13867" t="str">
        <f t="shared" si="216"/>
        <v>2390600258小規模多機能型居宅介護</v>
      </c>
      <c r="B13867">
        <v>2390600258</v>
      </c>
      <c r="C13867" t="s">
        <v>1925</v>
      </c>
      <c r="D13867" t="s">
        <v>10243</v>
      </c>
    </row>
    <row r="13868" spans="1:4">
      <c r="A13868" t="str">
        <f t="shared" si="216"/>
        <v>2390600258介護予防小規模多機能型居宅介護</v>
      </c>
      <c r="B13868">
        <v>2390600258</v>
      </c>
      <c r="C13868" t="s">
        <v>2463</v>
      </c>
      <c r="D13868" t="s">
        <v>10243</v>
      </c>
    </row>
    <row r="13869" spans="1:4">
      <c r="A13869" t="str">
        <f t="shared" si="216"/>
        <v>2390600258小規模多機能型居宅介護（短期利用型）</v>
      </c>
      <c r="B13869">
        <v>2390600258</v>
      </c>
      <c r="C13869" t="s">
        <v>2475</v>
      </c>
      <c r="D13869" t="s">
        <v>10243</v>
      </c>
    </row>
    <row r="13870" spans="1:4">
      <c r="A13870" t="str">
        <f t="shared" si="216"/>
        <v>2390600209認知症対応型共同生活介護</v>
      </c>
      <c r="B13870">
        <v>2390600209</v>
      </c>
      <c r="C13870" t="s">
        <v>1942</v>
      </c>
      <c r="D13870" t="s">
        <v>10244</v>
      </c>
    </row>
    <row r="13871" spans="1:4">
      <c r="A13871" t="str">
        <f t="shared" si="216"/>
        <v>2390600209介護予防認知症対応型共同生活介護</v>
      </c>
      <c r="B13871">
        <v>2390600209</v>
      </c>
      <c r="C13871" t="s">
        <v>1948</v>
      </c>
      <c r="D13871" t="s">
        <v>10244</v>
      </c>
    </row>
    <row r="13872" spans="1:4">
      <c r="A13872" t="str">
        <f t="shared" si="216"/>
        <v>2391600257小規模多機能型居宅介護</v>
      </c>
      <c r="B13872">
        <v>2391600257</v>
      </c>
      <c r="C13872" t="s">
        <v>1925</v>
      </c>
      <c r="D13872" t="s">
        <v>10245</v>
      </c>
    </row>
    <row r="13873" spans="1:4">
      <c r="A13873" t="str">
        <f t="shared" si="216"/>
        <v>2391600257介護予防小規模多機能型居宅介護</v>
      </c>
      <c r="B13873">
        <v>2391600257</v>
      </c>
      <c r="C13873" t="s">
        <v>2463</v>
      </c>
      <c r="D13873" t="s">
        <v>10245</v>
      </c>
    </row>
    <row r="13874" spans="1:4">
      <c r="A13874" t="str">
        <f t="shared" si="216"/>
        <v>2391600257小規模多機能型居宅介護（短期利用型）</v>
      </c>
      <c r="B13874">
        <v>2391600257</v>
      </c>
      <c r="C13874" t="s">
        <v>2475</v>
      </c>
      <c r="D13874" t="s">
        <v>10245</v>
      </c>
    </row>
    <row r="13875" spans="1:4">
      <c r="A13875" t="str">
        <f t="shared" si="216"/>
        <v>2391600257介護予防小規模多機能型居宅介護（短期利用型）</v>
      </c>
      <c r="B13875">
        <v>2391600257</v>
      </c>
      <c r="C13875" t="s">
        <v>2476</v>
      </c>
      <c r="D13875" t="s">
        <v>10245</v>
      </c>
    </row>
    <row r="13876" spans="1:4">
      <c r="A13876" t="str">
        <f t="shared" si="216"/>
        <v>2390600183看護小規模多機能型居宅介護</v>
      </c>
      <c r="B13876">
        <v>2390600183</v>
      </c>
      <c r="C13876" t="s">
        <v>1859</v>
      </c>
      <c r="D13876" t="s">
        <v>10246</v>
      </c>
    </row>
    <row r="13877" spans="1:4">
      <c r="A13877" t="str">
        <f t="shared" si="216"/>
        <v>2390600183看護小規模多機能型居宅介護（短期利用型）</v>
      </c>
      <c r="B13877">
        <v>2390600183</v>
      </c>
      <c r="C13877" t="s">
        <v>2477</v>
      </c>
      <c r="D13877" t="s">
        <v>10246</v>
      </c>
    </row>
    <row r="13878" spans="1:4">
      <c r="A13878" t="str">
        <f t="shared" si="216"/>
        <v>2374200570通所介護</v>
      </c>
      <c r="B13878">
        <v>2374200570</v>
      </c>
      <c r="C13878" t="s">
        <v>1857</v>
      </c>
      <c r="D13878" t="s">
        <v>10247</v>
      </c>
    </row>
    <row r="13879" spans="1:4">
      <c r="A13879" t="str">
        <f t="shared" si="216"/>
        <v>2374200570通所型サービス（独自）</v>
      </c>
      <c r="B13879">
        <v>2374200570</v>
      </c>
      <c r="C13879" t="s">
        <v>2455</v>
      </c>
      <c r="D13879" t="s">
        <v>10247</v>
      </c>
    </row>
    <row r="13880" spans="1:4">
      <c r="A13880" t="str">
        <f t="shared" si="216"/>
        <v>2370600112居宅介護支援</v>
      </c>
      <c r="B13880">
        <v>2370600112</v>
      </c>
      <c r="C13880" t="s">
        <v>2456</v>
      </c>
      <c r="D13880" t="s">
        <v>10248</v>
      </c>
    </row>
    <row r="13881" spans="1:4">
      <c r="A13881" t="str">
        <f t="shared" si="216"/>
        <v>2371404175居宅介護支援</v>
      </c>
      <c r="B13881">
        <v>2371404175</v>
      </c>
      <c r="C13881" t="s">
        <v>2456</v>
      </c>
      <c r="D13881" t="s">
        <v>10249</v>
      </c>
    </row>
    <row r="13882" spans="1:4">
      <c r="A13882" t="str">
        <f t="shared" si="216"/>
        <v>2360690057訪問看護</v>
      </c>
      <c r="B13882">
        <v>2360690057</v>
      </c>
      <c r="C13882" t="s">
        <v>2002</v>
      </c>
      <c r="D13882" t="s">
        <v>10250</v>
      </c>
    </row>
    <row r="13883" spans="1:4">
      <c r="A13883" t="str">
        <f t="shared" si="216"/>
        <v>2360690057介護予防訪問看護</v>
      </c>
      <c r="B13883">
        <v>2360690057</v>
      </c>
      <c r="C13883" t="s">
        <v>2005</v>
      </c>
      <c r="D13883" t="s">
        <v>10250</v>
      </c>
    </row>
    <row r="13884" spans="1:4">
      <c r="A13884" t="str">
        <f t="shared" si="216"/>
        <v>2360390203訪問看護</v>
      </c>
      <c r="B13884">
        <v>2360390203</v>
      </c>
      <c r="C13884" t="s">
        <v>2002</v>
      </c>
      <c r="D13884" t="s">
        <v>10251</v>
      </c>
    </row>
    <row r="13885" spans="1:4">
      <c r="A13885" t="str">
        <f t="shared" si="216"/>
        <v>2360390203介護予防訪問看護</v>
      </c>
      <c r="B13885">
        <v>2360390203</v>
      </c>
      <c r="C13885" t="s">
        <v>2005</v>
      </c>
      <c r="D13885" t="s">
        <v>10251</v>
      </c>
    </row>
    <row r="13886" spans="1:4">
      <c r="A13886" t="str">
        <f t="shared" si="216"/>
        <v>2361490234訪問看護</v>
      </c>
      <c r="B13886">
        <v>2361490234</v>
      </c>
      <c r="C13886" t="s">
        <v>2002</v>
      </c>
      <c r="D13886" t="s">
        <v>10252</v>
      </c>
    </row>
    <row r="13887" spans="1:4">
      <c r="A13887" t="str">
        <f t="shared" si="216"/>
        <v>2361490234介護予防訪問看護</v>
      </c>
      <c r="B13887">
        <v>2361490234</v>
      </c>
      <c r="C13887" t="s">
        <v>2005</v>
      </c>
      <c r="D13887" t="s">
        <v>10252</v>
      </c>
    </row>
    <row r="13888" spans="1:4">
      <c r="A13888" t="str">
        <f t="shared" si="216"/>
        <v>2363690120訪問看護</v>
      </c>
      <c r="B13888">
        <v>2363690120</v>
      </c>
      <c r="C13888" t="s">
        <v>2002</v>
      </c>
      <c r="D13888" t="s">
        <v>10253</v>
      </c>
    </row>
    <row r="13889" spans="1:4">
      <c r="A13889" t="str">
        <f t="shared" si="216"/>
        <v>2353380005介護老人保健施設</v>
      </c>
      <c r="B13889">
        <v>2353380005</v>
      </c>
      <c r="C13889" t="s">
        <v>1862</v>
      </c>
      <c r="D13889" t="s">
        <v>10254</v>
      </c>
    </row>
    <row r="13890" spans="1:4">
      <c r="A13890" t="str">
        <f t="shared" si="216"/>
        <v>2353380005短期入所療養介護（老健）</v>
      </c>
      <c r="B13890">
        <v>2353380005</v>
      </c>
      <c r="C13890" t="s">
        <v>1966</v>
      </c>
      <c r="D13890" t="s">
        <v>10254</v>
      </c>
    </row>
    <row r="13891" spans="1:4">
      <c r="A13891" t="str">
        <f t="shared" ref="A13891:A13954" si="217">B13891&amp;C13891</f>
        <v>2353380005介護予防短期入所療養介護（老健）</v>
      </c>
      <c r="B13891">
        <v>2353380005</v>
      </c>
      <c r="C13891" t="s">
        <v>1969</v>
      </c>
      <c r="D13891" t="s">
        <v>10254</v>
      </c>
    </row>
    <row r="13892" spans="1:4">
      <c r="A13892" t="str">
        <f t="shared" si="217"/>
        <v>2313300986通所リハビリテーション</v>
      </c>
      <c r="B13892">
        <v>2313300986</v>
      </c>
      <c r="C13892" t="s">
        <v>2457</v>
      </c>
      <c r="D13892" t="s">
        <v>10255</v>
      </c>
    </row>
    <row r="13893" spans="1:4">
      <c r="A13893" t="str">
        <f t="shared" si="217"/>
        <v>2313300986介護予防通所リハビリテーション</v>
      </c>
      <c r="B13893">
        <v>2313300986</v>
      </c>
      <c r="C13893" t="s">
        <v>2458</v>
      </c>
      <c r="D13893" t="s">
        <v>10255</v>
      </c>
    </row>
    <row r="13894" spans="1:4">
      <c r="A13894" t="str">
        <f t="shared" si="217"/>
        <v>2373301320通所介護</v>
      </c>
      <c r="B13894">
        <v>2373301320</v>
      </c>
      <c r="C13894" t="s">
        <v>1857</v>
      </c>
      <c r="D13894" t="s">
        <v>10256</v>
      </c>
    </row>
    <row r="13895" spans="1:4">
      <c r="A13895" t="str">
        <f t="shared" si="217"/>
        <v>2373300108居宅介護支援</v>
      </c>
      <c r="B13895">
        <v>2373300108</v>
      </c>
      <c r="C13895" t="s">
        <v>2456</v>
      </c>
      <c r="D13895" t="s">
        <v>10257</v>
      </c>
    </row>
    <row r="13896" spans="1:4">
      <c r="A13896" t="str">
        <f t="shared" si="217"/>
        <v>2303300046介護予防支援</v>
      </c>
      <c r="B13896">
        <v>2303300046</v>
      </c>
      <c r="C13896" t="s">
        <v>2466</v>
      </c>
      <c r="D13896" t="s">
        <v>10258</v>
      </c>
    </row>
    <row r="13897" spans="1:4">
      <c r="A13897" t="str">
        <f t="shared" si="217"/>
        <v>2313300986訪問リハビリテーション</v>
      </c>
      <c r="B13897">
        <v>2313300986</v>
      </c>
      <c r="C13897" t="s">
        <v>2007</v>
      </c>
      <c r="D13897" t="s">
        <v>10255</v>
      </c>
    </row>
    <row r="13898" spans="1:4">
      <c r="A13898" t="str">
        <f t="shared" si="217"/>
        <v>2313300986介護予防訪問リハビリテーション</v>
      </c>
      <c r="B13898">
        <v>2313300986</v>
      </c>
      <c r="C13898" t="s">
        <v>2009</v>
      </c>
      <c r="D13898" t="s">
        <v>10255</v>
      </c>
    </row>
    <row r="13899" spans="1:4">
      <c r="A13899" t="str">
        <f t="shared" si="217"/>
        <v>2372206868訪問介護</v>
      </c>
      <c r="B13899">
        <v>2372206868</v>
      </c>
      <c r="C13899" t="s">
        <v>1854</v>
      </c>
      <c r="D13899" t="s">
        <v>10259</v>
      </c>
    </row>
    <row r="13900" spans="1:4">
      <c r="A13900" t="str">
        <f t="shared" si="217"/>
        <v>2362291052訪問看護</v>
      </c>
      <c r="B13900">
        <v>2362291052</v>
      </c>
      <c r="C13900" t="s">
        <v>2002</v>
      </c>
      <c r="D13900" t="s">
        <v>10260</v>
      </c>
    </row>
    <row r="13901" spans="1:4">
      <c r="A13901" t="str">
        <f t="shared" si="217"/>
        <v>2302000209介護予防支援</v>
      </c>
      <c r="B13901">
        <v>2302000209</v>
      </c>
      <c r="C13901" t="s">
        <v>2466</v>
      </c>
      <c r="D13901" t="s">
        <v>10261</v>
      </c>
    </row>
    <row r="13902" spans="1:4">
      <c r="A13902" t="str">
        <f t="shared" si="217"/>
        <v>2302000209介護予防ケアマネジメント</v>
      </c>
      <c r="B13902">
        <v>2302000209</v>
      </c>
      <c r="C13902" t="s">
        <v>2467</v>
      </c>
      <c r="D13902" t="s">
        <v>10261</v>
      </c>
    </row>
    <row r="13903" spans="1:4">
      <c r="A13903" t="str">
        <f t="shared" si="217"/>
        <v>23A1400820訪問型サービス（独自／定率）</v>
      </c>
      <c r="B13903" t="s">
        <v>2427</v>
      </c>
      <c r="C13903" t="s">
        <v>2464</v>
      </c>
      <c r="D13903" t="s">
        <v>6776</v>
      </c>
    </row>
    <row r="13904" spans="1:4">
      <c r="A13904" t="str">
        <f t="shared" si="217"/>
        <v>2372002150訪問型サービス（独自／定率）</v>
      </c>
      <c r="B13904">
        <v>2372002150</v>
      </c>
      <c r="C13904" t="s">
        <v>2464</v>
      </c>
      <c r="D13904" t="s">
        <v>6777</v>
      </c>
    </row>
    <row r="13905" spans="1:4">
      <c r="A13905" t="str">
        <f t="shared" si="217"/>
        <v>23A0700386訪問型サービス（独自／定率）</v>
      </c>
      <c r="B13905" t="s">
        <v>2424</v>
      </c>
      <c r="C13905" t="s">
        <v>2464</v>
      </c>
      <c r="D13905" t="s">
        <v>6773</v>
      </c>
    </row>
    <row r="13906" spans="1:4">
      <c r="A13906" t="str">
        <f t="shared" si="217"/>
        <v>2372204046訪問介護</v>
      </c>
      <c r="B13906">
        <v>2372204046</v>
      </c>
      <c r="C13906" t="s">
        <v>1854</v>
      </c>
      <c r="D13906" t="s">
        <v>10262</v>
      </c>
    </row>
    <row r="13907" spans="1:4">
      <c r="A13907" t="str">
        <f t="shared" si="217"/>
        <v>2370800688訪問介護</v>
      </c>
      <c r="B13907">
        <v>2370800688</v>
      </c>
      <c r="C13907" t="s">
        <v>1854</v>
      </c>
      <c r="D13907" t="s">
        <v>10263</v>
      </c>
    </row>
    <row r="13908" spans="1:4">
      <c r="A13908" t="str">
        <f t="shared" si="217"/>
        <v>2370800688訪問型サービス（独自）</v>
      </c>
      <c r="B13908">
        <v>2370800688</v>
      </c>
      <c r="C13908" t="s">
        <v>2454</v>
      </c>
      <c r="D13908" t="s">
        <v>10263</v>
      </c>
    </row>
    <row r="13909" spans="1:4">
      <c r="A13909" t="str">
        <f t="shared" si="217"/>
        <v>2390100127看護小規模多機能型居宅介護</v>
      </c>
      <c r="B13909">
        <v>2390100127</v>
      </c>
      <c r="C13909" t="s">
        <v>1859</v>
      </c>
      <c r="D13909" t="s">
        <v>10264</v>
      </c>
    </row>
    <row r="13910" spans="1:4">
      <c r="A13910" t="str">
        <f t="shared" si="217"/>
        <v>2390100580定期巡回･随時対応型訪問介護看護</v>
      </c>
      <c r="B13910">
        <v>2390100580</v>
      </c>
      <c r="C13910" t="s">
        <v>1856</v>
      </c>
      <c r="D13910" t="s">
        <v>10265</v>
      </c>
    </row>
    <row r="13911" spans="1:4">
      <c r="A13911" t="str">
        <f t="shared" si="217"/>
        <v>2360190579訪問看護</v>
      </c>
      <c r="B13911">
        <v>2360190579</v>
      </c>
      <c r="C13911" t="s">
        <v>2002</v>
      </c>
      <c r="D13911" t="s">
        <v>10266</v>
      </c>
    </row>
    <row r="13912" spans="1:4">
      <c r="A13912" t="str">
        <f t="shared" si="217"/>
        <v>2360190579介護予防訪問看護</v>
      </c>
      <c r="B13912">
        <v>2360190579</v>
      </c>
      <c r="C13912" t="s">
        <v>2005</v>
      </c>
      <c r="D13912" t="s">
        <v>10266</v>
      </c>
    </row>
    <row r="13913" spans="1:4">
      <c r="A13913" t="str">
        <f t="shared" si="217"/>
        <v>2360190181訪問看護</v>
      </c>
      <c r="B13913">
        <v>2360190181</v>
      </c>
      <c r="C13913" t="s">
        <v>2002</v>
      </c>
      <c r="D13913" t="s">
        <v>10267</v>
      </c>
    </row>
    <row r="13914" spans="1:4">
      <c r="A13914" t="str">
        <f t="shared" si="217"/>
        <v>2372206199居宅介護支援</v>
      </c>
      <c r="B13914">
        <v>2372206199</v>
      </c>
      <c r="C13914" t="s">
        <v>2456</v>
      </c>
      <c r="D13914" t="s">
        <v>10268</v>
      </c>
    </row>
    <row r="13915" spans="1:4">
      <c r="A13915" t="str">
        <f t="shared" si="217"/>
        <v>2371004629訪問介護</v>
      </c>
      <c r="B13915">
        <v>2371004629</v>
      </c>
      <c r="C13915" t="s">
        <v>1854</v>
      </c>
      <c r="D13915" t="s">
        <v>10269</v>
      </c>
    </row>
    <row r="13916" spans="1:4">
      <c r="A13916" t="str">
        <f t="shared" si="217"/>
        <v>23A1000745訪問型サービス（独自）</v>
      </c>
      <c r="B13916" t="s">
        <v>7233</v>
      </c>
      <c r="C13916" t="s">
        <v>2454</v>
      </c>
      <c r="D13916" t="s">
        <v>10269</v>
      </c>
    </row>
    <row r="13917" spans="1:4">
      <c r="A13917" t="str">
        <f t="shared" si="217"/>
        <v>23A1000745訪問型サービス（独自／定率）</v>
      </c>
      <c r="B13917" t="s">
        <v>7233</v>
      </c>
      <c r="C13917" t="s">
        <v>2464</v>
      </c>
      <c r="D13917" t="s">
        <v>10269</v>
      </c>
    </row>
    <row r="13918" spans="1:4">
      <c r="A13918" t="str">
        <f t="shared" si="217"/>
        <v>2370304350訪問介護</v>
      </c>
      <c r="B13918">
        <v>2370304350</v>
      </c>
      <c r="C13918" t="s">
        <v>1854</v>
      </c>
      <c r="D13918" t="s">
        <v>10270</v>
      </c>
    </row>
    <row r="13919" spans="1:4">
      <c r="A13919" t="str">
        <f t="shared" si="217"/>
        <v>23A0300807訪問型サービス（独自）</v>
      </c>
      <c r="B13919" t="s">
        <v>7234</v>
      </c>
      <c r="C13919" t="s">
        <v>2454</v>
      </c>
      <c r="D13919" t="s">
        <v>10270</v>
      </c>
    </row>
    <row r="13920" spans="1:4">
      <c r="A13920" t="str">
        <f t="shared" si="217"/>
        <v>2371503570訪問介護</v>
      </c>
      <c r="B13920">
        <v>2371503570</v>
      </c>
      <c r="C13920" t="s">
        <v>1854</v>
      </c>
      <c r="D13920" t="s">
        <v>10271</v>
      </c>
    </row>
    <row r="13921" spans="1:4">
      <c r="A13921" t="str">
        <f t="shared" si="217"/>
        <v>23A1500603訪問型サービス（独自）</v>
      </c>
      <c r="B13921" t="s">
        <v>7235</v>
      </c>
      <c r="C13921" t="s">
        <v>2454</v>
      </c>
      <c r="D13921" t="s">
        <v>10271</v>
      </c>
    </row>
    <row r="13922" spans="1:4">
      <c r="A13922" t="str">
        <f t="shared" si="217"/>
        <v>2373004114訪問介護</v>
      </c>
      <c r="B13922">
        <v>2373004114</v>
      </c>
      <c r="C13922" t="s">
        <v>1854</v>
      </c>
      <c r="D13922" t="s">
        <v>10272</v>
      </c>
    </row>
    <row r="13923" spans="1:4">
      <c r="A13923" t="str">
        <f t="shared" si="217"/>
        <v>2373004114訪問型サービス（独自）</v>
      </c>
      <c r="B13923">
        <v>2373004114</v>
      </c>
      <c r="C13923" t="s">
        <v>2454</v>
      </c>
      <c r="D13923" t="s">
        <v>10272</v>
      </c>
    </row>
    <row r="13924" spans="1:4">
      <c r="A13924" t="str">
        <f t="shared" si="217"/>
        <v>2372205340訪問介護</v>
      </c>
      <c r="B13924">
        <v>2372205340</v>
      </c>
      <c r="C13924" t="s">
        <v>1854</v>
      </c>
      <c r="D13924" t="s">
        <v>10273</v>
      </c>
    </row>
    <row r="13925" spans="1:4">
      <c r="A13925" t="str">
        <f t="shared" si="217"/>
        <v>2372205340訪問型サービス（独自）</v>
      </c>
      <c r="B13925">
        <v>2372205340</v>
      </c>
      <c r="C13925" t="s">
        <v>2454</v>
      </c>
      <c r="D13925" t="s">
        <v>10273</v>
      </c>
    </row>
    <row r="13926" spans="1:4">
      <c r="A13926" t="str">
        <f t="shared" si="217"/>
        <v>2371203049訪問介護</v>
      </c>
      <c r="B13926">
        <v>2371203049</v>
      </c>
      <c r="C13926" t="s">
        <v>1854</v>
      </c>
      <c r="D13926" t="s">
        <v>10274</v>
      </c>
    </row>
    <row r="13927" spans="1:4">
      <c r="A13927" t="str">
        <f t="shared" si="217"/>
        <v>23A1200683訪問型サービス（独自）</v>
      </c>
      <c r="B13927" t="s">
        <v>7236</v>
      </c>
      <c r="C13927" t="s">
        <v>2454</v>
      </c>
      <c r="D13927" t="s">
        <v>10274</v>
      </c>
    </row>
    <row r="13928" spans="1:4">
      <c r="A13928" t="str">
        <f t="shared" si="217"/>
        <v>2371004611居宅介護支援</v>
      </c>
      <c r="B13928">
        <v>2371004611</v>
      </c>
      <c r="C13928" t="s">
        <v>2456</v>
      </c>
      <c r="D13928" t="s">
        <v>10275</v>
      </c>
    </row>
    <row r="13929" spans="1:4">
      <c r="A13929" t="str">
        <f t="shared" si="217"/>
        <v>2371203379居宅介護支援</v>
      </c>
      <c r="B13929">
        <v>2371203379</v>
      </c>
      <c r="C13929" t="s">
        <v>2456</v>
      </c>
      <c r="D13929" t="s">
        <v>10276</v>
      </c>
    </row>
    <row r="13930" spans="1:4">
      <c r="A13930" t="str">
        <f t="shared" si="217"/>
        <v>2351680042介護老人保健施設</v>
      </c>
      <c r="B13930">
        <v>2351680042</v>
      </c>
      <c r="C13930" t="s">
        <v>1862</v>
      </c>
      <c r="D13930" t="s">
        <v>10277</v>
      </c>
    </row>
    <row r="13931" spans="1:4">
      <c r="A13931" t="str">
        <f t="shared" si="217"/>
        <v>2351680042介護予防短期入所療養介護（老健）</v>
      </c>
      <c r="B13931">
        <v>2351680042</v>
      </c>
      <c r="C13931" t="s">
        <v>1969</v>
      </c>
      <c r="D13931" t="s">
        <v>10277</v>
      </c>
    </row>
    <row r="13932" spans="1:4">
      <c r="A13932" t="str">
        <f t="shared" si="217"/>
        <v>2351680042短期入所療養介護（老健）</v>
      </c>
      <c r="B13932">
        <v>2351680042</v>
      </c>
      <c r="C13932" t="s">
        <v>1966</v>
      </c>
      <c r="D13932" t="s">
        <v>10277</v>
      </c>
    </row>
    <row r="13933" spans="1:4">
      <c r="A13933" t="str">
        <f t="shared" si="217"/>
        <v>2351680042介護予防通所リハビリテーション</v>
      </c>
      <c r="B13933">
        <v>2351680042</v>
      </c>
      <c r="C13933" t="s">
        <v>2458</v>
      </c>
      <c r="D13933" t="s">
        <v>10277</v>
      </c>
    </row>
    <row r="13934" spans="1:4">
      <c r="A13934" t="str">
        <f t="shared" si="217"/>
        <v>2351680042通所リハビリテーション</v>
      </c>
      <c r="B13934">
        <v>2351680042</v>
      </c>
      <c r="C13934" t="s">
        <v>2457</v>
      </c>
      <c r="D13934" t="s">
        <v>10277</v>
      </c>
    </row>
    <row r="13935" spans="1:4">
      <c r="A13935" t="str">
        <f t="shared" si="217"/>
        <v>2351680042訪問リハビリテーション</v>
      </c>
      <c r="B13935">
        <v>2351680042</v>
      </c>
      <c r="C13935" t="s">
        <v>2007</v>
      </c>
      <c r="D13935" t="s">
        <v>10277</v>
      </c>
    </row>
    <row r="13936" spans="1:4">
      <c r="A13936" t="str">
        <f t="shared" si="217"/>
        <v>2351680042介護予防訪問リハビリテーション</v>
      </c>
      <c r="B13936">
        <v>2351680042</v>
      </c>
      <c r="C13936" t="s">
        <v>2009</v>
      </c>
      <c r="D13936" t="s">
        <v>10277</v>
      </c>
    </row>
    <row r="13937" spans="1:4">
      <c r="A13937" t="str">
        <f t="shared" si="217"/>
        <v>2371601077居宅介護支援</v>
      </c>
      <c r="B13937">
        <v>2371601077</v>
      </c>
      <c r="C13937" t="s">
        <v>2456</v>
      </c>
      <c r="D13937" t="s">
        <v>10278</v>
      </c>
    </row>
    <row r="13938" spans="1:4">
      <c r="A13938" t="str">
        <f t="shared" si="217"/>
        <v>2354980050介護老人保健施設</v>
      </c>
      <c r="B13938">
        <v>2354980050</v>
      </c>
      <c r="C13938" t="s">
        <v>1862</v>
      </c>
      <c r="D13938" t="s">
        <v>10279</v>
      </c>
    </row>
    <row r="13939" spans="1:4">
      <c r="A13939" t="str">
        <f t="shared" si="217"/>
        <v>2354980050介護予防短期入所療養介護（老健）</v>
      </c>
      <c r="B13939">
        <v>2354980050</v>
      </c>
      <c r="C13939" t="s">
        <v>1969</v>
      </c>
      <c r="D13939" t="s">
        <v>10279</v>
      </c>
    </row>
    <row r="13940" spans="1:4">
      <c r="A13940" t="str">
        <f t="shared" si="217"/>
        <v>2354980050短期入所療養介護（老健）</v>
      </c>
      <c r="B13940">
        <v>2354980050</v>
      </c>
      <c r="C13940" t="s">
        <v>1966</v>
      </c>
      <c r="D13940" t="s">
        <v>10279</v>
      </c>
    </row>
    <row r="13941" spans="1:4">
      <c r="A13941" t="str">
        <f t="shared" si="217"/>
        <v>2354980050介護予防通所リハビリテーション</v>
      </c>
      <c r="B13941">
        <v>2354980050</v>
      </c>
      <c r="C13941" t="s">
        <v>2458</v>
      </c>
      <c r="D13941" t="s">
        <v>10279</v>
      </c>
    </row>
    <row r="13942" spans="1:4">
      <c r="A13942" t="str">
        <f t="shared" si="217"/>
        <v>2354980050通所リハビリテーション</v>
      </c>
      <c r="B13942">
        <v>2354980050</v>
      </c>
      <c r="C13942" t="s">
        <v>2457</v>
      </c>
      <c r="D13942" t="s">
        <v>10279</v>
      </c>
    </row>
    <row r="13943" spans="1:4">
      <c r="A13943" t="str">
        <f t="shared" si="217"/>
        <v>2374901359訪問リハビリテーション</v>
      </c>
      <c r="B13943">
        <v>2374901359</v>
      </c>
      <c r="C13943" t="s">
        <v>2007</v>
      </c>
      <c r="D13943" t="s">
        <v>10280</v>
      </c>
    </row>
    <row r="13944" spans="1:4">
      <c r="A13944" t="str">
        <f t="shared" si="217"/>
        <v>2374901359介護予防訪問リハビリテーション</v>
      </c>
      <c r="B13944">
        <v>2374901359</v>
      </c>
      <c r="C13944" t="s">
        <v>2009</v>
      </c>
      <c r="D13944" t="s">
        <v>10280</v>
      </c>
    </row>
    <row r="13945" spans="1:4">
      <c r="A13945" t="str">
        <f t="shared" si="217"/>
        <v>2371101649地域密着型通所介護</v>
      </c>
      <c r="B13945">
        <v>2371101649</v>
      </c>
      <c r="C13945" t="s">
        <v>1858</v>
      </c>
      <c r="D13945" t="s">
        <v>10281</v>
      </c>
    </row>
    <row r="13946" spans="1:4">
      <c r="A13946" t="str">
        <f t="shared" si="217"/>
        <v>2371101649通所型サービス（独自）</v>
      </c>
      <c r="B13946">
        <v>2371101649</v>
      </c>
      <c r="C13946" t="s">
        <v>2455</v>
      </c>
      <c r="D13946" t="s">
        <v>10281</v>
      </c>
    </row>
    <row r="13947" spans="1:4">
      <c r="A13947" t="str">
        <f t="shared" si="217"/>
        <v>2391000334認知症対応型共同生活介護</v>
      </c>
      <c r="B13947">
        <v>2391000334</v>
      </c>
      <c r="C13947" t="s">
        <v>1942</v>
      </c>
      <c r="D13947" t="s">
        <v>6821</v>
      </c>
    </row>
    <row r="13948" spans="1:4">
      <c r="A13948" t="str">
        <f t="shared" si="217"/>
        <v>2371003571訪問型サービス（独自）</v>
      </c>
      <c r="B13948">
        <v>2371003571</v>
      </c>
      <c r="C13948" t="s">
        <v>2454</v>
      </c>
      <c r="D13948" t="s">
        <v>6822</v>
      </c>
    </row>
    <row r="13949" spans="1:4">
      <c r="A13949" t="str">
        <f t="shared" si="217"/>
        <v>2302000159介護予防支援</v>
      </c>
      <c r="B13949">
        <v>2302000159</v>
      </c>
      <c r="C13949" t="s">
        <v>2466</v>
      </c>
      <c r="D13949" t="s">
        <v>10282</v>
      </c>
    </row>
    <row r="13950" spans="1:4">
      <c r="A13950" t="str">
        <f t="shared" si="217"/>
        <v>2312002732介護予防訪問リハビリテーション</v>
      </c>
      <c r="B13950">
        <v>2312002732</v>
      </c>
      <c r="C13950" t="s">
        <v>2009</v>
      </c>
      <c r="D13950" t="s">
        <v>6426</v>
      </c>
    </row>
    <row r="13951" spans="1:4">
      <c r="A13951" t="str">
        <f t="shared" si="217"/>
        <v>2302000159介護予防ケアマネジメント</v>
      </c>
      <c r="B13951">
        <v>2302000159</v>
      </c>
      <c r="C13951" t="s">
        <v>2467</v>
      </c>
      <c r="D13951" t="s">
        <v>10282</v>
      </c>
    </row>
    <row r="13952" spans="1:4">
      <c r="A13952" t="str">
        <f t="shared" si="217"/>
        <v>2391000458地域密着型通所介護</v>
      </c>
      <c r="B13952">
        <v>2391000458</v>
      </c>
      <c r="C13952" t="s">
        <v>1858</v>
      </c>
      <c r="D13952" t="s">
        <v>10283</v>
      </c>
    </row>
    <row r="13953" spans="1:4">
      <c r="A13953" t="str">
        <f t="shared" si="217"/>
        <v>23A1000885通所型サービス（独自）</v>
      </c>
      <c r="B13953" t="s">
        <v>7237</v>
      </c>
      <c r="C13953" t="s">
        <v>2455</v>
      </c>
      <c r="D13953" t="s">
        <v>10283</v>
      </c>
    </row>
    <row r="13954" spans="1:4">
      <c r="A13954" t="str">
        <f t="shared" si="217"/>
        <v>2391000201認知症対応型共同生活介護</v>
      </c>
      <c r="B13954">
        <v>2391000201</v>
      </c>
      <c r="C13954" t="s">
        <v>1942</v>
      </c>
      <c r="D13954" t="s">
        <v>10284</v>
      </c>
    </row>
    <row r="13955" spans="1:4">
      <c r="A13955" t="str">
        <f t="shared" ref="A13955:A14018" si="218">B13955&amp;C13955</f>
        <v>2391000201介護予防認知症対応型共同生活介護</v>
      </c>
      <c r="B13955">
        <v>2391000201</v>
      </c>
      <c r="C13955" t="s">
        <v>1948</v>
      </c>
      <c r="D13955" t="s">
        <v>10284</v>
      </c>
    </row>
    <row r="13956" spans="1:4">
      <c r="A13956" t="str">
        <f t="shared" si="218"/>
        <v>2372106084居宅介護支援</v>
      </c>
      <c r="B13956">
        <v>2372106084</v>
      </c>
      <c r="C13956" t="s">
        <v>2456</v>
      </c>
      <c r="D13956" t="s">
        <v>10285</v>
      </c>
    </row>
    <row r="13957" spans="1:4">
      <c r="A13957" t="str">
        <f t="shared" si="218"/>
        <v>2372900817訪問介護</v>
      </c>
      <c r="B13957">
        <v>2372900817</v>
      </c>
      <c r="C13957" t="s">
        <v>1854</v>
      </c>
      <c r="D13957" t="s">
        <v>10286</v>
      </c>
    </row>
    <row r="13958" spans="1:4">
      <c r="A13958" t="str">
        <f t="shared" si="218"/>
        <v>2372900817訪問型サービス（独自）</v>
      </c>
      <c r="B13958">
        <v>2372900817</v>
      </c>
      <c r="C13958" t="s">
        <v>2454</v>
      </c>
      <c r="D13958" t="s">
        <v>10286</v>
      </c>
    </row>
    <row r="13959" spans="1:4">
      <c r="A13959" t="str">
        <f t="shared" si="218"/>
        <v>2371304052訪問介護</v>
      </c>
      <c r="B13959">
        <v>2371304052</v>
      </c>
      <c r="C13959" t="s">
        <v>1854</v>
      </c>
      <c r="D13959" t="s">
        <v>10287</v>
      </c>
    </row>
    <row r="13960" spans="1:4">
      <c r="A13960" t="str">
        <f t="shared" si="218"/>
        <v>23A1300814訪問型サービス（独自）</v>
      </c>
      <c r="B13960" t="s">
        <v>7238</v>
      </c>
      <c r="C13960" t="s">
        <v>2454</v>
      </c>
      <c r="D13960" t="s">
        <v>10287</v>
      </c>
    </row>
    <row r="13961" spans="1:4">
      <c r="A13961" t="str">
        <f t="shared" si="218"/>
        <v>23A1300814訪問型サービス（独自）</v>
      </c>
      <c r="B13961" t="s">
        <v>7238</v>
      </c>
      <c r="C13961" t="s">
        <v>2454</v>
      </c>
      <c r="D13961" t="s">
        <v>10287</v>
      </c>
    </row>
    <row r="13962" spans="1:4">
      <c r="A13962" t="str">
        <f t="shared" si="218"/>
        <v>2373401138訪問介護</v>
      </c>
      <c r="B13962">
        <v>2373401138</v>
      </c>
      <c r="C13962" t="s">
        <v>1854</v>
      </c>
      <c r="D13962" t="s">
        <v>10288</v>
      </c>
    </row>
    <row r="13963" spans="1:4">
      <c r="A13963" t="str">
        <f t="shared" si="218"/>
        <v>2373401138訪問型サービス（独自）</v>
      </c>
      <c r="B13963">
        <v>2373401138</v>
      </c>
      <c r="C13963" t="s">
        <v>2454</v>
      </c>
      <c r="D13963" t="s">
        <v>10288</v>
      </c>
    </row>
    <row r="13964" spans="1:4">
      <c r="A13964" t="str">
        <f t="shared" si="218"/>
        <v>2362590453訪問看護</v>
      </c>
      <c r="B13964">
        <v>2362590453</v>
      </c>
      <c r="C13964" t="s">
        <v>2002</v>
      </c>
      <c r="D13964" t="s">
        <v>10289</v>
      </c>
    </row>
    <row r="13965" spans="1:4">
      <c r="A13965" t="str">
        <f t="shared" si="218"/>
        <v>2377601352居宅介護支援</v>
      </c>
      <c r="B13965">
        <v>2377601352</v>
      </c>
      <c r="C13965" t="s">
        <v>2456</v>
      </c>
      <c r="D13965" t="s">
        <v>10290</v>
      </c>
    </row>
    <row r="13966" spans="1:4">
      <c r="A13966" t="str">
        <f t="shared" si="218"/>
        <v>2370401461認知症対応型共同生活介護</v>
      </c>
      <c r="B13966">
        <v>2370401461</v>
      </c>
      <c r="C13966" t="s">
        <v>1942</v>
      </c>
      <c r="D13966" t="s">
        <v>10291</v>
      </c>
    </row>
    <row r="13967" spans="1:4">
      <c r="A13967" t="str">
        <f t="shared" si="218"/>
        <v>2390100051認知症対応型共同生活介護</v>
      </c>
      <c r="B13967">
        <v>2390100051</v>
      </c>
      <c r="C13967" t="s">
        <v>1942</v>
      </c>
      <c r="D13967" t="s">
        <v>10292</v>
      </c>
    </row>
    <row r="13968" spans="1:4">
      <c r="A13968" t="str">
        <f t="shared" si="218"/>
        <v>2370503001訪問介護</v>
      </c>
      <c r="B13968">
        <v>2370503001</v>
      </c>
      <c r="C13968" t="s">
        <v>1854</v>
      </c>
      <c r="D13968" t="s">
        <v>10293</v>
      </c>
    </row>
    <row r="13969" spans="1:4">
      <c r="A13969" t="str">
        <f t="shared" si="218"/>
        <v>2370503035通所介護</v>
      </c>
      <c r="B13969">
        <v>2370503035</v>
      </c>
      <c r="C13969" t="s">
        <v>1857</v>
      </c>
      <c r="D13969" t="s">
        <v>10294</v>
      </c>
    </row>
    <row r="13970" spans="1:4">
      <c r="A13970" t="str">
        <f t="shared" si="218"/>
        <v>2370101905地域密着型通所介護</v>
      </c>
      <c r="B13970">
        <v>2370101905</v>
      </c>
      <c r="C13970" t="s">
        <v>1858</v>
      </c>
      <c r="D13970" t="s">
        <v>3583</v>
      </c>
    </row>
    <row r="13971" spans="1:4">
      <c r="A13971" t="str">
        <f t="shared" si="218"/>
        <v>2360590349訪問看護</v>
      </c>
      <c r="B13971">
        <v>2360590349</v>
      </c>
      <c r="C13971" t="s">
        <v>2002</v>
      </c>
      <c r="D13971" t="s">
        <v>10295</v>
      </c>
    </row>
    <row r="13972" spans="1:4">
      <c r="A13972" t="str">
        <f t="shared" si="218"/>
        <v>2370503019居宅介護支援</v>
      </c>
      <c r="B13972">
        <v>2370503019</v>
      </c>
      <c r="C13972" t="s">
        <v>2456</v>
      </c>
      <c r="D13972" t="s">
        <v>10296</v>
      </c>
    </row>
    <row r="13973" spans="1:4">
      <c r="A13973" t="str">
        <f t="shared" si="218"/>
        <v>2370401461介護予防認知症対応型共同生活介護</v>
      </c>
      <c r="B13973">
        <v>2370401461</v>
      </c>
      <c r="C13973" t="s">
        <v>1948</v>
      </c>
      <c r="D13973" t="s">
        <v>10291</v>
      </c>
    </row>
    <row r="13974" spans="1:4">
      <c r="A13974" t="str">
        <f t="shared" si="218"/>
        <v>2390100051介護予防認知症対応型共同生活介護</v>
      </c>
      <c r="B13974">
        <v>2390100051</v>
      </c>
      <c r="C13974" t="s">
        <v>1948</v>
      </c>
      <c r="D13974" t="s">
        <v>10292</v>
      </c>
    </row>
    <row r="13975" spans="1:4">
      <c r="A13975" t="str">
        <f t="shared" si="218"/>
        <v>2392200040小規模多機能型居宅介護</v>
      </c>
      <c r="B13975">
        <v>2392200040</v>
      </c>
      <c r="C13975" t="s">
        <v>1925</v>
      </c>
      <c r="D13975" t="s">
        <v>10297</v>
      </c>
    </row>
    <row r="13976" spans="1:4">
      <c r="A13976" t="str">
        <f t="shared" si="218"/>
        <v>2392200040介護予防小規模多機能型居宅介護</v>
      </c>
      <c r="B13976">
        <v>2392200040</v>
      </c>
      <c r="C13976" t="s">
        <v>2463</v>
      </c>
      <c r="D13976" t="s">
        <v>10297</v>
      </c>
    </row>
    <row r="13977" spans="1:4">
      <c r="A13977" t="str">
        <f t="shared" si="218"/>
        <v>2390500102認知症対応型共同生活介護</v>
      </c>
      <c r="B13977">
        <v>2390500102</v>
      </c>
      <c r="C13977" t="s">
        <v>1942</v>
      </c>
      <c r="D13977" t="s">
        <v>10298</v>
      </c>
    </row>
    <row r="13978" spans="1:4">
      <c r="A13978" t="str">
        <f t="shared" si="218"/>
        <v>2390500102介護予防認知症対応型共同生活介護</v>
      </c>
      <c r="B13978">
        <v>2390500102</v>
      </c>
      <c r="C13978" t="s">
        <v>1948</v>
      </c>
      <c r="D13978" t="s">
        <v>10298</v>
      </c>
    </row>
    <row r="13979" spans="1:4">
      <c r="A13979" t="str">
        <f t="shared" si="218"/>
        <v>2390500086小規模多機能型居宅介護</v>
      </c>
      <c r="B13979">
        <v>2390500086</v>
      </c>
      <c r="C13979" t="s">
        <v>1925</v>
      </c>
      <c r="D13979" t="s">
        <v>10299</v>
      </c>
    </row>
    <row r="13980" spans="1:4">
      <c r="A13980" t="str">
        <f t="shared" si="218"/>
        <v>2390500086介護予防小規模多機能型居宅介護</v>
      </c>
      <c r="B13980">
        <v>2390500086</v>
      </c>
      <c r="C13980" t="s">
        <v>2463</v>
      </c>
      <c r="D13980" t="s">
        <v>10299</v>
      </c>
    </row>
    <row r="13981" spans="1:4">
      <c r="A13981" t="str">
        <f t="shared" si="218"/>
        <v>2390500086小規模多機能型居宅介護（短期利用型）</v>
      </c>
      <c r="B13981">
        <v>2390500086</v>
      </c>
      <c r="C13981" t="s">
        <v>2475</v>
      </c>
      <c r="D13981" t="s">
        <v>10299</v>
      </c>
    </row>
    <row r="13982" spans="1:4">
      <c r="A13982" t="str">
        <f t="shared" si="218"/>
        <v>2390500086介護予防小規模多機能型居宅介護（短期利用型）</v>
      </c>
      <c r="B13982">
        <v>2390500086</v>
      </c>
      <c r="C13982" t="s">
        <v>2476</v>
      </c>
      <c r="D13982" t="s">
        <v>10299</v>
      </c>
    </row>
    <row r="13983" spans="1:4">
      <c r="A13983" t="str">
        <f t="shared" si="218"/>
        <v>2390100044認知症対応型共同生活介護</v>
      </c>
      <c r="B13983">
        <v>2390100044</v>
      </c>
      <c r="C13983" t="s">
        <v>1942</v>
      </c>
      <c r="D13983" t="s">
        <v>10300</v>
      </c>
    </row>
    <row r="13984" spans="1:4">
      <c r="A13984" t="str">
        <f t="shared" si="218"/>
        <v>2390100044介護予防認知症対応型共同生活介護</v>
      </c>
      <c r="B13984">
        <v>2390100044</v>
      </c>
      <c r="C13984" t="s">
        <v>1948</v>
      </c>
      <c r="D13984" t="s">
        <v>10300</v>
      </c>
    </row>
    <row r="13985" spans="1:4">
      <c r="A13985" t="str">
        <f t="shared" si="218"/>
        <v>2390100036小規模多機能型居宅介護</v>
      </c>
      <c r="B13985">
        <v>2390100036</v>
      </c>
      <c r="C13985" t="s">
        <v>1925</v>
      </c>
      <c r="D13985" t="s">
        <v>10301</v>
      </c>
    </row>
    <row r="13986" spans="1:4">
      <c r="A13986" t="str">
        <f t="shared" si="218"/>
        <v>2390100036介護予防小規模多機能型居宅介護</v>
      </c>
      <c r="B13986">
        <v>2390100036</v>
      </c>
      <c r="C13986" t="s">
        <v>2463</v>
      </c>
      <c r="D13986" t="s">
        <v>10301</v>
      </c>
    </row>
    <row r="13987" spans="1:4">
      <c r="A13987" t="str">
        <f t="shared" si="218"/>
        <v>2390100036小規模多機能型居宅介護（短期利用型）</v>
      </c>
      <c r="B13987">
        <v>2390100036</v>
      </c>
      <c r="C13987" t="s">
        <v>2475</v>
      </c>
      <c r="D13987" t="s">
        <v>10301</v>
      </c>
    </row>
    <row r="13988" spans="1:4">
      <c r="A13988" t="str">
        <f t="shared" si="218"/>
        <v>2390100036介護予防小規模多機能型居宅介護（短期利用型）</v>
      </c>
      <c r="B13988">
        <v>2390100036</v>
      </c>
      <c r="C13988" t="s">
        <v>2476</v>
      </c>
      <c r="D13988" t="s">
        <v>10301</v>
      </c>
    </row>
    <row r="13989" spans="1:4">
      <c r="A13989" t="str">
        <f t="shared" si="218"/>
        <v>2390100192認知症対応型共同生活介護</v>
      </c>
      <c r="B13989">
        <v>2390100192</v>
      </c>
      <c r="C13989" t="s">
        <v>1942</v>
      </c>
      <c r="D13989" t="s">
        <v>10302</v>
      </c>
    </row>
    <row r="13990" spans="1:4">
      <c r="A13990" t="str">
        <f t="shared" si="218"/>
        <v>2390100192介護予防認知症対応型共同生活介護</v>
      </c>
      <c r="B13990">
        <v>2390100192</v>
      </c>
      <c r="C13990" t="s">
        <v>1948</v>
      </c>
      <c r="D13990" t="s">
        <v>10302</v>
      </c>
    </row>
    <row r="13991" spans="1:4">
      <c r="A13991" t="str">
        <f t="shared" si="218"/>
        <v>2390100218小規模多機能型居宅介護</v>
      </c>
      <c r="B13991">
        <v>2390100218</v>
      </c>
      <c r="C13991" t="s">
        <v>1925</v>
      </c>
      <c r="D13991" t="s">
        <v>10303</v>
      </c>
    </row>
    <row r="13992" spans="1:4">
      <c r="A13992" t="str">
        <f t="shared" si="218"/>
        <v>2390100218介護予防小規模多機能型居宅介護</v>
      </c>
      <c r="B13992">
        <v>2390100218</v>
      </c>
      <c r="C13992" t="s">
        <v>2463</v>
      </c>
      <c r="D13992" t="s">
        <v>10303</v>
      </c>
    </row>
    <row r="13993" spans="1:4">
      <c r="A13993" t="str">
        <f t="shared" si="218"/>
        <v>2390100218小規模多機能型居宅介護（短期利用型）</v>
      </c>
      <c r="B13993">
        <v>2390100218</v>
      </c>
      <c r="C13993" t="s">
        <v>2475</v>
      </c>
      <c r="D13993" t="s">
        <v>10303</v>
      </c>
    </row>
    <row r="13994" spans="1:4">
      <c r="A13994" t="str">
        <f t="shared" si="218"/>
        <v>2390100218介護予防小規模多機能型居宅介護（短期利用型）</v>
      </c>
      <c r="B13994">
        <v>2390100218</v>
      </c>
      <c r="C13994" t="s">
        <v>2476</v>
      </c>
      <c r="D13994" t="s">
        <v>10303</v>
      </c>
    </row>
    <row r="13995" spans="1:4">
      <c r="A13995" t="str">
        <f t="shared" si="218"/>
        <v>2396100071認知症対応型共同生活介護</v>
      </c>
      <c r="B13995">
        <v>2396100071</v>
      </c>
      <c r="C13995" t="s">
        <v>1942</v>
      </c>
      <c r="D13995" t="s">
        <v>10304</v>
      </c>
    </row>
    <row r="13996" spans="1:4">
      <c r="A13996" t="str">
        <f t="shared" si="218"/>
        <v>2396100071介護予防認知症対応型共同生活介護</v>
      </c>
      <c r="B13996">
        <v>2396100071</v>
      </c>
      <c r="C13996" t="s">
        <v>1948</v>
      </c>
      <c r="D13996" t="s">
        <v>10304</v>
      </c>
    </row>
    <row r="13997" spans="1:4">
      <c r="A13997" t="str">
        <f t="shared" si="218"/>
        <v>2396100097小規模多機能型居宅介護</v>
      </c>
      <c r="B13997">
        <v>2396100097</v>
      </c>
      <c r="C13997" t="s">
        <v>1925</v>
      </c>
      <c r="D13997" t="s">
        <v>10305</v>
      </c>
    </row>
    <row r="13998" spans="1:4">
      <c r="A13998" t="str">
        <f t="shared" si="218"/>
        <v>2396100097介護予防小規模多機能型居宅介護</v>
      </c>
      <c r="B13998">
        <v>2396100097</v>
      </c>
      <c r="C13998" t="s">
        <v>2463</v>
      </c>
      <c r="D13998" t="s">
        <v>10305</v>
      </c>
    </row>
    <row r="13999" spans="1:4">
      <c r="A13999" t="str">
        <f t="shared" si="218"/>
        <v>2392900219認知症対応型共同生活介護</v>
      </c>
      <c r="B13999">
        <v>2392900219</v>
      </c>
      <c r="C13999" t="s">
        <v>1942</v>
      </c>
      <c r="D13999" t="s">
        <v>10306</v>
      </c>
    </row>
    <row r="14000" spans="1:4">
      <c r="A14000" t="str">
        <f t="shared" si="218"/>
        <v>2392900219介護予防認知症対応型共同生活介護</v>
      </c>
      <c r="B14000">
        <v>2392900219</v>
      </c>
      <c r="C14000" t="s">
        <v>1948</v>
      </c>
      <c r="D14000" t="s">
        <v>10306</v>
      </c>
    </row>
    <row r="14001" spans="1:4">
      <c r="A14001" t="str">
        <f t="shared" si="218"/>
        <v>2392900227小規模多機能型居宅介護</v>
      </c>
      <c r="B14001">
        <v>2392900227</v>
      </c>
      <c r="C14001" t="s">
        <v>1925</v>
      </c>
      <c r="D14001" t="s">
        <v>10306</v>
      </c>
    </row>
    <row r="14002" spans="1:4">
      <c r="A14002" t="str">
        <f t="shared" si="218"/>
        <v>2392900227介護予防小規模多機能型居宅介護</v>
      </c>
      <c r="B14002">
        <v>2392900227</v>
      </c>
      <c r="C14002" t="s">
        <v>2463</v>
      </c>
      <c r="D14002" t="s">
        <v>10307</v>
      </c>
    </row>
    <row r="14003" spans="1:4">
      <c r="A14003" t="str">
        <f t="shared" si="218"/>
        <v>2372204301訪問介護</v>
      </c>
      <c r="B14003">
        <v>2372204301</v>
      </c>
      <c r="C14003" t="s">
        <v>1854</v>
      </c>
      <c r="D14003" t="s">
        <v>10308</v>
      </c>
    </row>
    <row r="14004" spans="1:4">
      <c r="A14004" t="str">
        <f t="shared" si="218"/>
        <v>2372204301訪問型サービス（独自）</v>
      </c>
      <c r="B14004">
        <v>2372204301</v>
      </c>
      <c r="C14004" t="s">
        <v>2454</v>
      </c>
      <c r="D14004" t="s">
        <v>10308</v>
      </c>
    </row>
    <row r="14005" spans="1:4">
      <c r="A14005" t="str">
        <f t="shared" si="218"/>
        <v>2372205183通所介護</v>
      </c>
      <c r="B14005">
        <v>2372205183</v>
      </c>
      <c r="C14005" t="s">
        <v>1857</v>
      </c>
      <c r="D14005" t="s">
        <v>10309</v>
      </c>
    </row>
    <row r="14006" spans="1:4">
      <c r="A14006" t="str">
        <f t="shared" si="218"/>
        <v>2372205183通所型サービス（独自）</v>
      </c>
      <c r="B14006">
        <v>2372205183</v>
      </c>
      <c r="C14006" t="s">
        <v>2455</v>
      </c>
      <c r="D14006" t="s">
        <v>10309</v>
      </c>
    </row>
    <row r="14007" spans="1:4">
      <c r="A14007" t="str">
        <f t="shared" si="218"/>
        <v>2362290518訪問看護</v>
      </c>
      <c r="B14007">
        <v>2362290518</v>
      </c>
      <c r="C14007" t="s">
        <v>2002</v>
      </c>
      <c r="D14007" t="s">
        <v>10310</v>
      </c>
    </row>
    <row r="14008" spans="1:4">
      <c r="A14008" t="str">
        <f t="shared" si="218"/>
        <v>2372204293居宅介護支援</v>
      </c>
      <c r="B14008">
        <v>2372204293</v>
      </c>
      <c r="C14008" t="s">
        <v>2456</v>
      </c>
      <c r="D14008" t="s">
        <v>10311</v>
      </c>
    </row>
    <row r="14009" spans="1:4">
      <c r="A14009" t="str">
        <f t="shared" si="218"/>
        <v>2391600380地域密着型通所介護</v>
      </c>
      <c r="B14009">
        <v>2391600380</v>
      </c>
      <c r="C14009" t="s">
        <v>1858</v>
      </c>
      <c r="D14009" t="s">
        <v>10312</v>
      </c>
    </row>
    <row r="14010" spans="1:4">
      <c r="A14010" t="str">
        <f t="shared" si="218"/>
        <v>23A1600767通所型サービス（独自／定率）</v>
      </c>
      <c r="B14010" t="s">
        <v>7239</v>
      </c>
      <c r="C14010" t="s">
        <v>2460</v>
      </c>
      <c r="D14010" t="s">
        <v>10312</v>
      </c>
    </row>
    <row r="14011" spans="1:4">
      <c r="A14011" t="str">
        <f t="shared" si="218"/>
        <v>2361690544訪問看護</v>
      </c>
      <c r="B14011">
        <v>2361690544</v>
      </c>
      <c r="C14011" t="s">
        <v>2002</v>
      </c>
      <c r="D14011" t="s">
        <v>10313</v>
      </c>
    </row>
    <row r="14012" spans="1:4">
      <c r="A14012" t="str">
        <f t="shared" si="218"/>
        <v>2361690544介護予防訪問看護</v>
      </c>
      <c r="B14012">
        <v>2361690544</v>
      </c>
      <c r="C14012" t="s">
        <v>2005</v>
      </c>
      <c r="D14012" t="s">
        <v>10313</v>
      </c>
    </row>
    <row r="14013" spans="1:4">
      <c r="A14013" t="str">
        <f t="shared" si="218"/>
        <v>2360490599訪問看護</v>
      </c>
      <c r="B14013">
        <v>2360490599</v>
      </c>
      <c r="C14013" t="s">
        <v>2002</v>
      </c>
      <c r="D14013" t="s">
        <v>10314</v>
      </c>
    </row>
    <row r="14014" spans="1:4">
      <c r="A14014" t="str">
        <f t="shared" si="218"/>
        <v>2360490599介護予防訪問看護</v>
      </c>
      <c r="B14014">
        <v>2360490599</v>
      </c>
      <c r="C14014" t="s">
        <v>2005</v>
      </c>
      <c r="D14014" t="s">
        <v>10314</v>
      </c>
    </row>
    <row r="14015" spans="1:4">
      <c r="A14015" t="str">
        <f t="shared" si="218"/>
        <v>2353180017短期入所療養介護（老健）</v>
      </c>
      <c r="B14015">
        <v>2353180017</v>
      </c>
      <c r="C14015" t="s">
        <v>1966</v>
      </c>
      <c r="D14015" t="s">
        <v>10315</v>
      </c>
    </row>
    <row r="14016" spans="1:4">
      <c r="A14016" t="str">
        <f t="shared" si="218"/>
        <v>2353180017介護予防短期入所療養介護（老健）</v>
      </c>
      <c r="B14016">
        <v>2353180017</v>
      </c>
      <c r="C14016" t="s">
        <v>1969</v>
      </c>
      <c r="D14016" t="s">
        <v>10315</v>
      </c>
    </row>
    <row r="14017" spans="1:4">
      <c r="A14017" t="str">
        <f t="shared" si="218"/>
        <v>2353180017介護老人保健施設</v>
      </c>
      <c r="B14017">
        <v>2353180017</v>
      </c>
      <c r="C14017" t="s">
        <v>1862</v>
      </c>
      <c r="D14017" t="s">
        <v>10315</v>
      </c>
    </row>
    <row r="14018" spans="1:4">
      <c r="A14018" t="str">
        <f t="shared" si="218"/>
        <v>2353180017通所リハビリテーション</v>
      </c>
      <c r="B14018">
        <v>2353180017</v>
      </c>
      <c r="C14018" t="s">
        <v>2457</v>
      </c>
      <c r="D14018" t="s">
        <v>10315</v>
      </c>
    </row>
    <row r="14019" spans="1:4">
      <c r="A14019" t="str">
        <f t="shared" ref="A14019:A14082" si="219">B14019&amp;C14019</f>
        <v>2363190014訪問看護</v>
      </c>
      <c r="B14019">
        <v>2363190014</v>
      </c>
      <c r="C14019" t="s">
        <v>2002</v>
      </c>
      <c r="D14019" t="s">
        <v>10316</v>
      </c>
    </row>
    <row r="14020" spans="1:4">
      <c r="A14020" t="str">
        <f t="shared" si="219"/>
        <v>2363190014介護予防訪問看護</v>
      </c>
      <c r="B14020">
        <v>2363190014</v>
      </c>
      <c r="C14020" t="s">
        <v>2005</v>
      </c>
      <c r="D14020" t="s">
        <v>10316</v>
      </c>
    </row>
    <row r="14021" spans="1:4">
      <c r="A14021" t="str">
        <f t="shared" si="219"/>
        <v>2373100094居宅介護支援</v>
      </c>
      <c r="B14021">
        <v>2373100094</v>
      </c>
      <c r="C14021" t="s">
        <v>2456</v>
      </c>
      <c r="D14021" t="s">
        <v>10317</v>
      </c>
    </row>
    <row r="14022" spans="1:4">
      <c r="A14022" t="str">
        <f t="shared" si="219"/>
        <v>2303100073介護予防支援</v>
      </c>
      <c r="B14022">
        <v>2303100073</v>
      </c>
      <c r="C14022" t="s">
        <v>2466</v>
      </c>
      <c r="D14022" t="s">
        <v>10318</v>
      </c>
    </row>
    <row r="14023" spans="1:4">
      <c r="A14023" t="str">
        <f t="shared" si="219"/>
        <v>2356680005短期入所療養介護（老健）</v>
      </c>
      <c r="B14023">
        <v>2356680005</v>
      </c>
      <c r="C14023" t="s">
        <v>1966</v>
      </c>
      <c r="D14023" t="s">
        <v>10319</v>
      </c>
    </row>
    <row r="14024" spans="1:4">
      <c r="A14024" t="str">
        <f t="shared" si="219"/>
        <v>2356680005介護予防短期入所療養介護（老健）</v>
      </c>
      <c r="B14024">
        <v>2356680005</v>
      </c>
      <c r="C14024" t="s">
        <v>1969</v>
      </c>
      <c r="D14024" t="s">
        <v>10319</v>
      </c>
    </row>
    <row r="14025" spans="1:4">
      <c r="A14025" t="str">
        <f t="shared" si="219"/>
        <v>2356680005介護老人保健施設</v>
      </c>
      <c r="B14025">
        <v>2356680005</v>
      </c>
      <c r="C14025" t="s">
        <v>1862</v>
      </c>
      <c r="D14025" t="s">
        <v>10319</v>
      </c>
    </row>
    <row r="14026" spans="1:4">
      <c r="A14026" t="str">
        <f t="shared" si="219"/>
        <v>2356680005通所リハビリテーション</v>
      </c>
      <c r="B14026">
        <v>2356680005</v>
      </c>
      <c r="C14026" t="s">
        <v>2457</v>
      </c>
      <c r="D14026" t="s">
        <v>10319</v>
      </c>
    </row>
    <row r="14027" spans="1:4">
      <c r="A14027" t="str">
        <f t="shared" si="219"/>
        <v>2356680005介護予防通所リハビリテーション</v>
      </c>
      <c r="B14027">
        <v>2356680005</v>
      </c>
      <c r="C14027" t="s">
        <v>2458</v>
      </c>
      <c r="D14027" t="s">
        <v>10319</v>
      </c>
    </row>
    <row r="14028" spans="1:4">
      <c r="A14028" t="str">
        <f t="shared" si="219"/>
        <v>2366690010訪問看護</v>
      </c>
      <c r="B14028">
        <v>2366690010</v>
      </c>
      <c r="C14028" t="s">
        <v>2002</v>
      </c>
      <c r="D14028" t="s">
        <v>10320</v>
      </c>
    </row>
    <row r="14029" spans="1:4">
      <c r="A14029" t="str">
        <f t="shared" si="219"/>
        <v>2366690010介護予防訪問看護</v>
      </c>
      <c r="B14029">
        <v>2366690010</v>
      </c>
      <c r="C14029" t="s">
        <v>2005</v>
      </c>
      <c r="D14029" t="s">
        <v>10320</v>
      </c>
    </row>
    <row r="14030" spans="1:4">
      <c r="A14030" t="str">
        <f t="shared" si="219"/>
        <v>2317100010訪問リハビリテーション</v>
      </c>
      <c r="B14030">
        <v>2317100010</v>
      </c>
      <c r="C14030" t="s">
        <v>2007</v>
      </c>
      <c r="D14030" t="s">
        <v>10321</v>
      </c>
    </row>
    <row r="14031" spans="1:4">
      <c r="A14031" t="str">
        <f t="shared" si="219"/>
        <v>2317100010介護予防訪問リハビリテーション</v>
      </c>
      <c r="B14031">
        <v>2317100010</v>
      </c>
      <c r="C14031" t="s">
        <v>2009</v>
      </c>
      <c r="D14031" t="s">
        <v>10321</v>
      </c>
    </row>
    <row r="14032" spans="1:4">
      <c r="A14032" t="str">
        <f t="shared" si="219"/>
        <v>2377100520訪問リハビリテーション</v>
      </c>
      <c r="B14032">
        <v>2377100520</v>
      </c>
      <c r="C14032" t="s">
        <v>2007</v>
      </c>
      <c r="D14032" t="s">
        <v>10322</v>
      </c>
    </row>
    <row r="14033" spans="1:4">
      <c r="A14033" t="str">
        <f t="shared" si="219"/>
        <v>2377100520介護予防訪問リハビリテーション</v>
      </c>
      <c r="B14033">
        <v>2377100520</v>
      </c>
      <c r="C14033" t="s">
        <v>2009</v>
      </c>
      <c r="D14033" t="s">
        <v>10322</v>
      </c>
    </row>
    <row r="14034" spans="1:4">
      <c r="A14034" t="str">
        <f t="shared" si="219"/>
        <v>2376600033居宅介護支援</v>
      </c>
      <c r="B14034">
        <v>2376600033</v>
      </c>
      <c r="C14034" t="s">
        <v>2456</v>
      </c>
      <c r="D14034" t="s">
        <v>10323</v>
      </c>
    </row>
    <row r="14035" spans="1:4">
      <c r="A14035" t="str">
        <f t="shared" si="219"/>
        <v>2376600033介護予防支援</v>
      </c>
      <c r="B14035">
        <v>2376600033</v>
      </c>
      <c r="C14035" t="s">
        <v>2466</v>
      </c>
      <c r="D14035" t="s">
        <v>10323</v>
      </c>
    </row>
    <row r="14036" spans="1:4">
      <c r="A14036" t="str">
        <f t="shared" si="219"/>
        <v>2307100020介護予防支援</v>
      </c>
      <c r="B14036">
        <v>2307100020</v>
      </c>
      <c r="C14036" t="s">
        <v>2466</v>
      </c>
      <c r="D14036" t="s">
        <v>10324</v>
      </c>
    </row>
    <row r="14037" spans="1:4">
      <c r="A14037" t="str">
        <f t="shared" si="219"/>
        <v>2363690021訪問看護</v>
      </c>
      <c r="B14037">
        <v>2363690021</v>
      </c>
      <c r="C14037" t="s">
        <v>2002</v>
      </c>
      <c r="D14037" t="s">
        <v>10325</v>
      </c>
    </row>
    <row r="14038" spans="1:4">
      <c r="A14038" t="str">
        <f t="shared" si="219"/>
        <v>2363690021介護予防訪問看護</v>
      </c>
      <c r="B14038">
        <v>2363690021</v>
      </c>
      <c r="C14038" t="s">
        <v>2005</v>
      </c>
      <c r="D14038" t="s">
        <v>10325</v>
      </c>
    </row>
    <row r="14039" spans="1:4">
      <c r="A14039" t="str">
        <f t="shared" si="219"/>
        <v>2303600023介護予防支援</v>
      </c>
      <c r="B14039">
        <v>2303600023</v>
      </c>
      <c r="C14039" t="s">
        <v>2466</v>
      </c>
      <c r="D14039" t="s">
        <v>10326</v>
      </c>
    </row>
    <row r="14040" spans="1:4">
      <c r="A14040" t="str">
        <f t="shared" si="219"/>
        <v>2375600109訪問介護</v>
      </c>
      <c r="B14040">
        <v>2375600109</v>
      </c>
      <c r="C14040" t="s">
        <v>1854</v>
      </c>
      <c r="D14040" t="s">
        <v>10327</v>
      </c>
    </row>
    <row r="14041" spans="1:4">
      <c r="A14041" t="str">
        <f t="shared" si="219"/>
        <v>2375600109訪問型サービス（独自）</v>
      </c>
      <c r="B14041">
        <v>2375600109</v>
      </c>
      <c r="C14041" t="s">
        <v>2454</v>
      </c>
      <c r="D14041" t="s">
        <v>10327</v>
      </c>
    </row>
    <row r="14042" spans="1:4">
      <c r="A14042" t="str">
        <f t="shared" si="219"/>
        <v>2375600893訪問入浴介護</v>
      </c>
      <c r="B14042">
        <v>2375600893</v>
      </c>
      <c r="C14042" t="s">
        <v>2472</v>
      </c>
      <c r="D14042" t="s">
        <v>10328</v>
      </c>
    </row>
    <row r="14043" spans="1:4">
      <c r="A14043" t="str">
        <f t="shared" si="219"/>
        <v>2375600893介護予防訪問入浴介護</v>
      </c>
      <c r="B14043">
        <v>2375600893</v>
      </c>
      <c r="C14043" t="s">
        <v>2473</v>
      </c>
      <c r="D14043" t="s">
        <v>10328</v>
      </c>
    </row>
    <row r="14044" spans="1:4">
      <c r="A14044" t="str">
        <f t="shared" si="219"/>
        <v>2365690011訪問看護</v>
      </c>
      <c r="B14044">
        <v>2365690011</v>
      </c>
      <c r="C14044" t="s">
        <v>2002</v>
      </c>
      <c r="D14044" t="s">
        <v>10329</v>
      </c>
    </row>
    <row r="14045" spans="1:4">
      <c r="A14045" t="str">
        <f t="shared" si="219"/>
        <v>2365690011介護予防訪問看護</v>
      </c>
      <c r="B14045">
        <v>2365690011</v>
      </c>
      <c r="C14045" t="s">
        <v>2005</v>
      </c>
      <c r="D14045" t="s">
        <v>10329</v>
      </c>
    </row>
    <row r="14046" spans="1:4">
      <c r="A14046" t="str">
        <f t="shared" si="219"/>
        <v>2317500011訪問リハビリテーション</v>
      </c>
      <c r="B14046">
        <v>2317500011</v>
      </c>
      <c r="C14046" t="s">
        <v>2007</v>
      </c>
      <c r="D14046" t="s">
        <v>10330</v>
      </c>
    </row>
    <row r="14047" spans="1:4">
      <c r="A14047" t="str">
        <f t="shared" si="219"/>
        <v>2317500011介護予防訪問リハビリテーション</v>
      </c>
      <c r="B14047">
        <v>2317500011</v>
      </c>
      <c r="C14047" t="s">
        <v>2009</v>
      </c>
      <c r="D14047" t="s">
        <v>10330</v>
      </c>
    </row>
    <row r="14048" spans="1:4">
      <c r="A14048" t="str">
        <f t="shared" si="219"/>
        <v>2375600026居宅介護支援</v>
      </c>
      <c r="B14048">
        <v>2375600026</v>
      </c>
      <c r="C14048" t="s">
        <v>2456</v>
      </c>
      <c r="D14048" t="s">
        <v>10331</v>
      </c>
    </row>
    <row r="14049" spans="1:4">
      <c r="A14049" t="str">
        <f t="shared" si="219"/>
        <v>2307500013介護予防支援</v>
      </c>
      <c r="B14049">
        <v>2307500013</v>
      </c>
      <c r="C14049" t="s">
        <v>2466</v>
      </c>
      <c r="D14049" t="s">
        <v>10332</v>
      </c>
    </row>
    <row r="14050" spans="1:4">
      <c r="A14050" t="str">
        <f t="shared" si="219"/>
        <v>2363090016訪問看護</v>
      </c>
      <c r="B14050">
        <v>2363090016</v>
      </c>
      <c r="C14050" t="s">
        <v>2002</v>
      </c>
      <c r="D14050" t="s">
        <v>10333</v>
      </c>
    </row>
    <row r="14051" spans="1:4">
      <c r="A14051" t="str">
        <f t="shared" si="219"/>
        <v>2363090016介護予防訪問看護</v>
      </c>
      <c r="B14051">
        <v>2363090016</v>
      </c>
      <c r="C14051" t="s">
        <v>2005</v>
      </c>
      <c r="D14051" t="s">
        <v>10333</v>
      </c>
    </row>
    <row r="14052" spans="1:4">
      <c r="A14052" t="str">
        <f t="shared" si="219"/>
        <v>2373000039居宅介護支援</v>
      </c>
      <c r="B14052">
        <v>2373000039</v>
      </c>
      <c r="C14052" t="s">
        <v>2456</v>
      </c>
      <c r="D14052" t="s">
        <v>10334</v>
      </c>
    </row>
    <row r="14053" spans="1:4">
      <c r="A14053" t="str">
        <f t="shared" si="219"/>
        <v>2303000034介護予防支援</v>
      </c>
      <c r="B14053">
        <v>2303000034</v>
      </c>
      <c r="C14053" t="s">
        <v>2466</v>
      </c>
      <c r="D14053" t="s">
        <v>10335</v>
      </c>
    </row>
    <row r="14054" spans="1:4">
      <c r="A14054" t="str">
        <f t="shared" si="219"/>
        <v>2365590013訪問看護</v>
      </c>
      <c r="B14054">
        <v>2365590013</v>
      </c>
      <c r="C14054" t="s">
        <v>2002</v>
      </c>
      <c r="D14054" t="s">
        <v>10336</v>
      </c>
    </row>
    <row r="14055" spans="1:4">
      <c r="A14055" t="str">
        <f t="shared" si="219"/>
        <v>2365590013介護予防訪問看護</v>
      </c>
      <c r="B14055">
        <v>2365590013</v>
      </c>
      <c r="C14055" t="s">
        <v>2005</v>
      </c>
      <c r="D14055" t="s">
        <v>10336</v>
      </c>
    </row>
    <row r="14056" spans="1:4">
      <c r="A14056" t="str">
        <f t="shared" si="219"/>
        <v>2313901064訪問リハビリテーション</v>
      </c>
      <c r="B14056">
        <v>2313901064</v>
      </c>
      <c r="C14056" t="s">
        <v>2007</v>
      </c>
      <c r="D14056" t="s">
        <v>10337</v>
      </c>
    </row>
    <row r="14057" spans="1:4">
      <c r="A14057" t="str">
        <f t="shared" si="219"/>
        <v>2313901064介護予防訪問リハビリテーション</v>
      </c>
      <c r="B14057">
        <v>2313901064</v>
      </c>
      <c r="C14057" t="s">
        <v>2009</v>
      </c>
      <c r="D14057" t="s">
        <v>10337</v>
      </c>
    </row>
    <row r="14058" spans="1:4">
      <c r="A14058" t="str">
        <f t="shared" si="219"/>
        <v>2375500028居宅介護支援</v>
      </c>
      <c r="B14058">
        <v>2375500028</v>
      </c>
      <c r="C14058" t="s">
        <v>2456</v>
      </c>
      <c r="D14058" t="s">
        <v>10338</v>
      </c>
    </row>
    <row r="14059" spans="1:4">
      <c r="A14059" t="str">
        <f t="shared" si="219"/>
        <v>2303900050介護予防支援</v>
      </c>
      <c r="B14059">
        <v>2303900050</v>
      </c>
      <c r="C14059" t="s">
        <v>2466</v>
      </c>
      <c r="D14059" t="s">
        <v>10339</v>
      </c>
    </row>
    <row r="14060" spans="1:4">
      <c r="A14060" t="str">
        <f t="shared" si="219"/>
        <v>23B3000014短期入所療養介護 （医療院)</v>
      </c>
      <c r="B14060" t="s">
        <v>7240</v>
      </c>
      <c r="C14060" t="s">
        <v>2470</v>
      </c>
      <c r="D14060" t="s">
        <v>10340</v>
      </c>
    </row>
    <row r="14061" spans="1:4">
      <c r="A14061" t="str">
        <f t="shared" si="219"/>
        <v>23B3000014介護予防短期入所療養介護 （医療院)</v>
      </c>
      <c r="B14061" t="s">
        <v>7240</v>
      </c>
      <c r="C14061" t="s">
        <v>2471</v>
      </c>
      <c r="D14061" t="s">
        <v>10340</v>
      </c>
    </row>
    <row r="14062" spans="1:4">
      <c r="A14062" t="str">
        <f t="shared" si="219"/>
        <v>23B3000014介護医療院</v>
      </c>
      <c r="B14062" t="s">
        <v>7240</v>
      </c>
      <c r="C14062" t="s">
        <v>1863</v>
      </c>
      <c r="D14062" t="s">
        <v>10340</v>
      </c>
    </row>
    <row r="14063" spans="1:4">
      <c r="A14063" t="str">
        <f t="shared" si="219"/>
        <v>2373003959通所リハビリテーション</v>
      </c>
      <c r="B14063">
        <v>2373003959</v>
      </c>
      <c r="C14063" t="s">
        <v>2457</v>
      </c>
      <c r="D14063" t="s">
        <v>10341</v>
      </c>
    </row>
    <row r="14064" spans="1:4">
      <c r="A14064" t="str">
        <f t="shared" si="219"/>
        <v>2373003959介護予防通所リハビリテーション</v>
      </c>
      <c r="B14064">
        <v>2373003959</v>
      </c>
      <c r="C14064" t="s">
        <v>2458</v>
      </c>
      <c r="D14064" t="s">
        <v>10341</v>
      </c>
    </row>
    <row r="14065" spans="1:4">
      <c r="A14065" t="str">
        <f t="shared" si="219"/>
        <v>2366290019訪問看護</v>
      </c>
      <c r="B14065">
        <v>2366290019</v>
      </c>
      <c r="C14065" t="s">
        <v>2002</v>
      </c>
      <c r="D14065" t="s">
        <v>10342</v>
      </c>
    </row>
    <row r="14066" spans="1:4">
      <c r="A14066" t="str">
        <f t="shared" si="219"/>
        <v>2366290019介護予防訪問看護</v>
      </c>
      <c r="B14066">
        <v>2366290019</v>
      </c>
      <c r="C14066" t="s">
        <v>2005</v>
      </c>
      <c r="D14066" t="s">
        <v>10342</v>
      </c>
    </row>
    <row r="14067" spans="1:4">
      <c r="A14067" t="str">
        <f t="shared" si="219"/>
        <v>2313003036訪問リハビリテーション</v>
      </c>
      <c r="B14067">
        <v>2313003036</v>
      </c>
      <c r="C14067" t="s">
        <v>2007</v>
      </c>
      <c r="D14067" t="s">
        <v>10343</v>
      </c>
    </row>
    <row r="14068" spans="1:4">
      <c r="A14068" t="str">
        <f t="shared" si="219"/>
        <v>2313003036介護予防訪問リハビリテーション</v>
      </c>
      <c r="B14068">
        <v>2313003036</v>
      </c>
      <c r="C14068" t="s">
        <v>2009</v>
      </c>
      <c r="D14068" t="s">
        <v>10343</v>
      </c>
    </row>
    <row r="14069" spans="1:4">
      <c r="A14069" t="str">
        <f t="shared" si="219"/>
        <v>2376200016居宅介護支援</v>
      </c>
      <c r="B14069">
        <v>2376200016</v>
      </c>
      <c r="C14069" t="s">
        <v>2456</v>
      </c>
      <c r="D14069" t="s">
        <v>10344</v>
      </c>
    </row>
    <row r="14070" spans="1:4">
      <c r="A14070" t="str">
        <f t="shared" si="219"/>
        <v>2303000125介護予防支援</v>
      </c>
      <c r="B14070">
        <v>2303000125</v>
      </c>
      <c r="C14070" t="s">
        <v>2466</v>
      </c>
      <c r="D14070" t="s">
        <v>10345</v>
      </c>
    </row>
    <row r="14071" spans="1:4">
      <c r="A14071" t="str">
        <f t="shared" si="219"/>
        <v>2315701322通所リハビリテーション</v>
      </c>
      <c r="B14071">
        <v>2315701322</v>
      </c>
      <c r="C14071" t="s">
        <v>2457</v>
      </c>
      <c r="D14071" t="s">
        <v>10346</v>
      </c>
    </row>
    <row r="14072" spans="1:4">
      <c r="A14072" t="str">
        <f t="shared" si="219"/>
        <v>2315701322介護予防通所リハビリテーション</v>
      </c>
      <c r="B14072">
        <v>2315701322</v>
      </c>
      <c r="C14072" t="s">
        <v>2458</v>
      </c>
      <c r="D14072" t="s">
        <v>10346</v>
      </c>
    </row>
    <row r="14073" spans="1:4">
      <c r="A14073" t="str">
        <f t="shared" si="219"/>
        <v>2365790027訪問看護</v>
      </c>
      <c r="B14073">
        <v>2365790027</v>
      </c>
      <c r="C14073" t="s">
        <v>2002</v>
      </c>
      <c r="D14073" t="s">
        <v>10347</v>
      </c>
    </row>
    <row r="14074" spans="1:4">
      <c r="A14074" t="str">
        <f t="shared" si="219"/>
        <v>2365790027介護予防訪問看護</v>
      </c>
      <c r="B14074">
        <v>2365790027</v>
      </c>
      <c r="C14074" t="s">
        <v>2005</v>
      </c>
      <c r="D14074" t="s">
        <v>10347</v>
      </c>
    </row>
    <row r="14075" spans="1:4">
      <c r="A14075" t="str">
        <f t="shared" si="219"/>
        <v>2372204335訪問介護</v>
      </c>
      <c r="B14075">
        <v>2372204335</v>
      </c>
      <c r="C14075" t="s">
        <v>1854</v>
      </c>
      <c r="D14075" t="s">
        <v>10348</v>
      </c>
    </row>
    <row r="14076" spans="1:4">
      <c r="A14076" t="str">
        <f t="shared" si="219"/>
        <v>2372205266通所介護</v>
      </c>
      <c r="B14076">
        <v>2372205266</v>
      </c>
      <c r="C14076" t="s">
        <v>1857</v>
      </c>
      <c r="D14076" t="s">
        <v>10349</v>
      </c>
    </row>
    <row r="14077" spans="1:4">
      <c r="A14077" t="str">
        <f t="shared" si="219"/>
        <v>2373801949訪問介護</v>
      </c>
      <c r="B14077">
        <v>2373801949</v>
      </c>
      <c r="C14077" t="s">
        <v>1854</v>
      </c>
      <c r="D14077" t="s">
        <v>10350</v>
      </c>
    </row>
    <row r="14078" spans="1:4">
      <c r="A14078" t="str">
        <f t="shared" si="219"/>
        <v>2373801584通所介護</v>
      </c>
      <c r="B14078">
        <v>2373801584</v>
      </c>
      <c r="C14078" t="s">
        <v>1857</v>
      </c>
      <c r="D14078" t="s">
        <v>10351</v>
      </c>
    </row>
    <row r="14079" spans="1:4">
      <c r="A14079" t="str">
        <f t="shared" si="219"/>
        <v>2371005378訪問介護</v>
      </c>
      <c r="B14079">
        <v>2371005378</v>
      </c>
      <c r="C14079" t="s">
        <v>1854</v>
      </c>
      <c r="D14079" t="s">
        <v>10352</v>
      </c>
    </row>
    <row r="14080" spans="1:4">
      <c r="A14080" t="str">
        <f t="shared" si="219"/>
        <v>23A1001271訪問型サービス（独自）</v>
      </c>
      <c r="B14080" t="s">
        <v>7241</v>
      </c>
      <c r="C14080" t="s">
        <v>2454</v>
      </c>
      <c r="D14080" t="s">
        <v>10352</v>
      </c>
    </row>
    <row r="14081" spans="1:4">
      <c r="A14081" t="str">
        <f t="shared" si="219"/>
        <v>2374700728訪問介護</v>
      </c>
      <c r="B14081">
        <v>2374700728</v>
      </c>
      <c r="C14081" t="s">
        <v>1854</v>
      </c>
      <c r="D14081" t="s">
        <v>10353</v>
      </c>
    </row>
    <row r="14082" spans="1:4">
      <c r="A14082" t="str">
        <f t="shared" si="219"/>
        <v>2374700728訪問介護</v>
      </c>
      <c r="B14082">
        <v>2374700728</v>
      </c>
      <c r="C14082" t="s">
        <v>1854</v>
      </c>
      <c r="D14082" t="s">
        <v>10353</v>
      </c>
    </row>
    <row r="14083" spans="1:4">
      <c r="A14083" t="str">
        <f t="shared" ref="A14083:A14146" si="220">B14083&amp;C14083</f>
        <v>2370500213訪問介護</v>
      </c>
      <c r="B14083">
        <v>2370500213</v>
      </c>
      <c r="C14083" t="s">
        <v>1854</v>
      </c>
      <c r="D14083" t="s">
        <v>10354</v>
      </c>
    </row>
    <row r="14084" spans="1:4">
      <c r="A14084" t="str">
        <f t="shared" si="220"/>
        <v>2370500213訪問型サービス（独自）</v>
      </c>
      <c r="B14084">
        <v>2370500213</v>
      </c>
      <c r="C14084" t="s">
        <v>2454</v>
      </c>
      <c r="D14084" t="s">
        <v>10354</v>
      </c>
    </row>
    <row r="14085" spans="1:4">
      <c r="A14085" t="str">
        <f t="shared" si="220"/>
        <v>2371503240訪問介護</v>
      </c>
      <c r="B14085">
        <v>2371503240</v>
      </c>
      <c r="C14085" t="s">
        <v>1854</v>
      </c>
      <c r="D14085" t="s">
        <v>10355</v>
      </c>
    </row>
    <row r="14086" spans="1:4">
      <c r="A14086" t="str">
        <f t="shared" si="220"/>
        <v>23A1500355訪問型サービス（独自）</v>
      </c>
      <c r="B14086" t="s">
        <v>7242</v>
      </c>
      <c r="C14086" t="s">
        <v>2454</v>
      </c>
      <c r="D14086" t="s">
        <v>10355</v>
      </c>
    </row>
    <row r="14087" spans="1:4">
      <c r="A14087" t="str">
        <f t="shared" si="220"/>
        <v>2370502219通所介護</v>
      </c>
      <c r="B14087">
        <v>2370502219</v>
      </c>
      <c r="C14087" t="s">
        <v>1857</v>
      </c>
      <c r="D14087" t="s">
        <v>10356</v>
      </c>
    </row>
    <row r="14088" spans="1:4">
      <c r="A14088" t="str">
        <f t="shared" si="220"/>
        <v>2370502219通所型サービス（独自）</v>
      </c>
      <c r="B14088">
        <v>2370502219</v>
      </c>
      <c r="C14088" t="s">
        <v>2455</v>
      </c>
      <c r="D14088" t="s">
        <v>10356</v>
      </c>
    </row>
    <row r="14089" spans="1:4">
      <c r="A14089" t="str">
        <f t="shared" si="220"/>
        <v>2371503232通所介護</v>
      </c>
      <c r="B14089">
        <v>2371503232</v>
      </c>
      <c r="C14089" t="s">
        <v>1857</v>
      </c>
      <c r="D14089" t="s">
        <v>10357</v>
      </c>
    </row>
    <row r="14090" spans="1:4">
      <c r="A14090" t="str">
        <f t="shared" si="220"/>
        <v>23A1500348通所型サービス（独自）</v>
      </c>
      <c r="B14090" t="s">
        <v>7243</v>
      </c>
      <c r="C14090" t="s">
        <v>2455</v>
      </c>
      <c r="D14090" t="s">
        <v>10357</v>
      </c>
    </row>
    <row r="14091" spans="1:4">
      <c r="A14091" t="str">
        <f t="shared" si="220"/>
        <v>2391500317定期巡回･随時対応型訪問介護看護</v>
      </c>
      <c r="B14091">
        <v>2391500317</v>
      </c>
      <c r="C14091" t="s">
        <v>1856</v>
      </c>
      <c r="D14091" t="s">
        <v>10358</v>
      </c>
    </row>
    <row r="14092" spans="1:4">
      <c r="A14092" t="str">
        <f t="shared" si="220"/>
        <v>2390700330認知症対応型共同生活介護</v>
      </c>
      <c r="B14092">
        <v>2390700330</v>
      </c>
      <c r="C14092" t="s">
        <v>1942</v>
      </c>
      <c r="D14092" t="s">
        <v>10359</v>
      </c>
    </row>
    <row r="14093" spans="1:4">
      <c r="A14093" t="str">
        <f t="shared" si="220"/>
        <v>2390700330介護予防認知症対応型共同生活介護</v>
      </c>
      <c r="B14093">
        <v>2390700330</v>
      </c>
      <c r="C14093" t="s">
        <v>1948</v>
      </c>
      <c r="D14093" t="s">
        <v>10359</v>
      </c>
    </row>
    <row r="14094" spans="1:4">
      <c r="A14094" t="str">
        <f t="shared" si="220"/>
        <v>2397300050認知症対応型共同生活介護</v>
      </c>
      <c r="B14094">
        <v>2397300050</v>
      </c>
      <c r="C14094" t="s">
        <v>1942</v>
      </c>
      <c r="D14094" t="s">
        <v>10360</v>
      </c>
    </row>
    <row r="14095" spans="1:4">
      <c r="A14095" t="str">
        <f t="shared" si="220"/>
        <v>2397300050介護予防認知症対応型共同生活介護</v>
      </c>
      <c r="B14095">
        <v>2397300050</v>
      </c>
      <c r="C14095" t="s">
        <v>1948</v>
      </c>
      <c r="D14095" t="s">
        <v>10360</v>
      </c>
    </row>
    <row r="14096" spans="1:4">
      <c r="A14096" t="str">
        <f t="shared" si="220"/>
        <v>2371503802通所介護</v>
      </c>
      <c r="B14096">
        <v>2371503802</v>
      </c>
      <c r="C14096" t="s">
        <v>1857</v>
      </c>
      <c r="D14096" t="s">
        <v>10361</v>
      </c>
    </row>
    <row r="14097" spans="1:4">
      <c r="A14097" t="str">
        <f t="shared" si="220"/>
        <v>23A1500785通所型サービス（独自）</v>
      </c>
      <c r="B14097" t="s">
        <v>7244</v>
      </c>
      <c r="C14097" t="s">
        <v>2455</v>
      </c>
      <c r="D14097" t="s">
        <v>10361</v>
      </c>
    </row>
    <row r="14098" spans="1:4">
      <c r="A14098" t="str">
        <f t="shared" si="220"/>
        <v>2370304608通所介護</v>
      </c>
      <c r="B14098">
        <v>2370304608</v>
      </c>
      <c r="C14098" t="s">
        <v>1857</v>
      </c>
      <c r="D14098" t="s">
        <v>10362</v>
      </c>
    </row>
    <row r="14099" spans="1:4">
      <c r="A14099" t="str">
        <f t="shared" si="220"/>
        <v>23A0300955通所型サービス（独自）</v>
      </c>
      <c r="B14099" t="s">
        <v>7245</v>
      </c>
      <c r="C14099" t="s">
        <v>2455</v>
      </c>
      <c r="D14099" t="s">
        <v>10362</v>
      </c>
    </row>
    <row r="14100" spans="1:4">
      <c r="A14100" t="str">
        <f t="shared" si="220"/>
        <v>2377300740通所介護</v>
      </c>
      <c r="B14100">
        <v>2377300740</v>
      </c>
      <c r="C14100" t="s">
        <v>1857</v>
      </c>
      <c r="D14100" t="s">
        <v>10363</v>
      </c>
    </row>
    <row r="14101" spans="1:4">
      <c r="A14101" t="str">
        <f t="shared" si="220"/>
        <v>2377300740通所型サービス（独自／定率）</v>
      </c>
      <c r="B14101">
        <v>2377300740</v>
      </c>
      <c r="C14101" t="s">
        <v>2460</v>
      </c>
      <c r="D14101" t="s">
        <v>10363</v>
      </c>
    </row>
    <row r="14102" spans="1:4">
      <c r="A14102" t="str">
        <f t="shared" si="220"/>
        <v>2377300757短期入所生活介護</v>
      </c>
      <c r="B14102">
        <v>2377300757</v>
      </c>
      <c r="C14102" t="s">
        <v>1958</v>
      </c>
      <c r="D14102" t="s">
        <v>10364</v>
      </c>
    </row>
    <row r="14103" spans="1:4">
      <c r="A14103" t="str">
        <f t="shared" si="220"/>
        <v>2377300757介護予防短期入所生活介護</v>
      </c>
      <c r="B14103">
        <v>2377300757</v>
      </c>
      <c r="C14103" t="s">
        <v>1961</v>
      </c>
      <c r="D14103" t="s">
        <v>10364</v>
      </c>
    </row>
    <row r="14104" spans="1:4">
      <c r="A14104" t="str">
        <f t="shared" si="220"/>
        <v>2371004751特定施設入居者生活介護</v>
      </c>
      <c r="B14104">
        <v>2371004751</v>
      </c>
      <c r="C14104" t="s">
        <v>2461</v>
      </c>
      <c r="D14104" t="s">
        <v>10365</v>
      </c>
    </row>
    <row r="14105" spans="1:4">
      <c r="A14105" t="str">
        <f t="shared" si="220"/>
        <v>2371004744特定施設入居者生活介護</v>
      </c>
      <c r="B14105">
        <v>2371004744</v>
      </c>
      <c r="C14105" t="s">
        <v>2461</v>
      </c>
      <c r="D14105" t="s">
        <v>10366</v>
      </c>
    </row>
    <row r="14106" spans="1:4">
      <c r="A14106" t="str">
        <f t="shared" si="220"/>
        <v>2371004744介護予防特定施設入居者生活介護</v>
      </c>
      <c r="B14106">
        <v>2371004744</v>
      </c>
      <c r="C14106" t="s">
        <v>2462</v>
      </c>
      <c r="D14106" t="s">
        <v>10366</v>
      </c>
    </row>
    <row r="14107" spans="1:4">
      <c r="A14107" t="str">
        <f t="shared" si="220"/>
        <v>2391000409地域密着型通所介護</v>
      </c>
      <c r="B14107">
        <v>2391000409</v>
      </c>
      <c r="C14107" t="s">
        <v>1858</v>
      </c>
      <c r="D14107" t="s">
        <v>10367</v>
      </c>
    </row>
    <row r="14108" spans="1:4">
      <c r="A14108" t="str">
        <f t="shared" si="220"/>
        <v>23A1000844通所型サービス（独自）</v>
      </c>
      <c r="B14108" t="s">
        <v>7246</v>
      </c>
      <c r="C14108" t="s">
        <v>2455</v>
      </c>
      <c r="D14108" t="s">
        <v>10367</v>
      </c>
    </row>
    <row r="14109" spans="1:4">
      <c r="A14109" t="str">
        <f t="shared" si="220"/>
        <v>2390700280認知症対応型共同生活介護</v>
      </c>
      <c r="B14109">
        <v>2390700280</v>
      </c>
      <c r="C14109" t="s">
        <v>1942</v>
      </c>
      <c r="D14109" t="s">
        <v>10368</v>
      </c>
    </row>
    <row r="14110" spans="1:4">
      <c r="A14110" t="str">
        <f t="shared" si="220"/>
        <v>2390700280介護予防認知症対応型共同生活介護</v>
      </c>
      <c r="B14110">
        <v>2390700280</v>
      </c>
      <c r="C14110" t="s">
        <v>1948</v>
      </c>
      <c r="D14110" t="s">
        <v>10368</v>
      </c>
    </row>
    <row r="14111" spans="1:4">
      <c r="A14111" t="str">
        <f t="shared" si="220"/>
        <v>2370103364訪問介護</v>
      </c>
      <c r="B14111">
        <v>2370103364</v>
      </c>
      <c r="C14111" t="s">
        <v>1854</v>
      </c>
      <c r="D14111" t="s">
        <v>10369</v>
      </c>
    </row>
    <row r="14112" spans="1:4">
      <c r="A14112" t="str">
        <f t="shared" si="220"/>
        <v>23A0100645訪問型サービス（独自）</v>
      </c>
      <c r="B14112" t="s">
        <v>7247</v>
      </c>
      <c r="C14112" t="s">
        <v>2454</v>
      </c>
      <c r="D14112" t="s">
        <v>10369</v>
      </c>
    </row>
    <row r="14113" spans="1:4">
      <c r="A14113" t="str">
        <f t="shared" si="220"/>
        <v>2391500507認知症対応型共同生活介護</v>
      </c>
      <c r="B14113">
        <v>2391500507</v>
      </c>
      <c r="C14113" t="s">
        <v>1942</v>
      </c>
      <c r="D14113" t="s">
        <v>10370</v>
      </c>
    </row>
    <row r="14114" spans="1:4">
      <c r="A14114" t="str">
        <f t="shared" si="220"/>
        <v>2391500507介護予防認知症対応型共同生活介護</v>
      </c>
      <c r="B14114">
        <v>2391500507</v>
      </c>
      <c r="C14114" t="s">
        <v>1948</v>
      </c>
      <c r="D14114" t="s">
        <v>10370</v>
      </c>
    </row>
    <row r="14115" spans="1:4">
      <c r="A14115" t="str">
        <f t="shared" si="220"/>
        <v>2391000425認知症対応型共同生活介護</v>
      </c>
      <c r="B14115">
        <v>2391000425</v>
      </c>
      <c r="C14115" t="s">
        <v>1942</v>
      </c>
      <c r="D14115" t="s">
        <v>10371</v>
      </c>
    </row>
    <row r="14116" spans="1:4">
      <c r="A14116" t="str">
        <f t="shared" si="220"/>
        <v>2391000425介護予防認知症対応型共同生活介護</v>
      </c>
      <c r="B14116">
        <v>2391000425</v>
      </c>
      <c r="C14116" t="s">
        <v>1948</v>
      </c>
      <c r="D14116" t="s">
        <v>10371</v>
      </c>
    </row>
    <row r="14117" spans="1:4">
      <c r="A14117" t="str">
        <f t="shared" si="220"/>
        <v>2391500507認知症対応型通所介護</v>
      </c>
      <c r="B14117">
        <v>2391500507</v>
      </c>
      <c r="C14117" t="s">
        <v>2459</v>
      </c>
      <c r="D14117" t="s">
        <v>10372</v>
      </c>
    </row>
    <row r="14118" spans="1:4">
      <c r="A14118" t="str">
        <f t="shared" si="220"/>
        <v>2391500507介護予防認知症対応型通所介護</v>
      </c>
      <c r="B14118">
        <v>2391500507</v>
      </c>
      <c r="C14118" t="s">
        <v>2465</v>
      </c>
      <c r="D14118" t="s">
        <v>10372</v>
      </c>
    </row>
    <row r="14119" spans="1:4">
      <c r="A14119" t="str">
        <f t="shared" si="220"/>
        <v>2390400410認知症対応型共同生活介護</v>
      </c>
      <c r="B14119">
        <v>2390400410</v>
      </c>
      <c r="C14119" t="s">
        <v>1942</v>
      </c>
      <c r="D14119" t="s">
        <v>10373</v>
      </c>
    </row>
    <row r="14120" spans="1:4">
      <c r="A14120" t="str">
        <f t="shared" si="220"/>
        <v>2390400410介護予防認知症対応型共同生活介護</v>
      </c>
      <c r="B14120">
        <v>2390400410</v>
      </c>
      <c r="C14120" t="s">
        <v>1948</v>
      </c>
      <c r="D14120" t="s">
        <v>10373</v>
      </c>
    </row>
    <row r="14121" spans="1:4">
      <c r="A14121" t="str">
        <f t="shared" si="220"/>
        <v>2370500213居宅介護支援</v>
      </c>
      <c r="B14121">
        <v>2370500213</v>
      </c>
      <c r="C14121" t="s">
        <v>2456</v>
      </c>
      <c r="D14121" t="s">
        <v>10354</v>
      </c>
    </row>
    <row r="14122" spans="1:4">
      <c r="A14122" t="str">
        <f t="shared" si="220"/>
        <v>2374000699通所介護</v>
      </c>
      <c r="B14122">
        <v>2374000699</v>
      </c>
      <c r="C14122" t="s">
        <v>1857</v>
      </c>
      <c r="D14122" t="s">
        <v>10374</v>
      </c>
    </row>
    <row r="14123" spans="1:4">
      <c r="A14123" t="str">
        <f t="shared" si="220"/>
        <v>2374000699通所型サービス（独自）</v>
      </c>
      <c r="B14123">
        <v>2374000699</v>
      </c>
      <c r="C14123" t="s">
        <v>2455</v>
      </c>
      <c r="D14123" t="s">
        <v>10374</v>
      </c>
    </row>
    <row r="14124" spans="1:4">
      <c r="A14124" t="str">
        <f t="shared" si="220"/>
        <v>2373000971通所介護</v>
      </c>
      <c r="B14124">
        <v>2373000971</v>
      </c>
      <c r="C14124" t="s">
        <v>1857</v>
      </c>
      <c r="D14124" t="s">
        <v>10375</v>
      </c>
    </row>
    <row r="14125" spans="1:4">
      <c r="A14125" t="str">
        <f t="shared" si="220"/>
        <v>2373000971通所型サービス（独自）</v>
      </c>
      <c r="B14125">
        <v>2373000971</v>
      </c>
      <c r="C14125" t="s">
        <v>2455</v>
      </c>
      <c r="D14125" t="s">
        <v>10375</v>
      </c>
    </row>
    <row r="14126" spans="1:4">
      <c r="A14126" t="str">
        <f t="shared" si="220"/>
        <v>2373000989認知症対応型共同生活介護</v>
      </c>
      <c r="B14126">
        <v>2373000989</v>
      </c>
      <c r="C14126" t="s">
        <v>1942</v>
      </c>
      <c r="D14126" t="s">
        <v>10376</v>
      </c>
    </row>
    <row r="14127" spans="1:4">
      <c r="A14127" t="str">
        <f t="shared" si="220"/>
        <v>2393000365認知症対応型共同生活介護</v>
      </c>
      <c r="B14127">
        <v>2393000365</v>
      </c>
      <c r="C14127" t="s">
        <v>1942</v>
      </c>
      <c r="D14127" t="s">
        <v>10377</v>
      </c>
    </row>
    <row r="14128" spans="1:4">
      <c r="A14128" t="str">
        <f t="shared" si="220"/>
        <v>2393000670認知症対応型共同生活介護</v>
      </c>
      <c r="B14128">
        <v>2393000670</v>
      </c>
      <c r="C14128" t="s">
        <v>1942</v>
      </c>
      <c r="D14128" t="s">
        <v>10378</v>
      </c>
    </row>
    <row r="14129" spans="1:4">
      <c r="A14129" t="str">
        <f t="shared" si="220"/>
        <v>2393000746定期巡回･随時対応型訪問介護看護</v>
      </c>
      <c r="B14129">
        <v>2393000746</v>
      </c>
      <c r="C14129" t="s">
        <v>1856</v>
      </c>
      <c r="D14129" t="s">
        <v>10379</v>
      </c>
    </row>
    <row r="14130" spans="1:4">
      <c r="A14130" t="str">
        <f t="shared" si="220"/>
        <v>2373004924特定施設入居者生活介護</v>
      </c>
      <c r="B14130">
        <v>2373004924</v>
      </c>
      <c r="C14130" t="s">
        <v>2461</v>
      </c>
      <c r="D14130" t="s">
        <v>10380</v>
      </c>
    </row>
    <row r="14131" spans="1:4">
      <c r="A14131" t="str">
        <f t="shared" si="220"/>
        <v>2373004981居宅介護支援</v>
      </c>
      <c r="B14131">
        <v>2373004981</v>
      </c>
      <c r="C14131" t="s">
        <v>2456</v>
      </c>
      <c r="D14131" t="s">
        <v>10381</v>
      </c>
    </row>
    <row r="14132" spans="1:4">
      <c r="A14132" t="str">
        <f t="shared" si="220"/>
        <v>2361590603訪問看護</v>
      </c>
      <c r="B14132">
        <v>2361590603</v>
      </c>
      <c r="C14132" t="s">
        <v>2002</v>
      </c>
      <c r="D14132" t="s">
        <v>10382</v>
      </c>
    </row>
    <row r="14133" spans="1:4">
      <c r="A14133" t="str">
        <f t="shared" si="220"/>
        <v>2392200073認知症対応型共同生活介護</v>
      </c>
      <c r="B14133">
        <v>2392200073</v>
      </c>
      <c r="C14133" t="s">
        <v>1942</v>
      </c>
      <c r="D14133" t="s">
        <v>10383</v>
      </c>
    </row>
    <row r="14134" spans="1:4">
      <c r="A14134" t="str">
        <f t="shared" si="220"/>
        <v>2392200073介護予防認知症対応型共同生活介護</v>
      </c>
      <c r="B14134">
        <v>2392200073</v>
      </c>
      <c r="C14134" t="s">
        <v>1948</v>
      </c>
      <c r="D14134" t="s">
        <v>10383</v>
      </c>
    </row>
    <row r="14135" spans="1:4">
      <c r="A14135" t="str">
        <f t="shared" si="220"/>
        <v>2392200248認知症対応型共同生活介護</v>
      </c>
      <c r="B14135">
        <v>2392200248</v>
      </c>
      <c r="C14135" t="s">
        <v>1942</v>
      </c>
      <c r="D14135" t="s">
        <v>10384</v>
      </c>
    </row>
    <row r="14136" spans="1:4">
      <c r="A14136" t="str">
        <f t="shared" si="220"/>
        <v>2392200248介護予防認知症対応型共同生活介護</v>
      </c>
      <c r="B14136">
        <v>2392200248</v>
      </c>
      <c r="C14136" t="s">
        <v>1948</v>
      </c>
      <c r="D14136" t="s">
        <v>10384</v>
      </c>
    </row>
    <row r="14137" spans="1:4">
      <c r="A14137" t="str">
        <f t="shared" si="220"/>
        <v>2397300027認知症対応型共同生活介護</v>
      </c>
      <c r="B14137">
        <v>2397300027</v>
      </c>
      <c r="C14137" t="s">
        <v>1942</v>
      </c>
      <c r="D14137" t="s">
        <v>10385</v>
      </c>
    </row>
    <row r="14138" spans="1:4">
      <c r="A14138" t="str">
        <f t="shared" si="220"/>
        <v>2397300027介護予防認知症対応型共同生活介護</v>
      </c>
      <c r="B14138">
        <v>2397300027</v>
      </c>
      <c r="C14138" t="s">
        <v>1948</v>
      </c>
      <c r="D14138" t="s">
        <v>10385</v>
      </c>
    </row>
    <row r="14139" spans="1:4">
      <c r="A14139" t="str">
        <f t="shared" si="220"/>
        <v>2393000308認知症対応型共同生活介護</v>
      </c>
      <c r="B14139">
        <v>2393000308</v>
      </c>
      <c r="C14139" t="s">
        <v>1942</v>
      </c>
      <c r="D14139" t="s">
        <v>10386</v>
      </c>
    </row>
    <row r="14140" spans="1:4">
      <c r="A14140" t="str">
        <f t="shared" si="220"/>
        <v>2393000308介護予防認知症対応型共同生活介護</v>
      </c>
      <c r="B14140">
        <v>2393000308</v>
      </c>
      <c r="C14140" t="s">
        <v>1948</v>
      </c>
      <c r="D14140" t="s">
        <v>10386</v>
      </c>
    </row>
    <row r="14141" spans="1:4">
      <c r="A14141" t="str">
        <f t="shared" si="220"/>
        <v>2394100123認知症対応型共同生活介護</v>
      </c>
      <c r="B14141">
        <v>2394100123</v>
      </c>
      <c r="C14141" t="s">
        <v>1942</v>
      </c>
      <c r="D14141" t="s">
        <v>10387</v>
      </c>
    </row>
    <row r="14142" spans="1:4">
      <c r="A14142" t="str">
        <f t="shared" si="220"/>
        <v>2394100123介護予防認知症対応型共同生活介護</v>
      </c>
      <c r="B14142">
        <v>2394100123</v>
      </c>
      <c r="C14142" t="s">
        <v>1948</v>
      </c>
      <c r="D14142" t="s">
        <v>10387</v>
      </c>
    </row>
    <row r="14143" spans="1:4">
      <c r="A14143" t="str">
        <f t="shared" si="220"/>
        <v>2371402716地域密着型通所介護</v>
      </c>
      <c r="B14143">
        <v>2371402716</v>
      </c>
      <c r="C14143" t="s">
        <v>1858</v>
      </c>
      <c r="D14143" t="s">
        <v>10388</v>
      </c>
    </row>
    <row r="14144" spans="1:4">
      <c r="A14144" t="str">
        <f t="shared" si="220"/>
        <v>2371402716通所型サービス（独自）</v>
      </c>
      <c r="B14144">
        <v>2371402716</v>
      </c>
      <c r="C14144" t="s">
        <v>2455</v>
      </c>
      <c r="D14144" t="s">
        <v>10388</v>
      </c>
    </row>
    <row r="14145" spans="1:4">
      <c r="A14145" t="str">
        <f t="shared" si="220"/>
        <v>2303000018介護予防支援</v>
      </c>
      <c r="B14145">
        <v>2303000018</v>
      </c>
      <c r="C14145" t="s">
        <v>2466</v>
      </c>
      <c r="D14145" t="s">
        <v>10389</v>
      </c>
    </row>
    <row r="14146" spans="1:4">
      <c r="A14146" t="str">
        <f t="shared" si="220"/>
        <v>2303000018介護予防ケアマネジメント</v>
      </c>
      <c r="B14146">
        <v>2303000018</v>
      </c>
      <c r="C14146" t="s">
        <v>2467</v>
      </c>
      <c r="D14146" t="s">
        <v>10389</v>
      </c>
    </row>
    <row r="14147" spans="1:4">
      <c r="A14147" t="str">
        <f t="shared" ref="A14147:A14194" si="221">B14147&amp;C14147</f>
        <v>2303000117介護予防支援</v>
      </c>
      <c r="B14147">
        <v>2303000117</v>
      </c>
      <c r="C14147" t="s">
        <v>2466</v>
      </c>
      <c r="D14147" t="s">
        <v>10390</v>
      </c>
    </row>
    <row r="14148" spans="1:4">
      <c r="A14148" t="str">
        <f t="shared" si="221"/>
        <v>2303000117介護予防ケアマネジメント</v>
      </c>
      <c r="B14148">
        <v>2303000117</v>
      </c>
      <c r="C14148" t="s">
        <v>2467</v>
      </c>
      <c r="D14148" t="s">
        <v>10390</v>
      </c>
    </row>
    <row r="14149" spans="1:4">
      <c r="A14149" t="str">
        <f t="shared" si="221"/>
        <v>2303000166介護予防支援</v>
      </c>
      <c r="B14149">
        <v>2303000166</v>
      </c>
      <c r="C14149" t="s">
        <v>2466</v>
      </c>
      <c r="D14149" t="s">
        <v>10391</v>
      </c>
    </row>
    <row r="14150" spans="1:4">
      <c r="A14150" t="str">
        <f t="shared" si="221"/>
        <v>2303000166介護予防ケアマネジメント</v>
      </c>
      <c r="B14150">
        <v>2303000166</v>
      </c>
      <c r="C14150" t="s">
        <v>2467</v>
      </c>
      <c r="D14150" t="s">
        <v>10391</v>
      </c>
    </row>
    <row r="14151" spans="1:4">
      <c r="A14151" t="str">
        <f t="shared" si="221"/>
        <v>2303000174介護予防支援</v>
      </c>
      <c r="B14151">
        <v>2303000174</v>
      </c>
      <c r="C14151" t="s">
        <v>2466</v>
      </c>
      <c r="D14151" t="s">
        <v>10392</v>
      </c>
    </row>
    <row r="14152" spans="1:4">
      <c r="A14152" t="str">
        <f t="shared" si="221"/>
        <v>2303000174介護予防ケアマネジメント</v>
      </c>
      <c r="B14152">
        <v>2303000174</v>
      </c>
      <c r="C14152" t="s">
        <v>2467</v>
      </c>
      <c r="D14152" t="s">
        <v>10392</v>
      </c>
    </row>
    <row r="14153" spans="1:4">
      <c r="A14153" t="str">
        <f t="shared" si="221"/>
        <v>2303000182介護予防支援</v>
      </c>
      <c r="B14153">
        <v>2303000182</v>
      </c>
      <c r="C14153" t="s">
        <v>2466</v>
      </c>
      <c r="D14153" t="s">
        <v>10393</v>
      </c>
    </row>
    <row r="14154" spans="1:4">
      <c r="A14154" t="str">
        <f t="shared" si="221"/>
        <v>2303000182介護予防ケアマネジメント</v>
      </c>
      <c r="B14154">
        <v>2303000182</v>
      </c>
      <c r="C14154" t="s">
        <v>2467</v>
      </c>
      <c r="D14154" t="s">
        <v>10393</v>
      </c>
    </row>
    <row r="14155" spans="1:4">
      <c r="A14155" t="str">
        <f t="shared" si="221"/>
        <v>2303000190介護予防支援</v>
      </c>
      <c r="B14155">
        <v>2303000190</v>
      </c>
      <c r="C14155" t="s">
        <v>2466</v>
      </c>
      <c r="D14155" t="s">
        <v>10394</v>
      </c>
    </row>
    <row r="14156" spans="1:4">
      <c r="A14156" t="str">
        <f t="shared" si="221"/>
        <v>2303000190介護予防ケアマネジメント</v>
      </c>
      <c r="B14156">
        <v>2303000190</v>
      </c>
      <c r="C14156" t="s">
        <v>2467</v>
      </c>
      <c r="D14156" t="s">
        <v>10394</v>
      </c>
    </row>
    <row r="14157" spans="1:4">
      <c r="A14157" t="str">
        <f t="shared" si="221"/>
        <v>2360390096訪問看護</v>
      </c>
      <c r="B14157">
        <v>2360390096</v>
      </c>
      <c r="C14157" t="s">
        <v>2002</v>
      </c>
      <c r="D14157" t="s">
        <v>10395</v>
      </c>
    </row>
    <row r="14158" spans="1:4">
      <c r="A14158" t="str">
        <f t="shared" si="221"/>
        <v>2375701139介護老人福祉施設</v>
      </c>
      <c r="B14158">
        <v>2375701139</v>
      </c>
      <c r="C14158" t="s">
        <v>1860</v>
      </c>
      <c r="D14158" t="s">
        <v>10396</v>
      </c>
    </row>
    <row r="14159" spans="1:4">
      <c r="A14159" t="str">
        <f t="shared" si="221"/>
        <v>2375701105短期入所生活介護</v>
      </c>
      <c r="B14159">
        <v>2375701105</v>
      </c>
      <c r="C14159" t="s">
        <v>1958</v>
      </c>
      <c r="D14159" t="s">
        <v>10397</v>
      </c>
    </row>
    <row r="14160" spans="1:4">
      <c r="A14160" t="str">
        <f t="shared" si="221"/>
        <v>2375701105介護予防短期入所生活介護</v>
      </c>
      <c r="B14160">
        <v>2375701105</v>
      </c>
      <c r="C14160" t="s">
        <v>1961</v>
      </c>
      <c r="D14160" t="s">
        <v>10397</v>
      </c>
    </row>
    <row r="14161" spans="1:4">
      <c r="A14161" t="str">
        <f t="shared" si="221"/>
        <v>2395700301認知症対応型共同生活介護</v>
      </c>
      <c r="B14161">
        <v>2395700301</v>
      </c>
      <c r="C14161" t="s">
        <v>1942</v>
      </c>
      <c r="D14161" t="s">
        <v>10398</v>
      </c>
    </row>
    <row r="14162" spans="1:4">
      <c r="A14162" t="str">
        <f t="shared" si="221"/>
        <v>2375701089訪問介護</v>
      </c>
      <c r="B14162">
        <v>2375701089</v>
      </c>
      <c r="C14162" t="s">
        <v>1854</v>
      </c>
      <c r="D14162" t="s">
        <v>10399</v>
      </c>
    </row>
    <row r="14163" spans="1:4">
      <c r="A14163" t="str">
        <f t="shared" si="221"/>
        <v>2375701089訪問型サービス（独自）</v>
      </c>
      <c r="B14163">
        <v>2375701089</v>
      </c>
      <c r="C14163" t="s">
        <v>2454</v>
      </c>
      <c r="D14163" t="s">
        <v>10399</v>
      </c>
    </row>
    <row r="14164" spans="1:4">
      <c r="A14164" t="str">
        <f t="shared" si="221"/>
        <v>2375701097通所介護</v>
      </c>
      <c r="B14164">
        <v>2375701097</v>
      </c>
      <c r="C14164" t="s">
        <v>1857</v>
      </c>
      <c r="D14164" t="s">
        <v>10400</v>
      </c>
    </row>
    <row r="14165" spans="1:4">
      <c r="A14165" t="str">
        <f t="shared" si="221"/>
        <v>2375701097通所型サービス（独自）</v>
      </c>
      <c r="B14165">
        <v>2375701097</v>
      </c>
      <c r="C14165" t="s">
        <v>2455</v>
      </c>
      <c r="D14165" t="s">
        <v>10400</v>
      </c>
    </row>
    <row r="14166" spans="1:4">
      <c r="A14166" t="str">
        <f t="shared" si="221"/>
        <v>2375701337通所介護</v>
      </c>
      <c r="B14166">
        <v>2375701337</v>
      </c>
      <c r="C14166" t="s">
        <v>1857</v>
      </c>
      <c r="D14166" t="s">
        <v>10401</v>
      </c>
    </row>
    <row r="14167" spans="1:4">
      <c r="A14167" t="str">
        <f t="shared" si="221"/>
        <v>2375701337通所型サービス（独自）</v>
      </c>
      <c r="B14167">
        <v>2375701337</v>
      </c>
      <c r="C14167" t="s">
        <v>2455</v>
      </c>
      <c r="D14167" t="s">
        <v>10401</v>
      </c>
    </row>
    <row r="14168" spans="1:4">
      <c r="A14168" t="str">
        <f t="shared" si="221"/>
        <v>2375702525通所介護</v>
      </c>
      <c r="B14168">
        <v>2375702525</v>
      </c>
      <c r="C14168" t="s">
        <v>1857</v>
      </c>
      <c r="D14168" t="s">
        <v>10402</v>
      </c>
    </row>
    <row r="14169" spans="1:4">
      <c r="A14169" t="str">
        <f t="shared" si="221"/>
        <v>2375702525通所型サービス（独自）</v>
      </c>
      <c r="B14169">
        <v>2375702525</v>
      </c>
      <c r="C14169" t="s">
        <v>2455</v>
      </c>
      <c r="D14169" t="s">
        <v>10402</v>
      </c>
    </row>
    <row r="14170" spans="1:4">
      <c r="A14170" t="str">
        <f t="shared" si="221"/>
        <v>2391200199地域密着型介護老人福祉施設</v>
      </c>
      <c r="B14170">
        <v>2391200199</v>
      </c>
      <c r="C14170" t="s">
        <v>1861</v>
      </c>
      <c r="D14170" t="s">
        <v>10403</v>
      </c>
    </row>
    <row r="14171" spans="1:4">
      <c r="A14171" t="str">
        <f t="shared" si="221"/>
        <v>2371202496短期入所生活介護</v>
      </c>
      <c r="B14171">
        <v>2371202496</v>
      </c>
      <c r="C14171" t="s">
        <v>1958</v>
      </c>
      <c r="D14171" t="s">
        <v>10404</v>
      </c>
    </row>
    <row r="14172" spans="1:4">
      <c r="A14172" t="str">
        <f t="shared" si="221"/>
        <v>2374201198通所介護</v>
      </c>
      <c r="B14172">
        <v>2374201198</v>
      </c>
      <c r="C14172" t="s">
        <v>1857</v>
      </c>
      <c r="D14172" t="s">
        <v>10405</v>
      </c>
    </row>
    <row r="14173" spans="1:4">
      <c r="A14173" t="str">
        <f t="shared" si="221"/>
        <v>23A4200102通所型サービス（独自）</v>
      </c>
      <c r="B14173" t="s">
        <v>7248</v>
      </c>
      <c r="C14173" t="s">
        <v>2455</v>
      </c>
      <c r="D14173" t="s">
        <v>10405</v>
      </c>
    </row>
    <row r="14174" spans="1:4">
      <c r="A14174" t="str">
        <f t="shared" si="221"/>
        <v>2374201180訪問介護</v>
      </c>
      <c r="B14174">
        <v>2374201180</v>
      </c>
      <c r="C14174" t="s">
        <v>1854</v>
      </c>
      <c r="D14174" t="s">
        <v>10406</v>
      </c>
    </row>
    <row r="14175" spans="1:4">
      <c r="A14175" t="str">
        <f t="shared" si="221"/>
        <v>23A4200110訪問型サービス（独自）</v>
      </c>
      <c r="B14175" t="s">
        <v>7249</v>
      </c>
      <c r="C14175" t="s">
        <v>2454</v>
      </c>
      <c r="D14175" t="s">
        <v>10406</v>
      </c>
    </row>
    <row r="14176" spans="1:4">
      <c r="A14176" t="str">
        <f t="shared" si="221"/>
        <v>2375702277通所介護</v>
      </c>
      <c r="B14176">
        <v>2375702277</v>
      </c>
      <c r="C14176" t="s">
        <v>1857</v>
      </c>
      <c r="D14176" t="s">
        <v>10407</v>
      </c>
    </row>
    <row r="14177" spans="1:4">
      <c r="A14177" t="str">
        <f t="shared" si="221"/>
        <v>23A5700076通所型サービス（独自）</v>
      </c>
      <c r="B14177" t="s">
        <v>7250</v>
      </c>
      <c r="C14177" t="s">
        <v>2455</v>
      </c>
      <c r="D14177" t="s">
        <v>10407</v>
      </c>
    </row>
    <row r="14178" spans="1:4">
      <c r="A14178" t="str">
        <f t="shared" si="221"/>
        <v>2375702269通所介護</v>
      </c>
      <c r="B14178">
        <v>2375702269</v>
      </c>
      <c r="C14178" t="s">
        <v>1857</v>
      </c>
      <c r="D14178" t="s">
        <v>10408</v>
      </c>
    </row>
    <row r="14179" spans="1:4">
      <c r="A14179" t="str">
        <f t="shared" si="221"/>
        <v>2375702269通所型サービス（独自）</v>
      </c>
      <c r="B14179">
        <v>2375702269</v>
      </c>
      <c r="C14179" t="s">
        <v>2455</v>
      </c>
      <c r="D14179" t="s">
        <v>10408</v>
      </c>
    </row>
    <row r="14180" spans="1:4">
      <c r="A14180" t="str">
        <f t="shared" si="221"/>
        <v>2374301147通所介護</v>
      </c>
      <c r="B14180">
        <v>2374301147</v>
      </c>
      <c r="C14180" t="s">
        <v>1857</v>
      </c>
      <c r="D14180" t="s">
        <v>10409</v>
      </c>
    </row>
    <row r="14181" spans="1:4">
      <c r="A14181" t="str">
        <f t="shared" si="221"/>
        <v>23A4300167通所型サービス（独自）</v>
      </c>
      <c r="B14181" t="s">
        <v>7251</v>
      </c>
      <c r="C14181" t="s">
        <v>2455</v>
      </c>
      <c r="D14181" t="s">
        <v>10409</v>
      </c>
    </row>
    <row r="14182" spans="1:4">
      <c r="A14182" t="str">
        <f t="shared" si="221"/>
        <v>2373500764訪問介護</v>
      </c>
      <c r="B14182">
        <v>2373500764</v>
      </c>
      <c r="C14182" t="s">
        <v>1854</v>
      </c>
      <c r="D14182" t="s">
        <v>10410</v>
      </c>
    </row>
    <row r="14183" spans="1:4">
      <c r="A14183" t="str">
        <f t="shared" si="221"/>
        <v>2373500764訪問型サービス（独自）</v>
      </c>
      <c r="B14183">
        <v>2373500764</v>
      </c>
      <c r="C14183" t="s">
        <v>2454</v>
      </c>
      <c r="D14183" t="s">
        <v>10410</v>
      </c>
    </row>
    <row r="14184" spans="1:4">
      <c r="A14184" t="str">
        <f t="shared" si="221"/>
        <v>2375701121居宅介護支援</v>
      </c>
      <c r="B14184">
        <v>2375701121</v>
      </c>
      <c r="C14184" t="s">
        <v>2456</v>
      </c>
      <c r="D14184" t="s">
        <v>10411</v>
      </c>
    </row>
    <row r="14185" spans="1:4">
      <c r="A14185" t="str">
        <f t="shared" si="221"/>
        <v>2375701725居宅介護支援</v>
      </c>
      <c r="B14185">
        <v>2375701725</v>
      </c>
      <c r="C14185" t="s">
        <v>2456</v>
      </c>
      <c r="D14185" t="s">
        <v>10412</v>
      </c>
    </row>
    <row r="14186" spans="1:4">
      <c r="A14186" t="str">
        <f t="shared" si="221"/>
        <v>2374201206居宅介護支援</v>
      </c>
      <c r="B14186">
        <v>2374201206</v>
      </c>
      <c r="C14186" t="s">
        <v>2456</v>
      </c>
      <c r="D14186" t="s">
        <v>10413</v>
      </c>
    </row>
    <row r="14187" spans="1:4">
      <c r="A14187" t="str">
        <f t="shared" si="221"/>
        <v>2374301154居宅介護支援</v>
      </c>
      <c r="B14187">
        <v>2374301154</v>
      </c>
      <c r="C14187" t="s">
        <v>2456</v>
      </c>
      <c r="D14187" t="s">
        <v>10414</v>
      </c>
    </row>
    <row r="14188" spans="1:4">
      <c r="A14188" t="str">
        <f t="shared" si="221"/>
        <v>2373500780居宅介護支援</v>
      </c>
      <c r="B14188">
        <v>2373500780</v>
      </c>
      <c r="C14188" t="s">
        <v>2456</v>
      </c>
      <c r="D14188" t="s">
        <v>10415</v>
      </c>
    </row>
    <row r="14189" spans="1:4">
      <c r="A14189" t="str">
        <f t="shared" si="221"/>
        <v>2390900195地域密着型通所介護</v>
      </c>
      <c r="B14189">
        <v>2390900195</v>
      </c>
      <c r="C14189" t="s">
        <v>1858</v>
      </c>
      <c r="D14189" t="s">
        <v>10416</v>
      </c>
    </row>
    <row r="14190" spans="1:4">
      <c r="A14190" t="str">
        <f t="shared" si="221"/>
        <v>2374000723訪問介護</v>
      </c>
      <c r="B14190">
        <v>2374000723</v>
      </c>
      <c r="C14190" t="s">
        <v>1854</v>
      </c>
      <c r="D14190" t="s">
        <v>10417</v>
      </c>
    </row>
    <row r="14191" spans="1:4">
      <c r="A14191" t="str">
        <f t="shared" si="221"/>
        <v>2374000723訪問型サービス（独自）</v>
      </c>
      <c r="B14191">
        <v>2374000723</v>
      </c>
      <c r="C14191" t="s">
        <v>2454</v>
      </c>
      <c r="D14191" t="s">
        <v>10417</v>
      </c>
    </row>
    <row r="14192" spans="1:4">
      <c r="A14192" t="str">
        <f t="shared" si="221"/>
        <v>2371203429居宅介護支援</v>
      </c>
      <c r="B14192">
        <v>2371203429</v>
      </c>
      <c r="C14192" t="s">
        <v>2456</v>
      </c>
      <c r="D14192" t="s">
        <v>10418</v>
      </c>
    </row>
    <row r="14193" spans="1:4">
      <c r="A14193" t="str">
        <f t="shared" si="221"/>
        <v>2302000043介護予防支援</v>
      </c>
      <c r="B14193">
        <v>2302000043</v>
      </c>
      <c r="C14193" t="s">
        <v>2466</v>
      </c>
      <c r="D14193" t="s">
        <v>10419</v>
      </c>
    </row>
    <row r="14194" spans="1:4">
      <c r="A14194" t="str">
        <f t="shared" si="221"/>
        <v>2302000043介護予防ケアマネジメント</v>
      </c>
      <c r="B14194">
        <v>2302000043</v>
      </c>
      <c r="C14194" t="s">
        <v>2467</v>
      </c>
      <c r="D14194" t="s">
        <v>10419</v>
      </c>
    </row>
  </sheetData>
  <autoFilter ref="A1:D1" xr:uid="{45A0A1C2-7161-475E-9267-64FE9E1E6EEA}"/>
  <phoneticPr fontId="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1850</v>
      </c>
      <c r="B1" s="2"/>
      <c r="C1" s="2"/>
      <c r="D1" s="2"/>
      <c r="E1" s="2"/>
      <c r="F1"/>
      <c r="G1"/>
      <c r="H1"/>
      <c r="I1"/>
      <c r="J1"/>
      <c r="K1"/>
      <c r="L1"/>
      <c r="M1"/>
      <c r="N1"/>
      <c r="O1"/>
      <c r="P1"/>
      <c r="Q1"/>
      <c r="R1"/>
      <c r="S1"/>
      <c r="T1"/>
      <c r="U1" s="2" t="s">
        <v>76</v>
      </c>
      <c r="W1" s="2" t="s">
        <v>77</v>
      </c>
      <c r="X1" s="7"/>
      <c r="Z1" s="55" t="s">
        <v>78</v>
      </c>
      <c r="AB1" s="1" t="s">
        <v>79</v>
      </c>
    </row>
    <row r="2" spans="1:28" ht="27" thickBot="1">
      <c r="A2" s="518" t="s">
        <v>1851</v>
      </c>
      <c r="B2" s="520" t="s">
        <v>1874</v>
      </c>
      <c r="C2" s="512" t="s">
        <v>1852</v>
      </c>
      <c r="D2" s="513"/>
      <c r="E2" s="513"/>
      <c r="F2" s="510"/>
      <c r="G2" s="512" t="s">
        <v>1875</v>
      </c>
      <c r="H2" s="513"/>
      <c r="I2" s="513"/>
      <c r="J2" s="513"/>
      <c r="K2" s="513"/>
      <c r="L2" s="513"/>
      <c r="M2" s="512" t="s">
        <v>2044</v>
      </c>
      <c r="N2" s="513"/>
      <c r="O2" s="513"/>
      <c r="P2" s="513"/>
      <c r="Q2" s="513"/>
      <c r="R2" s="522"/>
      <c r="S2" s="510" t="s">
        <v>1876</v>
      </c>
      <c r="T2"/>
      <c r="U2" s="3" t="s">
        <v>31</v>
      </c>
      <c r="W2" s="3" t="s">
        <v>31</v>
      </c>
      <c r="X2" s="8" t="s">
        <v>80</v>
      </c>
      <c r="Z2" s="116" t="s">
        <v>81</v>
      </c>
      <c r="AB2" s="13" t="s">
        <v>82</v>
      </c>
    </row>
    <row r="3" spans="1:28" ht="22.2" thickBot="1">
      <c r="A3" s="519"/>
      <c r="B3" s="521"/>
      <c r="C3" s="139" t="s">
        <v>1853</v>
      </c>
      <c r="D3" s="140" t="s">
        <v>66</v>
      </c>
      <c r="E3" s="166" t="s">
        <v>67</v>
      </c>
      <c r="F3" s="511"/>
      <c r="G3" s="515" t="s">
        <v>1877</v>
      </c>
      <c r="H3" s="516"/>
      <c r="I3" s="517"/>
      <c r="J3" s="168" t="s">
        <v>1878</v>
      </c>
      <c r="K3" s="169" t="s">
        <v>1879</v>
      </c>
      <c r="L3" s="170" t="s">
        <v>1880</v>
      </c>
      <c r="M3" s="139" t="s">
        <v>2045</v>
      </c>
      <c r="N3" s="140" t="s">
        <v>2046</v>
      </c>
      <c r="O3" s="140" t="s">
        <v>2047</v>
      </c>
      <c r="P3" s="140" t="s">
        <v>2048</v>
      </c>
      <c r="Q3" s="140" t="s">
        <v>2049</v>
      </c>
      <c r="R3" s="244" t="s">
        <v>2050</v>
      </c>
      <c r="S3" s="514"/>
      <c r="T3"/>
      <c r="U3" s="4" t="s">
        <v>83</v>
      </c>
      <c r="W3" s="9" t="s">
        <v>83</v>
      </c>
      <c r="X3" s="10" t="s">
        <v>84</v>
      </c>
      <c r="Z3" s="117" t="s">
        <v>85</v>
      </c>
      <c r="AB3" s="14" t="s">
        <v>86</v>
      </c>
    </row>
    <row r="4" spans="1:28" ht="13.8" thickBot="1">
      <c r="A4" s="154" t="s">
        <v>1854</v>
      </c>
      <c r="B4" s="171" t="s">
        <v>1881</v>
      </c>
      <c r="C4" s="155">
        <v>0.156</v>
      </c>
      <c r="D4" s="156">
        <v>0.06</v>
      </c>
      <c r="E4" s="172">
        <v>4.8000000000000001E-2</v>
      </c>
      <c r="F4" s="173" t="s">
        <v>1882</v>
      </c>
      <c r="G4" s="174" t="s">
        <v>1878</v>
      </c>
      <c r="H4" s="175" t="s">
        <v>1879</v>
      </c>
      <c r="I4" s="176" t="s">
        <v>1880</v>
      </c>
      <c r="J4" s="157">
        <f>C4</f>
        <v>0.156</v>
      </c>
      <c r="K4" s="156">
        <f>SUM(C4,E4)</f>
        <v>0.20400000000000001</v>
      </c>
      <c r="L4" s="172">
        <f>SUM(C4:E4)</f>
        <v>0.26400000000000001</v>
      </c>
      <c r="M4" s="155">
        <f t="shared" ref="M4:M35" si="0">SUM(C4:D4)/L4</f>
        <v>0.81818181818181812</v>
      </c>
      <c r="N4" s="156">
        <f>E4/L4</f>
        <v>0.18181818181818182</v>
      </c>
      <c r="O4" s="156">
        <f>C4/K4</f>
        <v>0.76470588235294112</v>
      </c>
      <c r="P4" s="156">
        <f>E4/K4</f>
        <v>0.23529411764705882</v>
      </c>
      <c r="Q4" s="156">
        <f>C4/C4</f>
        <v>1</v>
      </c>
      <c r="R4" s="158">
        <v>0</v>
      </c>
      <c r="S4" s="238" t="s">
        <v>1883</v>
      </c>
      <c r="T4"/>
      <c r="U4" s="5" t="s">
        <v>87</v>
      </c>
      <c r="W4" s="5" t="s">
        <v>83</v>
      </c>
      <c r="X4" s="11" t="s">
        <v>88</v>
      </c>
      <c r="Z4" s="118" t="s">
        <v>89</v>
      </c>
      <c r="AB4" s="15"/>
    </row>
    <row r="5" spans="1:28" ht="13.8" thickBot="1">
      <c r="A5" s="145" t="s">
        <v>1855</v>
      </c>
      <c r="B5" s="177" t="s">
        <v>1884</v>
      </c>
      <c r="C5" s="146">
        <v>0.13200000000000001</v>
      </c>
      <c r="D5" s="147">
        <v>4.2000000000000003E-2</v>
      </c>
      <c r="E5" s="178">
        <v>0.03</v>
      </c>
      <c r="F5" s="179" t="s">
        <v>1885</v>
      </c>
      <c r="G5" s="180" t="s">
        <v>1878</v>
      </c>
      <c r="H5" s="181" t="s">
        <v>1879</v>
      </c>
      <c r="I5" s="182" t="s">
        <v>1880</v>
      </c>
      <c r="J5" s="148">
        <f t="shared" ref="J5:J54" si="1">C5</f>
        <v>0.13200000000000001</v>
      </c>
      <c r="K5" s="147">
        <f t="shared" ref="K5:K54" si="2">SUM(C5,E5)</f>
        <v>0.16200000000000001</v>
      </c>
      <c r="L5" s="178">
        <f t="shared" ref="L5:L54" si="3">SUM(C5:E5)</f>
        <v>0.20400000000000001</v>
      </c>
      <c r="M5" s="146">
        <f t="shared" si="0"/>
        <v>0.8529411764705882</v>
      </c>
      <c r="N5" s="147">
        <f t="shared" ref="N5:N54" si="4">E5/L5</f>
        <v>0.14705882352941174</v>
      </c>
      <c r="O5" s="147">
        <f t="shared" ref="O5:O54" si="5">C5/K5</f>
        <v>0.81481481481481488</v>
      </c>
      <c r="P5" s="147">
        <f t="shared" ref="P5:P54" si="6">E5/K5</f>
        <v>0.18518518518518517</v>
      </c>
      <c r="Q5" s="147">
        <f t="shared" ref="Q5:Q54" si="7">C5/C5</f>
        <v>1</v>
      </c>
      <c r="R5" s="193">
        <v>0</v>
      </c>
      <c r="S5" s="239" t="s">
        <v>1883</v>
      </c>
      <c r="T5"/>
      <c r="U5" s="5" t="s">
        <v>90</v>
      </c>
      <c r="W5" s="5" t="s">
        <v>83</v>
      </c>
      <c r="X5" s="11" t="s">
        <v>91</v>
      </c>
      <c r="Z5" s="119" t="s">
        <v>92</v>
      </c>
    </row>
    <row r="6" spans="1:28">
      <c r="A6" s="145" t="s">
        <v>1856</v>
      </c>
      <c r="B6" s="177" t="s">
        <v>1886</v>
      </c>
      <c r="C6" s="146">
        <v>0.13200000000000001</v>
      </c>
      <c r="D6" s="147">
        <v>4.2000000000000003E-2</v>
      </c>
      <c r="E6" s="178">
        <v>0.03</v>
      </c>
      <c r="F6" s="179" t="s">
        <v>1887</v>
      </c>
      <c r="G6" s="180" t="s">
        <v>1878</v>
      </c>
      <c r="H6" s="181" t="s">
        <v>1879</v>
      </c>
      <c r="I6" s="182" t="s">
        <v>1880</v>
      </c>
      <c r="J6" s="148">
        <f t="shared" si="1"/>
        <v>0.13200000000000001</v>
      </c>
      <c r="K6" s="147">
        <f t="shared" si="2"/>
        <v>0.16200000000000001</v>
      </c>
      <c r="L6" s="178">
        <f t="shared" si="3"/>
        <v>0.20400000000000001</v>
      </c>
      <c r="M6" s="146">
        <f t="shared" si="0"/>
        <v>0.8529411764705882</v>
      </c>
      <c r="N6" s="147">
        <f t="shared" si="4"/>
        <v>0.14705882352941174</v>
      </c>
      <c r="O6" s="147">
        <f t="shared" si="5"/>
        <v>0.81481481481481488</v>
      </c>
      <c r="P6" s="147">
        <f t="shared" si="6"/>
        <v>0.18518518518518517</v>
      </c>
      <c r="Q6" s="147">
        <f t="shared" si="7"/>
        <v>1</v>
      </c>
      <c r="R6" s="193">
        <v>0</v>
      </c>
      <c r="S6" s="239" t="s">
        <v>1883</v>
      </c>
      <c r="T6"/>
      <c r="U6" s="5" t="s">
        <v>93</v>
      </c>
      <c r="W6" s="5" t="s">
        <v>83</v>
      </c>
      <c r="X6" s="11" t="s">
        <v>94</v>
      </c>
      <c r="Z6" s="55"/>
    </row>
    <row r="7" spans="1:28">
      <c r="A7" s="145" t="s">
        <v>1888</v>
      </c>
      <c r="B7" s="177" t="s">
        <v>1889</v>
      </c>
      <c r="C7" s="146">
        <v>0.13200000000000001</v>
      </c>
      <c r="D7" s="147">
        <v>4.2000000000000003E-2</v>
      </c>
      <c r="E7" s="178">
        <v>0.03</v>
      </c>
      <c r="F7" s="179" t="s">
        <v>1890</v>
      </c>
      <c r="G7" s="180" t="s">
        <v>1878</v>
      </c>
      <c r="H7" s="181" t="s">
        <v>1879</v>
      </c>
      <c r="I7" s="182" t="s">
        <v>1880</v>
      </c>
      <c r="J7" s="148">
        <f t="shared" si="1"/>
        <v>0.13200000000000001</v>
      </c>
      <c r="K7" s="147">
        <f t="shared" si="2"/>
        <v>0.16200000000000001</v>
      </c>
      <c r="L7" s="178">
        <f t="shared" si="3"/>
        <v>0.20400000000000001</v>
      </c>
      <c r="M7" s="146">
        <f t="shared" si="0"/>
        <v>0.8529411764705882</v>
      </c>
      <c r="N7" s="147">
        <f t="shared" si="4"/>
        <v>0.14705882352941174</v>
      </c>
      <c r="O7" s="147">
        <f t="shared" si="5"/>
        <v>0.81481481481481488</v>
      </c>
      <c r="P7" s="147">
        <f t="shared" si="6"/>
        <v>0.18518518518518517</v>
      </c>
      <c r="Q7" s="147">
        <f t="shared" si="7"/>
        <v>1</v>
      </c>
      <c r="R7" s="193">
        <v>0</v>
      </c>
      <c r="S7" s="239" t="s">
        <v>1883</v>
      </c>
      <c r="T7"/>
      <c r="U7" s="5" t="s">
        <v>95</v>
      </c>
      <c r="W7" s="5" t="s">
        <v>83</v>
      </c>
      <c r="X7" s="11" t="s">
        <v>96</v>
      </c>
      <c r="Z7" s="55"/>
    </row>
    <row r="8" spans="1:28">
      <c r="A8" s="145" t="s">
        <v>1891</v>
      </c>
      <c r="B8" s="177" t="s">
        <v>1892</v>
      </c>
      <c r="C8" s="146">
        <v>0.13200000000000001</v>
      </c>
      <c r="D8" s="147">
        <v>4.2000000000000003E-2</v>
      </c>
      <c r="E8" s="178">
        <v>0.03</v>
      </c>
      <c r="F8" s="179" t="s">
        <v>1893</v>
      </c>
      <c r="G8" s="180" t="s">
        <v>1878</v>
      </c>
      <c r="H8" s="181" t="s">
        <v>1879</v>
      </c>
      <c r="I8" s="182" t="s">
        <v>1880</v>
      </c>
      <c r="J8" s="148">
        <f t="shared" si="1"/>
        <v>0.13200000000000001</v>
      </c>
      <c r="K8" s="147">
        <f t="shared" si="2"/>
        <v>0.16200000000000001</v>
      </c>
      <c r="L8" s="178">
        <f t="shared" si="3"/>
        <v>0.20400000000000001</v>
      </c>
      <c r="M8" s="146">
        <f t="shared" si="0"/>
        <v>0.8529411764705882</v>
      </c>
      <c r="N8" s="147">
        <f t="shared" si="4"/>
        <v>0.14705882352941174</v>
      </c>
      <c r="O8" s="147">
        <f t="shared" si="5"/>
        <v>0.81481481481481488</v>
      </c>
      <c r="P8" s="147">
        <f t="shared" si="6"/>
        <v>0.18518518518518517</v>
      </c>
      <c r="Q8" s="147">
        <f t="shared" si="7"/>
        <v>1</v>
      </c>
      <c r="R8" s="193">
        <v>0</v>
      </c>
      <c r="S8" s="239" t="s">
        <v>1883</v>
      </c>
      <c r="T8"/>
      <c r="U8" s="5" t="s">
        <v>97</v>
      </c>
      <c r="W8" s="5" t="s">
        <v>83</v>
      </c>
      <c r="X8" s="11" t="s">
        <v>98</v>
      </c>
      <c r="Z8" s="55"/>
    </row>
    <row r="9" spans="1:28">
      <c r="A9" s="145" t="s">
        <v>1857</v>
      </c>
      <c r="B9" s="177" t="s">
        <v>1894</v>
      </c>
      <c r="C9" s="146">
        <v>0.126</v>
      </c>
      <c r="D9" s="147">
        <v>3.5999999999999997E-2</v>
      </c>
      <c r="E9" s="178">
        <v>0.03</v>
      </c>
      <c r="F9" s="179" t="s">
        <v>1895</v>
      </c>
      <c r="G9" s="180" t="s">
        <v>1878</v>
      </c>
      <c r="H9" s="181" t="s">
        <v>1879</v>
      </c>
      <c r="I9" s="182" t="s">
        <v>1880</v>
      </c>
      <c r="J9" s="148">
        <f t="shared" si="1"/>
        <v>0.126</v>
      </c>
      <c r="K9" s="147">
        <f t="shared" si="2"/>
        <v>0.156</v>
      </c>
      <c r="L9" s="178">
        <f t="shared" si="3"/>
        <v>0.192</v>
      </c>
      <c r="M9" s="146">
        <f t="shared" si="0"/>
        <v>0.84375</v>
      </c>
      <c r="N9" s="147">
        <f t="shared" si="4"/>
        <v>0.15625</v>
      </c>
      <c r="O9" s="147">
        <f t="shared" si="5"/>
        <v>0.80769230769230771</v>
      </c>
      <c r="P9" s="147">
        <f t="shared" si="6"/>
        <v>0.19230769230769229</v>
      </c>
      <c r="Q9" s="147">
        <f t="shared" si="7"/>
        <v>1</v>
      </c>
      <c r="R9" s="193">
        <v>0</v>
      </c>
      <c r="S9" s="239" t="s">
        <v>1883</v>
      </c>
      <c r="T9"/>
      <c r="U9" s="5" t="s">
        <v>99</v>
      </c>
      <c r="W9" s="5" t="s">
        <v>83</v>
      </c>
      <c r="X9" s="11" t="s">
        <v>100</v>
      </c>
      <c r="Z9" s="55"/>
    </row>
    <row r="10" spans="1:28">
      <c r="A10" s="145" t="s">
        <v>1858</v>
      </c>
      <c r="B10" s="177" t="s">
        <v>1896</v>
      </c>
      <c r="C10" s="146">
        <v>0.16800000000000001</v>
      </c>
      <c r="D10" s="147">
        <v>4.2000000000000003E-2</v>
      </c>
      <c r="E10" s="178">
        <v>3.5999999999999997E-2</v>
      </c>
      <c r="F10" s="179" t="s">
        <v>1897</v>
      </c>
      <c r="G10" s="180" t="s">
        <v>1878</v>
      </c>
      <c r="H10" s="181" t="s">
        <v>1879</v>
      </c>
      <c r="I10" s="182" t="s">
        <v>1880</v>
      </c>
      <c r="J10" s="148">
        <f t="shared" si="1"/>
        <v>0.16800000000000001</v>
      </c>
      <c r="K10" s="147">
        <f t="shared" si="2"/>
        <v>0.20400000000000001</v>
      </c>
      <c r="L10" s="178">
        <f t="shared" si="3"/>
        <v>0.24600000000000002</v>
      </c>
      <c r="M10" s="146">
        <f t="shared" si="0"/>
        <v>0.85365853658536583</v>
      </c>
      <c r="N10" s="147">
        <f t="shared" si="4"/>
        <v>0.14634146341463411</v>
      </c>
      <c r="O10" s="147">
        <f t="shared" si="5"/>
        <v>0.82352941176470584</v>
      </c>
      <c r="P10" s="147">
        <f t="shared" si="6"/>
        <v>0.1764705882352941</v>
      </c>
      <c r="Q10" s="147">
        <f t="shared" si="7"/>
        <v>1</v>
      </c>
      <c r="R10" s="193">
        <v>0</v>
      </c>
      <c r="S10" s="239" t="s">
        <v>1883</v>
      </c>
      <c r="T10"/>
      <c r="U10" s="5" t="s">
        <v>101</v>
      </c>
      <c r="W10" s="5" t="s">
        <v>83</v>
      </c>
      <c r="X10" s="11" t="s">
        <v>102</v>
      </c>
      <c r="Z10" s="55"/>
    </row>
    <row r="11" spans="1:28">
      <c r="A11" s="145" t="s">
        <v>1898</v>
      </c>
      <c r="B11" s="177" t="s">
        <v>1899</v>
      </c>
      <c r="C11" s="146">
        <v>0.114</v>
      </c>
      <c r="D11" s="147">
        <v>0.03</v>
      </c>
      <c r="E11" s="178">
        <v>2.4E-2</v>
      </c>
      <c r="F11" s="179" t="s">
        <v>1900</v>
      </c>
      <c r="G11" s="180" t="s">
        <v>1878</v>
      </c>
      <c r="H11" s="181" t="s">
        <v>1879</v>
      </c>
      <c r="I11" s="182" t="s">
        <v>1880</v>
      </c>
      <c r="J11" s="148">
        <f t="shared" si="1"/>
        <v>0.114</v>
      </c>
      <c r="K11" s="147">
        <f t="shared" si="2"/>
        <v>0.13800000000000001</v>
      </c>
      <c r="L11" s="178">
        <f t="shared" si="3"/>
        <v>0.16800000000000001</v>
      </c>
      <c r="M11" s="146">
        <f t="shared" si="0"/>
        <v>0.85714285714285721</v>
      </c>
      <c r="N11" s="147">
        <f t="shared" si="4"/>
        <v>0.14285714285714285</v>
      </c>
      <c r="O11" s="147">
        <f t="shared" si="5"/>
        <v>0.82608695652173914</v>
      </c>
      <c r="P11" s="147">
        <f t="shared" si="6"/>
        <v>0.17391304347826086</v>
      </c>
      <c r="Q11" s="147">
        <f t="shared" si="7"/>
        <v>1</v>
      </c>
      <c r="R11" s="193">
        <v>0</v>
      </c>
      <c r="S11" s="239" t="s">
        <v>1883</v>
      </c>
      <c r="T11"/>
      <c r="U11" s="5" t="s">
        <v>103</v>
      </c>
      <c r="W11" s="5" t="s">
        <v>83</v>
      </c>
      <c r="X11" s="11" t="s">
        <v>104</v>
      </c>
      <c r="Z11" s="55"/>
    </row>
    <row r="12" spans="1:28">
      <c r="A12" s="145" t="s">
        <v>1901</v>
      </c>
      <c r="B12" s="177" t="s">
        <v>1902</v>
      </c>
      <c r="C12" s="146">
        <v>0.114</v>
      </c>
      <c r="D12" s="147">
        <v>0.03</v>
      </c>
      <c r="E12" s="178">
        <v>2.4E-2</v>
      </c>
      <c r="F12" s="179" t="s">
        <v>1903</v>
      </c>
      <c r="G12" s="180" t="s">
        <v>1878</v>
      </c>
      <c r="H12" s="181" t="s">
        <v>1879</v>
      </c>
      <c r="I12" s="182" t="s">
        <v>1880</v>
      </c>
      <c r="J12" s="148">
        <f t="shared" si="1"/>
        <v>0.114</v>
      </c>
      <c r="K12" s="147">
        <f t="shared" si="2"/>
        <v>0.13800000000000001</v>
      </c>
      <c r="L12" s="178">
        <f t="shared" si="3"/>
        <v>0.16800000000000001</v>
      </c>
      <c r="M12" s="146">
        <f t="shared" si="0"/>
        <v>0.85714285714285721</v>
      </c>
      <c r="N12" s="147">
        <f t="shared" si="4"/>
        <v>0.14285714285714285</v>
      </c>
      <c r="O12" s="147">
        <f t="shared" si="5"/>
        <v>0.82608695652173914</v>
      </c>
      <c r="P12" s="147">
        <f t="shared" si="6"/>
        <v>0.17391304347826086</v>
      </c>
      <c r="Q12" s="147">
        <f t="shared" si="7"/>
        <v>1</v>
      </c>
      <c r="R12" s="193">
        <v>0</v>
      </c>
      <c r="S12" s="239" t="s">
        <v>1883</v>
      </c>
      <c r="T12"/>
      <c r="U12" s="5" t="s">
        <v>105</v>
      </c>
      <c r="W12" s="5" t="s">
        <v>83</v>
      </c>
      <c r="X12" s="11" t="s">
        <v>106</v>
      </c>
      <c r="Z12" s="55"/>
    </row>
    <row r="13" spans="1:28">
      <c r="A13" s="145" t="s">
        <v>1904</v>
      </c>
      <c r="B13" s="177" t="s">
        <v>1905</v>
      </c>
      <c r="C13" s="146">
        <v>0.13200000000000001</v>
      </c>
      <c r="D13" s="147">
        <v>4.2000000000000003E-2</v>
      </c>
      <c r="E13" s="178">
        <v>3.5999999999999997E-2</v>
      </c>
      <c r="F13" s="179" t="s">
        <v>1906</v>
      </c>
      <c r="G13" s="180" t="s">
        <v>1878</v>
      </c>
      <c r="H13" s="181" t="s">
        <v>1879</v>
      </c>
      <c r="I13" s="182" t="s">
        <v>1880</v>
      </c>
      <c r="J13" s="148">
        <f t="shared" si="1"/>
        <v>0.13200000000000001</v>
      </c>
      <c r="K13" s="147">
        <f t="shared" si="2"/>
        <v>0.16800000000000001</v>
      </c>
      <c r="L13" s="178">
        <f t="shared" si="3"/>
        <v>0.21000000000000002</v>
      </c>
      <c r="M13" s="146">
        <f t="shared" si="0"/>
        <v>0.82857142857142851</v>
      </c>
      <c r="N13" s="147">
        <f t="shared" si="4"/>
        <v>0.1714285714285714</v>
      </c>
      <c r="O13" s="147">
        <f t="shared" si="5"/>
        <v>0.7857142857142857</v>
      </c>
      <c r="P13" s="147">
        <f t="shared" si="6"/>
        <v>0.21428571428571425</v>
      </c>
      <c r="Q13" s="147">
        <f t="shared" si="7"/>
        <v>1</v>
      </c>
      <c r="R13" s="193">
        <v>0</v>
      </c>
      <c r="S13" s="239" t="s">
        <v>1883</v>
      </c>
      <c r="T13"/>
      <c r="U13" s="5" t="s">
        <v>107</v>
      </c>
      <c r="W13" s="5" t="s">
        <v>83</v>
      </c>
      <c r="X13" s="11" t="s">
        <v>108</v>
      </c>
      <c r="Z13" s="55"/>
    </row>
    <row r="14" spans="1:28">
      <c r="A14" s="145" t="s">
        <v>1907</v>
      </c>
      <c r="B14" s="177" t="s">
        <v>1908</v>
      </c>
      <c r="C14" s="146">
        <v>0.13200000000000001</v>
      </c>
      <c r="D14" s="147">
        <v>4.2000000000000003E-2</v>
      </c>
      <c r="E14" s="178">
        <v>3.5999999999999997E-2</v>
      </c>
      <c r="F14" s="179" t="s">
        <v>1909</v>
      </c>
      <c r="G14" s="180" t="s">
        <v>1878</v>
      </c>
      <c r="H14" s="181" t="s">
        <v>1879</v>
      </c>
      <c r="I14" s="182" t="s">
        <v>1880</v>
      </c>
      <c r="J14" s="148">
        <f t="shared" si="1"/>
        <v>0.13200000000000001</v>
      </c>
      <c r="K14" s="147">
        <f t="shared" si="2"/>
        <v>0.16800000000000001</v>
      </c>
      <c r="L14" s="178">
        <f t="shared" si="3"/>
        <v>0.21000000000000002</v>
      </c>
      <c r="M14" s="146">
        <f t="shared" si="0"/>
        <v>0.82857142857142851</v>
      </c>
      <c r="N14" s="147">
        <f t="shared" si="4"/>
        <v>0.1714285714285714</v>
      </c>
      <c r="O14" s="147">
        <f t="shared" si="5"/>
        <v>0.7857142857142857</v>
      </c>
      <c r="P14" s="147">
        <f t="shared" si="6"/>
        <v>0.21428571428571425</v>
      </c>
      <c r="Q14" s="147">
        <f t="shared" si="7"/>
        <v>1</v>
      </c>
      <c r="R14" s="193">
        <v>0</v>
      </c>
      <c r="S14" s="239" t="s">
        <v>1883</v>
      </c>
      <c r="T14"/>
      <c r="U14" s="5" t="s">
        <v>109</v>
      </c>
      <c r="W14" s="5" t="s">
        <v>83</v>
      </c>
      <c r="X14" s="11" t="s">
        <v>110</v>
      </c>
      <c r="Z14" s="55"/>
    </row>
    <row r="15" spans="1:28">
      <c r="A15" s="145" t="s">
        <v>1910</v>
      </c>
      <c r="B15" s="177" t="s">
        <v>1911</v>
      </c>
      <c r="C15" s="146">
        <v>0.13200000000000001</v>
      </c>
      <c r="D15" s="147">
        <v>4.2000000000000003E-2</v>
      </c>
      <c r="E15" s="178">
        <v>3.5999999999999997E-2</v>
      </c>
      <c r="F15" s="179" t="s">
        <v>1912</v>
      </c>
      <c r="G15" s="180" t="s">
        <v>1878</v>
      </c>
      <c r="H15" s="181" t="s">
        <v>1879</v>
      </c>
      <c r="I15" s="182" t="s">
        <v>1880</v>
      </c>
      <c r="J15" s="148">
        <f t="shared" si="1"/>
        <v>0.13200000000000001</v>
      </c>
      <c r="K15" s="147">
        <f t="shared" si="2"/>
        <v>0.16800000000000001</v>
      </c>
      <c r="L15" s="178">
        <f t="shared" si="3"/>
        <v>0.21000000000000002</v>
      </c>
      <c r="M15" s="146">
        <f t="shared" si="0"/>
        <v>0.82857142857142851</v>
      </c>
      <c r="N15" s="147">
        <f t="shared" si="4"/>
        <v>0.1714285714285714</v>
      </c>
      <c r="O15" s="147">
        <f t="shared" si="5"/>
        <v>0.7857142857142857</v>
      </c>
      <c r="P15" s="147">
        <f t="shared" si="6"/>
        <v>0.21428571428571425</v>
      </c>
      <c r="Q15" s="147">
        <f t="shared" si="7"/>
        <v>1</v>
      </c>
      <c r="R15" s="193">
        <v>0</v>
      </c>
      <c r="S15" s="239" t="s">
        <v>1883</v>
      </c>
      <c r="T15"/>
      <c r="U15" s="5" t="s">
        <v>111</v>
      </c>
      <c r="W15" s="5" t="s">
        <v>83</v>
      </c>
      <c r="X15" s="11" t="s">
        <v>112</v>
      </c>
      <c r="Z15" s="55"/>
    </row>
    <row r="16" spans="1:28">
      <c r="A16" s="145" t="s">
        <v>1913</v>
      </c>
      <c r="B16" s="177" t="s">
        <v>1914</v>
      </c>
      <c r="C16" s="146">
        <v>0.13200000000000001</v>
      </c>
      <c r="D16" s="147">
        <v>4.2000000000000003E-2</v>
      </c>
      <c r="E16" s="178">
        <v>3.5999999999999997E-2</v>
      </c>
      <c r="F16" s="179" t="s">
        <v>1915</v>
      </c>
      <c r="G16" s="180" t="s">
        <v>1878</v>
      </c>
      <c r="H16" s="181" t="s">
        <v>1879</v>
      </c>
      <c r="I16" s="182" t="s">
        <v>1880</v>
      </c>
      <c r="J16" s="148">
        <f t="shared" si="1"/>
        <v>0.13200000000000001</v>
      </c>
      <c r="K16" s="147">
        <f t="shared" si="2"/>
        <v>0.16800000000000001</v>
      </c>
      <c r="L16" s="178">
        <f t="shared" si="3"/>
        <v>0.21000000000000002</v>
      </c>
      <c r="M16" s="146">
        <f t="shared" si="0"/>
        <v>0.82857142857142851</v>
      </c>
      <c r="N16" s="147">
        <f t="shared" si="4"/>
        <v>0.1714285714285714</v>
      </c>
      <c r="O16" s="147">
        <f t="shared" si="5"/>
        <v>0.7857142857142857</v>
      </c>
      <c r="P16" s="147">
        <f t="shared" si="6"/>
        <v>0.21428571428571425</v>
      </c>
      <c r="Q16" s="147">
        <f t="shared" si="7"/>
        <v>1</v>
      </c>
      <c r="R16" s="193">
        <v>0</v>
      </c>
      <c r="S16" s="239" t="s">
        <v>1883</v>
      </c>
      <c r="T16"/>
      <c r="U16" s="5" t="s">
        <v>113</v>
      </c>
      <c r="W16" s="5" t="s">
        <v>83</v>
      </c>
      <c r="X16" s="11" t="s">
        <v>114</v>
      </c>
      <c r="Z16" s="55"/>
    </row>
    <row r="17" spans="1:26">
      <c r="A17" s="145" t="s">
        <v>1916</v>
      </c>
      <c r="B17" s="177" t="s">
        <v>1917</v>
      </c>
      <c r="C17" s="146">
        <v>0.13200000000000001</v>
      </c>
      <c r="D17" s="147">
        <v>4.2000000000000003E-2</v>
      </c>
      <c r="E17" s="178">
        <v>3.5999999999999997E-2</v>
      </c>
      <c r="F17" s="179" t="s">
        <v>1918</v>
      </c>
      <c r="G17" s="180" t="s">
        <v>1878</v>
      </c>
      <c r="H17" s="181" t="s">
        <v>1879</v>
      </c>
      <c r="I17" s="182" t="s">
        <v>1880</v>
      </c>
      <c r="J17" s="148">
        <f t="shared" si="1"/>
        <v>0.13200000000000001</v>
      </c>
      <c r="K17" s="147">
        <f t="shared" si="2"/>
        <v>0.16800000000000001</v>
      </c>
      <c r="L17" s="178">
        <f t="shared" si="3"/>
        <v>0.21000000000000002</v>
      </c>
      <c r="M17" s="146">
        <f t="shared" si="0"/>
        <v>0.82857142857142851</v>
      </c>
      <c r="N17" s="147">
        <f t="shared" si="4"/>
        <v>0.1714285714285714</v>
      </c>
      <c r="O17" s="147">
        <f t="shared" si="5"/>
        <v>0.7857142857142857</v>
      </c>
      <c r="P17" s="147">
        <f t="shared" si="6"/>
        <v>0.21428571428571425</v>
      </c>
      <c r="Q17" s="147">
        <f t="shared" si="7"/>
        <v>1</v>
      </c>
      <c r="R17" s="193">
        <v>0</v>
      </c>
      <c r="S17" s="239" t="s">
        <v>1883</v>
      </c>
      <c r="T17"/>
      <c r="U17" s="5" t="s">
        <v>115</v>
      </c>
      <c r="W17" s="5" t="s">
        <v>83</v>
      </c>
      <c r="X17" s="11" t="s">
        <v>116</v>
      </c>
      <c r="Z17" s="55"/>
    </row>
    <row r="18" spans="1:26">
      <c r="A18" s="145" t="s">
        <v>1919</v>
      </c>
      <c r="B18" s="177" t="s">
        <v>1920</v>
      </c>
      <c r="C18" s="146">
        <v>0.216</v>
      </c>
      <c r="D18" s="147">
        <v>7.1999999999999995E-2</v>
      </c>
      <c r="E18" s="178">
        <v>0.06</v>
      </c>
      <c r="F18" s="179" t="s">
        <v>1921</v>
      </c>
      <c r="G18" s="180" t="s">
        <v>1878</v>
      </c>
      <c r="H18" s="181" t="s">
        <v>1879</v>
      </c>
      <c r="I18" s="182" t="s">
        <v>1880</v>
      </c>
      <c r="J18" s="148">
        <f t="shared" si="1"/>
        <v>0.216</v>
      </c>
      <c r="K18" s="147">
        <f t="shared" si="2"/>
        <v>0.27600000000000002</v>
      </c>
      <c r="L18" s="178">
        <f t="shared" si="3"/>
        <v>0.34799999999999998</v>
      </c>
      <c r="M18" s="146">
        <f t="shared" si="0"/>
        <v>0.82758620689655171</v>
      </c>
      <c r="N18" s="147">
        <f t="shared" si="4"/>
        <v>0.17241379310344829</v>
      </c>
      <c r="O18" s="147">
        <f t="shared" si="5"/>
        <v>0.78260869565217384</v>
      </c>
      <c r="P18" s="147">
        <f t="shared" si="6"/>
        <v>0.21739130434782605</v>
      </c>
      <c r="Q18" s="147">
        <f t="shared" si="7"/>
        <v>1</v>
      </c>
      <c r="R18" s="193">
        <v>0</v>
      </c>
      <c r="S18" s="239" t="s">
        <v>1883</v>
      </c>
      <c r="T18"/>
      <c r="U18" s="5" t="s">
        <v>117</v>
      </c>
      <c r="W18" s="5" t="s">
        <v>83</v>
      </c>
      <c r="X18" s="11" t="s">
        <v>118</v>
      </c>
      <c r="Z18" s="55"/>
    </row>
    <row r="19" spans="1:26">
      <c r="A19" s="145" t="s">
        <v>1922</v>
      </c>
      <c r="B19" s="177" t="s">
        <v>1923</v>
      </c>
      <c r="C19" s="146">
        <v>0.216</v>
      </c>
      <c r="D19" s="147">
        <v>7.1999999999999995E-2</v>
      </c>
      <c r="E19" s="178">
        <v>0.06</v>
      </c>
      <c r="F19" s="179" t="s">
        <v>1924</v>
      </c>
      <c r="G19" s="180" t="s">
        <v>1878</v>
      </c>
      <c r="H19" s="181" t="s">
        <v>1879</v>
      </c>
      <c r="I19" s="182" t="s">
        <v>1880</v>
      </c>
      <c r="J19" s="148">
        <f t="shared" si="1"/>
        <v>0.216</v>
      </c>
      <c r="K19" s="147">
        <f t="shared" si="2"/>
        <v>0.27600000000000002</v>
      </c>
      <c r="L19" s="178">
        <f t="shared" si="3"/>
        <v>0.34799999999999998</v>
      </c>
      <c r="M19" s="146">
        <f t="shared" si="0"/>
        <v>0.82758620689655171</v>
      </c>
      <c r="N19" s="147">
        <f t="shared" si="4"/>
        <v>0.17241379310344829</v>
      </c>
      <c r="O19" s="147">
        <f t="shared" si="5"/>
        <v>0.78260869565217384</v>
      </c>
      <c r="P19" s="147">
        <f t="shared" si="6"/>
        <v>0.21739130434782605</v>
      </c>
      <c r="Q19" s="147">
        <f t="shared" si="7"/>
        <v>1</v>
      </c>
      <c r="R19" s="193">
        <v>0</v>
      </c>
      <c r="S19" s="239" t="s">
        <v>1883</v>
      </c>
      <c r="T19"/>
      <c r="U19" s="5" t="s">
        <v>119</v>
      </c>
      <c r="W19" s="5" t="s">
        <v>83</v>
      </c>
      <c r="X19" s="11" t="s">
        <v>120</v>
      </c>
      <c r="Z19" s="55"/>
    </row>
    <row r="20" spans="1:26">
      <c r="A20" s="145" t="s">
        <v>1925</v>
      </c>
      <c r="B20" s="177" t="s">
        <v>1926</v>
      </c>
      <c r="C20" s="146">
        <v>0.13800000000000001</v>
      </c>
      <c r="D20" s="147">
        <v>5.3999999999999999E-2</v>
      </c>
      <c r="E20" s="178">
        <v>4.8000000000000001E-2</v>
      </c>
      <c r="F20" s="179" t="s">
        <v>1927</v>
      </c>
      <c r="G20" s="180" t="s">
        <v>1878</v>
      </c>
      <c r="H20" s="181" t="s">
        <v>1879</v>
      </c>
      <c r="I20" s="182" t="s">
        <v>1880</v>
      </c>
      <c r="J20" s="148">
        <f>C20</f>
        <v>0.13800000000000001</v>
      </c>
      <c r="K20" s="147">
        <f>SUM(C20,E20)</f>
        <v>0.186</v>
      </c>
      <c r="L20" s="178">
        <f>SUM(C20:E20)</f>
        <v>0.24</v>
      </c>
      <c r="M20" s="146">
        <f t="shared" si="0"/>
        <v>0.8</v>
      </c>
      <c r="N20" s="147">
        <f t="shared" si="4"/>
        <v>0.2</v>
      </c>
      <c r="O20" s="147">
        <f t="shared" si="5"/>
        <v>0.74193548387096786</v>
      </c>
      <c r="P20" s="147">
        <f t="shared" si="6"/>
        <v>0.25806451612903225</v>
      </c>
      <c r="Q20" s="147">
        <f t="shared" si="7"/>
        <v>1</v>
      </c>
      <c r="R20" s="193">
        <v>0</v>
      </c>
      <c r="S20" s="239" t="s">
        <v>1883</v>
      </c>
      <c r="T20"/>
      <c r="U20" s="5" t="s">
        <v>121</v>
      </c>
      <c r="W20" s="5" t="s">
        <v>83</v>
      </c>
      <c r="X20" s="11" t="s">
        <v>122</v>
      </c>
      <c r="Z20" s="55"/>
    </row>
    <row r="21" spans="1:26">
      <c r="A21" s="145" t="s">
        <v>1928</v>
      </c>
      <c r="B21" s="177" t="s">
        <v>1929</v>
      </c>
      <c r="C21" s="146">
        <v>0.13800000000000001</v>
      </c>
      <c r="D21" s="147">
        <v>5.3999999999999999E-2</v>
      </c>
      <c r="E21" s="178">
        <v>4.8000000000000001E-2</v>
      </c>
      <c r="F21" s="179" t="s">
        <v>1930</v>
      </c>
      <c r="G21" s="180" t="s">
        <v>1878</v>
      </c>
      <c r="H21" s="181" t="s">
        <v>1879</v>
      </c>
      <c r="I21" s="182" t="s">
        <v>1880</v>
      </c>
      <c r="J21" s="148">
        <f t="shared" si="1"/>
        <v>0.13800000000000001</v>
      </c>
      <c r="K21" s="147">
        <f t="shared" si="2"/>
        <v>0.186</v>
      </c>
      <c r="L21" s="178">
        <f t="shared" si="3"/>
        <v>0.24</v>
      </c>
      <c r="M21" s="146">
        <f t="shared" si="0"/>
        <v>0.8</v>
      </c>
      <c r="N21" s="147">
        <f t="shared" si="4"/>
        <v>0.2</v>
      </c>
      <c r="O21" s="147">
        <f t="shared" si="5"/>
        <v>0.74193548387096786</v>
      </c>
      <c r="P21" s="147">
        <f t="shared" si="6"/>
        <v>0.25806451612903225</v>
      </c>
      <c r="Q21" s="147">
        <f t="shared" si="7"/>
        <v>1</v>
      </c>
      <c r="R21" s="193">
        <v>0</v>
      </c>
      <c r="S21" s="239" t="s">
        <v>1883</v>
      </c>
      <c r="T21"/>
      <c r="U21" s="5" t="s">
        <v>123</v>
      </c>
      <c r="W21" s="5" t="s">
        <v>83</v>
      </c>
      <c r="X21" s="11" t="s">
        <v>124</v>
      </c>
      <c r="Z21" s="55"/>
    </row>
    <row r="22" spans="1:26">
      <c r="A22" s="145" t="s">
        <v>1931</v>
      </c>
      <c r="B22" s="177" t="s">
        <v>1932</v>
      </c>
      <c r="C22" s="146">
        <v>0.13800000000000001</v>
      </c>
      <c r="D22" s="147">
        <v>5.3999999999999999E-2</v>
      </c>
      <c r="E22" s="178">
        <v>4.8000000000000001E-2</v>
      </c>
      <c r="F22" s="179" t="s">
        <v>1933</v>
      </c>
      <c r="G22" s="180" t="s">
        <v>1878</v>
      </c>
      <c r="H22" s="181" t="s">
        <v>1879</v>
      </c>
      <c r="I22" s="182" t="s">
        <v>1880</v>
      </c>
      <c r="J22" s="148">
        <f t="shared" si="1"/>
        <v>0.13800000000000001</v>
      </c>
      <c r="K22" s="147">
        <f t="shared" si="2"/>
        <v>0.186</v>
      </c>
      <c r="L22" s="178">
        <f t="shared" si="3"/>
        <v>0.24</v>
      </c>
      <c r="M22" s="146">
        <f t="shared" si="0"/>
        <v>0.8</v>
      </c>
      <c r="N22" s="147">
        <f t="shared" si="4"/>
        <v>0.2</v>
      </c>
      <c r="O22" s="147">
        <f t="shared" si="5"/>
        <v>0.74193548387096786</v>
      </c>
      <c r="P22" s="147">
        <f t="shared" si="6"/>
        <v>0.25806451612903225</v>
      </c>
      <c r="Q22" s="147">
        <f t="shared" si="7"/>
        <v>1</v>
      </c>
      <c r="R22" s="193">
        <v>0</v>
      </c>
      <c r="S22" s="239" t="s">
        <v>1883</v>
      </c>
      <c r="T22"/>
      <c r="U22" s="5" t="s">
        <v>125</v>
      </c>
      <c r="W22" s="5" t="s">
        <v>83</v>
      </c>
      <c r="X22" s="11" t="s">
        <v>126</v>
      </c>
      <c r="Z22" s="55"/>
    </row>
    <row r="23" spans="1:26">
      <c r="A23" s="145" t="s">
        <v>1934</v>
      </c>
      <c r="B23" s="177" t="s">
        <v>1935</v>
      </c>
      <c r="C23" s="146">
        <v>0.13800000000000001</v>
      </c>
      <c r="D23" s="147">
        <v>5.3999999999999999E-2</v>
      </c>
      <c r="E23" s="178">
        <v>4.8000000000000001E-2</v>
      </c>
      <c r="F23" s="179" t="s">
        <v>1936</v>
      </c>
      <c r="G23" s="180" t="s">
        <v>1878</v>
      </c>
      <c r="H23" s="181" t="s">
        <v>1879</v>
      </c>
      <c r="I23" s="182" t="s">
        <v>1880</v>
      </c>
      <c r="J23" s="148">
        <f t="shared" si="1"/>
        <v>0.13800000000000001</v>
      </c>
      <c r="K23" s="147">
        <f t="shared" si="2"/>
        <v>0.186</v>
      </c>
      <c r="L23" s="178">
        <f t="shared" si="3"/>
        <v>0.24</v>
      </c>
      <c r="M23" s="146">
        <f t="shared" si="0"/>
        <v>0.8</v>
      </c>
      <c r="N23" s="147">
        <f t="shared" si="4"/>
        <v>0.2</v>
      </c>
      <c r="O23" s="147">
        <f t="shared" si="5"/>
        <v>0.74193548387096786</v>
      </c>
      <c r="P23" s="147">
        <f t="shared" si="6"/>
        <v>0.25806451612903225</v>
      </c>
      <c r="Q23" s="147">
        <f t="shared" si="7"/>
        <v>1</v>
      </c>
      <c r="R23" s="193">
        <v>0</v>
      </c>
      <c r="S23" s="239" t="s">
        <v>1883</v>
      </c>
      <c r="T23"/>
      <c r="U23" s="5" t="s">
        <v>127</v>
      </c>
      <c r="W23" s="5" t="s">
        <v>83</v>
      </c>
      <c r="X23" s="11" t="s">
        <v>128</v>
      </c>
      <c r="Z23" s="55"/>
    </row>
    <row r="24" spans="1:26">
      <c r="A24" s="145" t="s">
        <v>1859</v>
      </c>
      <c r="B24" s="177" t="s">
        <v>1937</v>
      </c>
      <c r="C24" s="146">
        <v>0.114</v>
      </c>
      <c r="D24" s="147">
        <v>3.5999999999999997E-2</v>
      </c>
      <c r="E24" s="178">
        <v>0.03</v>
      </c>
      <c r="F24" s="179" t="s">
        <v>1938</v>
      </c>
      <c r="G24" s="180" t="s">
        <v>1878</v>
      </c>
      <c r="H24" s="181" t="s">
        <v>1879</v>
      </c>
      <c r="I24" s="182" t="s">
        <v>1880</v>
      </c>
      <c r="J24" s="148">
        <f t="shared" si="1"/>
        <v>0.114</v>
      </c>
      <c r="K24" s="147">
        <f t="shared" si="2"/>
        <v>0.14400000000000002</v>
      </c>
      <c r="L24" s="178">
        <f t="shared" si="3"/>
        <v>0.18</v>
      </c>
      <c r="M24" s="146">
        <f t="shared" si="0"/>
        <v>0.83333333333333337</v>
      </c>
      <c r="N24" s="147">
        <f t="shared" si="4"/>
        <v>0.16666666666666666</v>
      </c>
      <c r="O24" s="147">
        <f t="shared" si="5"/>
        <v>0.79166666666666663</v>
      </c>
      <c r="P24" s="147">
        <f t="shared" si="6"/>
        <v>0.20833333333333331</v>
      </c>
      <c r="Q24" s="147">
        <f t="shared" si="7"/>
        <v>1</v>
      </c>
      <c r="R24" s="193">
        <v>0</v>
      </c>
      <c r="S24" s="239" t="s">
        <v>1883</v>
      </c>
      <c r="T24"/>
      <c r="U24" s="5" t="s">
        <v>129</v>
      </c>
      <c r="W24" s="5" t="s">
        <v>83</v>
      </c>
      <c r="X24" s="11" t="s">
        <v>130</v>
      </c>
      <c r="Z24" s="55"/>
    </row>
    <row r="25" spans="1:26">
      <c r="A25" s="145" t="s">
        <v>1939</v>
      </c>
      <c r="B25" s="177" t="s">
        <v>1940</v>
      </c>
      <c r="C25" s="146">
        <v>0.114</v>
      </c>
      <c r="D25" s="147">
        <v>3.5999999999999997E-2</v>
      </c>
      <c r="E25" s="178">
        <v>0.03</v>
      </c>
      <c r="F25" s="179" t="s">
        <v>1941</v>
      </c>
      <c r="G25" s="180" t="s">
        <v>1878</v>
      </c>
      <c r="H25" s="181" t="s">
        <v>1879</v>
      </c>
      <c r="I25" s="182" t="s">
        <v>1880</v>
      </c>
      <c r="J25" s="148">
        <f t="shared" si="1"/>
        <v>0.114</v>
      </c>
      <c r="K25" s="147">
        <f t="shared" si="2"/>
        <v>0.14400000000000002</v>
      </c>
      <c r="L25" s="178">
        <f t="shared" si="3"/>
        <v>0.18</v>
      </c>
      <c r="M25" s="146">
        <f t="shared" si="0"/>
        <v>0.83333333333333337</v>
      </c>
      <c r="N25" s="147">
        <f t="shared" si="4"/>
        <v>0.16666666666666666</v>
      </c>
      <c r="O25" s="147">
        <f t="shared" si="5"/>
        <v>0.79166666666666663</v>
      </c>
      <c r="P25" s="147">
        <f t="shared" si="6"/>
        <v>0.20833333333333331</v>
      </c>
      <c r="Q25" s="147">
        <f t="shared" si="7"/>
        <v>1</v>
      </c>
      <c r="R25" s="193">
        <v>0</v>
      </c>
      <c r="S25" s="239" t="s">
        <v>1883</v>
      </c>
      <c r="T25"/>
      <c r="U25" s="5" t="s">
        <v>131</v>
      </c>
      <c r="W25" s="5" t="s">
        <v>83</v>
      </c>
      <c r="X25" s="11" t="s">
        <v>132</v>
      </c>
      <c r="Z25" s="55"/>
    </row>
    <row r="26" spans="1:26">
      <c r="A26" s="145" t="s">
        <v>1942</v>
      </c>
      <c r="B26" s="177" t="s">
        <v>1943</v>
      </c>
      <c r="C26" s="146">
        <v>0.15</v>
      </c>
      <c r="D26" s="147">
        <v>6.6000000000000003E-2</v>
      </c>
      <c r="E26" s="178">
        <v>5.3999999999999999E-2</v>
      </c>
      <c r="F26" s="179" t="s">
        <v>1944</v>
      </c>
      <c r="G26" s="180" t="s">
        <v>1878</v>
      </c>
      <c r="H26" s="181" t="s">
        <v>1879</v>
      </c>
      <c r="I26" s="182" t="s">
        <v>1880</v>
      </c>
      <c r="J26" s="148">
        <f t="shared" si="1"/>
        <v>0.15</v>
      </c>
      <c r="K26" s="147">
        <f t="shared" si="2"/>
        <v>0.20399999999999999</v>
      </c>
      <c r="L26" s="178">
        <f t="shared" si="3"/>
        <v>0.27</v>
      </c>
      <c r="M26" s="146">
        <f t="shared" si="0"/>
        <v>0.79999999999999993</v>
      </c>
      <c r="N26" s="147">
        <f t="shared" si="4"/>
        <v>0.19999999999999998</v>
      </c>
      <c r="O26" s="147">
        <f t="shared" si="5"/>
        <v>0.73529411764705888</v>
      </c>
      <c r="P26" s="147">
        <f t="shared" si="6"/>
        <v>0.26470588235294118</v>
      </c>
      <c r="Q26" s="147">
        <f t="shared" si="7"/>
        <v>1</v>
      </c>
      <c r="R26" s="193">
        <v>0</v>
      </c>
      <c r="S26" s="239" t="s">
        <v>1883</v>
      </c>
      <c r="T26"/>
      <c r="U26" s="5" t="s">
        <v>133</v>
      </c>
      <c r="W26" s="5" t="s">
        <v>83</v>
      </c>
      <c r="X26" s="11" t="s">
        <v>134</v>
      </c>
      <c r="Z26" s="55"/>
    </row>
    <row r="27" spans="1:26">
      <c r="A27" s="145" t="s">
        <v>1945</v>
      </c>
      <c r="B27" s="177" t="s">
        <v>1946</v>
      </c>
      <c r="C27" s="146">
        <v>0.15</v>
      </c>
      <c r="D27" s="147">
        <v>6.6000000000000003E-2</v>
      </c>
      <c r="E27" s="178">
        <v>5.3999999999999999E-2</v>
      </c>
      <c r="F27" s="179" t="s">
        <v>1947</v>
      </c>
      <c r="G27" s="180" t="s">
        <v>1878</v>
      </c>
      <c r="H27" s="181" t="s">
        <v>1879</v>
      </c>
      <c r="I27" s="182" t="s">
        <v>1880</v>
      </c>
      <c r="J27" s="148">
        <f t="shared" si="1"/>
        <v>0.15</v>
      </c>
      <c r="K27" s="147">
        <f t="shared" si="2"/>
        <v>0.20399999999999999</v>
      </c>
      <c r="L27" s="178">
        <f t="shared" si="3"/>
        <v>0.27</v>
      </c>
      <c r="M27" s="146">
        <f t="shared" si="0"/>
        <v>0.79999999999999993</v>
      </c>
      <c r="N27" s="147">
        <f t="shared" si="4"/>
        <v>0.19999999999999998</v>
      </c>
      <c r="O27" s="147">
        <f t="shared" si="5"/>
        <v>0.73529411764705888</v>
      </c>
      <c r="P27" s="147">
        <f t="shared" si="6"/>
        <v>0.26470588235294118</v>
      </c>
      <c r="Q27" s="147">
        <f t="shared" si="7"/>
        <v>1</v>
      </c>
      <c r="R27" s="193">
        <v>0</v>
      </c>
      <c r="S27" s="239" t="s">
        <v>1883</v>
      </c>
      <c r="T27"/>
      <c r="U27" s="5" t="s">
        <v>135</v>
      </c>
      <c r="W27" s="5" t="s">
        <v>83</v>
      </c>
      <c r="X27" s="11" t="s">
        <v>136</v>
      </c>
      <c r="Z27" s="55"/>
    </row>
    <row r="28" spans="1:26">
      <c r="A28" s="145" t="s">
        <v>1948</v>
      </c>
      <c r="B28" s="177" t="s">
        <v>1949</v>
      </c>
      <c r="C28" s="146">
        <v>0.15</v>
      </c>
      <c r="D28" s="147">
        <v>6.6000000000000003E-2</v>
      </c>
      <c r="E28" s="178">
        <v>5.3999999999999999E-2</v>
      </c>
      <c r="F28" s="179" t="s">
        <v>1950</v>
      </c>
      <c r="G28" s="180" t="s">
        <v>1878</v>
      </c>
      <c r="H28" s="181" t="s">
        <v>1879</v>
      </c>
      <c r="I28" s="182" t="s">
        <v>1880</v>
      </c>
      <c r="J28" s="148">
        <f t="shared" si="1"/>
        <v>0.15</v>
      </c>
      <c r="K28" s="147">
        <f t="shared" si="2"/>
        <v>0.20399999999999999</v>
      </c>
      <c r="L28" s="178">
        <f t="shared" si="3"/>
        <v>0.27</v>
      </c>
      <c r="M28" s="146">
        <f t="shared" si="0"/>
        <v>0.79999999999999993</v>
      </c>
      <c r="N28" s="147">
        <f t="shared" si="4"/>
        <v>0.19999999999999998</v>
      </c>
      <c r="O28" s="147">
        <f t="shared" si="5"/>
        <v>0.73529411764705888</v>
      </c>
      <c r="P28" s="147">
        <f t="shared" si="6"/>
        <v>0.26470588235294118</v>
      </c>
      <c r="Q28" s="147">
        <f t="shared" si="7"/>
        <v>1</v>
      </c>
      <c r="R28" s="193">
        <v>0</v>
      </c>
      <c r="S28" s="239" t="s">
        <v>1883</v>
      </c>
      <c r="T28"/>
      <c r="U28" s="5" t="s">
        <v>137</v>
      </c>
      <c r="W28" s="5" t="s">
        <v>83</v>
      </c>
      <c r="X28" s="11" t="s">
        <v>138</v>
      </c>
      <c r="Z28" s="55"/>
    </row>
    <row r="29" spans="1:26">
      <c r="A29" s="145" t="s">
        <v>1951</v>
      </c>
      <c r="B29" s="177" t="s">
        <v>1952</v>
      </c>
      <c r="C29" s="146">
        <v>0.15</v>
      </c>
      <c r="D29" s="147">
        <v>6.6000000000000003E-2</v>
      </c>
      <c r="E29" s="178">
        <v>5.3999999999999999E-2</v>
      </c>
      <c r="F29" s="179" t="s">
        <v>1953</v>
      </c>
      <c r="G29" s="180" t="s">
        <v>1878</v>
      </c>
      <c r="H29" s="181" t="s">
        <v>1879</v>
      </c>
      <c r="I29" s="182" t="s">
        <v>1880</v>
      </c>
      <c r="J29" s="148">
        <f t="shared" si="1"/>
        <v>0.15</v>
      </c>
      <c r="K29" s="147">
        <f t="shared" si="2"/>
        <v>0.20399999999999999</v>
      </c>
      <c r="L29" s="178">
        <f t="shared" si="3"/>
        <v>0.27</v>
      </c>
      <c r="M29" s="146">
        <f t="shared" si="0"/>
        <v>0.79999999999999993</v>
      </c>
      <c r="N29" s="147">
        <f t="shared" si="4"/>
        <v>0.19999999999999998</v>
      </c>
      <c r="O29" s="147">
        <f t="shared" si="5"/>
        <v>0.73529411764705888</v>
      </c>
      <c r="P29" s="147">
        <f t="shared" si="6"/>
        <v>0.26470588235294118</v>
      </c>
      <c r="Q29" s="147">
        <f t="shared" si="7"/>
        <v>1</v>
      </c>
      <c r="R29" s="193">
        <v>0</v>
      </c>
      <c r="S29" s="239" t="s">
        <v>1883</v>
      </c>
      <c r="T29"/>
      <c r="U29" s="5" t="s">
        <v>139</v>
      </c>
      <c r="W29" s="5" t="s">
        <v>83</v>
      </c>
      <c r="X29" s="11" t="s">
        <v>140</v>
      </c>
      <c r="Z29" s="55"/>
    </row>
    <row r="30" spans="1:26">
      <c r="A30" s="145" t="s">
        <v>1860</v>
      </c>
      <c r="B30" s="177" t="s">
        <v>1954</v>
      </c>
      <c r="C30" s="146">
        <v>0.14399999999999999</v>
      </c>
      <c r="D30" s="147">
        <v>4.8000000000000001E-2</v>
      </c>
      <c r="E30" s="178">
        <v>4.2000000000000003E-2</v>
      </c>
      <c r="F30" s="179" t="s">
        <v>1955</v>
      </c>
      <c r="G30" s="180" t="s">
        <v>1878</v>
      </c>
      <c r="H30" s="181" t="s">
        <v>1879</v>
      </c>
      <c r="I30" s="182" t="s">
        <v>1880</v>
      </c>
      <c r="J30" s="148">
        <f t="shared" si="1"/>
        <v>0.14399999999999999</v>
      </c>
      <c r="K30" s="147">
        <f t="shared" si="2"/>
        <v>0.186</v>
      </c>
      <c r="L30" s="178">
        <f t="shared" si="3"/>
        <v>0.23400000000000001</v>
      </c>
      <c r="M30" s="146">
        <f t="shared" si="0"/>
        <v>0.82051282051282048</v>
      </c>
      <c r="N30" s="147">
        <f t="shared" si="4"/>
        <v>0.17948717948717949</v>
      </c>
      <c r="O30" s="147">
        <f t="shared" si="5"/>
        <v>0.77419354838709675</v>
      </c>
      <c r="P30" s="147">
        <f t="shared" si="6"/>
        <v>0.22580645161290325</v>
      </c>
      <c r="Q30" s="147">
        <f t="shared" si="7"/>
        <v>1</v>
      </c>
      <c r="R30" s="193">
        <v>0</v>
      </c>
      <c r="S30" s="239" t="s">
        <v>1883</v>
      </c>
      <c r="T30"/>
      <c r="U30" s="5" t="s">
        <v>141</v>
      </c>
      <c r="W30" s="5" t="s">
        <v>83</v>
      </c>
      <c r="X30" s="11" t="s">
        <v>142</v>
      </c>
      <c r="Z30" s="55"/>
    </row>
    <row r="31" spans="1:26">
      <c r="A31" s="145" t="s">
        <v>1861</v>
      </c>
      <c r="B31" s="177" t="s">
        <v>1956</v>
      </c>
      <c r="C31" s="146">
        <v>0.14399999999999999</v>
      </c>
      <c r="D31" s="147">
        <v>4.8000000000000001E-2</v>
      </c>
      <c r="E31" s="178">
        <v>4.2000000000000003E-2</v>
      </c>
      <c r="F31" s="179" t="s">
        <v>1957</v>
      </c>
      <c r="G31" s="180" t="s">
        <v>1878</v>
      </c>
      <c r="H31" s="181" t="s">
        <v>1879</v>
      </c>
      <c r="I31" s="182" t="s">
        <v>1880</v>
      </c>
      <c r="J31" s="148">
        <f t="shared" si="1"/>
        <v>0.14399999999999999</v>
      </c>
      <c r="K31" s="147">
        <f t="shared" si="2"/>
        <v>0.186</v>
      </c>
      <c r="L31" s="178">
        <f t="shared" si="3"/>
        <v>0.23400000000000001</v>
      </c>
      <c r="M31" s="146">
        <f t="shared" si="0"/>
        <v>0.82051282051282048</v>
      </c>
      <c r="N31" s="147">
        <f t="shared" si="4"/>
        <v>0.17948717948717949</v>
      </c>
      <c r="O31" s="147">
        <f t="shared" si="5"/>
        <v>0.77419354838709675</v>
      </c>
      <c r="P31" s="147">
        <f t="shared" si="6"/>
        <v>0.22580645161290325</v>
      </c>
      <c r="Q31" s="147">
        <f t="shared" si="7"/>
        <v>1</v>
      </c>
      <c r="R31" s="193">
        <v>0</v>
      </c>
      <c r="S31" s="239" t="s">
        <v>1883</v>
      </c>
      <c r="T31"/>
      <c r="U31" s="5" t="s">
        <v>143</v>
      </c>
      <c r="W31" s="5" t="s">
        <v>83</v>
      </c>
      <c r="X31" s="11" t="s">
        <v>144</v>
      </c>
      <c r="Z31" s="55"/>
    </row>
    <row r="32" spans="1:26">
      <c r="A32" s="145" t="s">
        <v>1958</v>
      </c>
      <c r="B32" s="177" t="s">
        <v>1959</v>
      </c>
      <c r="C32" s="146">
        <v>0.14399999999999999</v>
      </c>
      <c r="D32" s="147">
        <v>4.8000000000000001E-2</v>
      </c>
      <c r="E32" s="178">
        <v>4.2000000000000003E-2</v>
      </c>
      <c r="F32" s="179" t="s">
        <v>1960</v>
      </c>
      <c r="G32" s="180" t="s">
        <v>1878</v>
      </c>
      <c r="H32" s="181" t="s">
        <v>1879</v>
      </c>
      <c r="I32" s="182" t="s">
        <v>1880</v>
      </c>
      <c r="J32" s="148">
        <f t="shared" si="1"/>
        <v>0.14399999999999999</v>
      </c>
      <c r="K32" s="147">
        <f t="shared" si="2"/>
        <v>0.186</v>
      </c>
      <c r="L32" s="178">
        <f t="shared" si="3"/>
        <v>0.23400000000000001</v>
      </c>
      <c r="M32" s="146">
        <f t="shared" si="0"/>
        <v>0.82051282051282048</v>
      </c>
      <c r="N32" s="147">
        <f t="shared" si="4"/>
        <v>0.17948717948717949</v>
      </c>
      <c r="O32" s="147">
        <f t="shared" si="5"/>
        <v>0.77419354838709675</v>
      </c>
      <c r="P32" s="147">
        <f t="shared" si="6"/>
        <v>0.22580645161290325</v>
      </c>
      <c r="Q32" s="147">
        <f t="shared" si="7"/>
        <v>1</v>
      </c>
      <c r="R32" s="193">
        <v>0</v>
      </c>
      <c r="S32" s="239" t="s">
        <v>1883</v>
      </c>
      <c r="T32"/>
      <c r="U32" s="5" t="s">
        <v>145</v>
      </c>
      <c r="W32" s="5" t="s">
        <v>83</v>
      </c>
      <c r="X32" s="11" t="s">
        <v>146</v>
      </c>
      <c r="Z32" s="55"/>
    </row>
    <row r="33" spans="1:35">
      <c r="A33" s="145" t="s">
        <v>1961</v>
      </c>
      <c r="B33" s="177" t="s">
        <v>1962</v>
      </c>
      <c r="C33" s="146">
        <v>0.14399999999999999</v>
      </c>
      <c r="D33" s="147">
        <v>4.8000000000000001E-2</v>
      </c>
      <c r="E33" s="178">
        <v>4.2000000000000003E-2</v>
      </c>
      <c r="F33" s="179" t="s">
        <v>1963</v>
      </c>
      <c r="G33" s="180" t="s">
        <v>1878</v>
      </c>
      <c r="H33" s="181" t="s">
        <v>1879</v>
      </c>
      <c r="I33" s="182" t="s">
        <v>1880</v>
      </c>
      <c r="J33" s="148">
        <f t="shared" si="1"/>
        <v>0.14399999999999999</v>
      </c>
      <c r="K33" s="147">
        <f t="shared" si="2"/>
        <v>0.186</v>
      </c>
      <c r="L33" s="178">
        <f t="shared" si="3"/>
        <v>0.23400000000000001</v>
      </c>
      <c r="M33" s="146">
        <f t="shared" si="0"/>
        <v>0.82051282051282048</v>
      </c>
      <c r="N33" s="147">
        <f t="shared" si="4"/>
        <v>0.17948717948717949</v>
      </c>
      <c r="O33" s="147">
        <f t="shared" si="5"/>
        <v>0.77419354838709675</v>
      </c>
      <c r="P33" s="147">
        <f t="shared" si="6"/>
        <v>0.22580645161290325</v>
      </c>
      <c r="Q33" s="147">
        <f t="shared" si="7"/>
        <v>1</v>
      </c>
      <c r="R33" s="193">
        <v>0</v>
      </c>
      <c r="S33" s="239" t="s">
        <v>1883</v>
      </c>
      <c r="T33"/>
      <c r="U33" s="5" t="s">
        <v>147</v>
      </c>
      <c r="W33" s="5" t="s">
        <v>83</v>
      </c>
      <c r="X33" s="11" t="s">
        <v>148</v>
      </c>
      <c r="Z33" s="55"/>
    </row>
    <row r="34" spans="1:35">
      <c r="A34" s="145" t="s">
        <v>1862</v>
      </c>
      <c r="B34" s="177" t="s">
        <v>1964</v>
      </c>
      <c r="C34" s="146">
        <v>0.10199999999999999</v>
      </c>
      <c r="D34" s="147">
        <v>0.03</v>
      </c>
      <c r="E34" s="178">
        <v>2.4E-2</v>
      </c>
      <c r="F34" s="179" t="s">
        <v>1965</v>
      </c>
      <c r="G34" s="180" t="s">
        <v>1878</v>
      </c>
      <c r="H34" s="181" t="s">
        <v>1879</v>
      </c>
      <c r="I34" s="182" t="s">
        <v>1880</v>
      </c>
      <c r="J34" s="148">
        <f t="shared" si="1"/>
        <v>0.10199999999999999</v>
      </c>
      <c r="K34" s="147">
        <f t="shared" si="2"/>
        <v>0.126</v>
      </c>
      <c r="L34" s="178">
        <f t="shared" si="3"/>
        <v>0.156</v>
      </c>
      <c r="M34" s="146">
        <f t="shared" si="0"/>
        <v>0.84615384615384615</v>
      </c>
      <c r="N34" s="147">
        <f t="shared" si="4"/>
        <v>0.15384615384615385</v>
      </c>
      <c r="O34" s="147">
        <f t="shared" si="5"/>
        <v>0.80952380952380942</v>
      </c>
      <c r="P34" s="147">
        <f t="shared" si="6"/>
        <v>0.19047619047619047</v>
      </c>
      <c r="Q34" s="147">
        <f t="shared" si="7"/>
        <v>1</v>
      </c>
      <c r="R34" s="193">
        <v>0</v>
      </c>
      <c r="S34" s="239" t="s">
        <v>1883</v>
      </c>
      <c r="T34"/>
      <c r="U34" s="5" t="s">
        <v>149</v>
      </c>
      <c r="W34" s="5" t="s">
        <v>83</v>
      </c>
      <c r="X34" s="11" t="s">
        <v>150</v>
      </c>
      <c r="Z34" s="55"/>
    </row>
    <row r="35" spans="1:35">
      <c r="A35" s="145" t="s">
        <v>1966</v>
      </c>
      <c r="B35" s="177" t="s">
        <v>1967</v>
      </c>
      <c r="C35" s="146">
        <v>0.10199999999999999</v>
      </c>
      <c r="D35" s="147">
        <v>0.03</v>
      </c>
      <c r="E35" s="178">
        <v>2.4E-2</v>
      </c>
      <c r="F35" s="179" t="s">
        <v>1968</v>
      </c>
      <c r="G35" s="180" t="s">
        <v>1878</v>
      </c>
      <c r="H35" s="181" t="s">
        <v>1879</v>
      </c>
      <c r="I35" s="182" t="s">
        <v>1880</v>
      </c>
      <c r="J35" s="148">
        <f t="shared" si="1"/>
        <v>0.10199999999999999</v>
      </c>
      <c r="K35" s="147">
        <f t="shared" si="2"/>
        <v>0.126</v>
      </c>
      <c r="L35" s="178">
        <f t="shared" si="3"/>
        <v>0.156</v>
      </c>
      <c r="M35" s="146">
        <f t="shared" si="0"/>
        <v>0.84615384615384615</v>
      </c>
      <c r="N35" s="147">
        <f t="shared" si="4"/>
        <v>0.15384615384615385</v>
      </c>
      <c r="O35" s="147">
        <f t="shared" si="5"/>
        <v>0.80952380952380942</v>
      </c>
      <c r="P35" s="147">
        <f t="shared" si="6"/>
        <v>0.19047619047619047</v>
      </c>
      <c r="Q35" s="147">
        <f t="shared" si="7"/>
        <v>1</v>
      </c>
      <c r="R35" s="193">
        <v>0</v>
      </c>
      <c r="S35" s="239" t="s">
        <v>1883</v>
      </c>
      <c r="T35"/>
      <c r="U35" s="5" t="s">
        <v>151</v>
      </c>
      <c r="W35" s="5" t="s">
        <v>83</v>
      </c>
      <c r="X35" s="11" t="s">
        <v>152</v>
      </c>
      <c r="Z35" s="55"/>
    </row>
    <row r="36" spans="1:35">
      <c r="A36" s="145" t="s">
        <v>1969</v>
      </c>
      <c r="B36" s="177" t="s">
        <v>1970</v>
      </c>
      <c r="C36" s="146">
        <v>0.10199999999999999</v>
      </c>
      <c r="D36" s="147">
        <v>0.03</v>
      </c>
      <c r="E36" s="178">
        <v>2.4E-2</v>
      </c>
      <c r="F36" s="179" t="s">
        <v>1971</v>
      </c>
      <c r="G36" s="180" t="s">
        <v>1878</v>
      </c>
      <c r="H36" s="181" t="s">
        <v>1879</v>
      </c>
      <c r="I36" s="182" t="s">
        <v>1880</v>
      </c>
      <c r="J36" s="148">
        <f t="shared" si="1"/>
        <v>0.10199999999999999</v>
      </c>
      <c r="K36" s="147">
        <f t="shared" si="2"/>
        <v>0.126</v>
      </c>
      <c r="L36" s="178">
        <f t="shared" si="3"/>
        <v>0.156</v>
      </c>
      <c r="M36" s="146">
        <f t="shared" ref="M36:M54" si="8">SUM(C36:D36)/L36</f>
        <v>0.84615384615384615</v>
      </c>
      <c r="N36" s="147">
        <f t="shared" si="4"/>
        <v>0.15384615384615385</v>
      </c>
      <c r="O36" s="147">
        <f t="shared" si="5"/>
        <v>0.80952380952380942</v>
      </c>
      <c r="P36" s="147">
        <f t="shared" si="6"/>
        <v>0.19047619047619047</v>
      </c>
      <c r="Q36" s="147">
        <f t="shared" si="7"/>
        <v>1</v>
      </c>
      <c r="R36" s="193">
        <v>0</v>
      </c>
      <c r="S36" s="239" t="s">
        <v>1883</v>
      </c>
      <c r="T36"/>
      <c r="U36" s="5" t="s">
        <v>153</v>
      </c>
      <c r="W36" s="5" t="s">
        <v>83</v>
      </c>
      <c r="X36" s="11" t="s">
        <v>154</v>
      </c>
      <c r="Z36" s="55"/>
    </row>
    <row r="37" spans="1:35">
      <c r="A37" s="145" t="s">
        <v>1972</v>
      </c>
      <c r="B37" s="177" t="s">
        <v>1973</v>
      </c>
      <c r="C37" s="146">
        <v>7.8E-2</v>
      </c>
      <c r="D37" s="147">
        <v>1.7999999999999999E-2</v>
      </c>
      <c r="E37" s="178">
        <v>1.2E-2</v>
      </c>
      <c r="F37" s="179" t="s">
        <v>1974</v>
      </c>
      <c r="G37" s="180" t="s">
        <v>1878</v>
      </c>
      <c r="H37" s="181" t="s">
        <v>1879</v>
      </c>
      <c r="I37" s="182" t="s">
        <v>1880</v>
      </c>
      <c r="J37" s="148">
        <f t="shared" si="1"/>
        <v>7.8E-2</v>
      </c>
      <c r="K37" s="147">
        <f t="shared" si="2"/>
        <v>0.09</v>
      </c>
      <c r="L37" s="178">
        <f t="shared" si="3"/>
        <v>0.108</v>
      </c>
      <c r="M37" s="146">
        <f t="shared" si="8"/>
        <v>0.88888888888888895</v>
      </c>
      <c r="N37" s="147">
        <f t="shared" si="4"/>
        <v>0.11111111111111112</v>
      </c>
      <c r="O37" s="147">
        <f t="shared" si="5"/>
        <v>0.8666666666666667</v>
      </c>
      <c r="P37" s="147">
        <f t="shared" si="6"/>
        <v>0.13333333333333333</v>
      </c>
      <c r="Q37" s="147">
        <f t="shared" si="7"/>
        <v>1</v>
      </c>
      <c r="R37" s="193">
        <v>0</v>
      </c>
      <c r="S37" s="239" t="s">
        <v>1883</v>
      </c>
      <c r="T37"/>
      <c r="U37" s="5" t="s">
        <v>155</v>
      </c>
      <c r="W37" s="5" t="s">
        <v>83</v>
      </c>
      <c r="X37" s="11" t="s">
        <v>156</v>
      </c>
      <c r="Z37" s="55"/>
    </row>
    <row r="38" spans="1:35">
      <c r="A38" s="145" t="s">
        <v>1975</v>
      </c>
      <c r="B38" s="177" t="s">
        <v>1976</v>
      </c>
      <c r="C38" s="146">
        <v>7.8E-2</v>
      </c>
      <c r="D38" s="147">
        <v>1.7999999999999999E-2</v>
      </c>
      <c r="E38" s="178">
        <v>1.2E-2</v>
      </c>
      <c r="F38" s="179" t="s">
        <v>1977</v>
      </c>
      <c r="G38" s="180" t="s">
        <v>1878</v>
      </c>
      <c r="H38" s="181" t="s">
        <v>1879</v>
      </c>
      <c r="I38" s="182" t="s">
        <v>1880</v>
      </c>
      <c r="J38" s="148">
        <f t="shared" si="1"/>
        <v>7.8E-2</v>
      </c>
      <c r="K38" s="147">
        <f t="shared" si="2"/>
        <v>0.09</v>
      </c>
      <c r="L38" s="178">
        <f t="shared" si="3"/>
        <v>0.108</v>
      </c>
      <c r="M38" s="146">
        <f t="shared" si="8"/>
        <v>0.88888888888888895</v>
      </c>
      <c r="N38" s="147">
        <f t="shared" si="4"/>
        <v>0.11111111111111112</v>
      </c>
      <c r="O38" s="147">
        <f t="shared" si="5"/>
        <v>0.8666666666666667</v>
      </c>
      <c r="P38" s="147">
        <f t="shared" si="6"/>
        <v>0.13333333333333333</v>
      </c>
      <c r="Q38" s="147">
        <f t="shared" si="7"/>
        <v>1</v>
      </c>
      <c r="R38" s="193">
        <v>0</v>
      </c>
      <c r="S38" s="239" t="s">
        <v>1883</v>
      </c>
      <c r="T38"/>
      <c r="U38" s="5" t="s">
        <v>157</v>
      </c>
      <c r="W38" s="5" t="s">
        <v>83</v>
      </c>
      <c r="X38" s="11" t="s">
        <v>158</v>
      </c>
      <c r="Z38" s="55"/>
    </row>
    <row r="39" spans="1:35">
      <c r="A39" s="183" t="s">
        <v>1863</v>
      </c>
      <c r="B39" s="177" t="s">
        <v>1978</v>
      </c>
      <c r="C39" s="150">
        <v>7.8E-2</v>
      </c>
      <c r="D39" s="151">
        <v>1.7999999999999999E-2</v>
      </c>
      <c r="E39" s="184">
        <v>1.2E-2</v>
      </c>
      <c r="F39" s="183" t="s">
        <v>1979</v>
      </c>
      <c r="G39" s="185" t="s">
        <v>1878</v>
      </c>
      <c r="H39" s="186" t="s">
        <v>1879</v>
      </c>
      <c r="I39" s="187" t="s">
        <v>1880</v>
      </c>
      <c r="J39" s="152">
        <f t="shared" si="1"/>
        <v>7.8E-2</v>
      </c>
      <c r="K39" s="151">
        <f t="shared" si="2"/>
        <v>0.09</v>
      </c>
      <c r="L39" s="184">
        <f t="shared" si="3"/>
        <v>0.108</v>
      </c>
      <c r="M39" s="146">
        <f t="shared" si="8"/>
        <v>0.88888888888888895</v>
      </c>
      <c r="N39" s="147">
        <f t="shared" si="4"/>
        <v>0.11111111111111112</v>
      </c>
      <c r="O39" s="147">
        <f t="shared" si="5"/>
        <v>0.8666666666666667</v>
      </c>
      <c r="P39" s="147">
        <f t="shared" si="6"/>
        <v>0.13333333333333333</v>
      </c>
      <c r="Q39" s="147">
        <f t="shared" si="7"/>
        <v>1</v>
      </c>
      <c r="R39" s="193">
        <v>0</v>
      </c>
      <c r="S39" s="239" t="s">
        <v>1883</v>
      </c>
      <c r="T39"/>
      <c r="U39" s="5" t="s">
        <v>159</v>
      </c>
      <c r="W39" s="5" t="s">
        <v>83</v>
      </c>
      <c r="X39" s="11" t="s">
        <v>160</v>
      </c>
      <c r="Z39" s="55"/>
    </row>
    <row r="40" spans="1:35">
      <c r="A40" s="141" t="s">
        <v>1980</v>
      </c>
      <c r="B40" s="171" t="s">
        <v>1981</v>
      </c>
      <c r="C40" s="150">
        <v>7.8E-2</v>
      </c>
      <c r="D40" s="151">
        <v>1.7999999999999999E-2</v>
      </c>
      <c r="E40" s="184">
        <v>1.2E-2</v>
      </c>
      <c r="F40" s="179" t="s">
        <v>1982</v>
      </c>
      <c r="G40" s="185" t="s">
        <v>1878</v>
      </c>
      <c r="H40" s="186" t="s">
        <v>1879</v>
      </c>
      <c r="I40" s="187" t="s">
        <v>1880</v>
      </c>
      <c r="J40" s="152">
        <f t="shared" si="1"/>
        <v>7.8E-2</v>
      </c>
      <c r="K40" s="151">
        <f t="shared" si="2"/>
        <v>0.09</v>
      </c>
      <c r="L40" s="184">
        <f t="shared" si="3"/>
        <v>0.108</v>
      </c>
      <c r="M40" s="146">
        <f t="shared" si="8"/>
        <v>0.88888888888888895</v>
      </c>
      <c r="N40" s="147">
        <f t="shared" si="4"/>
        <v>0.11111111111111112</v>
      </c>
      <c r="O40" s="147">
        <f t="shared" si="5"/>
        <v>0.8666666666666667</v>
      </c>
      <c r="P40" s="147">
        <f t="shared" si="6"/>
        <v>0.13333333333333333</v>
      </c>
      <c r="Q40" s="147">
        <f t="shared" si="7"/>
        <v>1</v>
      </c>
      <c r="R40" s="193">
        <v>0</v>
      </c>
      <c r="S40" s="239" t="s">
        <v>1883</v>
      </c>
      <c r="T40"/>
      <c r="U40" s="5" t="s">
        <v>161</v>
      </c>
      <c r="W40" s="5" t="s">
        <v>83</v>
      </c>
      <c r="X40" s="11" t="s">
        <v>162</v>
      </c>
      <c r="Z40" s="55"/>
    </row>
    <row r="41" spans="1:35" ht="13.8" thickBot="1">
      <c r="A41" s="145" t="s">
        <v>1983</v>
      </c>
      <c r="B41" s="188" t="s">
        <v>1984</v>
      </c>
      <c r="C41" s="150">
        <v>7.8E-2</v>
      </c>
      <c r="D41" s="151">
        <v>1.7999999999999999E-2</v>
      </c>
      <c r="E41" s="184">
        <v>1.2E-2</v>
      </c>
      <c r="F41" s="189" t="s">
        <v>1985</v>
      </c>
      <c r="G41" s="185" t="s">
        <v>1878</v>
      </c>
      <c r="H41" s="186" t="s">
        <v>1879</v>
      </c>
      <c r="I41" s="187" t="s">
        <v>1880</v>
      </c>
      <c r="J41" s="152">
        <f t="shared" si="1"/>
        <v>7.8E-2</v>
      </c>
      <c r="K41" s="151">
        <f t="shared" si="2"/>
        <v>0.09</v>
      </c>
      <c r="L41" s="184">
        <f t="shared" si="3"/>
        <v>0.108</v>
      </c>
      <c r="M41" s="150">
        <f t="shared" si="8"/>
        <v>0.88888888888888895</v>
      </c>
      <c r="N41" s="151">
        <f t="shared" si="4"/>
        <v>0.11111111111111112</v>
      </c>
      <c r="O41" s="151">
        <f t="shared" si="5"/>
        <v>0.8666666666666667</v>
      </c>
      <c r="P41" s="151">
        <f t="shared" si="6"/>
        <v>0.13333333333333333</v>
      </c>
      <c r="Q41" s="151">
        <f t="shared" si="7"/>
        <v>1</v>
      </c>
      <c r="R41" s="245">
        <v>0</v>
      </c>
      <c r="S41" s="240" t="s">
        <v>1883</v>
      </c>
      <c r="T41"/>
      <c r="U41" s="5" t="s">
        <v>163</v>
      </c>
      <c r="W41" s="5" t="s">
        <v>83</v>
      </c>
      <c r="X41" s="11" t="s">
        <v>164</v>
      </c>
      <c r="Z41" s="55"/>
    </row>
    <row r="42" spans="1:35">
      <c r="A42" s="190" t="s">
        <v>33</v>
      </c>
      <c r="B42" s="171" t="s">
        <v>1986</v>
      </c>
      <c r="C42" s="155">
        <v>0.156</v>
      </c>
      <c r="D42" s="156">
        <v>0.06</v>
      </c>
      <c r="E42" s="158">
        <v>4.8000000000000001E-2</v>
      </c>
      <c r="F42" s="191" t="s">
        <v>1987</v>
      </c>
      <c r="G42" s="174" t="s">
        <v>1878</v>
      </c>
      <c r="H42" s="175" t="s">
        <v>1879</v>
      </c>
      <c r="I42" s="176" t="s">
        <v>1880</v>
      </c>
      <c r="J42" s="155">
        <f>C42</f>
        <v>0.156</v>
      </c>
      <c r="K42" s="156">
        <f t="shared" si="2"/>
        <v>0.20400000000000001</v>
      </c>
      <c r="L42" s="172">
        <f t="shared" si="3"/>
        <v>0.26400000000000001</v>
      </c>
      <c r="M42" s="155">
        <f t="shared" si="8"/>
        <v>0.81818181818181812</v>
      </c>
      <c r="N42" s="156">
        <f t="shared" si="4"/>
        <v>0.18181818181818182</v>
      </c>
      <c r="O42" s="156">
        <f t="shared" si="5"/>
        <v>0.76470588235294112</v>
      </c>
      <c r="P42" s="156">
        <f t="shared" si="6"/>
        <v>0.23529411764705882</v>
      </c>
      <c r="Q42" s="156">
        <f t="shared" si="7"/>
        <v>1</v>
      </c>
      <c r="R42" s="158">
        <v>0</v>
      </c>
      <c r="S42" s="238" t="s">
        <v>1883</v>
      </c>
      <c r="T42"/>
      <c r="U42" s="5" t="s">
        <v>165</v>
      </c>
      <c r="W42" s="5" t="s">
        <v>83</v>
      </c>
      <c r="X42" s="11" t="s">
        <v>166</v>
      </c>
      <c r="Z42" s="55"/>
    </row>
    <row r="43" spans="1:35">
      <c r="A43" s="192" t="s">
        <v>34</v>
      </c>
      <c r="B43" s="177" t="s">
        <v>1988</v>
      </c>
      <c r="C43" s="146">
        <v>0.156</v>
      </c>
      <c r="D43" s="147">
        <v>0.06</v>
      </c>
      <c r="E43" s="193">
        <v>4.8000000000000001E-2</v>
      </c>
      <c r="F43" s="194" t="s">
        <v>1989</v>
      </c>
      <c r="G43" s="180" t="s">
        <v>1878</v>
      </c>
      <c r="H43" s="181" t="s">
        <v>1879</v>
      </c>
      <c r="I43" s="182" t="s">
        <v>1880</v>
      </c>
      <c r="J43" s="146">
        <f>C43</f>
        <v>0.156</v>
      </c>
      <c r="K43" s="147">
        <f t="shared" si="2"/>
        <v>0.20400000000000001</v>
      </c>
      <c r="L43" s="178">
        <f t="shared" si="3"/>
        <v>0.26400000000000001</v>
      </c>
      <c r="M43" s="146">
        <f t="shared" si="8"/>
        <v>0.81818181818181812</v>
      </c>
      <c r="N43" s="147">
        <f t="shared" si="4"/>
        <v>0.18181818181818182</v>
      </c>
      <c r="O43" s="147">
        <f t="shared" si="5"/>
        <v>0.76470588235294112</v>
      </c>
      <c r="P43" s="147">
        <f t="shared" si="6"/>
        <v>0.23529411764705882</v>
      </c>
      <c r="Q43" s="147">
        <f t="shared" si="7"/>
        <v>1</v>
      </c>
      <c r="R43" s="193">
        <v>0</v>
      </c>
      <c r="S43" s="241" t="s">
        <v>1883</v>
      </c>
      <c r="T43"/>
      <c r="U43" s="5" t="s">
        <v>167</v>
      </c>
      <c r="W43" s="5" t="s">
        <v>83</v>
      </c>
      <c r="X43" s="11" t="s">
        <v>168</v>
      </c>
      <c r="Z43" s="55"/>
    </row>
    <row r="44" spans="1:35">
      <c r="A44" s="192" t="s">
        <v>35</v>
      </c>
      <c r="B44" s="177" t="s">
        <v>1990</v>
      </c>
      <c r="C44" s="146">
        <v>0.156</v>
      </c>
      <c r="D44" s="147">
        <v>0.06</v>
      </c>
      <c r="E44" s="193">
        <v>4.8000000000000001E-2</v>
      </c>
      <c r="F44" s="194" t="s">
        <v>1991</v>
      </c>
      <c r="G44" s="180" t="s">
        <v>1878</v>
      </c>
      <c r="H44" s="181" t="s">
        <v>1879</v>
      </c>
      <c r="I44" s="182" t="s">
        <v>1880</v>
      </c>
      <c r="J44" s="146">
        <f>C44</f>
        <v>0.156</v>
      </c>
      <c r="K44" s="147">
        <f t="shared" si="2"/>
        <v>0.20400000000000001</v>
      </c>
      <c r="L44" s="178">
        <f t="shared" si="3"/>
        <v>0.26400000000000001</v>
      </c>
      <c r="M44" s="146">
        <f t="shared" si="8"/>
        <v>0.81818181818181812</v>
      </c>
      <c r="N44" s="147">
        <f t="shared" si="4"/>
        <v>0.18181818181818182</v>
      </c>
      <c r="O44" s="147">
        <f t="shared" si="5"/>
        <v>0.76470588235294112</v>
      </c>
      <c r="P44" s="147">
        <f t="shared" si="6"/>
        <v>0.23529411764705882</v>
      </c>
      <c r="Q44" s="147">
        <f t="shared" si="7"/>
        <v>1</v>
      </c>
      <c r="R44" s="193">
        <v>0</v>
      </c>
      <c r="S44" s="241" t="s">
        <v>1883</v>
      </c>
      <c r="T44"/>
      <c r="U44" s="5" t="s">
        <v>169</v>
      </c>
      <c r="W44" s="5" t="s">
        <v>83</v>
      </c>
      <c r="X44" s="11" t="s">
        <v>170</v>
      </c>
      <c r="Z44" s="55"/>
    </row>
    <row r="45" spans="1:35">
      <c r="A45" s="192" t="s">
        <v>36</v>
      </c>
      <c r="B45" s="177" t="s">
        <v>1992</v>
      </c>
      <c r="C45" s="146">
        <v>0.126</v>
      </c>
      <c r="D45" s="147">
        <v>3.5999999999999997E-2</v>
      </c>
      <c r="E45" s="193">
        <v>0.03</v>
      </c>
      <c r="F45" s="194" t="s">
        <v>1993</v>
      </c>
      <c r="G45" s="180" t="s">
        <v>1878</v>
      </c>
      <c r="H45" s="181" t="s">
        <v>1879</v>
      </c>
      <c r="I45" s="182" t="s">
        <v>1880</v>
      </c>
      <c r="J45" s="146">
        <f t="shared" ref="J45:J46" si="9">C45</f>
        <v>0.126</v>
      </c>
      <c r="K45" s="147">
        <f t="shared" si="2"/>
        <v>0.156</v>
      </c>
      <c r="L45" s="178">
        <f t="shared" si="3"/>
        <v>0.192</v>
      </c>
      <c r="M45" s="146">
        <f t="shared" si="8"/>
        <v>0.84375</v>
      </c>
      <c r="N45" s="147">
        <f t="shared" si="4"/>
        <v>0.15625</v>
      </c>
      <c r="O45" s="147">
        <f t="shared" si="5"/>
        <v>0.80769230769230771</v>
      </c>
      <c r="P45" s="147">
        <f t="shared" si="6"/>
        <v>0.19230769230769229</v>
      </c>
      <c r="Q45" s="147">
        <f t="shared" si="7"/>
        <v>1</v>
      </c>
      <c r="R45" s="193">
        <v>0</v>
      </c>
      <c r="S45" s="242" t="s">
        <v>1883</v>
      </c>
      <c r="T45"/>
      <c r="U45" s="5" t="s">
        <v>171</v>
      </c>
      <c r="W45" s="5" t="s">
        <v>83</v>
      </c>
      <c r="X45" s="11" t="s">
        <v>172</v>
      </c>
      <c r="Z45" s="55"/>
    </row>
    <row r="46" spans="1:35">
      <c r="A46" s="192" t="s">
        <v>37</v>
      </c>
      <c r="B46" s="177" t="s">
        <v>1994</v>
      </c>
      <c r="C46" s="146">
        <v>0.126</v>
      </c>
      <c r="D46" s="147">
        <v>3.5999999999999997E-2</v>
      </c>
      <c r="E46" s="193">
        <v>0.03</v>
      </c>
      <c r="F46" s="194" t="s">
        <v>1995</v>
      </c>
      <c r="G46" s="180" t="s">
        <v>1878</v>
      </c>
      <c r="H46" s="181" t="s">
        <v>1879</v>
      </c>
      <c r="I46" s="182" t="s">
        <v>1880</v>
      </c>
      <c r="J46" s="146">
        <f t="shared" si="9"/>
        <v>0.126</v>
      </c>
      <c r="K46" s="147">
        <f t="shared" si="2"/>
        <v>0.156</v>
      </c>
      <c r="L46" s="178">
        <f t="shared" si="3"/>
        <v>0.192</v>
      </c>
      <c r="M46" s="146">
        <f t="shared" si="8"/>
        <v>0.84375</v>
      </c>
      <c r="N46" s="147">
        <f t="shared" si="4"/>
        <v>0.15625</v>
      </c>
      <c r="O46" s="147">
        <f t="shared" si="5"/>
        <v>0.80769230769230771</v>
      </c>
      <c r="P46" s="147">
        <f t="shared" si="6"/>
        <v>0.19230769230769229</v>
      </c>
      <c r="Q46" s="147">
        <f t="shared" si="7"/>
        <v>1</v>
      </c>
      <c r="R46" s="193">
        <v>0</v>
      </c>
      <c r="S46" s="242" t="s">
        <v>1883</v>
      </c>
      <c r="T46"/>
      <c r="U46" s="5" t="s">
        <v>173</v>
      </c>
      <c r="W46" s="5" t="s">
        <v>83</v>
      </c>
      <c r="X46" s="11" t="s">
        <v>174</v>
      </c>
      <c r="Z46" s="55"/>
    </row>
    <row r="47" spans="1:35">
      <c r="A47" s="192" t="s">
        <v>38</v>
      </c>
      <c r="B47" s="177" t="s">
        <v>1996</v>
      </c>
      <c r="C47" s="146">
        <v>0.126</v>
      </c>
      <c r="D47" s="147">
        <v>3.5999999999999997E-2</v>
      </c>
      <c r="E47" s="193">
        <v>0.03</v>
      </c>
      <c r="F47" s="194" t="s">
        <v>1997</v>
      </c>
      <c r="G47" s="180" t="s">
        <v>1878</v>
      </c>
      <c r="H47" s="181" t="s">
        <v>1879</v>
      </c>
      <c r="I47" s="182" t="s">
        <v>1880</v>
      </c>
      <c r="J47" s="146">
        <f t="shared" si="1"/>
        <v>0.126</v>
      </c>
      <c r="K47" s="147">
        <f t="shared" si="2"/>
        <v>0.156</v>
      </c>
      <c r="L47" s="178">
        <f t="shared" si="3"/>
        <v>0.192</v>
      </c>
      <c r="M47" s="146">
        <f t="shared" si="8"/>
        <v>0.84375</v>
      </c>
      <c r="N47" s="147">
        <f t="shared" si="4"/>
        <v>0.15625</v>
      </c>
      <c r="O47" s="147">
        <f t="shared" si="5"/>
        <v>0.80769230769230771</v>
      </c>
      <c r="P47" s="147">
        <f t="shared" si="6"/>
        <v>0.19230769230769229</v>
      </c>
      <c r="Q47" s="147">
        <f t="shared" si="7"/>
        <v>1</v>
      </c>
      <c r="R47" s="193">
        <v>0</v>
      </c>
      <c r="S47" s="239" t="s">
        <v>1883</v>
      </c>
      <c r="T47"/>
      <c r="U47" s="5" t="s">
        <v>175</v>
      </c>
      <c r="W47" s="5" t="s">
        <v>83</v>
      </c>
      <c r="X47" s="11" t="s">
        <v>176</v>
      </c>
      <c r="AI47" s="55"/>
    </row>
    <row r="48" spans="1:35" ht="13.8" thickBot="1">
      <c r="A48" s="2" t="s">
        <v>1998</v>
      </c>
      <c r="B48" s="195" t="s">
        <v>1999</v>
      </c>
      <c r="C48" s="196">
        <v>0.15</v>
      </c>
      <c r="D48" s="197">
        <v>0</v>
      </c>
      <c r="E48" s="153">
        <v>0</v>
      </c>
      <c r="F48" s="198" t="s">
        <v>2000</v>
      </c>
      <c r="G48" s="199" t="s">
        <v>1878</v>
      </c>
      <c r="H48" s="200"/>
      <c r="I48" s="162"/>
      <c r="J48" s="201">
        <f t="shared" si="1"/>
        <v>0.15</v>
      </c>
      <c r="K48" s="200">
        <f t="shared" si="2"/>
        <v>0.15</v>
      </c>
      <c r="L48" s="202">
        <f t="shared" si="3"/>
        <v>0.15</v>
      </c>
      <c r="M48" s="159">
        <f t="shared" si="8"/>
        <v>1</v>
      </c>
      <c r="N48" s="160">
        <f t="shared" si="4"/>
        <v>0</v>
      </c>
      <c r="O48" s="160">
        <f t="shared" si="5"/>
        <v>1</v>
      </c>
      <c r="P48" s="160">
        <f t="shared" si="6"/>
        <v>0</v>
      </c>
      <c r="Q48" s="160">
        <f t="shared" si="7"/>
        <v>1</v>
      </c>
      <c r="R48" s="208">
        <v>0</v>
      </c>
      <c r="S48" s="240" t="s">
        <v>2001</v>
      </c>
      <c r="T48"/>
      <c r="U48" s="5" t="s">
        <v>177</v>
      </c>
      <c r="W48" s="5" t="s">
        <v>83</v>
      </c>
      <c r="X48" s="11" t="s">
        <v>178</v>
      </c>
      <c r="AI48" s="55"/>
    </row>
    <row r="49" spans="1:26" ht="13.8" thickBot="1">
      <c r="A49" s="163" t="s">
        <v>2002</v>
      </c>
      <c r="B49" s="173">
        <v>13</v>
      </c>
      <c r="C49" s="155">
        <v>0.13200000000000001</v>
      </c>
      <c r="D49" s="156">
        <v>0</v>
      </c>
      <c r="E49" s="158">
        <v>0</v>
      </c>
      <c r="F49" s="203" t="s">
        <v>2003</v>
      </c>
      <c r="G49" s="204" t="s">
        <v>1878</v>
      </c>
      <c r="H49" s="142"/>
      <c r="I49" s="144"/>
      <c r="J49" s="143">
        <f t="shared" si="1"/>
        <v>0.13200000000000001</v>
      </c>
      <c r="K49" s="142">
        <f t="shared" si="2"/>
        <v>0.13200000000000001</v>
      </c>
      <c r="L49" s="205">
        <f t="shared" si="3"/>
        <v>0.13200000000000001</v>
      </c>
      <c r="M49" s="246">
        <f t="shared" si="8"/>
        <v>1</v>
      </c>
      <c r="N49" s="142">
        <f t="shared" si="4"/>
        <v>0</v>
      </c>
      <c r="O49" s="142">
        <f t="shared" si="5"/>
        <v>1</v>
      </c>
      <c r="P49" s="142">
        <f t="shared" si="6"/>
        <v>0</v>
      </c>
      <c r="Q49" s="142">
        <f t="shared" si="7"/>
        <v>1</v>
      </c>
      <c r="R49" s="144">
        <v>0</v>
      </c>
      <c r="S49" s="238" t="s">
        <v>2004</v>
      </c>
      <c r="T49"/>
      <c r="U49" s="6" t="s">
        <v>179</v>
      </c>
      <c r="W49" s="5" t="s">
        <v>83</v>
      </c>
      <c r="X49" s="11" t="s">
        <v>180</v>
      </c>
      <c r="Z49" s="55"/>
    </row>
    <row r="50" spans="1:26">
      <c r="A50" s="206" t="s">
        <v>2005</v>
      </c>
      <c r="B50" s="183">
        <v>63</v>
      </c>
      <c r="C50" s="146">
        <v>0.13200000000000001</v>
      </c>
      <c r="D50" s="147">
        <v>0</v>
      </c>
      <c r="E50" s="193">
        <v>0</v>
      </c>
      <c r="F50" s="194" t="s">
        <v>2006</v>
      </c>
      <c r="G50" s="180" t="s">
        <v>1878</v>
      </c>
      <c r="H50" s="147"/>
      <c r="I50" s="193"/>
      <c r="J50" s="148">
        <f t="shared" si="1"/>
        <v>0.13200000000000001</v>
      </c>
      <c r="K50" s="147">
        <f t="shared" si="2"/>
        <v>0.13200000000000001</v>
      </c>
      <c r="L50" s="178">
        <f t="shared" si="3"/>
        <v>0.13200000000000001</v>
      </c>
      <c r="M50" s="146">
        <f t="shared" si="8"/>
        <v>1</v>
      </c>
      <c r="N50" s="147">
        <f t="shared" si="4"/>
        <v>0</v>
      </c>
      <c r="O50" s="147">
        <f t="shared" si="5"/>
        <v>1</v>
      </c>
      <c r="P50" s="147">
        <f t="shared" si="6"/>
        <v>0</v>
      </c>
      <c r="Q50" s="147">
        <f t="shared" si="7"/>
        <v>1</v>
      </c>
      <c r="R50" s="193">
        <v>0</v>
      </c>
      <c r="S50" s="239" t="s">
        <v>2004</v>
      </c>
      <c r="T50"/>
      <c r="W50" s="5" t="s">
        <v>83</v>
      </c>
      <c r="X50" s="11" t="s">
        <v>181</v>
      </c>
      <c r="Z50" s="55"/>
    </row>
    <row r="51" spans="1:26">
      <c r="A51" s="145" t="s">
        <v>2007</v>
      </c>
      <c r="B51" s="183">
        <v>14</v>
      </c>
      <c r="C51" s="146">
        <v>0.108</v>
      </c>
      <c r="D51" s="147">
        <v>0</v>
      </c>
      <c r="E51" s="193">
        <v>0</v>
      </c>
      <c r="F51" s="194" t="s">
        <v>2008</v>
      </c>
      <c r="G51" s="180" t="s">
        <v>1878</v>
      </c>
      <c r="H51" s="147"/>
      <c r="I51" s="193"/>
      <c r="J51" s="148">
        <f t="shared" si="1"/>
        <v>0.108</v>
      </c>
      <c r="K51" s="147">
        <f t="shared" si="2"/>
        <v>0.108</v>
      </c>
      <c r="L51" s="178">
        <f t="shared" si="3"/>
        <v>0.108</v>
      </c>
      <c r="M51" s="146">
        <f t="shared" si="8"/>
        <v>1</v>
      </c>
      <c r="N51" s="147">
        <f t="shared" si="4"/>
        <v>0</v>
      </c>
      <c r="O51" s="147">
        <f t="shared" si="5"/>
        <v>1</v>
      </c>
      <c r="P51" s="147">
        <f t="shared" si="6"/>
        <v>0</v>
      </c>
      <c r="Q51" s="147">
        <f t="shared" si="7"/>
        <v>1</v>
      </c>
      <c r="R51" s="193">
        <v>0</v>
      </c>
      <c r="S51" s="239" t="s">
        <v>2001</v>
      </c>
      <c r="T51"/>
      <c r="W51" s="5" t="s">
        <v>83</v>
      </c>
      <c r="X51" s="11" t="s">
        <v>182</v>
      </c>
      <c r="Z51" s="55"/>
    </row>
    <row r="52" spans="1:26">
      <c r="A52" s="145" t="s">
        <v>2009</v>
      </c>
      <c r="B52" s="183">
        <v>86</v>
      </c>
      <c r="C52" s="146">
        <v>0.108</v>
      </c>
      <c r="D52" s="147">
        <v>0</v>
      </c>
      <c r="E52" s="193">
        <v>0</v>
      </c>
      <c r="F52" s="194" t="s">
        <v>2010</v>
      </c>
      <c r="G52" s="180" t="s">
        <v>1878</v>
      </c>
      <c r="H52" s="147"/>
      <c r="I52" s="193"/>
      <c r="J52" s="148">
        <f t="shared" si="1"/>
        <v>0.108</v>
      </c>
      <c r="K52" s="147">
        <f t="shared" si="2"/>
        <v>0.108</v>
      </c>
      <c r="L52" s="178">
        <f t="shared" si="3"/>
        <v>0.108</v>
      </c>
      <c r="M52" s="146">
        <f t="shared" si="8"/>
        <v>1</v>
      </c>
      <c r="N52" s="147">
        <f t="shared" si="4"/>
        <v>0</v>
      </c>
      <c r="O52" s="147">
        <f t="shared" si="5"/>
        <v>1</v>
      </c>
      <c r="P52" s="147">
        <f t="shared" si="6"/>
        <v>0</v>
      </c>
      <c r="Q52" s="147">
        <f t="shared" si="7"/>
        <v>1</v>
      </c>
      <c r="R52" s="193">
        <v>0</v>
      </c>
      <c r="S52" s="239" t="s">
        <v>2001</v>
      </c>
      <c r="T52"/>
      <c r="W52" s="5" t="s">
        <v>83</v>
      </c>
      <c r="X52" s="11" t="s">
        <v>183</v>
      </c>
      <c r="Z52" s="55"/>
    </row>
    <row r="53" spans="1:26">
      <c r="A53" s="145" t="s">
        <v>2011</v>
      </c>
      <c r="B53" s="183">
        <v>43</v>
      </c>
      <c r="C53" s="146">
        <v>0.15</v>
      </c>
      <c r="D53" s="147">
        <v>0</v>
      </c>
      <c r="E53" s="193">
        <v>0</v>
      </c>
      <c r="F53" s="194" t="s">
        <v>2012</v>
      </c>
      <c r="G53" s="180" t="s">
        <v>1878</v>
      </c>
      <c r="H53" s="147"/>
      <c r="I53" s="193"/>
      <c r="J53" s="148">
        <f t="shared" si="1"/>
        <v>0.15</v>
      </c>
      <c r="K53" s="147">
        <f t="shared" si="2"/>
        <v>0.15</v>
      </c>
      <c r="L53" s="178">
        <f t="shared" si="3"/>
        <v>0.15</v>
      </c>
      <c r="M53" s="146">
        <f t="shared" si="8"/>
        <v>1</v>
      </c>
      <c r="N53" s="147">
        <f t="shared" si="4"/>
        <v>0</v>
      </c>
      <c r="O53" s="147">
        <f t="shared" si="5"/>
        <v>1</v>
      </c>
      <c r="P53" s="147">
        <f t="shared" si="6"/>
        <v>0</v>
      </c>
      <c r="Q53" s="147">
        <f t="shared" si="7"/>
        <v>1</v>
      </c>
      <c r="R53" s="193">
        <v>0</v>
      </c>
      <c r="S53" s="239" t="s">
        <v>2001</v>
      </c>
      <c r="T53"/>
      <c r="W53" s="5" t="s">
        <v>83</v>
      </c>
      <c r="X53" s="11" t="s">
        <v>184</v>
      </c>
      <c r="Z53" s="55"/>
    </row>
    <row r="54" spans="1:26" ht="13.8" thickBot="1">
      <c r="A54" s="149" t="s">
        <v>2013</v>
      </c>
      <c r="B54" s="207">
        <v>46</v>
      </c>
      <c r="C54" s="159">
        <v>0.15</v>
      </c>
      <c r="D54" s="160">
        <v>0</v>
      </c>
      <c r="E54" s="208">
        <v>0</v>
      </c>
      <c r="F54" s="209" t="s">
        <v>2014</v>
      </c>
      <c r="G54" s="210" t="s">
        <v>1878</v>
      </c>
      <c r="H54" s="160"/>
      <c r="I54" s="208"/>
      <c r="J54" s="161">
        <f t="shared" si="1"/>
        <v>0.15</v>
      </c>
      <c r="K54" s="160">
        <f t="shared" si="2"/>
        <v>0.15</v>
      </c>
      <c r="L54" s="211">
        <f t="shared" si="3"/>
        <v>0.15</v>
      </c>
      <c r="M54" s="159">
        <f t="shared" si="8"/>
        <v>1</v>
      </c>
      <c r="N54" s="160">
        <f t="shared" si="4"/>
        <v>0</v>
      </c>
      <c r="O54" s="160">
        <f t="shared" si="5"/>
        <v>1</v>
      </c>
      <c r="P54" s="160">
        <f t="shared" si="6"/>
        <v>0</v>
      </c>
      <c r="Q54" s="160">
        <f t="shared" si="7"/>
        <v>1</v>
      </c>
      <c r="R54" s="208">
        <v>0</v>
      </c>
      <c r="S54" s="243" t="s">
        <v>2001</v>
      </c>
      <c r="T54"/>
      <c r="W54" s="5" t="s">
        <v>83</v>
      </c>
      <c r="X54" s="11" t="s">
        <v>185</v>
      </c>
      <c r="Z54" s="55"/>
    </row>
    <row r="55" spans="1:26">
      <c r="F55"/>
      <c r="G55"/>
      <c r="H55"/>
      <c r="I55"/>
      <c r="J55"/>
      <c r="K55"/>
      <c r="L55"/>
      <c r="M55"/>
      <c r="N55"/>
      <c r="O55"/>
      <c r="P55"/>
      <c r="Q55"/>
      <c r="R55"/>
      <c r="S55"/>
      <c r="T55"/>
      <c r="W55" s="5" t="s">
        <v>83</v>
      </c>
      <c r="X55" s="11" t="s">
        <v>186</v>
      </c>
      <c r="Z55" s="55"/>
    </row>
    <row r="56" spans="1:26">
      <c r="F56"/>
      <c r="G56"/>
      <c r="H56"/>
      <c r="I56"/>
      <c r="J56"/>
      <c r="K56"/>
      <c r="L56"/>
      <c r="M56"/>
      <c r="N56"/>
      <c r="O56"/>
      <c r="P56"/>
      <c r="Q56"/>
      <c r="R56"/>
      <c r="S56"/>
      <c r="T56"/>
      <c r="W56" s="5" t="s">
        <v>83</v>
      </c>
      <c r="X56" s="11" t="s">
        <v>187</v>
      </c>
      <c r="Z56" s="55"/>
    </row>
    <row r="57" spans="1:26">
      <c r="F57"/>
      <c r="G57"/>
      <c r="H57"/>
      <c r="I57"/>
      <c r="J57"/>
      <c r="K57"/>
      <c r="L57"/>
      <c r="M57"/>
      <c r="N57"/>
      <c r="O57"/>
      <c r="P57"/>
      <c r="Q57"/>
      <c r="R57"/>
      <c r="S57"/>
      <c r="T57"/>
      <c r="W57" s="5" t="s">
        <v>83</v>
      </c>
      <c r="X57" s="11" t="s">
        <v>188</v>
      </c>
      <c r="Z57" s="55"/>
    </row>
    <row r="58" spans="1:26">
      <c r="F58"/>
      <c r="G58"/>
      <c r="H58"/>
      <c r="I58"/>
      <c r="J58"/>
      <c r="K58"/>
      <c r="L58"/>
      <c r="M58"/>
      <c r="N58"/>
      <c r="O58"/>
      <c r="P58"/>
      <c r="Q58"/>
      <c r="R58"/>
      <c r="S58"/>
      <c r="T58"/>
      <c r="W58" s="5" t="s">
        <v>83</v>
      </c>
      <c r="X58" s="11" t="s">
        <v>189</v>
      </c>
      <c r="Z58" s="55"/>
    </row>
    <row r="59" spans="1:26">
      <c r="F59"/>
      <c r="G59"/>
      <c r="H59"/>
      <c r="I59"/>
      <c r="J59"/>
      <c r="K59"/>
      <c r="L59"/>
      <c r="M59"/>
      <c r="N59"/>
      <c r="O59"/>
      <c r="P59"/>
      <c r="Q59"/>
      <c r="R59"/>
      <c r="S59"/>
      <c r="T59"/>
      <c r="W59" s="5" t="s">
        <v>83</v>
      </c>
      <c r="X59" s="11" t="s">
        <v>190</v>
      </c>
      <c r="Z59" s="55"/>
    </row>
    <row r="60" spans="1:26">
      <c r="F60"/>
      <c r="G60"/>
      <c r="H60"/>
      <c r="I60"/>
      <c r="J60"/>
      <c r="K60"/>
      <c r="L60"/>
      <c r="M60"/>
      <c r="N60"/>
      <c r="O60"/>
      <c r="P60"/>
      <c r="Q60"/>
      <c r="R60"/>
      <c r="S60"/>
      <c r="T60"/>
      <c r="W60" s="5" t="s">
        <v>83</v>
      </c>
      <c r="X60" s="11" t="s">
        <v>191</v>
      </c>
      <c r="Z60" s="55"/>
    </row>
    <row r="61" spans="1:26">
      <c r="F61"/>
      <c r="G61"/>
      <c r="H61"/>
      <c r="I61"/>
      <c r="J61"/>
      <c r="K61"/>
      <c r="L61"/>
      <c r="M61"/>
      <c r="N61"/>
      <c r="O61"/>
      <c r="P61"/>
      <c r="Q61"/>
      <c r="R61"/>
      <c r="S61"/>
      <c r="T61"/>
      <c r="W61" s="5" t="s">
        <v>83</v>
      </c>
      <c r="X61" s="11" t="s">
        <v>192</v>
      </c>
      <c r="Z61" s="55"/>
    </row>
    <row r="62" spans="1:26">
      <c r="F62"/>
      <c r="G62"/>
      <c r="H62"/>
      <c r="I62"/>
      <c r="J62"/>
      <c r="K62"/>
      <c r="L62"/>
      <c r="M62"/>
      <c r="N62"/>
      <c r="O62"/>
      <c r="P62"/>
      <c r="Q62"/>
      <c r="R62"/>
      <c r="S62"/>
      <c r="T62"/>
      <c r="W62" s="5" t="s">
        <v>83</v>
      </c>
      <c r="X62" s="11" t="s">
        <v>193</v>
      </c>
      <c r="Z62" s="55"/>
    </row>
    <row r="63" spans="1:26">
      <c r="F63"/>
      <c r="G63"/>
      <c r="H63"/>
      <c r="I63"/>
      <c r="J63"/>
      <c r="K63"/>
      <c r="L63"/>
      <c r="M63"/>
      <c r="N63"/>
      <c r="O63"/>
      <c r="P63"/>
      <c r="Q63"/>
      <c r="R63"/>
      <c r="S63"/>
      <c r="T63"/>
      <c r="W63" s="5" t="s">
        <v>83</v>
      </c>
      <c r="X63" s="11" t="s">
        <v>194</v>
      </c>
      <c r="Z63" s="55"/>
    </row>
    <row r="64" spans="1:26">
      <c r="F64"/>
      <c r="G64"/>
      <c r="H64"/>
      <c r="I64"/>
      <c r="J64"/>
      <c r="K64"/>
      <c r="L64"/>
      <c r="M64"/>
      <c r="N64"/>
      <c r="O64"/>
      <c r="P64"/>
      <c r="Q64"/>
      <c r="R64"/>
      <c r="S64"/>
      <c r="T64"/>
      <c r="W64" s="5" t="s">
        <v>83</v>
      </c>
      <c r="X64" s="11" t="s">
        <v>195</v>
      </c>
      <c r="Z64" s="55"/>
    </row>
    <row r="65" spans="6:26">
      <c r="F65"/>
      <c r="G65"/>
      <c r="H65"/>
      <c r="I65"/>
      <c r="J65"/>
      <c r="K65"/>
      <c r="L65"/>
      <c r="M65"/>
      <c r="N65"/>
      <c r="O65"/>
      <c r="P65"/>
      <c r="Q65"/>
      <c r="R65"/>
      <c r="S65"/>
      <c r="T65"/>
      <c r="W65" s="5" t="s">
        <v>83</v>
      </c>
      <c r="X65" s="11" t="s">
        <v>196</v>
      </c>
      <c r="Z65" s="55"/>
    </row>
    <row r="66" spans="6:26">
      <c r="F66"/>
      <c r="G66"/>
      <c r="H66"/>
      <c r="I66"/>
      <c r="J66"/>
      <c r="K66"/>
      <c r="L66"/>
      <c r="M66"/>
      <c r="N66"/>
      <c r="O66"/>
      <c r="P66"/>
      <c r="Q66"/>
      <c r="R66"/>
      <c r="S66"/>
      <c r="T66"/>
      <c r="W66" s="5" t="s">
        <v>83</v>
      </c>
      <c r="X66" s="11" t="s">
        <v>197</v>
      </c>
      <c r="Z66" s="55"/>
    </row>
    <row r="67" spans="6:26">
      <c r="F67"/>
      <c r="G67"/>
      <c r="H67"/>
      <c r="I67"/>
      <c r="J67"/>
      <c r="K67"/>
      <c r="L67"/>
      <c r="M67"/>
      <c r="N67"/>
      <c r="O67"/>
      <c r="P67"/>
      <c r="Q67"/>
      <c r="R67"/>
      <c r="S67"/>
      <c r="T67"/>
      <c r="W67" s="5" t="s">
        <v>83</v>
      </c>
      <c r="X67" s="11" t="s">
        <v>198</v>
      </c>
      <c r="Z67" s="55"/>
    </row>
    <row r="68" spans="6:26">
      <c r="F68"/>
      <c r="G68"/>
      <c r="H68"/>
      <c r="I68"/>
      <c r="J68"/>
      <c r="K68"/>
      <c r="L68"/>
      <c r="M68"/>
      <c r="N68"/>
      <c r="O68"/>
      <c r="P68"/>
      <c r="Q68"/>
      <c r="R68"/>
      <c r="S68"/>
      <c r="T68"/>
      <c r="W68" s="5" t="s">
        <v>83</v>
      </c>
      <c r="X68" s="11" t="s">
        <v>199</v>
      </c>
      <c r="Z68" s="55"/>
    </row>
    <row r="69" spans="6:26">
      <c r="F69"/>
      <c r="G69"/>
      <c r="H69"/>
      <c r="I69"/>
      <c r="J69"/>
      <c r="K69"/>
      <c r="L69"/>
      <c r="M69"/>
      <c r="N69"/>
      <c r="O69"/>
      <c r="P69"/>
      <c r="Q69"/>
      <c r="R69"/>
      <c r="S69"/>
      <c r="T69"/>
      <c r="W69" s="5" t="s">
        <v>83</v>
      </c>
      <c r="X69" s="11" t="s">
        <v>200</v>
      </c>
      <c r="Z69" s="55"/>
    </row>
    <row r="70" spans="6:26">
      <c r="F70"/>
      <c r="G70"/>
      <c r="H70"/>
      <c r="I70"/>
      <c r="J70"/>
      <c r="K70"/>
      <c r="L70"/>
      <c r="M70"/>
      <c r="N70"/>
      <c r="O70"/>
      <c r="P70"/>
      <c r="Q70"/>
      <c r="R70"/>
      <c r="S70"/>
      <c r="T70"/>
      <c r="W70" s="5" t="s">
        <v>83</v>
      </c>
      <c r="X70" s="11" t="s">
        <v>201</v>
      </c>
      <c r="Z70" s="55"/>
    </row>
    <row r="71" spans="6:26">
      <c r="F71"/>
      <c r="G71"/>
      <c r="H71"/>
      <c r="I71"/>
      <c r="J71"/>
      <c r="K71"/>
      <c r="L71"/>
      <c r="M71"/>
      <c r="N71"/>
      <c r="O71"/>
      <c r="P71"/>
      <c r="Q71"/>
      <c r="R71"/>
      <c r="S71"/>
      <c r="T71"/>
      <c r="W71" s="5" t="s">
        <v>83</v>
      </c>
      <c r="X71" s="11" t="s">
        <v>202</v>
      </c>
      <c r="Z71" s="55"/>
    </row>
    <row r="72" spans="6:26">
      <c r="F72"/>
      <c r="G72"/>
      <c r="H72"/>
      <c r="I72"/>
      <c r="J72"/>
      <c r="K72"/>
      <c r="L72"/>
      <c r="M72"/>
      <c r="N72"/>
      <c r="O72"/>
      <c r="P72"/>
      <c r="Q72"/>
      <c r="R72"/>
      <c r="S72"/>
      <c r="T72"/>
      <c r="W72" s="5" t="s">
        <v>83</v>
      </c>
      <c r="X72" s="11" t="s">
        <v>203</v>
      </c>
      <c r="Z72" s="55"/>
    </row>
    <row r="73" spans="6:26">
      <c r="F73"/>
      <c r="G73"/>
      <c r="H73"/>
      <c r="I73"/>
      <c r="J73"/>
      <c r="K73"/>
      <c r="L73"/>
      <c r="M73"/>
      <c r="N73"/>
      <c r="O73"/>
      <c r="P73"/>
      <c r="Q73"/>
      <c r="R73"/>
      <c r="S73"/>
      <c r="T73"/>
      <c r="W73" s="5" t="s">
        <v>83</v>
      </c>
      <c r="X73" s="11" t="s">
        <v>204</v>
      </c>
      <c r="Z73" s="55"/>
    </row>
    <row r="74" spans="6:26">
      <c r="F74"/>
      <c r="G74"/>
      <c r="H74"/>
      <c r="I74"/>
      <c r="J74"/>
      <c r="K74"/>
      <c r="L74"/>
      <c r="M74"/>
      <c r="N74"/>
      <c r="O74"/>
      <c r="P74"/>
      <c r="Q74"/>
      <c r="R74"/>
      <c r="S74"/>
      <c r="T74"/>
      <c r="W74" s="5" t="s">
        <v>83</v>
      </c>
      <c r="X74" s="11" t="s">
        <v>205</v>
      </c>
      <c r="Z74" s="55"/>
    </row>
    <row r="75" spans="6:26">
      <c r="F75"/>
      <c r="G75"/>
      <c r="H75"/>
      <c r="I75"/>
      <c r="J75"/>
      <c r="K75"/>
      <c r="L75"/>
      <c r="M75"/>
      <c r="N75"/>
      <c r="O75"/>
      <c r="P75"/>
      <c r="Q75"/>
      <c r="R75"/>
      <c r="S75"/>
      <c r="T75"/>
      <c r="W75" s="5" t="s">
        <v>83</v>
      </c>
      <c r="X75" s="11" t="s">
        <v>206</v>
      </c>
      <c r="Z75" s="55"/>
    </row>
    <row r="76" spans="6:26">
      <c r="F76"/>
      <c r="G76"/>
      <c r="H76"/>
      <c r="I76"/>
      <c r="J76"/>
      <c r="K76"/>
      <c r="L76"/>
      <c r="M76"/>
      <c r="N76"/>
      <c r="O76"/>
      <c r="P76"/>
      <c r="Q76"/>
      <c r="R76"/>
      <c r="S76"/>
      <c r="T76"/>
      <c r="W76" s="5" t="s">
        <v>83</v>
      </c>
      <c r="X76" s="11" t="s">
        <v>207</v>
      </c>
      <c r="Z76" s="55"/>
    </row>
    <row r="77" spans="6:26">
      <c r="F77"/>
      <c r="G77"/>
      <c r="H77"/>
      <c r="I77"/>
      <c r="J77"/>
      <c r="K77"/>
      <c r="L77"/>
      <c r="M77"/>
      <c r="N77"/>
      <c r="O77"/>
      <c r="P77"/>
      <c r="Q77"/>
      <c r="R77"/>
      <c r="S77"/>
      <c r="T77"/>
      <c r="W77" s="5" t="s">
        <v>83</v>
      </c>
      <c r="X77" s="11" t="s">
        <v>208</v>
      </c>
      <c r="Z77" s="55"/>
    </row>
    <row r="78" spans="6:26">
      <c r="F78"/>
      <c r="G78"/>
      <c r="H78"/>
      <c r="I78"/>
      <c r="J78"/>
      <c r="K78"/>
      <c r="L78"/>
      <c r="M78"/>
      <c r="N78"/>
      <c r="O78"/>
      <c r="P78"/>
      <c r="Q78"/>
      <c r="R78"/>
      <c r="S78"/>
      <c r="T78"/>
      <c r="W78" s="5" t="s">
        <v>83</v>
      </c>
      <c r="X78" s="11" t="s">
        <v>209</v>
      </c>
      <c r="Z78" s="55"/>
    </row>
    <row r="79" spans="6:26">
      <c r="F79"/>
      <c r="G79"/>
      <c r="H79"/>
      <c r="I79"/>
      <c r="J79"/>
      <c r="K79"/>
      <c r="L79"/>
      <c r="M79"/>
      <c r="N79"/>
      <c r="O79"/>
      <c r="P79"/>
      <c r="Q79"/>
      <c r="R79"/>
      <c r="S79"/>
      <c r="T79"/>
      <c r="W79" s="5" t="s">
        <v>83</v>
      </c>
      <c r="X79" s="11" t="s">
        <v>210</v>
      </c>
      <c r="Z79" s="55"/>
    </row>
    <row r="80" spans="6:26">
      <c r="F80"/>
      <c r="G80"/>
      <c r="H80"/>
      <c r="I80"/>
      <c r="J80"/>
      <c r="K80"/>
      <c r="L80"/>
      <c r="M80"/>
      <c r="N80"/>
      <c r="O80"/>
      <c r="P80"/>
      <c r="Q80"/>
      <c r="R80"/>
      <c r="S80"/>
      <c r="T80"/>
      <c r="W80" s="5" t="s">
        <v>83</v>
      </c>
      <c r="X80" s="11" t="s">
        <v>211</v>
      </c>
      <c r="Z80" s="55"/>
    </row>
    <row r="81" spans="6:26">
      <c r="F81"/>
      <c r="G81"/>
      <c r="H81"/>
      <c r="I81"/>
      <c r="J81"/>
      <c r="K81"/>
      <c r="L81"/>
      <c r="M81"/>
      <c r="N81"/>
      <c r="O81"/>
      <c r="P81"/>
      <c r="Q81"/>
      <c r="R81"/>
      <c r="S81"/>
      <c r="T81"/>
      <c r="W81" s="5" t="s">
        <v>83</v>
      </c>
      <c r="X81" s="11" t="s">
        <v>212</v>
      </c>
      <c r="Z81" s="55"/>
    </row>
    <row r="82" spans="6:26">
      <c r="F82"/>
      <c r="G82"/>
      <c r="H82"/>
      <c r="I82"/>
      <c r="J82"/>
      <c r="K82"/>
      <c r="L82"/>
      <c r="M82"/>
      <c r="N82"/>
      <c r="O82"/>
      <c r="P82"/>
      <c r="Q82"/>
      <c r="R82"/>
      <c r="S82"/>
      <c r="T82"/>
      <c r="W82" s="5" t="s">
        <v>83</v>
      </c>
      <c r="X82" s="11" t="s">
        <v>213</v>
      </c>
      <c r="Z82" s="55"/>
    </row>
    <row r="83" spans="6:26">
      <c r="F83"/>
      <c r="G83"/>
      <c r="H83"/>
      <c r="I83"/>
      <c r="J83"/>
      <c r="K83"/>
      <c r="L83"/>
      <c r="M83"/>
      <c r="N83"/>
      <c r="O83"/>
      <c r="P83"/>
      <c r="Q83"/>
      <c r="R83"/>
      <c r="S83"/>
      <c r="T83"/>
      <c r="W83" s="5" t="s">
        <v>83</v>
      </c>
      <c r="X83" s="11" t="s">
        <v>214</v>
      </c>
      <c r="Z83" s="55"/>
    </row>
    <row r="84" spans="6:26">
      <c r="F84"/>
      <c r="G84"/>
      <c r="H84"/>
      <c r="I84"/>
      <c r="J84"/>
      <c r="K84"/>
      <c r="L84"/>
      <c r="M84"/>
      <c r="N84"/>
      <c r="O84"/>
      <c r="P84"/>
      <c r="Q84"/>
      <c r="R84"/>
      <c r="S84"/>
      <c r="T84"/>
      <c r="W84" s="5" t="s">
        <v>83</v>
      </c>
      <c r="X84" s="11" t="s">
        <v>215</v>
      </c>
      <c r="Z84" s="55"/>
    </row>
    <row r="85" spans="6:26">
      <c r="F85"/>
      <c r="G85"/>
      <c r="H85"/>
      <c r="I85"/>
      <c r="J85"/>
      <c r="K85"/>
      <c r="L85"/>
      <c r="M85"/>
      <c r="N85"/>
      <c r="O85"/>
      <c r="P85"/>
      <c r="Q85"/>
      <c r="R85"/>
      <c r="S85"/>
      <c r="T85"/>
      <c r="W85" s="5" t="s">
        <v>83</v>
      </c>
      <c r="X85" s="11" t="s">
        <v>216</v>
      </c>
      <c r="Z85" s="55"/>
    </row>
    <row r="86" spans="6:26">
      <c r="F86"/>
      <c r="G86"/>
      <c r="H86"/>
      <c r="I86"/>
      <c r="J86"/>
      <c r="K86"/>
      <c r="L86"/>
      <c r="M86"/>
      <c r="N86"/>
      <c r="O86"/>
      <c r="P86"/>
      <c r="Q86"/>
      <c r="R86"/>
      <c r="S86"/>
      <c r="T86"/>
      <c r="W86" s="5" t="s">
        <v>83</v>
      </c>
      <c r="X86" s="11" t="s">
        <v>217</v>
      </c>
      <c r="Z86" s="55"/>
    </row>
    <row r="87" spans="6:26">
      <c r="F87"/>
      <c r="G87"/>
      <c r="H87"/>
      <c r="I87"/>
      <c r="J87"/>
      <c r="K87"/>
      <c r="L87"/>
      <c r="M87"/>
      <c r="N87"/>
      <c r="O87"/>
      <c r="P87"/>
      <c r="Q87"/>
      <c r="R87"/>
      <c r="S87"/>
      <c r="T87"/>
      <c r="W87" s="5" t="s">
        <v>83</v>
      </c>
      <c r="X87" s="11" t="s">
        <v>218</v>
      </c>
      <c r="Z87" s="55"/>
    </row>
    <row r="88" spans="6:26">
      <c r="F88"/>
      <c r="G88"/>
      <c r="H88"/>
      <c r="I88"/>
      <c r="J88"/>
      <c r="K88"/>
      <c r="L88"/>
      <c r="M88"/>
      <c r="N88"/>
      <c r="O88"/>
      <c r="P88"/>
      <c r="Q88"/>
      <c r="R88"/>
      <c r="S88"/>
      <c r="T88"/>
      <c r="W88" s="5" t="s">
        <v>83</v>
      </c>
      <c r="X88" s="11" t="s">
        <v>219</v>
      </c>
      <c r="Z88" s="55"/>
    </row>
    <row r="89" spans="6:26">
      <c r="F89"/>
      <c r="G89"/>
      <c r="H89"/>
      <c r="I89"/>
      <c r="J89"/>
      <c r="K89"/>
      <c r="L89"/>
      <c r="M89"/>
      <c r="N89"/>
      <c r="O89"/>
      <c r="P89"/>
      <c r="Q89"/>
      <c r="R89"/>
      <c r="S89"/>
      <c r="T89"/>
      <c r="W89" s="5" t="s">
        <v>83</v>
      </c>
      <c r="X89" s="11" t="s">
        <v>220</v>
      </c>
      <c r="Z89" s="55"/>
    </row>
    <row r="90" spans="6:26">
      <c r="F90"/>
      <c r="G90"/>
      <c r="H90"/>
      <c r="I90"/>
      <c r="J90"/>
      <c r="K90"/>
      <c r="L90"/>
      <c r="M90"/>
      <c r="N90"/>
      <c r="O90"/>
      <c r="P90"/>
      <c r="Q90"/>
      <c r="R90"/>
      <c r="S90"/>
      <c r="T90"/>
      <c r="W90" s="5" t="s">
        <v>83</v>
      </c>
      <c r="X90" s="11" t="s">
        <v>221</v>
      </c>
      <c r="Z90" s="55"/>
    </row>
    <row r="91" spans="6:26">
      <c r="F91"/>
      <c r="G91"/>
      <c r="H91"/>
      <c r="I91"/>
      <c r="J91"/>
      <c r="K91"/>
      <c r="L91"/>
      <c r="M91"/>
      <c r="N91"/>
      <c r="O91"/>
      <c r="P91"/>
      <c r="Q91"/>
      <c r="R91"/>
      <c r="S91"/>
      <c r="T91"/>
      <c r="W91" s="5" t="s">
        <v>83</v>
      </c>
      <c r="X91" s="11" t="s">
        <v>222</v>
      </c>
      <c r="Z91" s="55"/>
    </row>
    <row r="92" spans="6:26">
      <c r="F92"/>
      <c r="G92"/>
      <c r="H92"/>
      <c r="I92"/>
      <c r="J92"/>
      <c r="K92"/>
      <c r="L92"/>
      <c r="M92"/>
      <c r="N92"/>
      <c r="O92"/>
      <c r="P92"/>
      <c r="Q92"/>
      <c r="R92"/>
      <c r="S92"/>
      <c r="T92"/>
      <c r="W92" s="5" t="s">
        <v>83</v>
      </c>
      <c r="X92" s="11" t="s">
        <v>223</v>
      </c>
      <c r="Z92" s="55"/>
    </row>
    <row r="93" spans="6:26">
      <c r="F93"/>
      <c r="G93"/>
      <c r="H93"/>
      <c r="I93"/>
      <c r="J93"/>
      <c r="K93"/>
      <c r="L93"/>
      <c r="M93"/>
      <c r="N93"/>
      <c r="O93"/>
      <c r="P93"/>
      <c r="Q93"/>
      <c r="R93"/>
      <c r="S93"/>
      <c r="T93"/>
      <c r="W93" s="5" t="s">
        <v>83</v>
      </c>
      <c r="X93" s="11" t="s">
        <v>224</v>
      </c>
      <c r="Z93" s="55"/>
    </row>
    <row r="94" spans="6:26">
      <c r="F94"/>
      <c r="G94"/>
      <c r="H94"/>
      <c r="I94"/>
      <c r="J94"/>
      <c r="K94"/>
      <c r="L94"/>
      <c r="M94"/>
      <c r="N94"/>
      <c r="O94"/>
      <c r="P94"/>
      <c r="Q94"/>
      <c r="R94"/>
      <c r="S94"/>
      <c r="T94"/>
      <c r="W94" s="5" t="s">
        <v>83</v>
      </c>
      <c r="X94" s="11" t="s">
        <v>225</v>
      </c>
      <c r="Z94" s="55"/>
    </row>
    <row r="95" spans="6:26">
      <c r="F95"/>
      <c r="G95"/>
      <c r="H95"/>
      <c r="I95"/>
      <c r="J95"/>
      <c r="K95"/>
      <c r="L95"/>
      <c r="M95"/>
      <c r="N95"/>
      <c r="O95"/>
      <c r="P95"/>
      <c r="Q95"/>
      <c r="R95"/>
      <c r="S95"/>
      <c r="T95"/>
      <c r="W95" s="5" t="s">
        <v>83</v>
      </c>
      <c r="X95" s="11" t="s">
        <v>226</v>
      </c>
      <c r="Z95" s="55"/>
    </row>
    <row r="96" spans="6:26">
      <c r="F96"/>
      <c r="G96"/>
      <c r="H96"/>
      <c r="I96"/>
      <c r="J96"/>
      <c r="K96"/>
      <c r="L96"/>
      <c r="M96"/>
      <c r="N96"/>
      <c r="O96"/>
      <c r="P96"/>
      <c r="Q96"/>
      <c r="R96"/>
      <c r="S96"/>
      <c r="T96"/>
      <c r="W96" s="5" t="s">
        <v>83</v>
      </c>
      <c r="X96" s="11" t="s">
        <v>227</v>
      </c>
      <c r="Z96" s="55"/>
    </row>
    <row r="97" spans="6:26">
      <c r="F97"/>
      <c r="G97"/>
      <c r="H97"/>
      <c r="I97"/>
      <c r="J97"/>
      <c r="K97"/>
      <c r="L97"/>
      <c r="M97"/>
      <c r="N97"/>
      <c r="O97"/>
      <c r="P97"/>
      <c r="Q97"/>
      <c r="R97"/>
      <c r="S97"/>
      <c r="T97"/>
      <c r="W97" s="5" t="s">
        <v>83</v>
      </c>
      <c r="X97" s="11" t="s">
        <v>228</v>
      </c>
      <c r="Z97" s="55"/>
    </row>
    <row r="98" spans="6:26">
      <c r="F98"/>
      <c r="G98"/>
      <c r="H98"/>
      <c r="I98"/>
      <c r="J98"/>
      <c r="K98"/>
      <c r="L98"/>
      <c r="M98"/>
      <c r="N98"/>
      <c r="O98"/>
      <c r="P98"/>
      <c r="Q98"/>
      <c r="R98"/>
      <c r="S98"/>
      <c r="T98"/>
      <c r="W98" s="5" t="s">
        <v>83</v>
      </c>
      <c r="X98" s="11" t="s">
        <v>229</v>
      </c>
      <c r="Z98" s="55"/>
    </row>
    <row r="99" spans="6:26">
      <c r="F99"/>
      <c r="G99"/>
      <c r="H99"/>
      <c r="I99"/>
      <c r="J99"/>
      <c r="K99"/>
      <c r="L99"/>
      <c r="M99"/>
      <c r="N99"/>
      <c r="O99"/>
      <c r="P99"/>
      <c r="Q99"/>
      <c r="R99"/>
      <c r="S99"/>
      <c r="T99"/>
      <c r="W99" s="5" t="s">
        <v>83</v>
      </c>
      <c r="X99" s="11" t="s">
        <v>230</v>
      </c>
      <c r="Z99" s="55"/>
    </row>
    <row r="100" spans="6:26">
      <c r="F100"/>
      <c r="G100"/>
      <c r="H100"/>
      <c r="I100"/>
      <c r="J100"/>
      <c r="K100"/>
      <c r="L100"/>
      <c r="M100"/>
      <c r="N100"/>
      <c r="O100"/>
      <c r="P100"/>
      <c r="Q100"/>
      <c r="R100"/>
      <c r="S100"/>
      <c r="T100"/>
      <c r="W100" s="5" t="s">
        <v>83</v>
      </c>
      <c r="X100" s="11" t="s">
        <v>231</v>
      </c>
      <c r="Z100" s="55"/>
    </row>
    <row r="101" spans="6:26">
      <c r="F101"/>
      <c r="G101"/>
      <c r="H101"/>
      <c r="I101"/>
      <c r="J101"/>
      <c r="K101"/>
      <c r="L101"/>
      <c r="M101"/>
      <c r="N101"/>
      <c r="O101"/>
      <c r="P101"/>
      <c r="Q101"/>
      <c r="R101"/>
      <c r="S101"/>
      <c r="T101"/>
      <c r="W101" s="5" t="s">
        <v>83</v>
      </c>
      <c r="X101" s="11" t="s">
        <v>232</v>
      </c>
      <c r="Z101" s="55"/>
    </row>
    <row r="102" spans="6:26">
      <c r="F102"/>
      <c r="G102"/>
      <c r="H102"/>
      <c r="I102"/>
      <c r="J102"/>
      <c r="K102"/>
      <c r="L102"/>
      <c r="M102"/>
      <c r="N102"/>
      <c r="O102"/>
      <c r="P102"/>
      <c r="Q102"/>
      <c r="R102"/>
      <c r="S102"/>
      <c r="T102"/>
      <c r="W102" s="5" t="s">
        <v>83</v>
      </c>
      <c r="X102" s="11" t="s">
        <v>233</v>
      </c>
      <c r="Z102" s="55"/>
    </row>
    <row r="103" spans="6:26">
      <c r="F103"/>
      <c r="G103"/>
      <c r="H103"/>
      <c r="I103"/>
      <c r="J103"/>
      <c r="K103"/>
      <c r="L103"/>
      <c r="M103"/>
      <c r="N103"/>
      <c r="O103"/>
      <c r="P103"/>
      <c r="Q103"/>
      <c r="R103"/>
      <c r="S103"/>
      <c r="T103"/>
      <c r="W103" s="5" t="s">
        <v>83</v>
      </c>
      <c r="X103" s="11" t="s">
        <v>234</v>
      </c>
      <c r="Z103" s="55"/>
    </row>
    <row r="104" spans="6:26">
      <c r="F104"/>
      <c r="G104"/>
      <c r="H104"/>
      <c r="I104"/>
      <c r="J104"/>
      <c r="K104"/>
      <c r="L104"/>
      <c r="M104"/>
      <c r="N104"/>
      <c r="O104"/>
      <c r="P104"/>
      <c r="Q104"/>
      <c r="R104"/>
      <c r="S104"/>
      <c r="T104"/>
      <c r="W104" s="5" t="s">
        <v>83</v>
      </c>
      <c r="X104" s="11" t="s">
        <v>235</v>
      </c>
      <c r="Z104" s="55"/>
    </row>
    <row r="105" spans="6:26">
      <c r="F105"/>
      <c r="G105"/>
      <c r="H105"/>
      <c r="I105"/>
      <c r="J105"/>
      <c r="K105"/>
      <c r="L105"/>
      <c r="M105"/>
      <c r="N105"/>
      <c r="O105"/>
      <c r="P105"/>
      <c r="Q105"/>
      <c r="R105"/>
      <c r="S105"/>
      <c r="T105"/>
      <c r="W105" s="5" t="s">
        <v>83</v>
      </c>
      <c r="X105" s="11" t="s">
        <v>236</v>
      </c>
      <c r="Z105" s="55"/>
    </row>
    <row r="106" spans="6:26">
      <c r="F106"/>
      <c r="G106"/>
      <c r="H106"/>
      <c r="I106"/>
      <c r="J106"/>
      <c r="K106"/>
      <c r="L106"/>
      <c r="M106"/>
      <c r="N106"/>
      <c r="O106"/>
      <c r="P106"/>
      <c r="Q106"/>
      <c r="R106"/>
      <c r="S106"/>
      <c r="T106"/>
      <c r="W106" s="5" t="s">
        <v>83</v>
      </c>
      <c r="X106" s="11" t="s">
        <v>237</v>
      </c>
      <c r="Z106" s="55"/>
    </row>
    <row r="107" spans="6:26">
      <c r="F107"/>
      <c r="G107"/>
      <c r="H107"/>
      <c r="I107"/>
      <c r="J107"/>
      <c r="K107"/>
      <c r="L107"/>
      <c r="M107"/>
      <c r="N107"/>
      <c r="O107"/>
      <c r="P107"/>
      <c r="Q107"/>
      <c r="R107"/>
      <c r="S107"/>
      <c r="T107"/>
      <c r="W107" s="5" t="s">
        <v>83</v>
      </c>
      <c r="X107" s="11" t="s">
        <v>238</v>
      </c>
      <c r="Z107" s="55"/>
    </row>
    <row r="108" spans="6:26">
      <c r="F108"/>
      <c r="G108"/>
      <c r="H108"/>
      <c r="I108"/>
      <c r="J108"/>
      <c r="K108"/>
      <c r="L108"/>
      <c r="M108"/>
      <c r="N108"/>
      <c r="O108"/>
      <c r="P108"/>
      <c r="Q108"/>
      <c r="R108"/>
      <c r="S108"/>
      <c r="T108"/>
      <c r="W108" s="5" t="s">
        <v>83</v>
      </c>
      <c r="X108" s="11" t="s">
        <v>239</v>
      </c>
      <c r="Z108" s="55"/>
    </row>
    <row r="109" spans="6:26">
      <c r="F109"/>
      <c r="G109"/>
      <c r="H109"/>
      <c r="I109"/>
      <c r="J109"/>
      <c r="K109"/>
      <c r="L109"/>
      <c r="M109"/>
      <c r="N109"/>
      <c r="O109"/>
      <c r="P109"/>
      <c r="Q109"/>
      <c r="R109"/>
      <c r="S109"/>
      <c r="T109"/>
      <c r="W109" s="5" t="s">
        <v>83</v>
      </c>
      <c r="X109" s="11" t="s">
        <v>240</v>
      </c>
      <c r="Z109" s="55"/>
    </row>
    <row r="110" spans="6:26">
      <c r="F110"/>
      <c r="G110"/>
      <c r="H110"/>
      <c r="I110"/>
      <c r="J110"/>
      <c r="K110"/>
      <c r="L110"/>
      <c r="M110"/>
      <c r="N110"/>
      <c r="O110"/>
      <c r="P110"/>
      <c r="Q110"/>
      <c r="R110"/>
      <c r="S110"/>
      <c r="T110"/>
      <c r="W110" s="5" t="s">
        <v>83</v>
      </c>
      <c r="X110" s="11" t="s">
        <v>241</v>
      </c>
      <c r="Z110" s="55"/>
    </row>
    <row r="111" spans="6:26">
      <c r="F111"/>
      <c r="G111"/>
      <c r="H111"/>
      <c r="I111"/>
      <c r="J111"/>
      <c r="K111"/>
      <c r="L111"/>
      <c r="M111"/>
      <c r="N111"/>
      <c r="O111"/>
      <c r="P111"/>
      <c r="Q111"/>
      <c r="R111"/>
      <c r="S111"/>
      <c r="T111"/>
      <c r="W111" s="5" t="s">
        <v>83</v>
      </c>
      <c r="X111" s="11" t="s">
        <v>242</v>
      </c>
      <c r="Z111" s="55"/>
    </row>
    <row r="112" spans="6:26">
      <c r="F112"/>
      <c r="G112"/>
      <c r="H112"/>
      <c r="I112"/>
      <c r="J112"/>
      <c r="K112"/>
      <c r="L112"/>
      <c r="M112"/>
      <c r="N112"/>
      <c r="O112"/>
      <c r="P112"/>
      <c r="Q112"/>
      <c r="R112"/>
      <c r="S112"/>
      <c r="T112"/>
      <c r="W112" s="5" t="s">
        <v>83</v>
      </c>
      <c r="X112" s="11" t="s">
        <v>243</v>
      </c>
      <c r="Z112" s="55"/>
    </row>
    <row r="113" spans="6:26">
      <c r="F113"/>
      <c r="G113"/>
      <c r="H113"/>
      <c r="I113"/>
      <c r="J113"/>
      <c r="K113"/>
      <c r="L113"/>
      <c r="M113"/>
      <c r="N113"/>
      <c r="O113"/>
      <c r="P113"/>
      <c r="Q113"/>
      <c r="R113"/>
      <c r="S113"/>
      <c r="T113"/>
      <c r="W113" s="5" t="s">
        <v>83</v>
      </c>
      <c r="X113" s="11" t="s">
        <v>244</v>
      </c>
      <c r="Z113" s="55"/>
    </row>
    <row r="114" spans="6:26">
      <c r="F114"/>
      <c r="G114"/>
      <c r="H114"/>
      <c r="I114"/>
      <c r="J114"/>
      <c r="K114"/>
      <c r="L114"/>
      <c r="M114"/>
      <c r="N114"/>
      <c r="O114"/>
      <c r="P114"/>
      <c r="Q114"/>
      <c r="R114"/>
      <c r="S114"/>
      <c r="T114"/>
      <c r="W114" s="5" t="s">
        <v>83</v>
      </c>
      <c r="X114" s="11" t="s">
        <v>245</v>
      </c>
      <c r="Z114" s="55"/>
    </row>
    <row r="115" spans="6:26">
      <c r="F115"/>
      <c r="G115"/>
      <c r="H115"/>
      <c r="I115"/>
      <c r="J115"/>
      <c r="K115"/>
      <c r="L115"/>
      <c r="M115"/>
      <c r="N115"/>
      <c r="O115"/>
      <c r="P115"/>
      <c r="Q115"/>
      <c r="R115"/>
      <c r="S115"/>
      <c r="T115"/>
      <c r="W115" s="5" t="s">
        <v>83</v>
      </c>
      <c r="X115" s="11" t="s">
        <v>246</v>
      </c>
      <c r="Z115" s="55"/>
    </row>
    <row r="116" spans="6:26">
      <c r="F116"/>
      <c r="G116"/>
      <c r="H116"/>
      <c r="I116"/>
      <c r="J116"/>
      <c r="K116"/>
      <c r="L116"/>
      <c r="M116"/>
      <c r="N116"/>
      <c r="O116"/>
      <c r="P116"/>
      <c r="Q116"/>
      <c r="R116"/>
      <c r="S116"/>
      <c r="T116"/>
      <c r="W116" s="5" t="s">
        <v>83</v>
      </c>
      <c r="X116" s="11" t="s">
        <v>247</v>
      </c>
      <c r="Z116" s="55"/>
    </row>
    <row r="117" spans="6:26">
      <c r="F117"/>
      <c r="G117"/>
      <c r="H117"/>
      <c r="I117"/>
      <c r="J117"/>
      <c r="K117"/>
      <c r="L117"/>
      <c r="M117"/>
      <c r="N117"/>
      <c r="O117"/>
      <c r="P117"/>
      <c r="Q117"/>
      <c r="R117"/>
      <c r="S117"/>
      <c r="T117"/>
      <c r="W117" s="5" t="s">
        <v>83</v>
      </c>
      <c r="X117" s="11" t="s">
        <v>248</v>
      </c>
      <c r="Z117" s="55"/>
    </row>
    <row r="118" spans="6:26">
      <c r="F118"/>
      <c r="G118"/>
      <c r="H118"/>
      <c r="I118"/>
      <c r="J118"/>
      <c r="K118"/>
      <c r="L118"/>
      <c r="M118"/>
      <c r="N118"/>
      <c r="O118"/>
      <c r="P118"/>
      <c r="Q118"/>
      <c r="R118"/>
      <c r="S118"/>
      <c r="T118"/>
      <c r="W118" s="5" t="s">
        <v>83</v>
      </c>
      <c r="X118" s="11" t="s">
        <v>249</v>
      </c>
      <c r="Z118" s="55"/>
    </row>
    <row r="119" spans="6:26">
      <c r="F119"/>
      <c r="G119"/>
      <c r="H119"/>
      <c r="I119"/>
      <c r="J119"/>
      <c r="K119"/>
      <c r="L119"/>
      <c r="M119"/>
      <c r="N119"/>
      <c r="O119"/>
      <c r="P119"/>
      <c r="Q119"/>
      <c r="R119"/>
      <c r="S119"/>
      <c r="T119"/>
      <c r="W119" s="5" t="s">
        <v>83</v>
      </c>
      <c r="X119" s="11" t="s">
        <v>250</v>
      </c>
      <c r="Z119" s="55"/>
    </row>
    <row r="120" spans="6:26">
      <c r="F120"/>
      <c r="G120"/>
      <c r="H120"/>
      <c r="I120"/>
      <c r="J120"/>
      <c r="K120"/>
      <c r="L120"/>
      <c r="M120"/>
      <c r="N120"/>
      <c r="O120"/>
      <c r="P120"/>
      <c r="Q120"/>
      <c r="R120"/>
      <c r="S120"/>
      <c r="T120"/>
      <c r="W120" s="5" t="s">
        <v>83</v>
      </c>
      <c r="X120" s="11" t="s">
        <v>251</v>
      </c>
      <c r="Z120" s="55"/>
    </row>
    <row r="121" spans="6:26">
      <c r="F121"/>
      <c r="G121"/>
      <c r="H121"/>
      <c r="I121"/>
      <c r="J121"/>
      <c r="K121"/>
      <c r="L121"/>
      <c r="M121"/>
      <c r="N121"/>
      <c r="O121"/>
      <c r="P121"/>
      <c r="Q121"/>
      <c r="R121"/>
      <c r="S121"/>
      <c r="T121"/>
      <c r="W121" s="5" t="s">
        <v>83</v>
      </c>
      <c r="X121" s="11" t="s">
        <v>252</v>
      </c>
      <c r="Z121" s="55"/>
    </row>
    <row r="122" spans="6:26">
      <c r="F122"/>
      <c r="G122"/>
      <c r="H122"/>
      <c r="I122"/>
      <c r="J122"/>
      <c r="K122"/>
      <c r="L122"/>
      <c r="M122"/>
      <c r="N122"/>
      <c r="O122"/>
      <c r="P122"/>
      <c r="Q122"/>
      <c r="R122"/>
      <c r="S122"/>
      <c r="T122"/>
      <c r="W122" s="5" t="s">
        <v>83</v>
      </c>
      <c r="X122" s="11" t="s">
        <v>253</v>
      </c>
      <c r="Z122" s="55"/>
    </row>
    <row r="123" spans="6:26">
      <c r="F123"/>
      <c r="G123"/>
      <c r="H123"/>
      <c r="I123"/>
      <c r="J123"/>
      <c r="K123"/>
      <c r="L123"/>
      <c r="M123"/>
      <c r="N123"/>
      <c r="O123"/>
      <c r="P123"/>
      <c r="Q123"/>
      <c r="R123"/>
      <c r="S123"/>
      <c r="T123"/>
      <c r="W123" s="5" t="s">
        <v>83</v>
      </c>
      <c r="X123" s="11" t="s">
        <v>254</v>
      </c>
      <c r="Z123" s="55"/>
    </row>
    <row r="124" spans="6:26">
      <c r="F124"/>
      <c r="G124"/>
      <c r="H124"/>
      <c r="I124"/>
      <c r="J124"/>
      <c r="K124"/>
      <c r="L124"/>
      <c r="M124"/>
      <c r="N124"/>
      <c r="O124"/>
      <c r="P124"/>
      <c r="Q124"/>
      <c r="R124"/>
      <c r="S124"/>
      <c r="T124"/>
      <c r="W124" s="5" t="s">
        <v>83</v>
      </c>
      <c r="X124" s="11" t="s">
        <v>255</v>
      </c>
      <c r="Z124" s="55"/>
    </row>
    <row r="125" spans="6:26">
      <c r="F125"/>
      <c r="G125"/>
      <c r="H125"/>
      <c r="I125"/>
      <c r="J125"/>
      <c r="K125"/>
      <c r="L125"/>
      <c r="M125"/>
      <c r="N125"/>
      <c r="O125"/>
      <c r="P125"/>
      <c r="Q125"/>
      <c r="R125"/>
      <c r="S125"/>
      <c r="T125"/>
      <c r="W125" s="5" t="s">
        <v>83</v>
      </c>
      <c r="X125" s="11" t="s">
        <v>256</v>
      </c>
      <c r="Z125" s="55"/>
    </row>
    <row r="126" spans="6:26">
      <c r="F126"/>
      <c r="G126"/>
      <c r="H126"/>
      <c r="I126"/>
      <c r="J126"/>
      <c r="K126"/>
      <c r="L126"/>
      <c r="M126"/>
      <c r="N126"/>
      <c r="O126"/>
      <c r="P126"/>
      <c r="Q126"/>
      <c r="R126"/>
      <c r="S126"/>
      <c r="T126"/>
      <c r="W126" s="5" t="s">
        <v>83</v>
      </c>
      <c r="X126" s="11" t="s">
        <v>257</v>
      </c>
      <c r="Z126" s="55"/>
    </row>
    <row r="127" spans="6:26">
      <c r="F127"/>
      <c r="G127"/>
      <c r="H127"/>
      <c r="I127"/>
      <c r="J127"/>
      <c r="K127"/>
      <c r="L127"/>
      <c r="M127"/>
      <c r="N127"/>
      <c r="O127"/>
      <c r="P127"/>
      <c r="Q127"/>
      <c r="R127"/>
      <c r="S127"/>
      <c r="T127"/>
      <c r="W127" s="5" t="s">
        <v>83</v>
      </c>
      <c r="X127" s="11" t="s">
        <v>258</v>
      </c>
      <c r="Z127" s="55"/>
    </row>
    <row r="128" spans="6:26">
      <c r="F128"/>
      <c r="G128"/>
      <c r="H128"/>
      <c r="I128"/>
      <c r="J128"/>
      <c r="K128"/>
      <c r="L128"/>
      <c r="M128"/>
      <c r="N128"/>
      <c r="O128"/>
      <c r="P128"/>
      <c r="Q128"/>
      <c r="R128"/>
      <c r="S128"/>
      <c r="T128"/>
      <c r="W128" s="5" t="s">
        <v>83</v>
      </c>
      <c r="X128" s="11" t="s">
        <v>259</v>
      </c>
      <c r="Z128" s="55"/>
    </row>
    <row r="129" spans="6:26">
      <c r="F129"/>
      <c r="G129"/>
      <c r="H129"/>
      <c r="I129"/>
      <c r="J129"/>
      <c r="K129"/>
      <c r="L129"/>
      <c r="M129"/>
      <c r="N129"/>
      <c r="O129"/>
      <c r="P129"/>
      <c r="Q129"/>
      <c r="R129"/>
      <c r="S129"/>
      <c r="T129"/>
      <c r="W129" s="5" t="s">
        <v>83</v>
      </c>
      <c r="X129" s="11" t="s">
        <v>260</v>
      </c>
      <c r="Z129" s="55"/>
    </row>
    <row r="130" spans="6:26">
      <c r="F130"/>
      <c r="G130"/>
      <c r="H130"/>
      <c r="I130"/>
      <c r="J130"/>
      <c r="K130"/>
      <c r="L130"/>
      <c r="M130"/>
      <c r="N130"/>
      <c r="O130"/>
      <c r="P130"/>
      <c r="Q130"/>
      <c r="R130"/>
      <c r="S130"/>
      <c r="T130"/>
      <c r="W130" s="5" t="s">
        <v>83</v>
      </c>
      <c r="X130" s="11" t="s">
        <v>261</v>
      </c>
      <c r="Z130" s="55"/>
    </row>
    <row r="131" spans="6:26">
      <c r="F131"/>
      <c r="G131"/>
      <c r="H131"/>
      <c r="I131"/>
      <c r="J131"/>
      <c r="K131"/>
      <c r="L131"/>
      <c r="M131"/>
      <c r="N131"/>
      <c r="O131"/>
      <c r="P131"/>
      <c r="Q131"/>
      <c r="R131"/>
      <c r="S131"/>
      <c r="T131"/>
      <c r="W131" s="5" t="s">
        <v>83</v>
      </c>
      <c r="X131" s="11" t="s">
        <v>262</v>
      </c>
      <c r="Z131" s="55"/>
    </row>
    <row r="132" spans="6:26">
      <c r="F132"/>
      <c r="G132"/>
      <c r="H132"/>
      <c r="I132"/>
      <c r="J132"/>
      <c r="K132"/>
      <c r="L132"/>
      <c r="M132"/>
      <c r="N132"/>
      <c r="O132"/>
      <c r="P132"/>
      <c r="Q132"/>
      <c r="R132"/>
      <c r="S132"/>
      <c r="T132"/>
      <c r="W132" s="5" t="s">
        <v>83</v>
      </c>
      <c r="X132" s="11" t="s">
        <v>263</v>
      </c>
      <c r="Z132" s="55"/>
    </row>
    <row r="133" spans="6:26">
      <c r="F133"/>
      <c r="G133"/>
      <c r="H133"/>
      <c r="I133"/>
      <c r="J133"/>
      <c r="K133"/>
      <c r="L133"/>
      <c r="M133"/>
      <c r="N133"/>
      <c r="O133"/>
      <c r="P133"/>
      <c r="Q133"/>
      <c r="R133"/>
      <c r="S133"/>
      <c r="T133"/>
      <c r="W133" s="5" t="s">
        <v>83</v>
      </c>
      <c r="X133" s="11" t="s">
        <v>264</v>
      </c>
      <c r="Z133" s="55"/>
    </row>
    <row r="134" spans="6:26">
      <c r="F134"/>
      <c r="G134"/>
      <c r="H134"/>
      <c r="I134"/>
      <c r="J134"/>
      <c r="K134"/>
      <c r="L134"/>
      <c r="M134"/>
      <c r="N134"/>
      <c r="O134"/>
      <c r="P134"/>
      <c r="Q134"/>
      <c r="R134"/>
      <c r="S134"/>
      <c r="T134"/>
      <c r="W134" s="5" t="s">
        <v>83</v>
      </c>
      <c r="X134" s="11" t="s">
        <v>265</v>
      </c>
      <c r="Z134" s="55"/>
    </row>
    <row r="135" spans="6:26">
      <c r="F135"/>
      <c r="G135"/>
      <c r="H135"/>
      <c r="I135"/>
      <c r="J135"/>
      <c r="K135"/>
      <c r="L135"/>
      <c r="M135"/>
      <c r="N135"/>
      <c r="O135"/>
      <c r="P135"/>
      <c r="Q135"/>
      <c r="R135"/>
      <c r="S135"/>
      <c r="T135"/>
      <c r="W135" s="5" t="s">
        <v>83</v>
      </c>
      <c r="X135" s="11" t="s">
        <v>266</v>
      </c>
      <c r="Z135" s="55"/>
    </row>
    <row r="136" spans="6:26">
      <c r="F136"/>
      <c r="G136"/>
      <c r="H136"/>
      <c r="I136"/>
      <c r="J136"/>
      <c r="K136"/>
      <c r="L136"/>
      <c r="M136"/>
      <c r="N136"/>
      <c r="O136"/>
      <c r="P136"/>
      <c r="Q136"/>
      <c r="R136"/>
      <c r="S136"/>
      <c r="T136"/>
      <c r="W136" s="5" t="s">
        <v>83</v>
      </c>
      <c r="X136" s="11" t="s">
        <v>267</v>
      </c>
      <c r="Z136" s="55"/>
    </row>
    <row r="137" spans="6:26">
      <c r="F137"/>
      <c r="G137"/>
      <c r="H137"/>
      <c r="I137"/>
      <c r="J137"/>
      <c r="K137"/>
      <c r="L137"/>
      <c r="M137"/>
      <c r="N137"/>
      <c r="O137"/>
      <c r="P137"/>
      <c r="Q137"/>
      <c r="R137"/>
      <c r="S137"/>
      <c r="T137"/>
      <c r="W137" s="5" t="s">
        <v>83</v>
      </c>
      <c r="X137" s="11" t="s">
        <v>268</v>
      </c>
      <c r="Z137" s="55"/>
    </row>
    <row r="138" spans="6:26">
      <c r="F138"/>
      <c r="G138"/>
      <c r="H138"/>
      <c r="I138"/>
      <c r="J138"/>
      <c r="K138"/>
      <c r="L138"/>
      <c r="M138"/>
      <c r="N138"/>
      <c r="O138"/>
      <c r="P138"/>
      <c r="Q138"/>
      <c r="R138"/>
      <c r="S138"/>
      <c r="T138"/>
      <c r="W138" s="5" t="s">
        <v>83</v>
      </c>
      <c r="X138" s="11" t="s">
        <v>269</v>
      </c>
      <c r="Z138" s="55"/>
    </row>
    <row r="139" spans="6:26">
      <c r="F139"/>
      <c r="G139"/>
      <c r="H139"/>
      <c r="I139"/>
      <c r="J139"/>
      <c r="K139"/>
      <c r="L139"/>
      <c r="M139"/>
      <c r="N139"/>
      <c r="O139"/>
      <c r="P139"/>
      <c r="Q139"/>
      <c r="R139"/>
      <c r="S139"/>
      <c r="T139"/>
      <c r="W139" s="5" t="s">
        <v>83</v>
      </c>
      <c r="X139" s="11" t="s">
        <v>270</v>
      </c>
      <c r="Z139" s="55"/>
    </row>
    <row r="140" spans="6:26">
      <c r="F140"/>
      <c r="G140"/>
      <c r="H140"/>
      <c r="I140"/>
      <c r="J140"/>
      <c r="K140"/>
      <c r="L140"/>
      <c r="M140"/>
      <c r="N140"/>
      <c r="O140"/>
      <c r="P140"/>
      <c r="Q140"/>
      <c r="R140"/>
      <c r="S140"/>
      <c r="T140"/>
      <c r="W140" s="5" t="s">
        <v>83</v>
      </c>
      <c r="X140" s="11" t="s">
        <v>271</v>
      </c>
      <c r="Z140" s="55"/>
    </row>
    <row r="141" spans="6:26">
      <c r="F141"/>
      <c r="G141"/>
      <c r="H141"/>
      <c r="I141"/>
      <c r="J141"/>
      <c r="K141"/>
      <c r="L141"/>
      <c r="M141"/>
      <c r="N141"/>
      <c r="O141"/>
      <c r="P141"/>
      <c r="Q141"/>
      <c r="R141"/>
      <c r="S141"/>
      <c r="T141"/>
      <c r="W141" s="5" t="s">
        <v>83</v>
      </c>
      <c r="X141" s="11" t="s">
        <v>272</v>
      </c>
      <c r="Z141" s="55"/>
    </row>
    <row r="142" spans="6:26">
      <c r="F142"/>
      <c r="G142"/>
      <c r="H142"/>
      <c r="I142"/>
      <c r="J142"/>
      <c r="K142"/>
      <c r="L142"/>
      <c r="M142"/>
      <c r="N142"/>
      <c r="O142"/>
      <c r="P142"/>
      <c r="Q142"/>
      <c r="R142"/>
      <c r="S142"/>
      <c r="T142"/>
      <c r="W142" s="5" t="s">
        <v>83</v>
      </c>
      <c r="X142" s="11" t="s">
        <v>273</v>
      </c>
      <c r="Z142" s="55"/>
    </row>
    <row r="143" spans="6:26">
      <c r="F143"/>
      <c r="G143"/>
      <c r="H143"/>
      <c r="I143"/>
      <c r="J143"/>
      <c r="K143"/>
      <c r="L143"/>
      <c r="M143"/>
      <c r="N143"/>
      <c r="O143"/>
      <c r="P143"/>
      <c r="Q143"/>
      <c r="R143"/>
      <c r="S143"/>
      <c r="T143"/>
      <c r="W143" s="5" t="s">
        <v>83</v>
      </c>
      <c r="X143" s="11" t="s">
        <v>274</v>
      </c>
      <c r="Z143" s="55"/>
    </row>
    <row r="144" spans="6:26">
      <c r="F144"/>
      <c r="G144"/>
      <c r="H144"/>
      <c r="I144"/>
      <c r="J144"/>
      <c r="K144"/>
      <c r="L144"/>
      <c r="M144"/>
      <c r="N144"/>
      <c r="O144"/>
      <c r="P144"/>
      <c r="Q144"/>
      <c r="R144"/>
      <c r="S144"/>
      <c r="T144"/>
      <c r="W144" s="5" t="s">
        <v>83</v>
      </c>
      <c r="X144" s="11" t="s">
        <v>275</v>
      </c>
      <c r="Z144" s="55"/>
    </row>
    <row r="145" spans="6:26">
      <c r="F145"/>
      <c r="G145"/>
      <c r="H145"/>
      <c r="I145"/>
      <c r="J145"/>
      <c r="K145"/>
      <c r="L145"/>
      <c r="M145"/>
      <c r="N145"/>
      <c r="O145"/>
      <c r="P145"/>
      <c r="Q145"/>
      <c r="R145"/>
      <c r="S145"/>
      <c r="T145"/>
      <c r="W145" s="5" t="s">
        <v>83</v>
      </c>
      <c r="X145" s="11" t="s">
        <v>276</v>
      </c>
      <c r="Z145" s="55"/>
    </row>
    <row r="146" spans="6:26">
      <c r="F146"/>
      <c r="G146"/>
      <c r="H146"/>
      <c r="I146"/>
      <c r="J146"/>
      <c r="K146"/>
      <c r="L146"/>
      <c r="M146"/>
      <c r="N146"/>
      <c r="O146"/>
      <c r="P146"/>
      <c r="Q146"/>
      <c r="R146"/>
      <c r="S146"/>
      <c r="T146"/>
      <c r="W146" s="5" t="s">
        <v>83</v>
      </c>
      <c r="X146" s="11" t="s">
        <v>277</v>
      </c>
      <c r="Z146" s="55"/>
    </row>
    <row r="147" spans="6:26">
      <c r="F147"/>
      <c r="G147"/>
      <c r="H147"/>
      <c r="I147"/>
      <c r="J147"/>
      <c r="K147"/>
      <c r="L147"/>
      <c r="M147"/>
      <c r="N147"/>
      <c r="O147"/>
      <c r="P147"/>
      <c r="Q147"/>
      <c r="R147"/>
      <c r="S147"/>
      <c r="T147"/>
      <c r="W147" s="5" t="s">
        <v>83</v>
      </c>
      <c r="X147" s="11" t="s">
        <v>278</v>
      </c>
      <c r="Z147" s="55"/>
    </row>
    <row r="148" spans="6:26">
      <c r="F148"/>
      <c r="G148"/>
      <c r="H148"/>
      <c r="I148"/>
      <c r="J148"/>
      <c r="K148"/>
      <c r="L148"/>
      <c r="M148"/>
      <c r="N148"/>
      <c r="O148"/>
      <c r="P148"/>
      <c r="Q148"/>
      <c r="R148"/>
      <c r="S148"/>
      <c r="T148"/>
      <c r="W148" s="5" t="s">
        <v>83</v>
      </c>
      <c r="X148" s="11" t="s">
        <v>279</v>
      </c>
      <c r="Z148" s="55"/>
    </row>
    <row r="149" spans="6:26">
      <c r="F149"/>
      <c r="G149"/>
      <c r="H149"/>
      <c r="I149"/>
      <c r="J149"/>
      <c r="K149"/>
      <c r="L149"/>
      <c r="M149"/>
      <c r="N149"/>
      <c r="O149"/>
      <c r="P149"/>
      <c r="Q149"/>
      <c r="R149"/>
      <c r="S149"/>
      <c r="T149"/>
      <c r="W149" s="5" t="s">
        <v>83</v>
      </c>
      <c r="X149" s="11" t="s">
        <v>280</v>
      </c>
      <c r="Z149" s="55"/>
    </row>
    <row r="150" spans="6:26">
      <c r="F150"/>
      <c r="G150"/>
      <c r="H150"/>
      <c r="I150"/>
      <c r="J150"/>
      <c r="K150"/>
      <c r="L150"/>
      <c r="M150"/>
      <c r="N150"/>
      <c r="O150"/>
      <c r="P150"/>
      <c r="Q150"/>
      <c r="R150"/>
      <c r="S150"/>
      <c r="T150"/>
      <c r="W150" s="5" t="s">
        <v>83</v>
      </c>
      <c r="X150" s="11" t="s">
        <v>281</v>
      </c>
      <c r="Z150" s="55"/>
    </row>
    <row r="151" spans="6:26">
      <c r="F151"/>
      <c r="G151"/>
      <c r="H151"/>
      <c r="I151"/>
      <c r="J151"/>
      <c r="K151"/>
      <c r="L151"/>
      <c r="M151"/>
      <c r="N151"/>
      <c r="O151"/>
      <c r="P151"/>
      <c r="Q151"/>
      <c r="R151"/>
      <c r="S151"/>
      <c r="T151"/>
      <c r="W151" s="5" t="s">
        <v>83</v>
      </c>
      <c r="X151" s="11" t="s">
        <v>282</v>
      </c>
      <c r="Z151" s="55"/>
    </row>
    <row r="152" spans="6:26">
      <c r="F152"/>
      <c r="G152"/>
      <c r="H152"/>
      <c r="I152"/>
      <c r="J152"/>
      <c r="K152"/>
      <c r="L152"/>
      <c r="M152"/>
      <c r="N152"/>
      <c r="O152"/>
      <c r="P152"/>
      <c r="Q152"/>
      <c r="R152"/>
      <c r="S152"/>
      <c r="T152"/>
      <c r="W152" s="5" t="s">
        <v>83</v>
      </c>
      <c r="X152" s="11" t="s">
        <v>283</v>
      </c>
      <c r="Z152" s="55"/>
    </row>
    <row r="153" spans="6:26">
      <c r="F153"/>
      <c r="G153"/>
      <c r="H153"/>
      <c r="I153"/>
      <c r="J153"/>
      <c r="K153"/>
      <c r="L153"/>
      <c r="M153"/>
      <c r="N153"/>
      <c r="O153"/>
      <c r="P153"/>
      <c r="Q153"/>
      <c r="R153"/>
      <c r="S153"/>
      <c r="T153"/>
      <c r="W153" s="5" t="s">
        <v>83</v>
      </c>
      <c r="X153" s="11" t="s">
        <v>284</v>
      </c>
      <c r="Z153" s="55"/>
    </row>
    <row r="154" spans="6:26">
      <c r="F154"/>
      <c r="G154"/>
      <c r="H154"/>
      <c r="I154"/>
      <c r="J154"/>
      <c r="K154"/>
      <c r="L154"/>
      <c r="M154"/>
      <c r="N154"/>
      <c r="O154"/>
      <c r="P154"/>
      <c r="Q154"/>
      <c r="R154"/>
      <c r="S154"/>
      <c r="T154"/>
      <c r="W154" s="5" t="s">
        <v>83</v>
      </c>
      <c r="X154" s="11" t="s">
        <v>285</v>
      </c>
      <c r="Z154" s="55"/>
    </row>
    <row r="155" spans="6:26">
      <c r="F155"/>
      <c r="G155"/>
      <c r="H155"/>
      <c r="I155"/>
      <c r="J155"/>
      <c r="K155"/>
      <c r="L155"/>
      <c r="M155"/>
      <c r="N155"/>
      <c r="O155"/>
      <c r="P155"/>
      <c r="Q155"/>
      <c r="R155"/>
      <c r="S155"/>
      <c r="T155"/>
      <c r="W155" s="5" t="s">
        <v>83</v>
      </c>
      <c r="X155" s="11" t="s">
        <v>286</v>
      </c>
      <c r="Z155" s="55"/>
    </row>
    <row r="156" spans="6:26">
      <c r="F156"/>
      <c r="G156"/>
      <c r="H156"/>
      <c r="I156"/>
      <c r="J156"/>
      <c r="K156"/>
      <c r="L156"/>
      <c r="M156"/>
      <c r="N156"/>
      <c r="O156"/>
      <c r="P156"/>
      <c r="Q156"/>
      <c r="R156"/>
      <c r="S156"/>
      <c r="T156"/>
      <c r="W156" s="5" t="s">
        <v>83</v>
      </c>
      <c r="X156" s="11" t="s">
        <v>287</v>
      </c>
      <c r="Z156" s="55"/>
    </row>
    <row r="157" spans="6:26">
      <c r="F157"/>
      <c r="G157"/>
      <c r="H157"/>
      <c r="I157"/>
      <c r="J157"/>
      <c r="K157"/>
      <c r="L157"/>
      <c r="M157"/>
      <c r="N157"/>
      <c r="O157"/>
      <c r="P157"/>
      <c r="Q157"/>
      <c r="R157"/>
      <c r="S157"/>
      <c r="T157"/>
      <c r="W157" s="5" t="s">
        <v>83</v>
      </c>
      <c r="X157" s="11" t="s">
        <v>288</v>
      </c>
      <c r="Z157" s="55"/>
    </row>
    <row r="158" spans="6:26">
      <c r="F158"/>
      <c r="G158"/>
      <c r="H158"/>
      <c r="I158"/>
      <c r="J158"/>
      <c r="K158"/>
      <c r="L158"/>
      <c r="M158"/>
      <c r="N158"/>
      <c r="O158"/>
      <c r="P158"/>
      <c r="Q158"/>
      <c r="R158"/>
      <c r="S158"/>
      <c r="T158"/>
      <c r="W158" s="5" t="s">
        <v>83</v>
      </c>
      <c r="X158" s="11" t="s">
        <v>289</v>
      </c>
      <c r="Z158" s="55"/>
    </row>
    <row r="159" spans="6:26">
      <c r="F159"/>
      <c r="G159"/>
      <c r="H159"/>
      <c r="I159"/>
      <c r="J159"/>
      <c r="K159"/>
      <c r="L159"/>
      <c r="M159"/>
      <c r="N159"/>
      <c r="O159"/>
      <c r="P159"/>
      <c r="Q159"/>
      <c r="R159"/>
      <c r="S159"/>
      <c r="T159"/>
      <c r="W159" s="5" t="s">
        <v>83</v>
      </c>
      <c r="X159" s="11" t="s">
        <v>290</v>
      </c>
      <c r="Z159" s="55"/>
    </row>
    <row r="160" spans="6:26">
      <c r="F160"/>
      <c r="G160"/>
      <c r="H160"/>
      <c r="I160"/>
      <c r="J160"/>
      <c r="K160"/>
      <c r="L160"/>
      <c r="M160"/>
      <c r="N160"/>
      <c r="O160"/>
      <c r="P160"/>
      <c r="Q160"/>
      <c r="R160"/>
      <c r="S160"/>
      <c r="T160"/>
      <c r="W160" s="5" t="s">
        <v>83</v>
      </c>
      <c r="X160" s="11" t="s">
        <v>291</v>
      </c>
      <c r="Z160" s="55"/>
    </row>
    <row r="161" spans="6:26">
      <c r="F161"/>
      <c r="G161"/>
      <c r="H161"/>
      <c r="I161"/>
      <c r="J161"/>
      <c r="K161"/>
      <c r="L161"/>
      <c r="M161"/>
      <c r="N161"/>
      <c r="O161"/>
      <c r="P161"/>
      <c r="Q161"/>
      <c r="R161"/>
      <c r="S161"/>
      <c r="T161"/>
      <c r="W161" s="5" t="s">
        <v>83</v>
      </c>
      <c r="X161" s="11" t="s">
        <v>292</v>
      </c>
      <c r="Z161" s="55"/>
    </row>
    <row r="162" spans="6:26">
      <c r="F162"/>
      <c r="G162"/>
      <c r="H162"/>
      <c r="I162"/>
      <c r="J162"/>
      <c r="K162"/>
      <c r="L162"/>
      <c r="M162"/>
      <c r="N162"/>
      <c r="O162"/>
      <c r="P162"/>
      <c r="Q162"/>
      <c r="R162"/>
      <c r="S162"/>
      <c r="T162"/>
      <c r="W162" s="5" t="s">
        <v>83</v>
      </c>
      <c r="X162" s="11" t="s">
        <v>293</v>
      </c>
      <c r="Z162" s="55"/>
    </row>
    <row r="163" spans="6:26">
      <c r="F163"/>
      <c r="G163"/>
      <c r="H163"/>
      <c r="I163"/>
      <c r="J163"/>
      <c r="K163"/>
      <c r="L163"/>
      <c r="M163"/>
      <c r="N163"/>
      <c r="O163"/>
      <c r="P163"/>
      <c r="Q163"/>
      <c r="R163"/>
      <c r="S163"/>
      <c r="T163"/>
      <c r="W163" s="5" t="s">
        <v>83</v>
      </c>
      <c r="X163" s="11" t="s">
        <v>294</v>
      </c>
      <c r="Z163" s="55"/>
    </row>
    <row r="164" spans="6:26">
      <c r="F164"/>
      <c r="G164"/>
      <c r="H164"/>
      <c r="I164"/>
      <c r="J164"/>
      <c r="K164"/>
      <c r="L164"/>
      <c r="M164"/>
      <c r="N164"/>
      <c r="O164"/>
      <c r="P164"/>
      <c r="Q164"/>
      <c r="R164"/>
      <c r="S164"/>
      <c r="T164"/>
      <c r="W164" s="5" t="s">
        <v>83</v>
      </c>
      <c r="X164" s="11" t="s">
        <v>295</v>
      </c>
      <c r="Z164" s="55"/>
    </row>
    <row r="165" spans="6:26">
      <c r="F165"/>
      <c r="G165"/>
      <c r="H165"/>
      <c r="I165"/>
      <c r="J165"/>
      <c r="K165"/>
      <c r="L165"/>
      <c r="M165"/>
      <c r="N165"/>
      <c r="O165"/>
      <c r="P165"/>
      <c r="Q165"/>
      <c r="R165"/>
      <c r="S165"/>
      <c r="T165"/>
      <c r="W165" s="5" t="s">
        <v>83</v>
      </c>
      <c r="X165" s="11" t="s">
        <v>296</v>
      </c>
      <c r="Z165" s="55"/>
    </row>
    <row r="166" spans="6:26">
      <c r="F166"/>
      <c r="G166"/>
      <c r="H166"/>
      <c r="I166"/>
      <c r="J166"/>
      <c r="K166"/>
      <c r="L166"/>
      <c r="M166"/>
      <c r="N166"/>
      <c r="O166"/>
      <c r="P166"/>
      <c r="Q166"/>
      <c r="R166"/>
      <c r="S166"/>
      <c r="T166"/>
      <c r="W166" s="5" t="s">
        <v>83</v>
      </c>
      <c r="X166" s="11" t="s">
        <v>297</v>
      </c>
      <c r="Z166" s="55"/>
    </row>
    <row r="167" spans="6:26">
      <c r="F167"/>
      <c r="G167"/>
      <c r="H167"/>
      <c r="I167"/>
      <c r="J167"/>
      <c r="K167"/>
      <c r="L167"/>
      <c r="M167"/>
      <c r="N167"/>
      <c r="O167"/>
      <c r="P167"/>
      <c r="Q167"/>
      <c r="R167"/>
      <c r="S167"/>
      <c r="T167"/>
      <c r="W167" s="5" t="s">
        <v>83</v>
      </c>
      <c r="X167" s="11" t="s">
        <v>298</v>
      </c>
      <c r="Z167" s="55"/>
    </row>
    <row r="168" spans="6:26">
      <c r="F168"/>
      <c r="G168"/>
      <c r="H168"/>
      <c r="I168"/>
      <c r="J168"/>
      <c r="K168"/>
      <c r="L168"/>
      <c r="M168"/>
      <c r="N168"/>
      <c r="O168"/>
      <c r="P168"/>
      <c r="Q168"/>
      <c r="R168"/>
      <c r="S168"/>
      <c r="T168"/>
      <c r="W168" s="5" t="s">
        <v>83</v>
      </c>
      <c r="X168" s="11" t="s">
        <v>299</v>
      </c>
      <c r="Z168" s="55"/>
    </row>
    <row r="169" spans="6:26">
      <c r="F169"/>
      <c r="G169"/>
      <c r="H169"/>
      <c r="I169"/>
      <c r="J169"/>
      <c r="K169"/>
      <c r="L169"/>
      <c r="M169"/>
      <c r="N169"/>
      <c r="O169"/>
      <c r="P169"/>
      <c r="Q169"/>
      <c r="R169"/>
      <c r="S169"/>
      <c r="T169"/>
      <c r="W169" s="5" t="s">
        <v>83</v>
      </c>
      <c r="X169" s="11" t="s">
        <v>300</v>
      </c>
      <c r="Z169" s="55"/>
    </row>
    <row r="170" spans="6:26">
      <c r="F170"/>
      <c r="G170"/>
      <c r="H170"/>
      <c r="I170"/>
      <c r="J170"/>
      <c r="K170"/>
      <c r="L170"/>
      <c r="M170"/>
      <c r="N170"/>
      <c r="O170"/>
      <c r="P170"/>
      <c r="Q170"/>
      <c r="R170"/>
      <c r="S170"/>
      <c r="T170"/>
      <c r="W170" s="5" t="s">
        <v>83</v>
      </c>
      <c r="X170" s="11" t="s">
        <v>301</v>
      </c>
      <c r="Z170" s="55"/>
    </row>
    <row r="171" spans="6:26">
      <c r="F171"/>
      <c r="G171"/>
      <c r="H171"/>
      <c r="I171"/>
      <c r="J171"/>
      <c r="K171"/>
      <c r="L171"/>
      <c r="M171"/>
      <c r="N171"/>
      <c r="O171"/>
      <c r="P171"/>
      <c r="Q171"/>
      <c r="R171"/>
      <c r="S171"/>
      <c r="T171"/>
      <c r="W171" s="5" t="s">
        <v>83</v>
      </c>
      <c r="X171" s="11" t="s">
        <v>302</v>
      </c>
      <c r="Z171" s="55"/>
    </row>
    <row r="172" spans="6:26">
      <c r="F172"/>
      <c r="G172"/>
      <c r="H172"/>
      <c r="I172"/>
      <c r="J172"/>
      <c r="K172"/>
      <c r="L172"/>
      <c r="M172"/>
      <c r="N172"/>
      <c r="O172"/>
      <c r="P172"/>
      <c r="Q172"/>
      <c r="R172"/>
      <c r="S172"/>
      <c r="T172"/>
      <c r="W172" s="5" t="s">
        <v>83</v>
      </c>
      <c r="X172" s="11" t="s">
        <v>303</v>
      </c>
      <c r="Z172" s="55"/>
    </row>
    <row r="173" spans="6:26">
      <c r="F173"/>
      <c r="G173"/>
      <c r="H173"/>
      <c r="I173"/>
      <c r="J173"/>
      <c r="K173"/>
      <c r="L173"/>
      <c r="M173"/>
      <c r="N173"/>
      <c r="O173"/>
      <c r="P173"/>
      <c r="Q173"/>
      <c r="R173"/>
      <c r="S173"/>
      <c r="T173"/>
      <c r="W173" s="5" t="s">
        <v>83</v>
      </c>
      <c r="X173" s="11" t="s">
        <v>304</v>
      </c>
      <c r="Z173" s="55"/>
    </row>
    <row r="174" spans="6:26">
      <c r="F174"/>
      <c r="G174"/>
      <c r="H174"/>
      <c r="I174"/>
      <c r="J174"/>
      <c r="K174"/>
      <c r="L174"/>
      <c r="M174"/>
      <c r="N174"/>
      <c r="O174"/>
      <c r="P174"/>
      <c r="Q174"/>
      <c r="R174"/>
      <c r="S174"/>
      <c r="T174"/>
      <c r="W174" s="5" t="s">
        <v>83</v>
      </c>
      <c r="X174" s="11" t="s">
        <v>305</v>
      </c>
      <c r="Z174" s="55"/>
    </row>
    <row r="175" spans="6:26">
      <c r="F175"/>
      <c r="G175"/>
      <c r="H175"/>
      <c r="I175"/>
      <c r="J175"/>
      <c r="K175"/>
      <c r="L175"/>
      <c r="M175"/>
      <c r="N175"/>
      <c r="O175"/>
      <c r="P175"/>
      <c r="Q175"/>
      <c r="R175"/>
      <c r="S175"/>
      <c r="T175"/>
      <c r="W175" s="5" t="s">
        <v>83</v>
      </c>
      <c r="X175" s="11" t="s">
        <v>306</v>
      </c>
      <c r="Z175" s="55"/>
    </row>
    <row r="176" spans="6:26">
      <c r="F176"/>
      <c r="G176"/>
      <c r="H176"/>
      <c r="I176"/>
      <c r="J176"/>
      <c r="K176"/>
      <c r="L176"/>
      <c r="M176"/>
      <c r="N176"/>
      <c r="O176"/>
      <c r="P176"/>
      <c r="Q176"/>
      <c r="R176"/>
      <c r="S176"/>
      <c r="T176"/>
      <c r="W176" s="5" t="s">
        <v>83</v>
      </c>
      <c r="X176" s="11" t="s">
        <v>307</v>
      </c>
      <c r="Z176" s="55"/>
    </row>
    <row r="177" spans="6:26">
      <c r="F177"/>
      <c r="G177"/>
      <c r="H177"/>
      <c r="I177"/>
      <c r="J177"/>
      <c r="K177"/>
      <c r="L177"/>
      <c r="M177"/>
      <c r="N177"/>
      <c r="O177"/>
      <c r="P177"/>
      <c r="Q177"/>
      <c r="R177"/>
      <c r="S177"/>
      <c r="T177"/>
      <c r="W177" s="5" t="s">
        <v>83</v>
      </c>
      <c r="X177" s="11" t="s">
        <v>308</v>
      </c>
      <c r="Z177" s="55"/>
    </row>
    <row r="178" spans="6:26">
      <c r="F178"/>
      <c r="G178"/>
      <c r="H178"/>
      <c r="I178"/>
      <c r="J178"/>
      <c r="K178"/>
      <c r="L178"/>
      <c r="M178"/>
      <c r="N178"/>
      <c r="O178"/>
      <c r="P178"/>
      <c r="Q178"/>
      <c r="R178"/>
      <c r="S178"/>
      <c r="T178"/>
      <c r="W178" s="5" t="s">
        <v>83</v>
      </c>
      <c r="X178" s="11" t="s">
        <v>309</v>
      </c>
      <c r="Z178" s="55"/>
    </row>
    <row r="179" spans="6:26">
      <c r="F179"/>
      <c r="G179"/>
      <c r="H179"/>
      <c r="I179"/>
      <c r="J179"/>
      <c r="K179"/>
      <c r="L179"/>
      <c r="M179"/>
      <c r="N179"/>
      <c r="O179"/>
      <c r="P179"/>
      <c r="Q179"/>
      <c r="R179"/>
      <c r="S179"/>
      <c r="T179"/>
      <c r="W179" s="5" t="s">
        <v>83</v>
      </c>
      <c r="X179" s="11" t="s">
        <v>310</v>
      </c>
      <c r="Z179" s="55"/>
    </row>
    <row r="180" spans="6:26">
      <c r="F180"/>
      <c r="G180"/>
      <c r="H180"/>
      <c r="I180"/>
      <c r="J180"/>
      <c r="K180"/>
      <c r="L180"/>
      <c r="M180"/>
      <c r="N180"/>
      <c r="O180"/>
      <c r="P180"/>
      <c r="Q180"/>
      <c r="R180"/>
      <c r="S180"/>
      <c r="T180"/>
      <c r="W180" s="5" t="s">
        <v>83</v>
      </c>
      <c r="X180" s="11" t="s">
        <v>311</v>
      </c>
      <c r="Z180" s="55"/>
    </row>
    <row r="181" spans="6:26">
      <c r="F181"/>
      <c r="G181"/>
      <c r="H181"/>
      <c r="I181"/>
      <c r="J181"/>
      <c r="K181"/>
      <c r="L181"/>
      <c r="M181"/>
      <c r="N181"/>
      <c r="O181"/>
      <c r="P181"/>
      <c r="Q181"/>
      <c r="R181"/>
      <c r="S181"/>
      <c r="T181"/>
      <c r="W181" s="5" t="s">
        <v>83</v>
      </c>
      <c r="X181" s="11" t="s">
        <v>312</v>
      </c>
      <c r="Z181" s="55"/>
    </row>
    <row r="182" spans="6:26">
      <c r="F182"/>
      <c r="G182"/>
      <c r="H182"/>
      <c r="I182"/>
      <c r="J182"/>
      <c r="K182"/>
      <c r="L182"/>
      <c r="M182"/>
      <c r="N182"/>
      <c r="O182"/>
      <c r="P182"/>
      <c r="Q182"/>
      <c r="R182"/>
      <c r="S182"/>
      <c r="T182"/>
      <c r="W182" s="5" t="s">
        <v>83</v>
      </c>
      <c r="X182" s="11" t="s">
        <v>313</v>
      </c>
      <c r="Z182" s="55"/>
    </row>
    <row r="183" spans="6:26">
      <c r="F183"/>
      <c r="G183"/>
      <c r="H183"/>
      <c r="I183"/>
      <c r="J183"/>
      <c r="K183"/>
      <c r="L183"/>
      <c r="M183"/>
      <c r="N183"/>
      <c r="O183"/>
      <c r="P183"/>
      <c r="Q183"/>
      <c r="R183"/>
      <c r="S183"/>
      <c r="T183"/>
      <c r="W183" s="5" t="s">
        <v>83</v>
      </c>
      <c r="X183" s="11" t="s">
        <v>314</v>
      </c>
      <c r="Z183" s="55"/>
    </row>
    <row r="184" spans="6:26">
      <c r="F184"/>
      <c r="G184"/>
      <c r="H184"/>
      <c r="I184"/>
      <c r="J184"/>
      <c r="K184"/>
      <c r="L184"/>
      <c r="M184"/>
      <c r="N184"/>
      <c r="O184"/>
      <c r="P184"/>
      <c r="Q184"/>
      <c r="R184"/>
      <c r="S184"/>
      <c r="T184"/>
      <c r="W184" s="5" t="s">
        <v>83</v>
      </c>
      <c r="X184" s="11" t="s">
        <v>315</v>
      </c>
      <c r="Z184" s="55"/>
    </row>
    <row r="185" spans="6:26">
      <c r="F185"/>
      <c r="G185"/>
      <c r="H185"/>
      <c r="I185"/>
      <c r="J185"/>
      <c r="K185"/>
      <c r="L185"/>
      <c r="M185"/>
      <c r="N185"/>
      <c r="O185"/>
      <c r="P185"/>
      <c r="Q185"/>
      <c r="R185"/>
      <c r="S185"/>
      <c r="T185"/>
      <c r="W185" s="5" t="s">
        <v>83</v>
      </c>
      <c r="X185" s="11" t="s">
        <v>316</v>
      </c>
      <c r="Z185" s="55"/>
    </row>
    <row r="186" spans="6:26">
      <c r="F186"/>
      <c r="G186"/>
      <c r="H186"/>
      <c r="I186"/>
      <c r="J186"/>
      <c r="K186"/>
      <c r="L186"/>
      <c r="M186"/>
      <c r="N186"/>
      <c r="O186"/>
      <c r="P186"/>
      <c r="Q186"/>
      <c r="R186"/>
      <c r="S186"/>
      <c r="T186"/>
      <c r="W186" s="5" t="s">
        <v>83</v>
      </c>
      <c r="X186" s="11" t="s">
        <v>317</v>
      </c>
      <c r="Z186" s="55"/>
    </row>
    <row r="187" spans="6:26">
      <c r="F187"/>
      <c r="G187"/>
      <c r="H187"/>
      <c r="I187"/>
      <c r="J187"/>
      <c r="K187"/>
      <c r="L187"/>
      <c r="M187"/>
      <c r="N187"/>
      <c r="O187"/>
      <c r="P187"/>
      <c r="Q187"/>
      <c r="R187"/>
      <c r="S187"/>
      <c r="T187"/>
      <c r="W187" s="5" t="s">
        <v>83</v>
      </c>
      <c r="X187" s="11" t="s">
        <v>318</v>
      </c>
      <c r="Z187" s="55"/>
    </row>
    <row r="188" spans="6:26">
      <c r="F188"/>
      <c r="G188"/>
      <c r="H188"/>
      <c r="I188"/>
      <c r="J188"/>
      <c r="K188"/>
      <c r="L188"/>
      <c r="M188"/>
      <c r="N188"/>
      <c r="O188"/>
      <c r="P188"/>
      <c r="Q188"/>
      <c r="R188"/>
      <c r="S188"/>
      <c r="T188"/>
      <c r="W188" s="5" t="s">
        <v>87</v>
      </c>
      <c r="X188" s="11" t="s">
        <v>319</v>
      </c>
      <c r="Z188" s="55"/>
    </row>
    <row r="189" spans="6:26">
      <c r="F189"/>
      <c r="G189"/>
      <c r="H189"/>
      <c r="I189"/>
      <c r="J189"/>
      <c r="K189"/>
      <c r="L189"/>
      <c r="M189"/>
      <c r="N189"/>
      <c r="O189"/>
      <c r="P189"/>
      <c r="Q189"/>
      <c r="R189"/>
      <c r="S189"/>
      <c r="T189"/>
      <c r="W189" s="5" t="s">
        <v>87</v>
      </c>
      <c r="X189" s="11" t="s">
        <v>320</v>
      </c>
      <c r="Z189" s="55"/>
    </row>
    <row r="190" spans="6:26">
      <c r="F190"/>
      <c r="G190"/>
      <c r="H190"/>
      <c r="I190"/>
      <c r="J190"/>
      <c r="K190"/>
      <c r="L190"/>
      <c r="M190"/>
      <c r="N190"/>
      <c r="O190"/>
      <c r="P190"/>
      <c r="Q190"/>
      <c r="R190"/>
      <c r="S190"/>
      <c r="T190"/>
      <c r="W190" s="5" t="s">
        <v>87</v>
      </c>
      <c r="X190" s="11" t="s">
        <v>321</v>
      </c>
      <c r="Z190" s="55"/>
    </row>
    <row r="191" spans="6:26">
      <c r="F191"/>
      <c r="G191"/>
      <c r="H191"/>
      <c r="I191"/>
      <c r="J191"/>
      <c r="K191"/>
      <c r="L191"/>
      <c r="M191"/>
      <c r="N191"/>
      <c r="O191"/>
      <c r="P191"/>
      <c r="Q191"/>
      <c r="R191"/>
      <c r="S191"/>
      <c r="T191"/>
      <c r="W191" s="5" t="s">
        <v>87</v>
      </c>
      <c r="X191" s="11" t="s">
        <v>322</v>
      </c>
      <c r="Z191" s="55"/>
    </row>
    <row r="192" spans="6:26">
      <c r="F192"/>
      <c r="G192"/>
      <c r="H192"/>
      <c r="I192"/>
      <c r="J192"/>
      <c r="K192"/>
      <c r="L192"/>
      <c r="M192"/>
      <c r="N192"/>
      <c r="O192"/>
      <c r="P192"/>
      <c r="Q192"/>
      <c r="R192"/>
      <c r="S192"/>
      <c r="T192"/>
      <c r="W192" s="5" t="s">
        <v>87</v>
      </c>
      <c r="X192" s="11" t="s">
        <v>323</v>
      </c>
      <c r="Z192" s="55"/>
    </row>
    <row r="193" spans="6:26">
      <c r="F193"/>
      <c r="G193"/>
      <c r="H193"/>
      <c r="I193"/>
      <c r="J193"/>
      <c r="K193"/>
      <c r="L193"/>
      <c r="M193"/>
      <c r="N193"/>
      <c r="O193"/>
      <c r="P193"/>
      <c r="Q193"/>
      <c r="R193"/>
      <c r="S193"/>
      <c r="T193"/>
      <c r="W193" s="5" t="s">
        <v>87</v>
      </c>
      <c r="X193" s="11" t="s">
        <v>324</v>
      </c>
      <c r="Z193" s="55"/>
    </row>
    <row r="194" spans="6:26">
      <c r="F194"/>
      <c r="G194"/>
      <c r="H194"/>
      <c r="I194"/>
      <c r="J194"/>
      <c r="K194"/>
      <c r="L194"/>
      <c r="M194"/>
      <c r="N194"/>
      <c r="O194"/>
      <c r="P194"/>
      <c r="Q194"/>
      <c r="R194"/>
      <c r="S194"/>
      <c r="T194"/>
      <c r="W194" s="5" t="s">
        <v>87</v>
      </c>
      <c r="X194" s="11" t="s">
        <v>325</v>
      </c>
      <c r="Z194" s="55"/>
    </row>
    <row r="195" spans="6:26">
      <c r="F195"/>
      <c r="G195"/>
      <c r="H195"/>
      <c r="I195"/>
      <c r="J195"/>
      <c r="K195"/>
      <c r="L195"/>
      <c r="M195"/>
      <c r="N195"/>
      <c r="O195"/>
      <c r="P195"/>
      <c r="Q195"/>
      <c r="R195"/>
      <c r="S195"/>
      <c r="T195"/>
      <c r="W195" s="5" t="s">
        <v>87</v>
      </c>
      <c r="X195" s="11" t="s">
        <v>326</v>
      </c>
      <c r="Z195" s="55"/>
    </row>
    <row r="196" spans="6:26">
      <c r="F196"/>
      <c r="G196"/>
      <c r="H196"/>
      <c r="I196"/>
      <c r="J196"/>
      <c r="K196"/>
      <c r="L196"/>
      <c r="M196"/>
      <c r="N196"/>
      <c r="O196"/>
      <c r="P196"/>
      <c r="Q196"/>
      <c r="R196"/>
      <c r="S196"/>
      <c r="T196"/>
      <c r="W196" s="5" t="s">
        <v>87</v>
      </c>
      <c r="X196" s="11" t="s">
        <v>327</v>
      </c>
      <c r="Z196" s="55"/>
    </row>
    <row r="197" spans="6:26">
      <c r="F197"/>
      <c r="G197"/>
      <c r="H197"/>
      <c r="I197"/>
      <c r="J197"/>
      <c r="K197"/>
      <c r="L197"/>
      <c r="M197"/>
      <c r="N197"/>
      <c r="O197"/>
      <c r="P197"/>
      <c r="Q197"/>
      <c r="R197"/>
      <c r="S197"/>
      <c r="T197"/>
      <c r="W197" s="5" t="s">
        <v>87</v>
      </c>
      <c r="X197" s="11" t="s">
        <v>328</v>
      </c>
      <c r="Z197" s="55"/>
    </row>
    <row r="198" spans="6:26">
      <c r="F198"/>
      <c r="G198"/>
      <c r="H198"/>
      <c r="I198"/>
      <c r="J198"/>
      <c r="K198"/>
      <c r="L198"/>
      <c r="M198"/>
      <c r="N198"/>
      <c r="O198"/>
      <c r="P198"/>
      <c r="Q198"/>
      <c r="R198"/>
      <c r="S198"/>
      <c r="T198"/>
      <c r="W198" s="5" t="s">
        <v>87</v>
      </c>
      <c r="X198" s="11" t="s">
        <v>329</v>
      </c>
      <c r="Z198" s="55"/>
    </row>
    <row r="199" spans="6:26">
      <c r="F199"/>
      <c r="G199"/>
      <c r="H199"/>
      <c r="I199"/>
      <c r="J199"/>
      <c r="K199"/>
      <c r="L199"/>
      <c r="M199"/>
      <c r="N199"/>
      <c r="O199"/>
      <c r="P199"/>
      <c r="Q199"/>
      <c r="R199"/>
      <c r="S199"/>
      <c r="T199"/>
      <c r="W199" s="5" t="s">
        <v>87</v>
      </c>
      <c r="X199" s="11" t="s">
        <v>330</v>
      </c>
      <c r="Z199" s="55"/>
    </row>
    <row r="200" spans="6:26">
      <c r="F200"/>
      <c r="G200"/>
      <c r="H200"/>
      <c r="I200"/>
      <c r="J200"/>
      <c r="K200"/>
      <c r="L200"/>
      <c r="M200"/>
      <c r="N200"/>
      <c r="O200"/>
      <c r="P200"/>
      <c r="Q200"/>
      <c r="R200"/>
      <c r="S200"/>
      <c r="T200"/>
      <c r="W200" s="5" t="s">
        <v>87</v>
      </c>
      <c r="X200" s="11" t="s">
        <v>331</v>
      </c>
      <c r="Z200" s="55"/>
    </row>
    <row r="201" spans="6:26">
      <c r="F201"/>
      <c r="G201"/>
      <c r="H201"/>
      <c r="I201"/>
      <c r="J201"/>
      <c r="K201"/>
      <c r="L201"/>
      <c r="M201"/>
      <c r="N201"/>
      <c r="O201"/>
      <c r="P201"/>
      <c r="Q201"/>
      <c r="R201"/>
      <c r="S201"/>
      <c r="T201"/>
      <c r="W201" s="5" t="s">
        <v>87</v>
      </c>
      <c r="X201" s="11" t="s">
        <v>332</v>
      </c>
      <c r="Z201" s="55"/>
    </row>
    <row r="202" spans="6:26">
      <c r="F202"/>
      <c r="G202"/>
      <c r="H202"/>
      <c r="I202"/>
      <c r="J202"/>
      <c r="K202"/>
      <c r="L202"/>
      <c r="M202"/>
      <c r="N202"/>
      <c r="O202"/>
      <c r="P202"/>
      <c r="Q202"/>
      <c r="R202"/>
      <c r="S202"/>
      <c r="T202"/>
      <c r="W202" s="5" t="s">
        <v>87</v>
      </c>
      <c r="X202" s="11" t="s">
        <v>333</v>
      </c>
      <c r="Z202" s="55"/>
    </row>
    <row r="203" spans="6:26">
      <c r="F203"/>
      <c r="G203"/>
      <c r="H203"/>
      <c r="I203"/>
      <c r="J203"/>
      <c r="K203"/>
      <c r="L203"/>
      <c r="M203"/>
      <c r="N203"/>
      <c r="O203"/>
      <c r="P203"/>
      <c r="Q203"/>
      <c r="R203"/>
      <c r="S203"/>
      <c r="T203"/>
      <c r="W203" s="5" t="s">
        <v>87</v>
      </c>
      <c r="X203" s="11" t="s">
        <v>334</v>
      </c>
      <c r="Z203" s="55"/>
    </row>
    <row r="204" spans="6:26">
      <c r="F204"/>
      <c r="G204"/>
      <c r="H204"/>
      <c r="I204"/>
      <c r="J204"/>
      <c r="K204"/>
      <c r="L204"/>
      <c r="M204"/>
      <c r="N204"/>
      <c r="O204"/>
      <c r="P204"/>
      <c r="Q204"/>
      <c r="R204"/>
      <c r="S204"/>
      <c r="T204"/>
      <c r="W204" s="5" t="s">
        <v>87</v>
      </c>
      <c r="X204" s="11" t="s">
        <v>335</v>
      </c>
      <c r="Z204" s="55"/>
    </row>
    <row r="205" spans="6:26">
      <c r="F205"/>
      <c r="G205"/>
      <c r="H205"/>
      <c r="I205"/>
      <c r="J205"/>
      <c r="K205"/>
      <c r="L205"/>
      <c r="M205"/>
      <c r="N205"/>
      <c r="O205"/>
      <c r="P205"/>
      <c r="Q205"/>
      <c r="R205"/>
      <c r="S205"/>
      <c r="T205"/>
      <c r="W205" s="5" t="s">
        <v>87</v>
      </c>
      <c r="X205" s="11" t="s">
        <v>336</v>
      </c>
      <c r="Z205" s="55"/>
    </row>
    <row r="206" spans="6:26">
      <c r="F206"/>
      <c r="G206"/>
      <c r="H206"/>
      <c r="I206"/>
      <c r="J206"/>
      <c r="K206"/>
      <c r="L206"/>
      <c r="M206"/>
      <c r="N206"/>
      <c r="O206"/>
      <c r="P206"/>
      <c r="Q206"/>
      <c r="R206"/>
      <c r="S206"/>
      <c r="T206"/>
      <c r="W206" s="5" t="s">
        <v>87</v>
      </c>
      <c r="X206" s="11" t="s">
        <v>337</v>
      </c>
      <c r="Z206" s="55"/>
    </row>
    <row r="207" spans="6:26">
      <c r="F207"/>
      <c r="G207"/>
      <c r="H207"/>
      <c r="I207"/>
      <c r="J207"/>
      <c r="K207"/>
      <c r="L207"/>
      <c r="M207"/>
      <c r="N207"/>
      <c r="O207"/>
      <c r="P207"/>
      <c r="Q207"/>
      <c r="R207"/>
      <c r="S207"/>
      <c r="T207"/>
      <c r="W207" s="5" t="s">
        <v>87</v>
      </c>
      <c r="X207" s="11" t="s">
        <v>338</v>
      </c>
      <c r="Z207" s="55"/>
    </row>
    <row r="208" spans="6:26">
      <c r="F208"/>
      <c r="G208"/>
      <c r="H208"/>
      <c r="I208"/>
      <c r="J208"/>
      <c r="K208"/>
      <c r="L208"/>
      <c r="M208"/>
      <c r="N208"/>
      <c r="O208"/>
      <c r="P208"/>
      <c r="Q208"/>
      <c r="R208"/>
      <c r="S208"/>
      <c r="T208"/>
      <c r="W208" s="5" t="s">
        <v>87</v>
      </c>
      <c r="X208" s="11" t="s">
        <v>339</v>
      </c>
      <c r="Z208" s="55"/>
    </row>
    <row r="209" spans="6:26">
      <c r="F209"/>
      <c r="G209"/>
      <c r="H209"/>
      <c r="I209"/>
      <c r="J209"/>
      <c r="K209"/>
      <c r="L209"/>
      <c r="M209"/>
      <c r="N209"/>
      <c r="O209"/>
      <c r="P209"/>
      <c r="Q209"/>
      <c r="R209"/>
      <c r="S209"/>
      <c r="T209"/>
      <c r="W209" s="5" t="s">
        <v>87</v>
      </c>
      <c r="X209" s="11" t="s">
        <v>340</v>
      </c>
      <c r="Z209" s="55"/>
    </row>
    <row r="210" spans="6:26">
      <c r="F210"/>
      <c r="G210"/>
      <c r="H210"/>
      <c r="I210"/>
      <c r="J210"/>
      <c r="K210"/>
      <c r="L210"/>
      <c r="M210"/>
      <c r="N210"/>
      <c r="O210"/>
      <c r="P210"/>
      <c r="Q210"/>
      <c r="R210"/>
      <c r="S210"/>
      <c r="T210"/>
      <c r="W210" s="5" t="s">
        <v>87</v>
      </c>
      <c r="X210" s="11" t="s">
        <v>341</v>
      </c>
      <c r="Z210" s="55"/>
    </row>
    <row r="211" spans="6:26">
      <c r="F211"/>
      <c r="G211"/>
      <c r="H211"/>
      <c r="I211"/>
      <c r="J211"/>
      <c r="K211"/>
      <c r="L211"/>
      <c r="M211"/>
      <c r="N211"/>
      <c r="O211"/>
      <c r="P211"/>
      <c r="Q211"/>
      <c r="R211"/>
      <c r="S211"/>
      <c r="T211"/>
      <c r="W211" s="5" t="s">
        <v>87</v>
      </c>
      <c r="X211" s="11" t="s">
        <v>342</v>
      </c>
      <c r="Z211" s="55"/>
    </row>
    <row r="212" spans="6:26">
      <c r="F212"/>
      <c r="G212"/>
      <c r="H212"/>
      <c r="I212"/>
      <c r="J212"/>
      <c r="K212"/>
      <c r="L212"/>
      <c r="M212"/>
      <c r="N212"/>
      <c r="O212"/>
      <c r="P212"/>
      <c r="Q212"/>
      <c r="R212"/>
      <c r="S212"/>
      <c r="T212"/>
      <c r="W212" s="5" t="s">
        <v>87</v>
      </c>
      <c r="X212" s="11" t="s">
        <v>343</v>
      </c>
      <c r="Z212" s="55"/>
    </row>
    <row r="213" spans="6:26">
      <c r="F213"/>
      <c r="G213"/>
      <c r="H213"/>
      <c r="I213"/>
      <c r="J213"/>
      <c r="K213"/>
      <c r="L213"/>
      <c r="M213"/>
      <c r="N213"/>
      <c r="O213"/>
      <c r="P213"/>
      <c r="Q213"/>
      <c r="R213"/>
      <c r="S213"/>
      <c r="T213"/>
      <c r="W213" s="5" t="s">
        <v>87</v>
      </c>
      <c r="X213" s="11" t="s">
        <v>344</v>
      </c>
      <c r="Z213" s="55"/>
    </row>
    <row r="214" spans="6:26">
      <c r="F214"/>
      <c r="G214"/>
      <c r="H214"/>
      <c r="I214"/>
      <c r="J214"/>
      <c r="K214"/>
      <c r="L214"/>
      <c r="M214"/>
      <c r="N214"/>
      <c r="O214"/>
      <c r="P214"/>
      <c r="Q214"/>
      <c r="R214"/>
      <c r="S214"/>
      <c r="T214"/>
      <c r="W214" s="5" t="s">
        <v>87</v>
      </c>
      <c r="X214" s="11" t="s">
        <v>345</v>
      </c>
      <c r="Z214" s="55"/>
    </row>
    <row r="215" spans="6:26">
      <c r="F215"/>
      <c r="G215"/>
      <c r="H215"/>
      <c r="I215"/>
      <c r="J215"/>
      <c r="K215"/>
      <c r="L215"/>
      <c r="M215"/>
      <c r="N215"/>
      <c r="O215"/>
      <c r="P215"/>
      <c r="Q215"/>
      <c r="R215"/>
      <c r="S215"/>
      <c r="T215"/>
      <c r="W215" s="5" t="s">
        <v>87</v>
      </c>
      <c r="X215" s="11" t="s">
        <v>346</v>
      </c>
      <c r="Z215" s="55"/>
    </row>
    <row r="216" spans="6:26">
      <c r="F216"/>
      <c r="G216"/>
      <c r="H216"/>
      <c r="I216"/>
      <c r="J216"/>
      <c r="K216"/>
      <c r="L216"/>
      <c r="M216"/>
      <c r="N216"/>
      <c r="O216"/>
      <c r="P216"/>
      <c r="Q216"/>
      <c r="R216"/>
      <c r="S216"/>
      <c r="T216"/>
      <c r="W216" s="5" t="s">
        <v>87</v>
      </c>
      <c r="X216" s="11" t="s">
        <v>347</v>
      </c>
      <c r="Z216" s="55"/>
    </row>
    <row r="217" spans="6:26">
      <c r="F217"/>
      <c r="G217"/>
      <c r="H217"/>
      <c r="I217"/>
      <c r="J217"/>
      <c r="K217"/>
      <c r="L217"/>
      <c r="M217"/>
      <c r="N217"/>
      <c r="O217"/>
      <c r="P217"/>
      <c r="Q217"/>
      <c r="R217"/>
      <c r="S217"/>
      <c r="T217"/>
      <c r="W217" s="5" t="s">
        <v>87</v>
      </c>
      <c r="X217" s="11" t="s">
        <v>348</v>
      </c>
      <c r="Z217" s="55"/>
    </row>
    <row r="218" spans="6:26">
      <c r="F218"/>
      <c r="G218"/>
      <c r="H218"/>
      <c r="I218"/>
      <c r="J218"/>
      <c r="K218"/>
      <c r="L218"/>
      <c r="M218"/>
      <c r="N218"/>
      <c r="O218"/>
      <c r="P218"/>
      <c r="Q218"/>
      <c r="R218"/>
      <c r="S218"/>
      <c r="T218"/>
      <c r="W218" s="5" t="s">
        <v>87</v>
      </c>
      <c r="X218" s="11" t="s">
        <v>349</v>
      </c>
      <c r="Z218" s="55"/>
    </row>
    <row r="219" spans="6:26">
      <c r="F219"/>
      <c r="G219"/>
      <c r="H219"/>
      <c r="I219"/>
      <c r="J219"/>
      <c r="K219"/>
      <c r="L219"/>
      <c r="M219"/>
      <c r="N219"/>
      <c r="O219"/>
      <c r="P219"/>
      <c r="Q219"/>
      <c r="R219"/>
      <c r="S219"/>
      <c r="T219"/>
      <c r="W219" s="5" t="s">
        <v>87</v>
      </c>
      <c r="X219" s="11" t="s">
        <v>350</v>
      </c>
      <c r="Z219" s="55"/>
    </row>
    <row r="220" spans="6:26">
      <c r="F220"/>
      <c r="G220"/>
      <c r="H220"/>
      <c r="I220"/>
      <c r="J220"/>
      <c r="K220"/>
      <c r="L220"/>
      <c r="M220"/>
      <c r="N220"/>
      <c r="O220"/>
      <c r="P220"/>
      <c r="Q220"/>
      <c r="R220"/>
      <c r="S220"/>
      <c r="T220"/>
      <c r="W220" s="5" t="s">
        <v>87</v>
      </c>
      <c r="X220" s="11" t="s">
        <v>351</v>
      </c>
      <c r="Z220" s="55"/>
    </row>
    <row r="221" spans="6:26">
      <c r="F221"/>
      <c r="G221"/>
      <c r="H221"/>
      <c r="I221"/>
      <c r="J221"/>
      <c r="K221"/>
      <c r="L221"/>
      <c r="M221"/>
      <c r="N221"/>
      <c r="O221"/>
      <c r="P221"/>
      <c r="Q221"/>
      <c r="R221"/>
      <c r="S221"/>
      <c r="T221"/>
      <c r="W221" s="5" t="s">
        <v>87</v>
      </c>
      <c r="X221" s="11" t="s">
        <v>352</v>
      </c>
      <c r="Z221" s="55"/>
    </row>
    <row r="222" spans="6:26">
      <c r="F222"/>
      <c r="G222"/>
      <c r="H222"/>
      <c r="I222"/>
      <c r="J222"/>
      <c r="K222"/>
      <c r="L222"/>
      <c r="M222"/>
      <c r="N222"/>
      <c r="O222"/>
      <c r="P222"/>
      <c r="Q222"/>
      <c r="R222"/>
      <c r="S222"/>
      <c r="T222"/>
      <c r="W222" s="5" t="s">
        <v>87</v>
      </c>
      <c r="X222" s="11" t="s">
        <v>353</v>
      </c>
      <c r="Z222" s="55"/>
    </row>
    <row r="223" spans="6:26">
      <c r="F223"/>
      <c r="G223"/>
      <c r="H223"/>
      <c r="I223"/>
      <c r="J223"/>
      <c r="K223"/>
      <c r="L223"/>
      <c r="M223"/>
      <c r="N223"/>
      <c r="O223"/>
      <c r="P223"/>
      <c r="Q223"/>
      <c r="R223"/>
      <c r="S223"/>
      <c r="T223"/>
      <c r="W223" s="5" t="s">
        <v>87</v>
      </c>
      <c r="X223" s="11" t="s">
        <v>354</v>
      </c>
      <c r="Z223" s="55"/>
    </row>
    <row r="224" spans="6:26">
      <c r="F224"/>
      <c r="G224"/>
      <c r="H224"/>
      <c r="I224"/>
      <c r="J224"/>
      <c r="K224"/>
      <c r="L224"/>
      <c r="M224"/>
      <c r="N224"/>
      <c r="O224"/>
      <c r="P224"/>
      <c r="Q224"/>
      <c r="R224"/>
      <c r="S224"/>
      <c r="T224"/>
      <c r="W224" s="5" t="s">
        <v>87</v>
      </c>
      <c r="X224" s="11" t="s">
        <v>355</v>
      </c>
      <c r="Z224" s="55"/>
    </row>
    <row r="225" spans="6:26">
      <c r="F225"/>
      <c r="G225"/>
      <c r="H225"/>
      <c r="I225"/>
      <c r="J225"/>
      <c r="K225"/>
      <c r="L225"/>
      <c r="M225"/>
      <c r="N225"/>
      <c r="O225"/>
      <c r="P225"/>
      <c r="Q225"/>
      <c r="R225"/>
      <c r="S225"/>
      <c r="T225"/>
      <c r="W225" s="5" t="s">
        <v>87</v>
      </c>
      <c r="X225" s="11" t="s">
        <v>356</v>
      </c>
      <c r="Z225" s="55"/>
    </row>
    <row r="226" spans="6:26">
      <c r="F226"/>
      <c r="G226"/>
      <c r="H226"/>
      <c r="I226"/>
      <c r="J226"/>
      <c r="K226"/>
      <c r="L226"/>
      <c r="M226"/>
      <c r="N226"/>
      <c r="O226"/>
      <c r="P226"/>
      <c r="Q226"/>
      <c r="R226"/>
      <c r="S226"/>
      <c r="T226"/>
      <c r="W226" s="5" t="s">
        <v>87</v>
      </c>
      <c r="X226" s="11" t="s">
        <v>357</v>
      </c>
      <c r="Z226" s="55"/>
    </row>
    <row r="227" spans="6:26">
      <c r="F227"/>
      <c r="G227"/>
      <c r="H227"/>
      <c r="I227"/>
      <c r="J227"/>
      <c r="K227"/>
      <c r="L227"/>
      <c r="M227"/>
      <c r="N227"/>
      <c r="O227"/>
      <c r="P227"/>
      <c r="Q227"/>
      <c r="R227"/>
      <c r="S227"/>
      <c r="T227"/>
      <c r="W227" s="5" t="s">
        <v>87</v>
      </c>
      <c r="X227" s="11" t="s">
        <v>358</v>
      </c>
      <c r="Z227" s="55"/>
    </row>
    <row r="228" spans="6:26">
      <c r="F228"/>
      <c r="G228"/>
      <c r="H228"/>
      <c r="I228"/>
      <c r="J228"/>
      <c r="K228"/>
      <c r="L228"/>
      <c r="M228"/>
      <c r="N228"/>
      <c r="O228"/>
      <c r="P228"/>
      <c r="Q228"/>
      <c r="R228"/>
      <c r="S228"/>
      <c r="T228"/>
      <c r="W228" s="5" t="s">
        <v>90</v>
      </c>
      <c r="X228" s="11" t="s">
        <v>359</v>
      </c>
      <c r="Z228" s="55"/>
    </row>
    <row r="229" spans="6:26">
      <c r="F229"/>
      <c r="G229"/>
      <c r="H229"/>
      <c r="I229"/>
      <c r="J229"/>
      <c r="K229"/>
      <c r="L229"/>
      <c r="M229"/>
      <c r="N229"/>
      <c r="O229"/>
      <c r="P229"/>
      <c r="Q229"/>
      <c r="R229"/>
      <c r="S229"/>
      <c r="T229"/>
      <c r="W229" s="5" t="s">
        <v>90</v>
      </c>
      <c r="X229" s="11" t="s">
        <v>360</v>
      </c>
      <c r="Z229" s="55"/>
    </row>
    <row r="230" spans="6:26">
      <c r="F230"/>
      <c r="G230"/>
      <c r="H230"/>
      <c r="I230"/>
      <c r="J230"/>
      <c r="K230"/>
      <c r="L230"/>
      <c r="M230"/>
      <c r="N230"/>
      <c r="O230"/>
      <c r="P230"/>
      <c r="Q230"/>
      <c r="R230"/>
      <c r="S230"/>
      <c r="T230"/>
      <c r="W230" s="5" t="s">
        <v>90</v>
      </c>
      <c r="X230" s="11" t="s">
        <v>361</v>
      </c>
      <c r="Z230" s="55"/>
    </row>
    <row r="231" spans="6:26">
      <c r="F231"/>
      <c r="G231"/>
      <c r="H231"/>
      <c r="I231"/>
      <c r="J231"/>
      <c r="K231"/>
      <c r="L231"/>
      <c r="M231"/>
      <c r="N231"/>
      <c r="O231"/>
      <c r="P231"/>
      <c r="Q231"/>
      <c r="R231"/>
      <c r="S231"/>
      <c r="T231"/>
      <c r="W231" s="5" t="s">
        <v>90</v>
      </c>
      <c r="X231" s="11" t="s">
        <v>362</v>
      </c>
      <c r="Z231" s="55"/>
    </row>
    <row r="232" spans="6:26">
      <c r="F232"/>
      <c r="G232"/>
      <c r="H232"/>
      <c r="I232"/>
      <c r="J232"/>
      <c r="K232"/>
      <c r="L232"/>
      <c r="M232"/>
      <c r="N232"/>
      <c r="O232"/>
      <c r="P232"/>
      <c r="Q232"/>
      <c r="R232"/>
      <c r="S232"/>
      <c r="T232"/>
      <c r="W232" s="5" t="s">
        <v>90</v>
      </c>
      <c r="X232" s="11" t="s">
        <v>363</v>
      </c>
      <c r="Z232" s="55"/>
    </row>
    <row r="233" spans="6:26">
      <c r="F233"/>
      <c r="G233"/>
      <c r="H233"/>
      <c r="I233"/>
      <c r="J233"/>
      <c r="K233"/>
      <c r="L233"/>
      <c r="M233"/>
      <c r="N233"/>
      <c r="O233"/>
      <c r="P233"/>
      <c r="Q233"/>
      <c r="R233"/>
      <c r="S233"/>
      <c r="T233"/>
      <c r="W233" s="5" t="s">
        <v>90</v>
      </c>
      <c r="X233" s="11" t="s">
        <v>364</v>
      </c>
      <c r="Z233" s="55"/>
    </row>
    <row r="234" spans="6:26">
      <c r="F234"/>
      <c r="G234"/>
      <c r="H234"/>
      <c r="I234"/>
      <c r="J234"/>
      <c r="K234"/>
      <c r="L234"/>
      <c r="M234"/>
      <c r="N234"/>
      <c r="O234"/>
      <c r="P234"/>
      <c r="Q234"/>
      <c r="R234"/>
      <c r="S234"/>
      <c r="T234"/>
      <c r="W234" s="5" t="s">
        <v>90</v>
      </c>
      <c r="X234" s="11" t="s">
        <v>365</v>
      </c>
      <c r="Z234" s="55"/>
    </row>
    <row r="235" spans="6:26">
      <c r="F235"/>
      <c r="G235"/>
      <c r="H235"/>
      <c r="I235"/>
      <c r="J235"/>
      <c r="K235"/>
      <c r="L235"/>
      <c r="M235"/>
      <c r="N235"/>
      <c r="O235"/>
      <c r="P235"/>
      <c r="Q235"/>
      <c r="R235"/>
      <c r="S235"/>
      <c r="T235"/>
      <c r="W235" s="5" t="s">
        <v>90</v>
      </c>
      <c r="X235" s="11" t="s">
        <v>366</v>
      </c>
      <c r="Z235" s="55"/>
    </row>
    <row r="236" spans="6:26">
      <c r="F236"/>
      <c r="G236"/>
      <c r="H236"/>
      <c r="I236"/>
      <c r="J236"/>
      <c r="K236"/>
      <c r="L236"/>
      <c r="M236"/>
      <c r="N236"/>
      <c r="O236"/>
      <c r="P236"/>
      <c r="Q236"/>
      <c r="R236"/>
      <c r="S236"/>
      <c r="T236"/>
      <c r="W236" s="5" t="s">
        <v>90</v>
      </c>
      <c r="X236" s="11" t="s">
        <v>367</v>
      </c>
      <c r="Z236" s="55"/>
    </row>
    <row r="237" spans="6:26">
      <c r="F237"/>
      <c r="G237"/>
      <c r="H237"/>
      <c r="I237"/>
      <c r="J237"/>
      <c r="K237"/>
      <c r="L237"/>
      <c r="M237"/>
      <c r="N237"/>
      <c r="O237"/>
      <c r="P237"/>
      <c r="Q237"/>
      <c r="R237"/>
      <c r="S237"/>
      <c r="T237"/>
      <c r="W237" s="5" t="s">
        <v>90</v>
      </c>
      <c r="X237" s="11" t="s">
        <v>368</v>
      </c>
      <c r="Z237" s="55"/>
    </row>
    <row r="238" spans="6:26">
      <c r="F238"/>
      <c r="G238"/>
      <c r="H238"/>
      <c r="I238"/>
      <c r="J238"/>
      <c r="K238"/>
      <c r="L238"/>
      <c r="M238"/>
      <c r="N238"/>
      <c r="O238"/>
      <c r="P238"/>
      <c r="Q238"/>
      <c r="R238"/>
      <c r="S238"/>
      <c r="T238"/>
      <c r="W238" s="5" t="s">
        <v>90</v>
      </c>
      <c r="X238" s="11" t="s">
        <v>369</v>
      </c>
      <c r="Z238" s="55"/>
    </row>
    <row r="239" spans="6:26">
      <c r="F239"/>
      <c r="G239"/>
      <c r="H239"/>
      <c r="I239"/>
      <c r="J239"/>
      <c r="K239"/>
      <c r="L239"/>
      <c r="M239"/>
      <c r="N239"/>
      <c r="O239"/>
      <c r="P239"/>
      <c r="Q239"/>
      <c r="R239"/>
      <c r="S239"/>
      <c r="T239"/>
      <c r="W239" s="5" t="s">
        <v>90</v>
      </c>
      <c r="X239" s="11" t="s">
        <v>370</v>
      </c>
      <c r="Z239" s="55"/>
    </row>
    <row r="240" spans="6:26">
      <c r="F240"/>
      <c r="G240"/>
      <c r="H240"/>
      <c r="I240"/>
      <c r="J240"/>
      <c r="K240"/>
      <c r="L240"/>
      <c r="M240"/>
      <c r="N240"/>
      <c r="O240"/>
      <c r="P240"/>
      <c r="Q240"/>
      <c r="R240"/>
      <c r="S240"/>
      <c r="T240"/>
      <c r="W240" s="5" t="s">
        <v>90</v>
      </c>
      <c r="X240" s="11" t="s">
        <v>371</v>
      </c>
      <c r="Z240" s="55"/>
    </row>
    <row r="241" spans="6:26">
      <c r="F241"/>
      <c r="G241"/>
      <c r="H241"/>
      <c r="I241"/>
      <c r="J241"/>
      <c r="K241"/>
      <c r="L241"/>
      <c r="M241"/>
      <c r="N241"/>
      <c r="O241"/>
      <c r="P241"/>
      <c r="Q241"/>
      <c r="R241"/>
      <c r="S241"/>
      <c r="T241"/>
      <c r="W241" s="5" t="s">
        <v>90</v>
      </c>
      <c r="X241" s="11" t="s">
        <v>372</v>
      </c>
      <c r="Z241" s="55"/>
    </row>
    <row r="242" spans="6:26">
      <c r="F242"/>
      <c r="G242"/>
      <c r="H242"/>
      <c r="I242"/>
      <c r="J242"/>
      <c r="K242"/>
      <c r="L242"/>
      <c r="M242"/>
      <c r="N242"/>
      <c r="O242"/>
      <c r="P242"/>
      <c r="Q242"/>
      <c r="R242"/>
      <c r="S242"/>
      <c r="T242"/>
      <c r="W242" s="5" t="s">
        <v>90</v>
      </c>
      <c r="X242" s="11" t="s">
        <v>373</v>
      </c>
      <c r="Z242" s="55"/>
    </row>
    <row r="243" spans="6:26">
      <c r="F243"/>
      <c r="G243"/>
      <c r="H243"/>
      <c r="I243"/>
      <c r="J243"/>
      <c r="K243"/>
      <c r="L243"/>
      <c r="M243"/>
      <c r="N243"/>
      <c r="O243"/>
      <c r="P243"/>
      <c r="Q243"/>
      <c r="R243"/>
      <c r="S243"/>
      <c r="T243"/>
      <c r="W243" s="5" t="s">
        <v>90</v>
      </c>
      <c r="X243" s="11" t="s">
        <v>374</v>
      </c>
      <c r="Z243" s="55"/>
    </row>
    <row r="244" spans="6:26">
      <c r="F244"/>
      <c r="G244"/>
      <c r="H244"/>
      <c r="I244"/>
      <c r="J244"/>
      <c r="K244"/>
      <c r="L244"/>
      <c r="M244"/>
      <c r="N244"/>
      <c r="O244"/>
      <c r="P244"/>
      <c r="Q244"/>
      <c r="R244"/>
      <c r="S244"/>
      <c r="T244"/>
      <c r="W244" s="5" t="s">
        <v>90</v>
      </c>
      <c r="X244" s="11" t="s">
        <v>375</v>
      </c>
      <c r="Z244" s="55"/>
    </row>
    <row r="245" spans="6:26">
      <c r="F245"/>
      <c r="G245"/>
      <c r="H245"/>
      <c r="I245"/>
      <c r="J245"/>
      <c r="K245"/>
      <c r="L245"/>
      <c r="M245"/>
      <c r="N245"/>
      <c r="O245"/>
      <c r="P245"/>
      <c r="Q245"/>
      <c r="R245"/>
      <c r="S245"/>
      <c r="T245"/>
      <c r="W245" s="5" t="s">
        <v>90</v>
      </c>
      <c r="X245" s="11" t="s">
        <v>376</v>
      </c>
      <c r="Z245" s="55"/>
    </row>
    <row r="246" spans="6:26">
      <c r="F246"/>
      <c r="G246"/>
      <c r="H246"/>
      <c r="I246"/>
      <c r="J246"/>
      <c r="K246"/>
      <c r="L246"/>
      <c r="M246"/>
      <c r="N246"/>
      <c r="O246"/>
      <c r="P246"/>
      <c r="Q246"/>
      <c r="R246"/>
      <c r="S246"/>
      <c r="T246"/>
      <c r="W246" s="5" t="s">
        <v>90</v>
      </c>
      <c r="X246" s="11" t="s">
        <v>377</v>
      </c>
      <c r="Z246" s="55"/>
    </row>
    <row r="247" spans="6:26">
      <c r="F247"/>
      <c r="G247"/>
      <c r="H247"/>
      <c r="I247"/>
      <c r="J247"/>
      <c r="K247"/>
      <c r="L247"/>
      <c r="M247"/>
      <c r="N247"/>
      <c r="O247"/>
      <c r="P247"/>
      <c r="Q247"/>
      <c r="R247"/>
      <c r="S247"/>
      <c r="T247"/>
      <c r="W247" s="5" t="s">
        <v>90</v>
      </c>
      <c r="X247" s="11" t="s">
        <v>378</v>
      </c>
      <c r="Z247" s="55"/>
    </row>
    <row r="248" spans="6:26">
      <c r="F248"/>
      <c r="G248"/>
      <c r="H248"/>
      <c r="I248"/>
      <c r="J248"/>
      <c r="K248"/>
      <c r="L248"/>
      <c r="M248"/>
      <c r="N248"/>
      <c r="O248"/>
      <c r="P248"/>
      <c r="Q248"/>
      <c r="R248"/>
      <c r="S248"/>
      <c r="T248"/>
      <c r="W248" s="5" t="s">
        <v>90</v>
      </c>
      <c r="X248" s="11" t="s">
        <v>379</v>
      </c>
      <c r="Z248" s="55"/>
    </row>
    <row r="249" spans="6:26">
      <c r="F249"/>
      <c r="G249"/>
      <c r="H249"/>
      <c r="I249"/>
      <c r="J249"/>
      <c r="K249"/>
      <c r="L249"/>
      <c r="M249"/>
      <c r="N249"/>
      <c r="O249"/>
      <c r="P249"/>
      <c r="Q249"/>
      <c r="R249"/>
      <c r="S249"/>
      <c r="T249"/>
      <c r="W249" s="5" t="s">
        <v>90</v>
      </c>
      <c r="X249" s="11" t="s">
        <v>380</v>
      </c>
      <c r="Z249" s="55"/>
    </row>
    <row r="250" spans="6:26">
      <c r="F250"/>
      <c r="G250"/>
      <c r="H250"/>
      <c r="I250"/>
      <c r="J250"/>
      <c r="K250"/>
      <c r="L250"/>
      <c r="M250"/>
      <c r="N250"/>
      <c r="O250"/>
      <c r="P250"/>
      <c r="Q250"/>
      <c r="R250"/>
      <c r="S250"/>
      <c r="T250"/>
      <c r="W250" s="5" t="s">
        <v>90</v>
      </c>
      <c r="X250" s="11" t="s">
        <v>381</v>
      </c>
      <c r="Z250" s="55"/>
    </row>
    <row r="251" spans="6:26">
      <c r="F251"/>
      <c r="G251"/>
      <c r="H251"/>
      <c r="I251"/>
      <c r="J251"/>
      <c r="K251"/>
      <c r="L251"/>
      <c r="M251"/>
      <c r="N251"/>
      <c r="O251"/>
      <c r="P251"/>
      <c r="Q251"/>
      <c r="R251"/>
      <c r="S251"/>
      <c r="T251"/>
      <c r="W251" s="5" t="s">
        <v>90</v>
      </c>
      <c r="X251" s="11" t="s">
        <v>382</v>
      </c>
      <c r="Z251" s="55"/>
    </row>
    <row r="252" spans="6:26">
      <c r="F252"/>
      <c r="G252"/>
      <c r="H252"/>
      <c r="I252"/>
      <c r="J252"/>
      <c r="K252"/>
      <c r="L252"/>
      <c r="M252"/>
      <c r="N252"/>
      <c r="O252"/>
      <c r="P252"/>
      <c r="Q252"/>
      <c r="R252"/>
      <c r="S252"/>
      <c r="T252"/>
      <c r="W252" s="5" t="s">
        <v>90</v>
      </c>
      <c r="X252" s="11" t="s">
        <v>383</v>
      </c>
      <c r="Z252" s="55"/>
    </row>
    <row r="253" spans="6:26">
      <c r="F253"/>
      <c r="G253"/>
      <c r="H253"/>
      <c r="I253"/>
      <c r="J253"/>
      <c r="K253"/>
      <c r="L253"/>
      <c r="M253"/>
      <c r="N253"/>
      <c r="O253"/>
      <c r="P253"/>
      <c r="Q253"/>
      <c r="R253"/>
      <c r="S253"/>
      <c r="T253"/>
      <c r="W253" s="5" t="s">
        <v>90</v>
      </c>
      <c r="X253" s="11" t="s">
        <v>384</v>
      </c>
      <c r="Z253" s="55"/>
    </row>
    <row r="254" spans="6:26">
      <c r="F254"/>
      <c r="G254"/>
      <c r="H254"/>
      <c r="I254"/>
      <c r="J254"/>
      <c r="K254"/>
      <c r="L254"/>
      <c r="M254"/>
      <c r="N254"/>
      <c r="O254"/>
      <c r="P254"/>
      <c r="Q254"/>
      <c r="R254"/>
      <c r="S254"/>
      <c r="T254"/>
      <c r="W254" s="5" t="s">
        <v>90</v>
      </c>
      <c r="X254" s="11" t="s">
        <v>385</v>
      </c>
      <c r="Z254" s="55"/>
    </row>
    <row r="255" spans="6:26">
      <c r="F255"/>
      <c r="G255"/>
      <c r="H255"/>
      <c r="I255"/>
      <c r="J255"/>
      <c r="K255"/>
      <c r="L255"/>
      <c r="M255"/>
      <c r="N255"/>
      <c r="O255"/>
      <c r="P255"/>
      <c r="Q255"/>
      <c r="R255"/>
      <c r="S255"/>
      <c r="T255"/>
      <c r="W255" s="5" t="s">
        <v>90</v>
      </c>
      <c r="X255" s="11" t="s">
        <v>386</v>
      </c>
      <c r="Z255" s="55"/>
    </row>
    <row r="256" spans="6:26">
      <c r="F256"/>
      <c r="G256"/>
      <c r="H256"/>
      <c r="I256"/>
      <c r="J256"/>
      <c r="K256"/>
      <c r="L256"/>
      <c r="M256"/>
      <c r="N256"/>
      <c r="O256"/>
      <c r="P256"/>
      <c r="Q256"/>
      <c r="R256"/>
      <c r="S256"/>
      <c r="T256"/>
      <c r="W256" s="5" t="s">
        <v>90</v>
      </c>
      <c r="X256" s="11" t="s">
        <v>387</v>
      </c>
      <c r="Z256" s="55"/>
    </row>
    <row r="257" spans="6:26">
      <c r="F257"/>
      <c r="G257"/>
      <c r="H257"/>
      <c r="I257"/>
      <c r="J257"/>
      <c r="K257"/>
      <c r="L257"/>
      <c r="M257"/>
      <c r="N257"/>
      <c r="O257"/>
      <c r="P257"/>
      <c r="Q257"/>
      <c r="R257"/>
      <c r="S257"/>
      <c r="T257"/>
      <c r="W257" s="5" t="s">
        <v>90</v>
      </c>
      <c r="X257" s="11" t="s">
        <v>388</v>
      </c>
      <c r="Z257" s="55"/>
    </row>
    <row r="258" spans="6:26">
      <c r="F258"/>
      <c r="G258"/>
      <c r="H258"/>
      <c r="I258"/>
      <c r="J258"/>
      <c r="K258"/>
      <c r="L258"/>
      <c r="M258"/>
      <c r="N258"/>
      <c r="O258"/>
      <c r="P258"/>
      <c r="Q258"/>
      <c r="R258"/>
      <c r="S258"/>
      <c r="T258"/>
      <c r="W258" s="5" t="s">
        <v>90</v>
      </c>
      <c r="X258" s="11" t="s">
        <v>389</v>
      </c>
      <c r="Z258" s="55"/>
    </row>
    <row r="259" spans="6:26">
      <c r="F259"/>
      <c r="G259"/>
      <c r="H259"/>
      <c r="I259"/>
      <c r="J259"/>
      <c r="K259"/>
      <c r="L259"/>
      <c r="M259"/>
      <c r="N259"/>
      <c r="O259"/>
      <c r="P259"/>
      <c r="Q259"/>
      <c r="R259"/>
      <c r="S259"/>
      <c r="T259"/>
      <c r="W259" s="5" t="s">
        <v>90</v>
      </c>
      <c r="X259" s="11" t="s">
        <v>390</v>
      </c>
      <c r="Z259" s="55"/>
    </row>
    <row r="260" spans="6:26">
      <c r="F260"/>
      <c r="G260"/>
      <c r="H260"/>
      <c r="I260"/>
      <c r="J260"/>
      <c r="K260"/>
      <c r="L260"/>
      <c r="M260"/>
      <c r="N260"/>
      <c r="O260"/>
      <c r="P260"/>
      <c r="Q260"/>
      <c r="R260"/>
      <c r="S260"/>
      <c r="T260"/>
      <c r="W260" s="5" t="s">
        <v>90</v>
      </c>
      <c r="X260" s="11" t="s">
        <v>391</v>
      </c>
      <c r="Z260" s="55"/>
    </row>
    <row r="261" spans="6:26">
      <c r="F261"/>
      <c r="G261"/>
      <c r="H261"/>
      <c r="I261"/>
      <c r="J261"/>
      <c r="K261"/>
      <c r="L261"/>
      <c r="M261"/>
      <c r="N261"/>
      <c r="O261"/>
      <c r="P261"/>
      <c r="Q261"/>
      <c r="R261"/>
      <c r="S261"/>
      <c r="T261"/>
      <c r="W261" s="5" t="s">
        <v>93</v>
      </c>
      <c r="X261" s="11" t="s">
        <v>392</v>
      </c>
      <c r="Z261" s="55"/>
    </row>
    <row r="262" spans="6:26">
      <c r="F262"/>
      <c r="G262"/>
      <c r="H262"/>
      <c r="I262"/>
      <c r="J262"/>
      <c r="K262"/>
      <c r="L262"/>
      <c r="M262"/>
      <c r="N262"/>
      <c r="O262"/>
      <c r="P262"/>
      <c r="Q262"/>
      <c r="R262"/>
      <c r="S262"/>
      <c r="T262"/>
      <c r="W262" s="5" t="s">
        <v>93</v>
      </c>
      <c r="X262" s="11" t="s">
        <v>393</v>
      </c>
      <c r="Z262" s="55"/>
    </row>
    <row r="263" spans="6:26">
      <c r="F263"/>
      <c r="G263"/>
      <c r="H263"/>
      <c r="I263"/>
      <c r="J263"/>
      <c r="K263"/>
      <c r="L263"/>
      <c r="M263"/>
      <c r="N263"/>
      <c r="O263"/>
      <c r="P263"/>
      <c r="Q263"/>
      <c r="R263"/>
      <c r="S263"/>
      <c r="T263"/>
      <c r="W263" s="5" t="s">
        <v>93</v>
      </c>
      <c r="X263" s="11" t="s">
        <v>394</v>
      </c>
      <c r="Z263" s="55"/>
    </row>
    <row r="264" spans="6:26">
      <c r="F264"/>
      <c r="G264"/>
      <c r="H264"/>
      <c r="I264"/>
      <c r="J264"/>
      <c r="K264"/>
      <c r="L264"/>
      <c r="M264"/>
      <c r="N264"/>
      <c r="O264"/>
      <c r="P264"/>
      <c r="Q264"/>
      <c r="R264"/>
      <c r="S264"/>
      <c r="T264"/>
      <c r="W264" s="5" t="s">
        <v>93</v>
      </c>
      <c r="X264" s="11" t="s">
        <v>395</v>
      </c>
      <c r="Z264" s="55"/>
    </row>
    <row r="265" spans="6:26">
      <c r="F265"/>
      <c r="G265"/>
      <c r="H265"/>
      <c r="I265"/>
      <c r="J265"/>
      <c r="K265"/>
      <c r="L265"/>
      <c r="M265"/>
      <c r="N265"/>
      <c r="O265"/>
      <c r="P265"/>
      <c r="Q265"/>
      <c r="R265"/>
      <c r="S265"/>
      <c r="T265"/>
      <c r="W265" s="5" t="s">
        <v>93</v>
      </c>
      <c r="X265" s="11" t="s">
        <v>396</v>
      </c>
      <c r="Z265" s="55"/>
    </row>
    <row r="266" spans="6:26">
      <c r="F266"/>
      <c r="G266"/>
      <c r="H266"/>
      <c r="I266"/>
      <c r="J266"/>
      <c r="K266"/>
      <c r="L266"/>
      <c r="M266"/>
      <c r="N266"/>
      <c r="O266"/>
      <c r="P266"/>
      <c r="Q266"/>
      <c r="R266"/>
      <c r="S266"/>
      <c r="T266"/>
      <c r="W266" s="5" t="s">
        <v>93</v>
      </c>
      <c r="X266" s="11" t="s">
        <v>397</v>
      </c>
      <c r="Z266" s="55"/>
    </row>
    <row r="267" spans="6:26">
      <c r="F267"/>
      <c r="G267"/>
      <c r="H267"/>
      <c r="I267"/>
      <c r="J267"/>
      <c r="K267"/>
      <c r="L267"/>
      <c r="M267"/>
      <c r="N267"/>
      <c r="O267"/>
      <c r="P267"/>
      <c r="Q267"/>
      <c r="R267"/>
      <c r="S267"/>
      <c r="T267"/>
      <c r="W267" s="5" t="s">
        <v>93</v>
      </c>
      <c r="X267" s="11" t="s">
        <v>398</v>
      </c>
      <c r="Z267" s="55"/>
    </row>
    <row r="268" spans="6:26">
      <c r="F268"/>
      <c r="G268"/>
      <c r="H268"/>
      <c r="I268"/>
      <c r="J268"/>
      <c r="K268"/>
      <c r="L268"/>
      <c r="M268"/>
      <c r="N268"/>
      <c r="O268"/>
      <c r="P268"/>
      <c r="Q268"/>
      <c r="R268"/>
      <c r="S268"/>
      <c r="T268"/>
      <c r="W268" s="5" t="s">
        <v>93</v>
      </c>
      <c r="X268" s="11" t="s">
        <v>399</v>
      </c>
      <c r="Z268" s="55"/>
    </row>
    <row r="269" spans="6:26">
      <c r="F269"/>
      <c r="G269"/>
      <c r="H269"/>
      <c r="I269"/>
      <c r="J269"/>
      <c r="K269"/>
      <c r="L269"/>
      <c r="M269"/>
      <c r="N269"/>
      <c r="O269"/>
      <c r="P269"/>
      <c r="Q269"/>
      <c r="R269"/>
      <c r="S269"/>
      <c r="T269"/>
      <c r="W269" s="5" t="s">
        <v>93</v>
      </c>
      <c r="X269" s="11" t="s">
        <v>400</v>
      </c>
      <c r="Z269" s="55"/>
    </row>
    <row r="270" spans="6:26">
      <c r="F270"/>
      <c r="G270"/>
      <c r="H270"/>
      <c r="I270"/>
      <c r="J270"/>
      <c r="K270"/>
      <c r="L270"/>
      <c r="M270"/>
      <c r="N270"/>
      <c r="O270"/>
      <c r="P270"/>
      <c r="Q270"/>
      <c r="R270"/>
      <c r="S270"/>
      <c r="T270"/>
      <c r="W270" s="5" t="s">
        <v>93</v>
      </c>
      <c r="X270" s="11" t="s">
        <v>401</v>
      </c>
      <c r="Z270" s="55"/>
    </row>
    <row r="271" spans="6:26">
      <c r="F271"/>
      <c r="G271"/>
      <c r="H271"/>
      <c r="I271"/>
      <c r="J271"/>
      <c r="K271"/>
      <c r="L271"/>
      <c r="M271"/>
      <c r="N271"/>
      <c r="O271"/>
      <c r="P271"/>
      <c r="Q271"/>
      <c r="R271"/>
      <c r="S271"/>
      <c r="T271"/>
      <c r="W271" s="5" t="s">
        <v>93</v>
      </c>
      <c r="X271" s="11" t="s">
        <v>402</v>
      </c>
      <c r="Z271" s="55"/>
    </row>
    <row r="272" spans="6:26">
      <c r="F272"/>
      <c r="G272"/>
      <c r="H272"/>
      <c r="I272"/>
      <c r="J272"/>
      <c r="K272"/>
      <c r="L272"/>
      <c r="M272"/>
      <c r="N272"/>
      <c r="O272"/>
      <c r="P272"/>
      <c r="Q272"/>
      <c r="R272"/>
      <c r="S272"/>
      <c r="T272"/>
      <c r="W272" s="5" t="s">
        <v>93</v>
      </c>
      <c r="X272" s="11" t="s">
        <v>403</v>
      </c>
      <c r="Z272" s="55"/>
    </row>
    <row r="273" spans="6:26">
      <c r="F273"/>
      <c r="G273"/>
      <c r="H273"/>
      <c r="I273"/>
      <c r="J273"/>
      <c r="K273"/>
      <c r="L273"/>
      <c r="M273"/>
      <c r="N273"/>
      <c r="O273"/>
      <c r="P273"/>
      <c r="Q273"/>
      <c r="R273"/>
      <c r="S273"/>
      <c r="T273"/>
      <c r="W273" s="5" t="s">
        <v>93</v>
      </c>
      <c r="X273" s="11" t="s">
        <v>404</v>
      </c>
      <c r="Z273" s="55"/>
    </row>
    <row r="274" spans="6:26">
      <c r="F274"/>
      <c r="G274"/>
      <c r="H274"/>
      <c r="I274"/>
      <c r="J274"/>
      <c r="K274"/>
      <c r="L274"/>
      <c r="M274"/>
      <c r="N274"/>
      <c r="O274"/>
      <c r="P274"/>
      <c r="Q274"/>
      <c r="R274"/>
      <c r="S274"/>
      <c r="T274"/>
      <c r="W274" s="5" t="s">
        <v>93</v>
      </c>
      <c r="X274" s="11" t="s">
        <v>405</v>
      </c>
      <c r="Z274" s="55"/>
    </row>
    <row r="275" spans="6:26">
      <c r="F275"/>
      <c r="G275"/>
      <c r="H275"/>
      <c r="I275"/>
      <c r="J275"/>
      <c r="K275"/>
      <c r="L275"/>
      <c r="M275"/>
      <c r="N275"/>
      <c r="O275"/>
      <c r="P275"/>
      <c r="Q275"/>
      <c r="R275"/>
      <c r="S275"/>
      <c r="T275"/>
      <c r="W275" s="5" t="s">
        <v>93</v>
      </c>
      <c r="X275" s="11" t="s">
        <v>406</v>
      </c>
      <c r="Z275" s="55"/>
    </row>
    <row r="276" spans="6:26">
      <c r="F276"/>
      <c r="G276"/>
      <c r="H276"/>
      <c r="I276"/>
      <c r="J276"/>
      <c r="K276"/>
      <c r="L276"/>
      <c r="M276"/>
      <c r="N276"/>
      <c r="O276"/>
      <c r="P276"/>
      <c r="Q276"/>
      <c r="R276"/>
      <c r="S276"/>
      <c r="T276"/>
      <c r="W276" s="5" t="s">
        <v>93</v>
      </c>
      <c r="X276" s="11" t="s">
        <v>407</v>
      </c>
      <c r="Z276" s="55"/>
    </row>
    <row r="277" spans="6:26">
      <c r="F277"/>
      <c r="G277"/>
      <c r="H277"/>
      <c r="I277"/>
      <c r="J277"/>
      <c r="K277"/>
      <c r="L277"/>
      <c r="M277"/>
      <c r="N277"/>
      <c r="O277"/>
      <c r="P277"/>
      <c r="Q277"/>
      <c r="R277"/>
      <c r="S277"/>
      <c r="T277"/>
      <c r="W277" s="5" t="s">
        <v>93</v>
      </c>
      <c r="X277" s="11" t="s">
        <v>408</v>
      </c>
      <c r="Z277" s="55"/>
    </row>
    <row r="278" spans="6:26">
      <c r="F278"/>
      <c r="G278"/>
      <c r="H278"/>
      <c r="I278"/>
      <c r="J278"/>
      <c r="K278"/>
      <c r="L278"/>
      <c r="M278"/>
      <c r="N278"/>
      <c r="O278"/>
      <c r="P278"/>
      <c r="Q278"/>
      <c r="R278"/>
      <c r="S278"/>
      <c r="T278"/>
      <c r="W278" s="5" t="s">
        <v>93</v>
      </c>
      <c r="X278" s="11" t="s">
        <v>409</v>
      </c>
      <c r="Z278" s="55"/>
    </row>
    <row r="279" spans="6:26">
      <c r="F279"/>
      <c r="G279"/>
      <c r="H279"/>
      <c r="I279"/>
      <c r="J279"/>
      <c r="K279"/>
      <c r="L279"/>
      <c r="M279"/>
      <c r="N279"/>
      <c r="O279"/>
      <c r="P279"/>
      <c r="Q279"/>
      <c r="R279"/>
      <c r="S279"/>
      <c r="T279"/>
      <c r="W279" s="5" t="s">
        <v>93</v>
      </c>
      <c r="X279" s="11" t="s">
        <v>410</v>
      </c>
      <c r="Z279" s="55"/>
    </row>
    <row r="280" spans="6:26">
      <c r="F280"/>
      <c r="G280"/>
      <c r="H280"/>
      <c r="I280"/>
      <c r="J280"/>
      <c r="K280"/>
      <c r="L280"/>
      <c r="M280"/>
      <c r="N280"/>
      <c r="O280"/>
      <c r="P280"/>
      <c r="Q280"/>
      <c r="R280"/>
      <c r="S280"/>
      <c r="T280"/>
      <c r="W280" s="5" t="s">
        <v>93</v>
      </c>
      <c r="X280" s="11" t="s">
        <v>411</v>
      </c>
      <c r="Z280" s="55"/>
    </row>
    <row r="281" spans="6:26">
      <c r="F281"/>
      <c r="G281"/>
      <c r="H281"/>
      <c r="I281"/>
      <c r="J281"/>
      <c r="K281"/>
      <c r="L281"/>
      <c r="M281"/>
      <c r="N281"/>
      <c r="O281"/>
      <c r="P281"/>
      <c r="Q281"/>
      <c r="R281"/>
      <c r="S281"/>
      <c r="T281"/>
      <c r="W281" s="5" t="s">
        <v>93</v>
      </c>
      <c r="X281" s="11" t="s">
        <v>412</v>
      </c>
      <c r="Z281" s="55"/>
    </row>
    <row r="282" spans="6:26">
      <c r="F282"/>
      <c r="G282"/>
      <c r="H282"/>
      <c r="I282"/>
      <c r="J282"/>
      <c r="K282"/>
      <c r="L282"/>
      <c r="M282"/>
      <c r="N282"/>
      <c r="O282"/>
      <c r="P282"/>
      <c r="Q282"/>
      <c r="R282"/>
      <c r="S282"/>
      <c r="T282"/>
      <c r="W282" s="5" t="s">
        <v>93</v>
      </c>
      <c r="X282" s="11" t="s">
        <v>413</v>
      </c>
      <c r="Z282" s="55"/>
    </row>
    <row r="283" spans="6:26">
      <c r="F283"/>
      <c r="G283"/>
      <c r="H283"/>
      <c r="I283"/>
      <c r="J283"/>
      <c r="K283"/>
      <c r="L283"/>
      <c r="M283"/>
      <c r="N283"/>
      <c r="O283"/>
      <c r="P283"/>
      <c r="Q283"/>
      <c r="R283"/>
      <c r="S283"/>
      <c r="T283"/>
      <c r="W283" s="5" t="s">
        <v>93</v>
      </c>
      <c r="X283" s="11" t="s">
        <v>414</v>
      </c>
      <c r="Z283" s="55"/>
    </row>
    <row r="284" spans="6:26">
      <c r="F284"/>
      <c r="G284"/>
      <c r="H284"/>
      <c r="I284"/>
      <c r="J284"/>
      <c r="K284"/>
      <c r="L284"/>
      <c r="M284"/>
      <c r="N284"/>
      <c r="O284"/>
      <c r="P284"/>
      <c r="Q284"/>
      <c r="R284"/>
      <c r="S284"/>
      <c r="T284"/>
      <c r="W284" s="5" t="s">
        <v>93</v>
      </c>
      <c r="X284" s="11" t="s">
        <v>415</v>
      </c>
      <c r="Z284" s="55"/>
    </row>
    <row r="285" spans="6:26">
      <c r="F285"/>
      <c r="G285"/>
      <c r="H285"/>
      <c r="I285"/>
      <c r="J285"/>
      <c r="K285"/>
      <c r="L285"/>
      <c r="M285"/>
      <c r="N285"/>
      <c r="O285"/>
      <c r="P285"/>
      <c r="Q285"/>
      <c r="R285"/>
      <c r="S285"/>
      <c r="T285"/>
      <c r="W285" s="5" t="s">
        <v>93</v>
      </c>
      <c r="X285" s="11" t="s">
        <v>416</v>
      </c>
      <c r="Z285" s="55"/>
    </row>
    <row r="286" spans="6:26">
      <c r="F286"/>
      <c r="G286"/>
      <c r="H286"/>
      <c r="I286"/>
      <c r="J286"/>
      <c r="K286"/>
      <c r="L286"/>
      <c r="M286"/>
      <c r="N286"/>
      <c r="O286"/>
      <c r="P286"/>
      <c r="Q286"/>
      <c r="R286"/>
      <c r="S286"/>
      <c r="T286"/>
      <c r="W286" s="5" t="s">
        <v>93</v>
      </c>
      <c r="X286" s="11" t="s">
        <v>417</v>
      </c>
      <c r="Z286" s="55"/>
    </row>
    <row r="287" spans="6:26">
      <c r="F287"/>
      <c r="G287"/>
      <c r="H287"/>
      <c r="I287"/>
      <c r="J287"/>
      <c r="K287"/>
      <c r="L287"/>
      <c r="M287"/>
      <c r="N287"/>
      <c r="O287"/>
      <c r="P287"/>
      <c r="Q287"/>
      <c r="R287"/>
      <c r="S287"/>
      <c r="T287"/>
      <c r="W287" s="5" t="s">
        <v>93</v>
      </c>
      <c r="X287" s="11" t="s">
        <v>418</v>
      </c>
      <c r="Z287" s="55"/>
    </row>
    <row r="288" spans="6:26">
      <c r="F288"/>
      <c r="G288"/>
      <c r="H288"/>
      <c r="I288"/>
      <c r="J288"/>
      <c r="K288"/>
      <c r="L288"/>
      <c r="M288"/>
      <c r="N288"/>
      <c r="O288"/>
      <c r="P288"/>
      <c r="Q288"/>
      <c r="R288"/>
      <c r="S288"/>
      <c r="T288"/>
      <c r="W288" s="5" t="s">
        <v>93</v>
      </c>
      <c r="X288" s="11" t="s">
        <v>419</v>
      </c>
      <c r="Z288" s="55"/>
    </row>
    <row r="289" spans="6:26">
      <c r="F289"/>
      <c r="G289"/>
      <c r="H289"/>
      <c r="I289"/>
      <c r="J289"/>
      <c r="K289"/>
      <c r="L289"/>
      <c r="M289"/>
      <c r="N289"/>
      <c r="O289"/>
      <c r="P289"/>
      <c r="Q289"/>
      <c r="R289"/>
      <c r="S289"/>
      <c r="T289"/>
      <c r="W289" s="5" t="s">
        <v>93</v>
      </c>
      <c r="X289" s="11" t="s">
        <v>420</v>
      </c>
      <c r="Z289" s="55"/>
    </row>
    <row r="290" spans="6:26">
      <c r="F290"/>
      <c r="G290"/>
      <c r="H290"/>
      <c r="I290"/>
      <c r="J290"/>
      <c r="K290"/>
      <c r="L290"/>
      <c r="M290"/>
      <c r="N290"/>
      <c r="O290"/>
      <c r="P290"/>
      <c r="Q290"/>
      <c r="R290"/>
      <c r="S290"/>
      <c r="T290"/>
      <c r="W290" s="5" t="s">
        <v>93</v>
      </c>
      <c r="X290" s="11" t="s">
        <v>421</v>
      </c>
      <c r="Z290" s="55"/>
    </row>
    <row r="291" spans="6:26">
      <c r="F291"/>
      <c r="G291"/>
      <c r="H291"/>
      <c r="I291"/>
      <c r="J291"/>
      <c r="K291"/>
      <c r="L291"/>
      <c r="M291"/>
      <c r="N291"/>
      <c r="O291"/>
      <c r="P291"/>
      <c r="Q291"/>
      <c r="R291"/>
      <c r="S291"/>
      <c r="T291"/>
      <c r="W291" s="5" t="s">
        <v>93</v>
      </c>
      <c r="X291" s="11" t="s">
        <v>422</v>
      </c>
      <c r="Z291" s="55"/>
    </row>
    <row r="292" spans="6:26">
      <c r="F292"/>
      <c r="G292"/>
      <c r="H292"/>
      <c r="I292"/>
      <c r="J292"/>
      <c r="K292"/>
      <c r="L292"/>
      <c r="M292"/>
      <c r="N292"/>
      <c r="O292"/>
      <c r="P292"/>
      <c r="Q292"/>
      <c r="R292"/>
      <c r="S292"/>
      <c r="T292"/>
      <c r="W292" s="5" t="s">
        <v>93</v>
      </c>
      <c r="X292" s="11" t="s">
        <v>423</v>
      </c>
      <c r="Z292" s="55"/>
    </row>
    <row r="293" spans="6:26">
      <c r="F293"/>
      <c r="G293"/>
      <c r="H293"/>
      <c r="I293"/>
      <c r="J293"/>
      <c r="K293"/>
      <c r="L293"/>
      <c r="M293"/>
      <c r="N293"/>
      <c r="O293"/>
      <c r="P293"/>
      <c r="Q293"/>
      <c r="R293"/>
      <c r="S293"/>
      <c r="T293"/>
      <c r="W293" s="5" t="s">
        <v>93</v>
      </c>
      <c r="X293" s="11" t="s">
        <v>424</v>
      </c>
      <c r="Z293" s="55"/>
    </row>
    <row r="294" spans="6:26">
      <c r="F294"/>
      <c r="G294"/>
      <c r="H294"/>
      <c r="I294"/>
      <c r="J294"/>
      <c r="K294"/>
      <c r="L294"/>
      <c r="M294"/>
      <c r="N294"/>
      <c r="O294"/>
      <c r="P294"/>
      <c r="Q294"/>
      <c r="R294"/>
      <c r="S294"/>
      <c r="T294"/>
      <c r="W294" s="5" t="s">
        <v>93</v>
      </c>
      <c r="X294" s="11" t="s">
        <v>425</v>
      </c>
      <c r="Z294" s="55"/>
    </row>
    <row r="295" spans="6:26">
      <c r="F295"/>
      <c r="G295"/>
      <c r="H295"/>
      <c r="I295"/>
      <c r="J295"/>
      <c r="K295"/>
      <c r="L295"/>
      <c r="M295"/>
      <c r="N295"/>
      <c r="O295"/>
      <c r="P295"/>
      <c r="Q295"/>
      <c r="R295"/>
      <c r="S295"/>
      <c r="T295"/>
      <c r="W295" s="5" t="s">
        <v>93</v>
      </c>
      <c r="X295" s="11" t="s">
        <v>426</v>
      </c>
      <c r="Z295" s="55"/>
    </row>
    <row r="296" spans="6:26">
      <c r="F296"/>
      <c r="G296"/>
      <c r="H296"/>
      <c r="I296"/>
      <c r="J296"/>
      <c r="K296"/>
      <c r="L296"/>
      <c r="M296"/>
      <c r="N296"/>
      <c r="O296"/>
      <c r="P296"/>
      <c r="Q296"/>
      <c r="R296"/>
      <c r="S296"/>
      <c r="T296"/>
      <c r="W296" s="5" t="s">
        <v>95</v>
      </c>
      <c r="X296" s="11" t="s">
        <v>427</v>
      </c>
      <c r="Z296" s="55"/>
    </row>
    <row r="297" spans="6:26">
      <c r="F297"/>
      <c r="G297"/>
      <c r="H297"/>
      <c r="I297"/>
      <c r="J297"/>
      <c r="K297"/>
      <c r="L297"/>
      <c r="M297"/>
      <c r="N297"/>
      <c r="O297"/>
      <c r="P297"/>
      <c r="Q297"/>
      <c r="R297"/>
      <c r="S297"/>
      <c r="T297"/>
      <c r="W297" s="5" t="s">
        <v>95</v>
      </c>
      <c r="X297" s="11" t="s">
        <v>428</v>
      </c>
      <c r="Z297" s="55"/>
    </row>
    <row r="298" spans="6:26">
      <c r="F298"/>
      <c r="G298"/>
      <c r="H298"/>
      <c r="I298"/>
      <c r="J298"/>
      <c r="K298"/>
      <c r="L298"/>
      <c r="M298"/>
      <c r="N298"/>
      <c r="O298"/>
      <c r="P298"/>
      <c r="Q298"/>
      <c r="R298"/>
      <c r="S298"/>
      <c r="T298"/>
      <c r="W298" s="5" t="s">
        <v>95</v>
      </c>
      <c r="X298" s="11" t="s">
        <v>429</v>
      </c>
      <c r="Z298" s="55"/>
    </row>
    <row r="299" spans="6:26">
      <c r="F299"/>
      <c r="G299"/>
      <c r="H299"/>
      <c r="I299"/>
      <c r="J299"/>
      <c r="K299"/>
      <c r="L299"/>
      <c r="M299"/>
      <c r="N299"/>
      <c r="O299"/>
      <c r="P299"/>
      <c r="Q299"/>
      <c r="R299"/>
      <c r="S299"/>
      <c r="T299"/>
      <c r="W299" s="5" t="s">
        <v>95</v>
      </c>
      <c r="X299" s="11" t="s">
        <v>430</v>
      </c>
      <c r="Z299" s="55"/>
    </row>
    <row r="300" spans="6:26">
      <c r="F300"/>
      <c r="G300"/>
      <c r="H300"/>
      <c r="I300"/>
      <c r="J300"/>
      <c r="K300"/>
      <c r="L300"/>
      <c r="M300"/>
      <c r="N300"/>
      <c r="O300"/>
      <c r="P300"/>
      <c r="Q300"/>
      <c r="R300"/>
      <c r="S300"/>
      <c r="T300"/>
      <c r="W300" s="5" t="s">
        <v>95</v>
      </c>
      <c r="X300" s="11" t="s">
        <v>431</v>
      </c>
      <c r="Z300" s="55"/>
    </row>
    <row r="301" spans="6:26">
      <c r="F301"/>
      <c r="G301"/>
      <c r="H301"/>
      <c r="I301"/>
      <c r="J301"/>
      <c r="K301"/>
      <c r="L301"/>
      <c r="M301"/>
      <c r="N301"/>
      <c r="O301"/>
      <c r="P301"/>
      <c r="Q301"/>
      <c r="R301"/>
      <c r="S301"/>
      <c r="T301"/>
      <c r="W301" s="5" t="s">
        <v>95</v>
      </c>
      <c r="X301" s="11" t="s">
        <v>432</v>
      </c>
      <c r="Z301" s="55"/>
    </row>
    <row r="302" spans="6:26">
      <c r="F302"/>
      <c r="G302"/>
      <c r="H302"/>
      <c r="I302"/>
      <c r="J302"/>
      <c r="K302"/>
      <c r="L302"/>
      <c r="M302"/>
      <c r="N302"/>
      <c r="O302"/>
      <c r="P302"/>
      <c r="Q302"/>
      <c r="R302"/>
      <c r="S302"/>
      <c r="T302"/>
      <c r="W302" s="5" t="s">
        <v>95</v>
      </c>
      <c r="X302" s="11" t="s">
        <v>433</v>
      </c>
      <c r="Z302" s="55"/>
    </row>
    <row r="303" spans="6:26">
      <c r="F303"/>
      <c r="G303"/>
      <c r="H303"/>
      <c r="I303"/>
      <c r="J303"/>
      <c r="K303"/>
      <c r="L303"/>
      <c r="M303"/>
      <c r="N303"/>
      <c r="O303"/>
      <c r="P303"/>
      <c r="Q303"/>
      <c r="R303"/>
      <c r="S303"/>
      <c r="T303"/>
      <c r="W303" s="5" t="s">
        <v>95</v>
      </c>
      <c r="X303" s="11" t="s">
        <v>434</v>
      </c>
      <c r="Z303" s="55"/>
    </row>
    <row r="304" spans="6:26">
      <c r="F304"/>
      <c r="G304"/>
      <c r="H304"/>
      <c r="I304"/>
      <c r="J304"/>
      <c r="K304"/>
      <c r="L304"/>
      <c r="M304"/>
      <c r="N304"/>
      <c r="O304"/>
      <c r="P304"/>
      <c r="Q304"/>
      <c r="R304"/>
      <c r="S304"/>
      <c r="T304"/>
      <c r="W304" s="5" t="s">
        <v>95</v>
      </c>
      <c r="X304" s="11" t="s">
        <v>435</v>
      </c>
      <c r="Z304" s="55"/>
    </row>
    <row r="305" spans="6:26">
      <c r="F305"/>
      <c r="G305"/>
      <c r="H305"/>
      <c r="I305"/>
      <c r="J305"/>
      <c r="K305"/>
      <c r="L305"/>
      <c r="M305"/>
      <c r="N305"/>
      <c r="O305"/>
      <c r="P305"/>
      <c r="Q305"/>
      <c r="R305"/>
      <c r="S305"/>
      <c r="T305"/>
      <c r="W305" s="5" t="s">
        <v>95</v>
      </c>
      <c r="X305" s="11" t="s">
        <v>436</v>
      </c>
      <c r="Z305" s="55"/>
    </row>
    <row r="306" spans="6:26">
      <c r="F306"/>
      <c r="G306"/>
      <c r="H306"/>
      <c r="I306"/>
      <c r="J306"/>
      <c r="K306"/>
      <c r="L306"/>
      <c r="M306"/>
      <c r="N306"/>
      <c r="O306"/>
      <c r="P306"/>
      <c r="Q306"/>
      <c r="R306"/>
      <c r="S306"/>
      <c r="T306"/>
      <c r="W306" s="5" t="s">
        <v>95</v>
      </c>
      <c r="X306" s="11" t="s">
        <v>437</v>
      </c>
      <c r="Z306" s="55"/>
    </row>
    <row r="307" spans="6:26">
      <c r="F307"/>
      <c r="G307"/>
      <c r="H307"/>
      <c r="I307"/>
      <c r="J307"/>
      <c r="K307"/>
      <c r="L307"/>
      <c r="M307"/>
      <c r="N307"/>
      <c r="O307"/>
      <c r="P307"/>
      <c r="Q307"/>
      <c r="R307"/>
      <c r="S307"/>
      <c r="T307"/>
      <c r="W307" s="5" t="s">
        <v>95</v>
      </c>
      <c r="X307" s="11" t="s">
        <v>438</v>
      </c>
      <c r="Z307" s="55"/>
    </row>
    <row r="308" spans="6:26">
      <c r="F308"/>
      <c r="G308"/>
      <c r="H308"/>
      <c r="I308"/>
      <c r="J308"/>
      <c r="K308"/>
      <c r="L308"/>
      <c r="M308"/>
      <c r="N308"/>
      <c r="O308"/>
      <c r="P308"/>
      <c r="Q308"/>
      <c r="R308"/>
      <c r="S308"/>
      <c r="T308"/>
      <c r="W308" s="5" t="s">
        <v>95</v>
      </c>
      <c r="X308" s="11" t="s">
        <v>439</v>
      </c>
      <c r="Z308" s="55"/>
    </row>
    <row r="309" spans="6:26">
      <c r="F309"/>
      <c r="G309"/>
      <c r="H309"/>
      <c r="I309"/>
      <c r="J309"/>
      <c r="K309"/>
      <c r="L309"/>
      <c r="M309"/>
      <c r="N309"/>
      <c r="O309"/>
      <c r="P309"/>
      <c r="Q309"/>
      <c r="R309"/>
      <c r="S309"/>
      <c r="T309"/>
      <c r="W309" s="5" t="s">
        <v>95</v>
      </c>
      <c r="X309" s="11" t="s">
        <v>440</v>
      </c>
      <c r="Z309" s="55"/>
    </row>
    <row r="310" spans="6:26">
      <c r="F310"/>
      <c r="G310"/>
      <c r="H310"/>
      <c r="I310"/>
      <c r="J310"/>
      <c r="K310"/>
      <c r="L310"/>
      <c r="M310"/>
      <c r="N310"/>
      <c r="O310"/>
      <c r="P310"/>
      <c r="Q310"/>
      <c r="R310"/>
      <c r="S310"/>
      <c r="T310"/>
      <c r="W310" s="5" t="s">
        <v>95</v>
      </c>
      <c r="X310" s="11" t="s">
        <v>441</v>
      </c>
      <c r="Z310" s="55"/>
    </row>
    <row r="311" spans="6:26">
      <c r="F311"/>
      <c r="G311"/>
      <c r="H311"/>
      <c r="I311"/>
      <c r="J311"/>
      <c r="K311"/>
      <c r="L311"/>
      <c r="M311"/>
      <c r="N311"/>
      <c r="O311"/>
      <c r="P311"/>
      <c r="Q311"/>
      <c r="R311"/>
      <c r="S311"/>
      <c r="T311"/>
      <c r="W311" s="5" t="s">
        <v>95</v>
      </c>
      <c r="X311" s="11" t="s">
        <v>442</v>
      </c>
      <c r="Z311" s="55"/>
    </row>
    <row r="312" spans="6:26">
      <c r="F312"/>
      <c r="G312"/>
      <c r="H312"/>
      <c r="I312"/>
      <c r="J312"/>
      <c r="K312"/>
      <c r="L312"/>
      <c r="M312"/>
      <c r="N312"/>
      <c r="O312"/>
      <c r="P312"/>
      <c r="Q312"/>
      <c r="R312"/>
      <c r="S312"/>
      <c r="T312"/>
      <c r="W312" s="5" t="s">
        <v>95</v>
      </c>
      <c r="X312" s="11" t="s">
        <v>443</v>
      </c>
      <c r="Z312" s="55"/>
    </row>
    <row r="313" spans="6:26">
      <c r="F313"/>
      <c r="G313"/>
      <c r="H313"/>
      <c r="I313"/>
      <c r="J313"/>
      <c r="K313"/>
      <c r="L313"/>
      <c r="M313"/>
      <c r="N313"/>
      <c r="O313"/>
      <c r="P313"/>
      <c r="Q313"/>
      <c r="R313"/>
      <c r="S313"/>
      <c r="T313"/>
      <c r="W313" s="5" t="s">
        <v>95</v>
      </c>
      <c r="X313" s="11" t="s">
        <v>444</v>
      </c>
      <c r="Z313" s="55"/>
    </row>
    <row r="314" spans="6:26">
      <c r="F314"/>
      <c r="G314"/>
      <c r="H314"/>
      <c r="I314"/>
      <c r="J314"/>
      <c r="K314"/>
      <c r="L314"/>
      <c r="M314"/>
      <c r="N314"/>
      <c r="O314"/>
      <c r="P314"/>
      <c r="Q314"/>
      <c r="R314"/>
      <c r="S314"/>
      <c r="T314"/>
      <c r="W314" s="5" t="s">
        <v>95</v>
      </c>
      <c r="X314" s="11" t="s">
        <v>445</v>
      </c>
      <c r="Z314" s="55"/>
    </row>
    <row r="315" spans="6:26">
      <c r="F315"/>
      <c r="G315"/>
      <c r="H315"/>
      <c r="I315"/>
      <c r="J315"/>
      <c r="K315"/>
      <c r="L315"/>
      <c r="M315"/>
      <c r="N315"/>
      <c r="O315"/>
      <c r="P315"/>
      <c r="Q315"/>
      <c r="R315"/>
      <c r="S315"/>
      <c r="T315"/>
      <c r="W315" s="5" t="s">
        <v>95</v>
      </c>
      <c r="X315" s="11" t="s">
        <v>446</v>
      </c>
      <c r="Z315" s="55"/>
    </row>
    <row r="316" spans="6:26">
      <c r="F316"/>
      <c r="G316"/>
      <c r="H316"/>
      <c r="I316"/>
      <c r="J316"/>
      <c r="K316"/>
      <c r="L316"/>
      <c r="M316"/>
      <c r="N316"/>
      <c r="O316"/>
      <c r="P316"/>
      <c r="Q316"/>
      <c r="R316"/>
      <c r="S316"/>
      <c r="T316"/>
      <c r="W316" s="5" t="s">
        <v>95</v>
      </c>
      <c r="X316" s="11" t="s">
        <v>447</v>
      </c>
      <c r="Z316" s="55"/>
    </row>
    <row r="317" spans="6:26">
      <c r="F317"/>
      <c r="G317"/>
      <c r="H317"/>
      <c r="I317"/>
      <c r="J317"/>
      <c r="K317"/>
      <c r="L317"/>
      <c r="M317"/>
      <c r="N317"/>
      <c r="O317"/>
      <c r="P317"/>
      <c r="Q317"/>
      <c r="R317"/>
      <c r="S317"/>
      <c r="T317"/>
      <c r="W317" s="5" t="s">
        <v>95</v>
      </c>
      <c r="X317" s="11" t="s">
        <v>448</v>
      </c>
      <c r="Z317" s="55"/>
    </row>
    <row r="318" spans="6:26">
      <c r="F318"/>
      <c r="G318"/>
      <c r="H318"/>
      <c r="I318"/>
      <c r="J318"/>
      <c r="K318"/>
      <c r="L318"/>
      <c r="M318"/>
      <c r="N318"/>
      <c r="O318"/>
      <c r="P318"/>
      <c r="Q318"/>
      <c r="R318"/>
      <c r="S318"/>
      <c r="T318"/>
      <c r="W318" s="5" t="s">
        <v>95</v>
      </c>
      <c r="X318" s="11" t="s">
        <v>449</v>
      </c>
      <c r="Z318" s="55"/>
    </row>
    <row r="319" spans="6:26">
      <c r="F319"/>
      <c r="G319"/>
      <c r="H319"/>
      <c r="I319"/>
      <c r="J319"/>
      <c r="K319"/>
      <c r="L319"/>
      <c r="M319"/>
      <c r="N319"/>
      <c r="O319"/>
      <c r="P319"/>
      <c r="Q319"/>
      <c r="R319"/>
      <c r="S319"/>
      <c r="T319"/>
      <c r="W319" s="5" t="s">
        <v>95</v>
      </c>
      <c r="X319" s="11" t="s">
        <v>450</v>
      </c>
      <c r="Z319" s="55"/>
    </row>
    <row r="320" spans="6:26">
      <c r="F320"/>
      <c r="G320"/>
      <c r="H320"/>
      <c r="I320"/>
      <c r="J320"/>
      <c r="K320"/>
      <c r="L320"/>
      <c r="M320"/>
      <c r="N320"/>
      <c r="O320"/>
      <c r="P320"/>
      <c r="Q320"/>
      <c r="R320"/>
      <c r="S320"/>
      <c r="T320"/>
      <c r="W320" s="5" t="s">
        <v>95</v>
      </c>
      <c r="X320" s="11" t="s">
        <v>451</v>
      </c>
      <c r="Z320" s="55"/>
    </row>
    <row r="321" spans="6:26">
      <c r="F321"/>
      <c r="G321"/>
      <c r="H321"/>
      <c r="I321"/>
      <c r="J321"/>
      <c r="K321"/>
      <c r="L321"/>
      <c r="M321"/>
      <c r="N321"/>
      <c r="O321"/>
      <c r="P321"/>
      <c r="Q321"/>
      <c r="R321"/>
      <c r="S321"/>
      <c r="T321"/>
      <c r="W321" s="5" t="s">
        <v>97</v>
      </c>
      <c r="X321" s="11" t="s">
        <v>452</v>
      </c>
      <c r="Z321" s="55"/>
    </row>
    <row r="322" spans="6:26">
      <c r="F322"/>
      <c r="G322"/>
      <c r="H322"/>
      <c r="I322"/>
      <c r="J322"/>
      <c r="K322"/>
      <c r="L322"/>
      <c r="M322"/>
      <c r="N322"/>
      <c r="O322"/>
      <c r="P322"/>
      <c r="Q322"/>
      <c r="R322"/>
      <c r="S322"/>
      <c r="T322"/>
      <c r="W322" s="5" t="s">
        <v>97</v>
      </c>
      <c r="X322" s="11" t="s">
        <v>453</v>
      </c>
      <c r="Z322" s="55"/>
    </row>
    <row r="323" spans="6:26">
      <c r="F323"/>
      <c r="G323"/>
      <c r="H323"/>
      <c r="I323"/>
      <c r="J323"/>
      <c r="K323"/>
      <c r="L323"/>
      <c r="M323"/>
      <c r="N323"/>
      <c r="O323"/>
      <c r="P323"/>
      <c r="Q323"/>
      <c r="R323"/>
      <c r="S323"/>
      <c r="T323"/>
      <c r="W323" s="5" t="s">
        <v>97</v>
      </c>
      <c r="X323" s="11" t="s">
        <v>454</v>
      </c>
      <c r="Z323" s="55"/>
    </row>
    <row r="324" spans="6:26">
      <c r="F324"/>
      <c r="G324"/>
      <c r="H324"/>
      <c r="I324"/>
      <c r="J324"/>
      <c r="K324"/>
      <c r="L324"/>
      <c r="M324"/>
      <c r="N324"/>
      <c r="O324"/>
      <c r="P324"/>
      <c r="Q324"/>
      <c r="R324"/>
      <c r="S324"/>
      <c r="T324"/>
      <c r="W324" s="5" t="s">
        <v>97</v>
      </c>
      <c r="X324" s="11" t="s">
        <v>455</v>
      </c>
      <c r="Z324" s="55"/>
    </row>
    <row r="325" spans="6:26">
      <c r="F325"/>
      <c r="G325"/>
      <c r="H325"/>
      <c r="I325"/>
      <c r="J325"/>
      <c r="K325"/>
      <c r="L325"/>
      <c r="M325"/>
      <c r="N325"/>
      <c r="O325"/>
      <c r="P325"/>
      <c r="Q325"/>
      <c r="R325"/>
      <c r="S325"/>
      <c r="T325"/>
      <c r="W325" s="5" t="s">
        <v>97</v>
      </c>
      <c r="X325" s="11" t="s">
        <v>456</v>
      </c>
      <c r="Z325" s="55"/>
    </row>
    <row r="326" spans="6:26">
      <c r="F326"/>
      <c r="G326"/>
      <c r="H326"/>
      <c r="I326"/>
      <c r="J326"/>
      <c r="K326"/>
      <c r="L326"/>
      <c r="M326"/>
      <c r="N326"/>
      <c r="O326"/>
      <c r="P326"/>
      <c r="Q326"/>
      <c r="R326"/>
      <c r="S326"/>
      <c r="T326"/>
      <c r="W326" s="5" t="s">
        <v>97</v>
      </c>
      <c r="X326" s="11" t="s">
        <v>457</v>
      </c>
      <c r="Z326" s="55"/>
    </row>
    <row r="327" spans="6:26">
      <c r="F327"/>
      <c r="G327"/>
      <c r="H327"/>
      <c r="I327"/>
      <c r="J327"/>
      <c r="K327"/>
      <c r="L327"/>
      <c r="M327"/>
      <c r="N327"/>
      <c r="O327"/>
      <c r="P327"/>
      <c r="Q327"/>
      <c r="R327"/>
      <c r="S327"/>
      <c r="T327"/>
      <c r="W327" s="5" t="s">
        <v>97</v>
      </c>
      <c r="X327" s="11" t="s">
        <v>458</v>
      </c>
      <c r="Z327" s="55"/>
    </row>
    <row r="328" spans="6:26">
      <c r="F328"/>
      <c r="G328"/>
      <c r="H328"/>
      <c r="I328"/>
      <c r="J328"/>
      <c r="K328"/>
      <c r="L328"/>
      <c r="M328"/>
      <c r="N328"/>
      <c r="O328"/>
      <c r="P328"/>
      <c r="Q328"/>
      <c r="R328"/>
      <c r="S328"/>
      <c r="T328"/>
      <c r="W328" s="5" t="s">
        <v>97</v>
      </c>
      <c r="X328" s="11" t="s">
        <v>459</v>
      </c>
      <c r="Z328" s="55"/>
    </row>
    <row r="329" spans="6:26">
      <c r="F329"/>
      <c r="G329"/>
      <c r="H329"/>
      <c r="I329"/>
      <c r="J329"/>
      <c r="K329"/>
      <c r="L329"/>
      <c r="M329"/>
      <c r="N329"/>
      <c r="O329"/>
      <c r="P329"/>
      <c r="Q329"/>
      <c r="R329"/>
      <c r="S329"/>
      <c r="T329"/>
      <c r="W329" s="5" t="s">
        <v>97</v>
      </c>
      <c r="X329" s="11" t="s">
        <v>460</v>
      </c>
      <c r="Z329" s="55"/>
    </row>
    <row r="330" spans="6:26">
      <c r="F330"/>
      <c r="G330"/>
      <c r="H330"/>
      <c r="I330"/>
      <c r="J330"/>
      <c r="K330"/>
      <c r="L330"/>
      <c r="M330"/>
      <c r="N330"/>
      <c r="O330"/>
      <c r="P330"/>
      <c r="Q330"/>
      <c r="R330"/>
      <c r="S330"/>
      <c r="T330"/>
      <c r="W330" s="5" t="s">
        <v>97</v>
      </c>
      <c r="X330" s="11" t="s">
        <v>461</v>
      </c>
      <c r="Z330" s="55"/>
    </row>
    <row r="331" spans="6:26">
      <c r="F331"/>
      <c r="G331"/>
      <c r="H331"/>
      <c r="I331"/>
      <c r="J331"/>
      <c r="K331"/>
      <c r="L331"/>
      <c r="M331"/>
      <c r="N331"/>
      <c r="O331"/>
      <c r="P331"/>
      <c r="Q331"/>
      <c r="R331"/>
      <c r="S331"/>
      <c r="T331"/>
      <c r="W331" s="5" t="s">
        <v>97</v>
      </c>
      <c r="X331" s="11" t="s">
        <v>462</v>
      </c>
      <c r="Z331" s="55"/>
    </row>
    <row r="332" spans="6:26">
      <c r="F332"/>
      <c r="G332"/>
      <c r="H332"/>
      <c r="I332"/>
      <c r="J332"/>
      <c r="K332"/>
      <c r="L332"/>
      <c r="M332"/>
      <c r="N332"/>
      <c r="O332"/>
      <c r="P332"/>
      <c r="Q332"/>
      <c r="R332"/>
      <c r="S332"/>
      <c r="T332"/>
      <c r="W332" s="5" t="s">
        <v>97</v>
      </c>
      <c r="X332" s="11" t="s">
        <v>463</v>
      </c>
      <c r="Z332" s="55"/>
    </row>
    <row r="333" spans="6:26">
      <c r="F333"/>
      <c r="G333"/>
      <c r="H333"/>
      <c r="I333"/>
      <c r="J333"/>
      <c r="K333"/>
      <c r="L333"/>
      <c r="M333"/>
      <c r="N333"/>
      <c r="O333"/>
      <c r="P333"/>
      <c r="Q333"/>
      <c r="R333"/>
      <c r="S333"/>
      <c r="T333"/>
      <c r="W333" s="5" t="s">
        <v>97</v>
      </c>
      <c r="X333" s="11" t="s">
        <v>464</v>
      </c>
      <c r="Z333" s="55"/>
    </row>
    <row r="334" spans="6:26">
      <c r="F334"/>
      <c r="G334"/>
      <c r="H334"/>
      <c r="I334"/>
      <c r="J334"/>
      <c r="K334"/>
      <c r="L334"/>
      <c r="M334"/>
      <c r="N334"/>
      <c r="O334"/>
      <c r="P334"/>
      <c r="Q334"/>
      <c r="R334"/>
      <c r="S334"/>
      <c r="T334"/>
      <c r="W334" s="5" t="s">
        <v>97</v>
      </c>
      <c r="X334" s="11" t="s">
        <v>465</v>
      </c>
      <c r="Z334" s="55"/>
    </row>
    <row r="335" spans="6:26">
      <c r="F335"/>
      <c r="G335"/>
      <c r="H335"/>
      <c r="I335"/>
      <c r="J335"/>
      <c r="K335"/>
      <c r="L335"/>
      <c r="M335"/>
      <c r="N335"/>
      <c r="O335"/>
      <c r="P335"/>
      <c r="Q335"/>
      <c r="R335"/>
      <c r="S335"/>
      <c r="T335"/>
      <c r="W335" s="5" t="s">
        <v>97</v>
      </c>
      <c r="X335" s="11" t="s">
        <v>466</v>
      </c>
      <c r="Z335" s="55"/>
    </row>
    <row r="336" spans="6:26">
      <c r="F336"/>
      <c r="G336"/>
      <c r="H336"/>
      <c r="I336"/>
      <c r="J336"/>
      <c r="K336"/>
      <c r="L336"/>
      <c r="M336"/>
      <c r="N336"/>
      <c r="O336"/>
      <c r="P336"/>
      <c r="Q336"/>
      <c r="R336"/>
      <c r="S336"/>
      <c r="T336"/>
      <c r="W336" s="5" t="s">
        <v>97</v>
      </c>
      <c r="X336" s="11" t="s">
        <v>467</v>
      </c>
      <c r="Z336" s="55"/>
    </row>
    <row r="337" spans="6:26">
      <c r="F337"/>
      <c r="G337"/>
      <c r="H337"/>
      <c r="I337"/>
      <c r="J337"/>
      <c r="K337"/>
      <c r="L337"/>
      <c r="M337"/>
      <c r="N337"/>
      <c r="O337"/>
      <c r="P337"/>
      <c r="Q337"/>
      <c r="R337"/>
      <c r="S337"/>
      <c r="T337"/>
      <c r="W337" s="5" t="s">
        <v>97</v>
      </c>
      <c r="X337" s="11" t="s">
        <v>468</v>
      </c>
      <c r="Z337" s="55"/>
    </row>
    <row r="338" spans="6:26">
      <c r="F338"/>
      <c r="G338"/>
      <c r="H338"/>
      <c r="I338"/>
      <c r="J338"/>
      <c r="K338"/>
      <c r="L338"/>
      <c r="M338"/>
      <c r="N338"/>
      <c r="O338"/>
      <c r="P338"/>
      <c r="Q338"/>
      <c r="R338"/>
      <c r="S338"/>
      <c r="T338"/>
      <c r="W338" s="5" t="s">
        <v>97</v>
      </c>
      <c r="X338" s="11" t="s">
        <v>469</v>
      </c>
      <c r="Z338" s="55"/>
    </row>
    <row r="339" spans="6:26">
      <c r="F339"/>
      <c r="G339"/>
      <c r="H339"/>
      <c r="I339"/>
      <c r="J339"/>
      <c r="K339"/>
      <c r="L339"/>
      <c r="M339"/>
      <c r="N339"/>
      <c r="O339"/>
      <c r="P339"/>
      <c r="Q339"/>
      <c r="R339"/>
      <c r="S339"/>
      <c r="T339"/>
      <c r="W339" s="5" t="s">
        <v>97</v>
      </c>
      <c r="X339" s="11" t="s">
        <v>470</v>
      </c>
      <c r="Z339" s="55"/>
    </row>
    <row r="340" spans="6:26">
      <c r="F340"/>
      <c r="G340"/>
      <c r="H340"/>
      <c r="I340"/>
      <c r="J340"/>
      <c r="K340"/>
      <c r="L340"/>
      <c r="M340"/>
      <c r="N340"/>
      <c r="O340"/>
      <c r="P340"/>
      <c r="Q340"/>
      <c r="R340"/>
      <c r="S340"/>
      <c r="T340"/>
      <c r="W340" s="5" t="s">
        <v>97</v>
      </c>
      <c r="X340" s="11" t="s">
        <v>471</v>
      </c>
      <c r="Z340" s="55"/>
    </row>
    <row r="341" spans="6:26">
      <c r="F341"/>
      <c r="G341"/>
      <c r="H341"/>
      <c r="I341"/>
      <c r="J341"/>
      <c r="K341"/>
      <c r="L341"/>
      <c r="M341"/>
      <c r="N341"/>
      <c r="O341"/>
      <c r="P341"/>
      <c r="Q341"/>
      <c r="R341"/>
      <c r="S341"/>
      <c r="T341"/>
      <c r="W341" s="5" t="s">
        <v>97</v>
      </c>
      <c r="X341" s="11" t="s">
        <v>472</v>
      </c>
      <c r="Z341" s="55"/>
    </row>
    <row r="342" spans="6:26">
      <c r="F342"/>
      <c r="G342"/>
      <c r="H342"/>
      <c r="I342"/>
      <c r="J342"/>
      <c r="K342"/>
      <c r="L342"/>
      <c r="M342"/>
      <c r="N342"/>
      <c r="O342"/>
      <c r="P342"/>
      <c r="Q342"/>
      <c r="R342"/>
      <c r="S342"/>
      <c r="T342"/>
      <c r="W342" s="5" t="s">
        <v>97</v>
      </c>
      <c r="X342" s="11" t="s">
        <v>473</v>
      </c>
      <c r="Z342" s="55"/>
    </row>
    <row r="343" spans="6:26">
      <c r="F343"/>
      <c r="G343"/>
      <c r="H343"/>
      <c r="I343"/>
      <c r="J343"/>
      <c r="K343"/>
      <c r="L343"/>
      <c r="M343"/>
      <c r="N343"/>
      <c r="O343"/>
      <c r="P343"/>
      <c r="Q343"/>
      <c r="R343"/>
      <c r="S343"/>
      <c r="T343"/>
      <c r="W343" s="5" t="s">
        <v>97</v>
      </c>
      <c r="X343" s="11" t="s">
        <v>474</v>
      </c>
      <c r="Z343" s="55"/>
    </row>
    <row r="344" spans="6:26">
      <c r="F344"/>
      <c r="G344"/>
      <c r="H344"/>
      <c r="I344"/>
      <c r="J344"/>
      <c r="K344"/>
      <c r="L344"/>
      <c r="M344"/>
      <c r="N344"/>
      <c r="O344"/>
      <c r="P344"/>
      <c r="Q344"/>
      <c r="R344"/>
      <c r="S344"/>
      <c r="T344"/>
      <c r="W344" s="5" t="s">
        <v>97</v>
      </c>
      <c r="X344" s="11" t="s">
        <v>475</v>
      </c>
      <c r="Z344" s="55"/>
    </row>
    <row r="345" spans="6:26">
      <c r="F345"/>
      <c r="G345"/>
      <c r="H345"/>
      <c r="I345"/>
      <c r="J345"/>
      <c r="K345"/>
      <c r="L345"/>
      <c r="M345"/>
      <c r="N345"/>
      <c r="O345"/>
      <c r="P345"/>
      <c r="Q345"/>
      <c r="R345"/>
      <c r="S345"/>
      <c r="T345"/>
      <c r="W345" s="5" t="s">
        <v>97</v>
      </c>
      <c r="X345" s="11" t="s">
        <v>476</v>
      </c>
      <c r="Z345" s="55"/>
    </row>
    <row r="346" spans="6:26">
      <c r="F346"/>
      <c r="G346"/>
      <c r="H346"/>
      <c r="I346"/>
      <c r="J346"/>
      <c r="K346"/>
      <c r="L346"/>
      <c r="M346"/>
      <c r="N346"/>
      <c r="O346"/>
      <c r="P346"/>
      <c r="Q346"/>
      <c r="R346"/>
      <c r="S346"/>
      <c r="T346"/>
      <c r="W346" s="5" t="s">
        <v>97</v>
      </c>
      <c r="X346" s="11" t="s">
        <v>477</v>
      </c>
      <c r="Z346" s="55"/>
    </row>
    <row r="347" spans="6:26">
      <c r="F347"/>
      <c r="G347"/>
      <c r="H347"/>
      <c r="I347"/>
      <c r="J347"/>
      <c r="K347"/>
      <c r="L347"/>
      <c r="M347"/>
      <c r="N347"/>
      <c r="O347"/>
      <c r="P347"/>
      <c r="Q347"/>
      <c r="R347"/>
      <c r="S347"/>
      <c r="T347"/>
      <c r="W347" s="5" t="s">
        <v>97</v>
      </c>
      <c r="X347" s="11" t="s">
        <v>478</v>
      </c>
      <c r="Z347" s="55"/>
    </row>
    <row r="348" spans="6:26">
      <c r="F348"/>
      <c r="G348"/>
      <c r="H348"/>
      <c r="I348"/>
      <c r="J348"/>
      <c r="K348"/>
      <c r="L348"/>
      <c r="M348"/>
      <c r="N348"/>
      <c r="O348"/>
      <c r="P348"/>
      <c r="Q348"/>
      <c r="R348"/>
      <c r="S348"/>
      <c r="T348"/>
      <c r="W348" s="5" t="s">
        <v>97</v>
      </c>
      <c r="X348" s="11" t="s">
        <v>479</v>
      </c>
      <c r="Z348" s="55"/>
    </row>
    <row r="349" spans="6:26">
      <c r="F349"/>
      <c r="G349"/>
      <c r="H349"/>
      <c r="I349"/>
      <c r="J349"/>
      <c r="K349"/>
      <c r="L349"/>
      <c r="M349"/>
      <c r="N349"/>
      <c r="O349"/>
      <c r="P349"/>
      <c r="Q349"/>
      <c r="R349"/>
      <c r="S349"/>
      <c r="T349"/>
      <c r="W349" s="5" t="s">
        <v>97</v>
      </c>
      <c r="X349" s="11" t="s">
        <v>480</v>
      </c>
      <c r="Z349" s="55"/>
    </row>
    <row r="350" spans="6:26">
      <c r="F350"/>
      <c r="G350"/>
      <c r="H350"/>
      <c r="I350"/>
      <c r="J350"/>
      <c r="K350"/>
      <c r="L350"/>
      <c r="M350"/>
      <c r="N350"/>
      <c r="O350"/>
      <c r="P350"/>
      <c r="Q350"/>
      <c r="R350"/>
      <c r="S350"/>
      <c r="T350"/>
      <c r="W350" s="5" t="s">
        <v>97</v>
      </c>
      <c r="X350" s="11" t="s">
        <v>481</v>
      </c>
      <c r="Z350" s="55"/>
    </row>
    <row r="351" spans="6:26">
      <c r="F351"/>
      <c r="G351"/>
      <c r="H351"/>
      <c r="I351"/>
      <c r="J351"/>
      <c r="K351"/>
      <c r="L351"/>
      <c r="M351"/>
      <c r="N351"/>
      <c r="O351"/>
      <c r="P351"/>
      <c r="Q351"/>
      <c r="R351"/>
      <c r="S351"/>
      <c r="T351"/>
      <c r="W351" s="5" t="s">
        <v>97</v>
      </c>
      <c r="X351" s="11" t="s">
        <v>482</v>
      </c>
      <c r="Z351" s="55"/>
    </row>
    <row r="352" spans="6:26">
      <c r="F352"/>
      <c r="G352"/>
      <c r="H352"/>
      <c r="I352"/>
      <c r="J352"/>
      <c r="K352"/>
      <c r="L352"/>
      <c r="M352"/>
      <c r="N352"/>
      <c r="O352"/>
      <c r="P352"/>
      <c r="Q352"/>
      <c r="R352"/>
      <c r="S352"/>
      <c r="T352"/>
      <c r="W352" s="5" t="s">
        <v>97</v>
      </c>
      <c r="X352" s="11" t="s">
        <v>483</v>
      </c>
      <c r="Z352" s="55"/>
    </row>
    <row r="353" spans="6:26">
      <c r="F353"/>
      <c r="G353"/>
      <c r="H353"/>
      <c r="I353"/>
      <c r="J353"/>
      <c r="K353"/>
      <c r="L353"/>
      <c r="M353"/>
      <c r="N353"/>
      <c r="O353"/>
      <c r="P353"/>
      <c r="Q353"/>
      <c r="R353"/>
      <c r="S353"/>
      <c r="T353"/>
      <c r="W353" s="5" t="s">
        <v>97</v>
      </c>
      <c r="X353" s="11" t="s">
        <v>484</v>
      </c>
      <c r="Z353" s="55"/>
    </row>
    <row r="354" spans="6:26">
      <c r="F354"/>
      <c r="G354"/>
      <c r="H354"/>
      <c r="I354"/>
      <c r="J354"/>
      <c r="K354"/>
      <c r="L354"/>
      <c r="M354"/>
      <c r="N354"/>
      <c r="O354"/>
      <c r="P354"/>
      <c r="Q354"/>
      <c r="R354"/>
      <c r="S354"/>
      <c r="T354"/>
      <c r="W354" s="5" t="s">
        <v>97</v>
      </c>
      <c r="X354" s="11" t="s">
        <v>485</v>
      </c>
      <c r="Z354" s="55"/>
    </row>
    <row r="355" spans="6:26">
      <c r="F355"/>
      <c r="G355"/>
      <c r="H355"/>
      <c r="I355"/>
      <c r="J355"/>
      <c r="K355"/>
      <c r="L355"/>
      <c r="M355"/>
      <c r="N355"/>
      <c r="O355"/>
      <c r="P355"/>
      <c r="Q355"/>
      <c r="R355"/>
      <c r="S355"/>
      <c r="T355"/>
      <c r="W355" s="5" t="s">
        <v>97</v>
      </c>
      <c r="X355" s="11" t="s">
        <v>486</v>
      </c>
      <c r="Z355" s="55"/>
    </row>
    <row r="356" spans="6:26">
      <c r="F356"/>
      <c r="G356"/>
      <c r="H356"/>
      <c r="I356"/>
      <c r="J356"/>
      <c r="K356"/>
      <c r="L356"/>
      <c r="M356"/>
      <c r="N356"/>
      <c r="O356"/>
      <c r="P356"/>
      <c r="Q356"/>
      <c r="R356"/>
      <c r="S356"/>
      <c r="T356"/>
      <c r="W356" s="5" t="s">
        <v>99</v>
      </c>
      <c r="X356" s="11" t="s">
        <v>487</v>
      </c>
      <c r="Z356" s="55"/>
    </row>
    <row r="357" spans="6:26">
      <c r="F357"/>
      <c r="G357"/>
      <c r="H357"/>
      <c r="I357"/>
      <c r="J357"/>
      <c r="K357"/>
      <c r="L357"/>
      <c r="M357"/>
      <c r="N357"/>
      <c r="O357"/>
      <c r="P357"/>
      <c r="Q357"/>
      <c r="R357"/>
      <c r="S357"/>
      <c r="T357"/>
      <c r="W357" s="5" t="s">
        <v>99</v>
      </c>
      <c r="X357" s="11" t="s">
        <v>488</v>
      </c>
      <c r="Z357" s="55"/>
    </row>
    <row r="358" spans="6:26">
      <c r="F358"/>
      <c r="G358"/>
      <c r="H358"/>
      <c r="I358"/>
      <c r="J358"/>
      <c r="K358"/>
      <c r="L358"/>
      <c r="M358"/>
      <c r="N358"/>
      <c r="O358"/>
      <c r="P358"/>
      <c r="Q358"/>
      <c r="R358"/>
      <c r="S358"/>
      <c r="T358"/>
      <c r="W358" s="5" t="s">
        <v>99</v>
      </c>
      <c r="X358" s="11" t="s">
        <v>489</v>
      </c>
      <c r="Z358" s="55"/>
    </row>
    <row r="359" spans="6:26">
      <c r="F359"/>
      <c r="G359"/>
      <c r="H359"/>
      <c r="I359"/>
      <c r="J359"/>
      <c r="K359"/>
      <c r="L359"/>
      <c r="M359"/>
      <c r="N359"/>
      <c r="O359"/>
      <c r="P359"/>
      <c r="Q359"/>
      <c r="R359"/>
      <c r="S359"/>
      <c r="T359"/>
      <c r="W359" s="5" t="s">
        <v>99</v>
      </c>
      <c r="X359" s="11" t="s">
        <v>490</v>
      </c>
      <c r="Z359" s="55"/>
    </row>
    <row r="360" spans="6:26">
      <c r="F360"/>
      <c r="G360"/>
      <c r="H360"/>
      <c r="I360"/>
      <c r="J360"/>
      <c r="K360"/>
      <c r="L360"/>
      <c r="M360"/>
      <c r="N360"/>
      <c r="O360"/>
      <c r="P360"/>
      <c r="Q360"/>
      <c r="R360"/>
      <c r="S360"/>
      <c r="T360"/>
      <c r="W360" s="5" t="s">
        <v>99</v>
      </c>
      <c r="X360" s="11" t="s">
        <v>491</v>
      </c>
      <c r="Z360" s="55"/>
    </row>
    <row r="361" spans="6:26">
      <c r="F361"/>
      <c r="G361"/>
      <c r="H361"/>
      <c r="I361"/>
      <c r="J361"/>
      <c r="K361"/>
      <c r="L361"/>
      <c r="M361"/>
      <c r="N361"/>
      <c r="O361"/>
      <c r="P361"/>
      <c r="Q361"/>
      <c r="R361"/>
      <c r="S361"/>
      <c r="T361"/>
      <c r="W361" s="5" t="s">
        <v>99</v>
      </c>
      <c r="X361" s="11" t="s">
        <v>492</v>
      </c>
      <c r="Z361" s="55"/>
    </row>
    <row r="362" spans="6:26">
      <c r="F362"/>
      <c r="G362"/>
      <c r="H362"/>
      <c r="I362"/>
      <c r="J362"/>
      <c r="K362"/>
      <c r="L362"/>
      <c r="M362"/>
      <c r="N362"/>
      <c r="O362"/>
      <c r="P362"/>
      <c r="Q362"/>
      <c r="R362"/>
      <c r="S362"/>
      <c r="T362"/>
      <c r="W362" s="5" t="s">
        <v>99</v>
      </c>
      <c r="X362" s="11" t="s">
        <v>493</v>
      </c>
      <c r="Z362" s="55"/>
    </row>
    <row r="363" spans="6:26">
      <c r="F363"/>
      <c r="G363"/>
      <c r="H363"/>
      <c r="I363"/>
      <c r="J363"/>
      <c r="K363"/>
      <c r="L363"/>
      <c r="M363"/>
      <c r="N363"/>
      <c r="O363"/>
      <c r="P363"/>
      <c r="Q363"/>
      <c r="R363"/>
      <c r="S363"/>
      <c r="T363"/>
      <c r="W363" s="5" t="s">
        <v>99</v>
      </c>
      <c r="X363" s="11" t="s">
        <v>494</v>
      </c>
      <c r="Z363" s="55"/>
    </row>
    <row r="364" spans="6:26">
      <c r="F364"/>
      <c r="G364"/>
      <c r="H364"/>
      <c r="I364"/>
      <c r="J364"/>
      <c r="K364"/>
      <c r="L364"/>
      <c r="M364"/>
      <c r="N364"/>
      <c r="O364"/>
      <c r="P364"/>
      <c r="Q364"/>
      <c r="R364"/>
      <c r="S364"/>
      <c r="T364"/>
      <c r="W364" s="5" t="s">
        <v>99</v>
      </c>
      <c r="X364" s="11" t="s">
        <v>495</v>
      </c>
      <c r="Z364" s="55"/>
    </row>
    <row r="365" spans="6:26">
      <c r="F365"/>
      <c r="G365"/>
      <c r="H365"/>
      <c r="I365"/>
      <c r="J365"/>
      <c r="K365"/>
      <c r="L365"/>
      <c r="M365"/>
      <c r="N365"/>
      <c r="O365"/>
      <c r="P365"/>
      <c r="Q365"/>
      <c r="R365"/>
      <c r="S365"/>
      <c r="T365"/>
      <c r="W365" s="5" t="s">
        <v>99</v>
      </c>
      <c r="X365" s="11" t="s">
        <v>496</v>
      </c>
      <c r="Z365" s="55"/>
    </row>
    <row r="366" spans="6:26">
      <c r="F366"/>
      <c r="G366"/>
      <c r="H366"/>
      <c r="I366"/>
      <c r="J366"/>
      <c r="K366"/>
      <c r="L366"/>
      <c r="M366"/>
      <c r="N366"/>
      <c r="O366"/>
      <c r="P366"/>
      <c r="Q366"/>
      <c r="R366"/>
      <c r="S366"/>
      <c r="T366"/>
      <c r="W366" s="5" t="s">
        <v>99</v>
      </c>
      <c r="X366" s="11" t="s">
        <v>497</v>
      </c>
      <c r="Z366" s="55"/>
    </row>
    <row r="367" spans="6:26">
      <c r="F367"/>
      <c r="G367"/>
      <c r="H367"/>
      <c r="I367"/>
      <c r="J367"/>
      <c r="K367"/>
      <c r="L367"/>
      <c r="M367"/>
      <c r="N367"/>
      <c r="O367"/>
      <c r="P367"/>
      <c r="Q367"/>
      <c r="R367"/>
      <c r="S367"/>
      <c r="T367"/>
      <c r="W367" s="5" t="s">
        <v>99</v>
      </c>
      <c r="X367" s="11" t="s">
        <v>150</v>
      </c>
      <c r="Z367" s="55"/>
    </row>
    <row r="368" spans="6:26">
      <c r="F368"/>
      <c r="G368"/>
      <c r="H368"/>
      <c r="I368"/>
      <c r="J368"/>
      <c r="K368"/>
      <c r="L368"/>
      <c r="M368"/>
      <c r="N368"/>
      <c r="O368"/>
      <c r="P368"/>
      <c r="Q368"/>
      <c r="R368"/>
      <c r="S368"/>
      <c r="T368"/>
      <c r="W368" s="5" t="s">
        <v>99</v>
      </c>
      <c r="X368" s="11" t="s">
        <v>498</v>
      </c>
      <c r="Z368" s="55"/>
    </row>
    <row r="369" spans="6:26">
      <c r="F369"/>
      <c r="G369"/>
      <c r="H369"/>
      <c r="I369"/>
      <c r="J369"/>
      <c r="K369"/>
      <c r="L369"/>
      <c r="M369"/>
      <c r="N369"/>
      <c r="O369"/>
      <c r="P369"/>
      <c r="Q369"/>
      <c r="R369"/>
      <c r="S369"/>
      <c r="T369"/>
      <c r="W369" s="5" t="s">
        <v>99</v>
      </c>
      <c r="X369" s="11" t="s">
        <v>499</v>
      </c>
      <c r="Z369" s="55"/>
    </row>
    <row r="370" spans="6:26">
      <c r="F370"/>
      <c r="G370"/>
      <c r="H370"/>
      <c r="I370"/>
      <c r="J370"/>
      <c r="K370"/>
      <c r="L370"/>
      <c r="M370"/>
      <c r="N370"/>
      <c r="O370"/>
      <c r="P370"/>
      <c r="Q370"/>
      <c r="R370"/>
      <c r="S370"/>
      <c r="T370"/>
      <c r="W370" s="5" t="s">
        <v>99</v>
      </c>
      <c r="X370" s="11" t="s">
        <v>500</v>
      </c>
      <c r="Z370" s="55"/>
    </row>
    <row r="371" spans="6:26">
      <c r="F371"/>
      <c r="G371"/>
      <c r="H371"/>
      <c r="I371"/>
      <c r="J371"/>
      <c r="K371"/>
      <c r="L371"/>
      <c r="M371"/>
      <c r="N371"/>
      <c r="O371"/>
      <c r="P371"/>
      <c r="Q371"/>
      <c r="R371"/>
      <c r="S371"/>
      <c r="T371"/>
      <c r="W371" s="5" t="s">
        <v>99</v>
      </c>
      <c r="X371" s="11" t="s">
        <v>501</v>
      </c>
      <c r="Z371" s="55"/>
    </row>
    <row r="372" spans="6:26">
      <c r="F372"/>
      <c r="G372"/>
      <c r="H372"/>
      <c r="I372"/>
      <c r="J372"/>
      <c r="K372"/>
      <c r="L372"/>
      <c r="M372"/>
      <c r="N372"/>
      <c r="O372"/>
      <c r="P372"/>
      <c r="Q372"/>
      <c r="R372"/>
      <c r="S372"/>
      <c r="T372"/>
      <c r="W372" s="5" t="s">
        <v>99</v>
      </c>
      <c r="X372" s="11" t="s">
        <v>502</v>
      </c>
      <c r="Z372" s="55"/>
    </row>
    <row r="373" spans="6:26">
      <c r="F373"/>
      <c r="G373"/>
      <c r="H373"/>
      <c r="I373"/>
      <c r="J373"/>
      <c r="K373"/>
      <c r="L373"/>
      <c r="M373"/>
      <c r="N373"/>
      <c r="O373"/>
      <c r="P373"/>
      <c r="Q373"/>
      <c r="R373"/>
      <c r="S373"/>
      <c r="T373"/>
      <c r="W373" s="5" t="s">
        <v>99</v>
      </c>
      <c r="X373" s="11" t="s">
        <v>503</v>
      </c>
      <c r="Z373" s="55"/>
    </row>
    <row r="374" spans="6:26">
      <c r="F374"/>
      <c r="G374"/>
      <c r="H374"/>
      <c r="I374"/>
      <c r="J374"/>
      <c r="K374"/>
      <c r="L374"/>
      <c r="M374"/>
      <c r="N374"/>
      <c r="O374"/>
      <c r="P374"/>
      <c r="Q374"/>
      <c r="R374"/>
      <c r="S374"/>
      <c r="T374"/>
      <c r="W374" s="5" t="s">
        <v>99</v>
      </c>
      <c r="X374" s="11" t="s">
        <v>504</v>
      </c>
      <c r="Z374" s="55"/>
    </row>
    <row r="375" spans="6:26">
      <c r="F375"/>
      <c r="G375"/>
      <c r="H375"/>
      <c r="I375"/>
      <c r="J375"/>
      <c r="K375"/>
      <c r="L375"/>
      <c r="M375"/>
      <c r="N375"/>
      <c r="O375"/>
      <c r="P375"/>
      <c r="Q375"/>
      <c r="R375"/>
      <c r="S375"/>
      <c r="T375"/>
      <c r="W375" s="5" t="s">
        <v>99</v>
      </c>
      <c r="X375" s="11" t="s">
        <v>505</v>
      </c>
      <c r="Z375" s="55"/>
    </row>
    <row r="376" spans="6:26">
      <c r="F376"/>
      <c r="G376"/>
      <c r="H376"/>
      <c r="I376"/>
      <c r="J376"/>
      <c r="K376"/>
      <c r="L376"/>
      <c r="M376"/>
      <c r="N376"/>
      <c r="O376"/>
      <c r="P376"/>
      <c r="Q376"/>
      <c r="R376"/>
      <c r="S376"/>
      <c r="T376"/>
      <c r="W376" s="5" t="s">
        <v>99</v>
      </c>
      <c r="X376" s="11" t="s">
        <v>506</v>
      </c>
      <c r="Z376" s="55"/>
    </row>
    <row r="377" spans="6:26">
      <c r="F377"/>
      <c r="G377"/>
      <c r="H377"/>
      <c r="I377"/>
      <c r="J377"/>
      <c r="K377"/>
      <c r="L377"/>
      <c r="M377"/>
      <c r="N377"/>
      <c r="O377"/>
      <c r="P377"/>
      <c r="Q377"/>
      <c r="R377"/>
      <c r="S377"/>
      <c r="T377"/>
      <c r="W377" s="5" t="s">
        <v>99</v>
      </c>
      <c r="X377" s="11" t="s">
        <v>507</v>
      </c>
      <c r="Z377" s="55"/>
    </row>
    <row r="378" spans="6:26">
      <c r="F378"/>
      <c r="G378"/>
      <c r="H378"/>
      <c r="I378"/>
      <c r="J378"/>
      <c r="K378"/>
      <c r="L378"/>
      <c r="M378"/>
      <c r="N378"/>
      <c r="O378"/>
      <c r="P378"/>
      <c r="Q378"/>
      <c r="R378"/>
      <c r="S378"/>
      <c r="T378"/>
      <c r="W378" s="5" t="s">
        <v>99</v>
      </c>
      <c r="X378" s="11" t="s">
        <v>508</v>
      </c>
      <c r="Z378" s="55"/>
    </row>
    <row r="379" spans="6:26">
      <c r="F379"/>
      <c r="G379"/>
      <c r="H379"/>
      <c r="I379"/>
      <c r="J379"/>
      <c r="K379"/>
      <c r="L379"/>
      <c r="M379"/>
      <c r="N379"/>
      <c r="O379"/>
      <c r="P379"/>
      <c r="Q379"/>
      <c r="R379"/>
      <c r="S379"/>
      <c r="T379"/>
      <c r="W379" s="5" t="s">
        <v>99</v>
      </c>
      <c r="X379" s="11" t="s">
        <v>509</v>
      </c>
      <c r="Z379" s="55"/>
    </row>
    <row r="380" spans="6:26">
      <c r="F380"/>
      <c r="G380"/>
      <c r="H380"/>
      <c r="I380"/>
      <c r="J380"/>
      <c r="K380"/>
      <c r="L380"/>
      <c r="M380"/>
      <c r="N380"/>
      <c r="O380"/>
      <c r="P380"/>
      <c r="Q380"/>
      <c r="R380"/>
      <c r="S380"/>
      <c r="T380"/>
      <c r="W380" s="5" t="s">
        <v>99</v>
      </c>
      <c r="X380" s="11" t="s">
        <v>510</v>
      </c>
      <c r="Z380" s="55"/>
    </row>
    <row r="381" spans="6:26">
      <c r="F381"/>
      <c r="G381"/>
      <c r="H381"/>
      <c r="I381"/>
      <c r="J381"/>
      <c r="K381"/>
      <c r="L381"/>
      <c r="M381"/>
      <c r="N381"/>
      <c r="O381"/>
      <c r="P381"/>
      <c r="Q381"/>
      <c r="R381"/>
      <c r="S381"/>
      <c r="T381"/>
      <c r="W381" s="5" t="s">
        <v>99</v>
      </c>
      <c r="X381" s="11" t="s">
        <v>511</v>
      </c>
      <c r="Z381" s="55"/>
    </row>
    <row r="382" spans="6:26">
      <c r="F382"/>
      <c r="G382"/>
      <c r="H382"/>
      <c r="I382"/>
      <c r="J382"/>
      <c r="K382"/>
      <c r="L382"/>
      <c r="M382"/>
      <c r="N382"/>
      <c r="O382"/>
      <c r="P382"/>
      <c r="Q382"/>
      <c r="R382"/>
      <c r="S382"/>
      <c r="T382"/>
      <c r="W382" s="5" t="s">
        <v>99</v>
      </c>
      <c r="X382" s="11" t="s">
        <v>512</v>
      </c>
      <c r="Z382" s="55"/>
    </row>
    <row r="383" spans="6:26">
      <c r="F383"/>
      <c r="G383"/>
      <c r="H383"/>
      <c r="I383"/>
      <c r="J383"/>
      <c r="K383"/>
      <c r="L383"/>
      <c r="M383"/>
      <c r="N383"/>
      <c r="O383"/>
      <c r="P383"/>
      <c r="Q383"/>
      <c r="R383"/>
      <c r="S383"/>
      <c r="T383"/>
      <c r="W383" s="5" t="s">
        <v>99</v>
      </c>
      <c r="X383" s="11" t="s">
        <v>513</v>
      </c>
      <c r="Z383" s="55"/>
    </row>
    <row r="384" spans="6:26">
      <c r="F384"/>
      <c r="G384"/>
      <c r="H384"/>
      <c r="I384"/>
      <c r="J384"/>
      <c r="K384"/>
      <c r="L384"/>
      <c r="M384"/>
      <c r="N384"/>
      <c r="O384"/>
      <c r="P384"/>
      <c r="Q384"/>
      <c r="R384"/>
      <c r="S384"/>
      <c r="T384"/>
      <c r="W384" s="5" t="s">
        <v>99</v>
      </c>
      <c r="X384" s="11" t="s">
        <v>514</v>
      </c>
      <c r="Z384" s="55"/>
    </row>
    <row r="385" spans="6:26">
      <c r="F385"/>
      <c r="G385"/>
      <c r="H385"/>
      <c r="I385"/>
      <c r="J385"/>
      <c r="K385"/>
      <c r="L385"/>
      <c r="M385"/>
      <c r="N385"/>
      <c r="O385"/>
      <c r="P385"/>
      <c r="Q385"/>
      <c r="R385"/>
      <c r="S385"/>
      <c r="T385"/>
      <c r="W385" s="5" t="s">
        <v>99</v>
      </c>
      <c r="X385" s="11" t="s">
        <v>515</v>
      </c>
      <c r="Z385" s="55"/>
    </row>
    <row r="386" spans="6:26">
      <c r="F386"/>
      <c r="G386"/>
      <c r="H386"/>
      <c r="I386"/>
      <c r="J386"/>
      <c r="K386"/>
      <c r="L386"/>
      <c r="M386"/>
      <c r="N386"/>
      <c r="O386"/>
      <c r="P386"/>
      <c r="Q386"/>
      <c r="R386"/>
      <c r="S386"/>
      <c r="T386"/>
      <c r="W386" s="5" t="s">
        <v>99</v>
      </c>
      <c r="X386" s="11" t="s">
        <v>516</v>
      </c>
      <c r="Z386" s="55"/>
    </row>
    <row r="387" spans="6:26">
      <c r="F387"/>
      <c r="G387"/>
      <c r="H387"/>
      <c r="I387"/>
      <c r="J387"/>
      <c r="K387"/>
      <c r="L387"/>
      <c r="M387"/>
      <c r="N387"/>
      <c r="O387"/>
      <c r="P387"/>
      <c r="Q387"/>
      <c r="R387"/>
      <c r="S387"/>
      <c r="T387"/>
      <c r="W387" s="5" t="s">
        <v>99</v>
      </c>
      <c r="X387" s="11" t="s">
        <v>472</v>
      </c>
      <c r="Z387" s="55"/>
    </row>
    <row r="388" spans="6:26">
      <c r="F388"/>
      <c r="G388"/>
      <c r="H388"/>
      <c r="I388"/>
      <c r="J388"/>
      <c r="K388"/>
      <c r="L388"/>
      <c r="M388"/>
      <c r="N388"/>
      <c r="O388"/>
      <c r="P388"/>
      <c r="Q388"/>
      <c r="R388"/>
      <c r="S388"/>
      <c r="T388"/>
      <c r="W388" s="5" t="s">
        <v>99</v>
      </c>
      <c r="X388" s="11" t="s">
        <v>517</v>
      </c>
      <c r="Z388" s="55"/>
    </row>
    <row r="389" spans="6:26">
      <c r="F389"/>
      <c r="G389"/>
      <c r="H389"/>
      <c r="I389"/>
      <c r="J389"/>
      <c r="K389"/>
      <c r="L389"/>
      <c r="M389"/>
      <c r="N389"/>
      <c r="O389"/>
      <c r="P389"/>
      <c r="Q389"/>
      <c r="R389"/>
      <c r="S389"/>
      <c r="T389"/>
      <c r="W389" s="5" t="s">
        <v>99</v>
      </c>
      <c r="X389" s="11" t="s">
        <v>518</v>
      </c>
      <c r="Z389" s="55"/>
    </row>
    <row r="390" spans="6:26">
      <c r="F390"/>
      <c r="G390"/>
      <c r="H390"/>
      <c r="I390"/>
      <c r="J390"/>
      <c r="K390"/>
      <c r="L390"/>
      <c r="M390"/>
      <c r="N390"/>
      <c r="O390"/>
      <c r="P390"/>
      <c r="Q390"/>
      <c r="R390"/>
      <c r="S390"/>
      <c r="T390"/>
      <c r="W390" s="5" t="s">
        <v>99</v>
      </c>
      <c r="X390" s="11" t="s">
        <v>519</v>
      </c>
      <c r="Z390" s="55"/>
    </row>
    <row r="391" spans="6:26">
      <c r="F391"/>
      <c r="G391"/>
      <c r="H391"/>
      <c r="I391"/>
      <c r="J391"/>
      <c r="K391"/>
      <c r="L391"/>
      <c r="M391"/>
      <c r="N391"/>
      <c r="O391"/>
      <c r="P391"/>
      <c r="Q391"/>
      <c r="R391"/>
      <c r="S391"/>
      <c r="T391"/>
      <c r="W391" s="5" t="s">
        <v>99</v>
      </c>
      <c r="X391" s="11" t="s">
        <v>520</v>
      </c>
      <c r="Z391" s="55"/>
    </row>
    <row r="392" spans="6:26">
      <c r="F392"/>
      <c r="G392"/>
      <c r="H392"/>
      <c r="I392"/>
      <c r="J392"/>
      <c r="K392"/>
      <c r="L392"/>
      <c r="M392"/>
      <c r="N392"/>
      <c r="O392"/>
      <c r="P392"/>
      <c r="Q392"/>
      <c r="R392"/>
      <c r="S392"/>
      <c r="T392"/>
      <c r="W392" s="5" t="s">
        <v>99</v>
      </c>
      <c r="X392" s="11" t="s">
        <v>521</v>
      </c>
      <c r="Z392" s="55"/>
    </row>
    <row r="393" spans="6:26">
      <c r="F393"/>
      <c r="G393"/>
      <c r="H393"/>
      <c r="I393"/>
      <c r="J393"/>
      <c r="K393"/>
      <c r="L393"/>
      <c r="M393"/>
      <c r="N393"/>
      <c r="O393"/>
      <c r="P393"/>
      <c r="Q393"/>
      <c r="R393"/>
      <c r="S393"/>
      <c r="T393"/>
      <c r="W393" s="5" t="s">
        <v>99</v>
      </c>
      <c r="X393" s="11" t="s">
        <v>522</v>
      </c>
      <c r="Z393" s="55"/>
    </row>
    <row r="394" spans="6:26">
      <c r="F394"/>
      <c r="G394"/>
      <c r="H394"/>
      <c r="I394"/>
      <c r="J394"/>
      <c r="K394"/>
      <c r="L394"/>
      <c r="M394"/>
      <c r="N394"/>
      <c r="O394"/>
      <c r="P394"/>
      <c r="Q394"/>
      <c r="R394"/>
      <c r="S394"/>
      <c r="T394"/>
      <c r="W394" s="5" t="s">
        <v>99</v>
      </c>
      <c r="X394" s="11" t="s">
        <v>523</v>
      </c>
      <c r="Z394" s="55"/>
    </row>
    <row r="395" spans="6:26">
      <c r="F395"/>
      <c r="G395"/>
      <c r="H395"/>
      <c r="I395"/>
      <c r="J395"/>
      <c r="K395"/>
      <c r="L395"/>
      <c r="M395"/>
      <c r="N395"/>
      <c r="O395"/>
      <c r="P395"/>
      <c r="Q395"/>
      <c r="R395"/>
      <c r="S395"/>
      <c r="T395"/>
      <c r="W395" s="5" t="s">
        <v>99</v>
      </c>
      <c r="X395" s="11" t="s">
        <v>524</v>
      </c>
      <c r="Z395" s="55"/>
    </row>
    <row r="396" spans="6:26">
      <c r="F396"/>
      <c r="G396"/>
      <c r="H396"/>
      <c r="I396"/>
      <c r="J396"/>
      <c r="K396"/>
      <c r="L396"/>
      <c r="M396"/>
      <c r="N396"/>
      <c r="O396"/>
      <c r="P396"/>
      <c r="Q396"/>
      <c r="R396"/>
      <c r="S396"/>
      <c r="T396"/>
      <c r="W396" s="5" t="s">
        <v>99</v>
      </c>
      <c r="X396" s="11" t="s">
        <v>525</v>
      </c>
      <c r="Z396" s="55"/>
    </row>
    <row r="397" spans="6:26">
      <c r="F397"/>
      <c r="G397"/>
      <c r="H397"/>
      <c r="I397"/>
      <c r="J397"/>
      <c r="K397"/>
      <c r="L397"/>
      <c r="M397"/>
      <c r="N397"/>
      <c r="O397"/>
      <c r="P397"/>
      <c r="Q397"/>
      <c r="R397"/>
      <c r="S397"/>
      <c r="T397"/>
      <c r="W397" s="5" t="s">
        <v>99</v>
      </c>
      <c r="X397" s="11" t="s">
        <v>526</v>
      </c>
      <c r="Z397" s="55"/>
    </row>
    <row r="398" spans="6:26">
      <c r="F398"/>
      <c r="G398"/>
      <c r="H398"/>
      <c r="I398"/>
      <c r="J398"/>
      <c r="K398"/>
      <c r="L398"/>
      <c r="M398"/>
      <c r="N398"/>
      <c r="O398"/>
      <c r="P398"/>
      <c r="Q398"/>
      <c r="R398"/>
      <c r="S398"/>
      <c r="T398"/>
      <c r="W398" s="5" t="s">
        <v>99</v>
      </c>
      <c r="X398" s="11" t="s">
        <v>527</v>
      </c>
      <c r="Z398" s="55"/>
    </row>
    <row r="399" spans="6:26">
      <c r="F399"/>
      <c r="G399"/>
      <c r="H399"/>
      <c r="I399"/>
      <c r="J399"/>
      <c r="K399"/>
      <c r="L399"/>
      <c r="M399"/>
      <c r="N399"/>
      <c r="O399"/>
      <c r="P399"/>
      <c r="Q399"/>
      <c r="R399"/>
      <c r="S399"/>
      <c r="T399"/>
      <c r="W399" s="5" t="s">
        <v>99</v>
      </c>
      <c r="X399" s="11" t="s">
        <v>528</v>
      </c>
      <c r="Z399" s="55"/>
    </row>
    <row r="400" spans="6:26">
      <c r="F400"/>
      <c r="G400"/>
      <c r="H400"/>
      <c r="I400"/>
      <c r="J400"/>
      <c r="K400"/>
      <c r="L400"/>
      <c r="M400"/>
      <c r="N400"/>
      <c r="O400"/>
      <c r="P400"/>
      <c r="Q400"/>
      <c r="R400"/>
      <c r="S400"/>
      <c r="T400"/>
      <c r="W400" s="5" t="s">
        <v>99</v>
      </c>
      <c r="X400" s="11" t="s">
        <v>529</v>
      </c>
      <c r="Z400" s="55"/>
    </row>
    <row r="401" spans="6:26">
      <c r="F401"/>
      <c r="G401"/>
      <c r="H401"/>
      <c r="I401"/>
      <c r="J401"/>
      <c r="K401"/>
      <c r="L401"/>
      <c r="M401"/>
      <c r="N401"/>
      <c r="O401"/>
      <c r="P401"/>
      <c r="Q401"/>
      <c r="R401"/>
      <c r="S401"/>
      <c r="T401"/>
      <c r="W401" s="5" t="s">
        <v>99</v>
      </c>
      <c r="X401" s="11" t="s">
        <v>530</v>
      </c>
      <c r="Z401" s="55"/>
    </row>
    <row r="402" spans="6:26">
      <c r="F402"/>
      <c r="G402"/>
      <c r="H402"/>
      <c r="I402"/>
      <c r="J402"/>
      <c r="K402"/>
      <c r="L402"/>
      <c r="M402"/>
      <c r="N402"/>
      <c r="O402"/>
      <c r="P402"/>
      <c r="Q402"/>
      <c r="R402"/>
      <c r="S402"/>
      <c r="T402"/>
      <c r="W402" s="5" t="s">
        <v>99</v>
      </c>
      <c r="X402" s="11" t="s">
        <v>531</v>
      </c>
      <c r="Z402" s="55"/>
    </row>
    <row r="403" spans="6:26">
      <c r="F403"/>
      <c r="G403"/>
      <c r="H403"/>
      <c r="I403"/>
      <c r="J403"/>
      <c r="K403"/>
      <c r="L403"/>
      <c r="M403"/>
      <c r="N403"/>
      <c r="O403"/>
      <c r="P403"/>
      <c r="Q403"/>
      <c r="R403"/>
      <c r="S403"/>
      <c r="T403"/>
      <c r="W403" s="5" t="s">
        <v>99</v>
      </c>
      <c r="X403" s="11" t="s">
        <v>532</v>
      </c>
      <c r="Z403" s="55"/>
    </row>
    <row r="404" spans="6:26">
      <c r="F404"/>
      <c r="G404"/>
      <c r="H404"/>
      <c r="I404"/>
      <c r="J404"/>
      <c r="K404"/>
      <c r="L404"/>
      <c r="M404"/>
      <c r="N404"/>
      <c r="O404"/>
      <c r="P404"/>
      <c r="Q404"/>
      <c r="R404"/>
      <c r="S404"/>
      <c r="T404"/>
      <c r="W404" s="5" t="s">
        <v>99</v>
      </c>
      <c r="X404" s="11" t="s">
        <v>533</v>
      </c>
      <c r="Z404" s="55"/>
    </row>
    <row r="405" spans="6:26">
      <c r="F405"/>
      <c r="G405"/>
      <c r="H405"/>
      <c r="I405"/>
      <c r="J405"/>
      <c r="K405"/>
      <c r="L405"/>
      <c r="M405"/>
      <c r="N405"/>
      <c r="O405"/>
      <c r="P405"/>
      <c r="Q405"/>
      <c r="R405"/>
      <c r="S405"/>
      <c r="T405"/>
      <c r="W405" s="5" t="s">
        <v>99</v>
      </c>
      <c r="X405" s="11" t="s">
        <v>534</v>
      </c>
      <c r="Z405" s="55"/>
    </row>
    <row r="406" spans="6:26">
      <c r="F406"/>
      <c r="G406"/>
      <c r="H406"/>
      <c r="I406"/>
      <c r="J406"/>
      <c r="K406"/>
      <c r="L406"/>
      <c r="M406"/>
      <c r="N406"/>
      <c r="O406"/>
      <c r="P406"/>
      <c r="Q406"/>
      <c r="R406"/>
      <c r="S406"/>
      <c r="T406"/>
      <c r="W406" s="5" t="s">
        <v>99</v>
      </c>
      <c r="X406" s="11" t="s">
        <v>535</v>
      </c>
      <c r="Z406" s="55"/>
    </row>
    <row r="407" spans="6:26">
      <c r="F407"/>
      <c r="G407"/>
      <c r="H407"/>
      <c r="I407"/>
      <c r="J407"/>
      <c r="K407"/>
      <c r="L407"/>
      <c r="M407"/>
      <c r="N407"/>
      <c r="O407"/>
      <c r="P407"/>
      <c r="Q407"/>
      <c r="R407"/>
      <c r="S407"/>
      <c r="T407"/>
      <c r="W407" s="5" t="s">
        <v>99</v>
      </c>
      <c r="X407" s="11" t="s">
        <v>536</v>
      </c>
      <c r="Z407" s="55"/>
    </row>
    <row r="408" spans="6:26">
      <c r="F408"/>
      <c r="G408"/>
      <c r="H408"/>
      <c r="I408"/>
      <c r="J408"/>
      <c r="K408"/>
      <c r="L408"/>
      <c r="M408"/>
      <c r="N408"/>
      <c r="O408"/>
      <c r="P408"/>
      <c r="Q408"/>
      <c r="R408"/>
      <c r="S408"/>
      <c r="T408"/>
      <c r="W408" s="5" t="s">
        <v>99</v>
      </c>
      <c r="X408" s="11" t="s">
        <v>537</v>
      </c>
      <c r="Z408" s="55"/>
    </row>
    <row r="409" spans="6:26">
      <c r="F409"/>
      <c r="G409"/>
      <c r="H409"/>
      <c r="I409"/>
      <c r="J409"/>
      <c r="K409"/>
      <c r="L409"/>
      <c r="M409"/>
      <c r="N409"/>
      <c r="O409"/>
      <c r="P409"/>
      <c r="Q409"/>
      <c r="R409"/>
      <c r="S409"/>
      <c r="T409"/>
      <c r="W409" s="5" t="s">
        <v>99</v>
      </c>
      <c r="X409" s="11" t="s">
        <v>538</v>
      </c>
      <c r="Z409" s="55"/>
    </row>
    <row r="410" spans="6:26">
      <c r="F410"/>
      <c r="G410"/>
      <c r="H410"/>
      <c r="I410"/>
      <c r="J410"/>
      <c r="K410"/>
      <c r="L410"/>
      <c r="M410"/>
      <c r="N410"/>
      <c r="O410"/>
      <c r="P410"/>
      <c r="Q410"/>
      <c r="R410"/>
      <c r="S410"/>
      <c r="T410"/>
      <c r="W410" s="5" t="s">
        <v>99</v>
      </c>
      <c r="X410" s="11" t="s">
        <v>539</v>
      </c>
      <c r="Z410" s="55"/>
    </row>
    <row r="411" spans="6:26">
      <c r="F411"/>
      <c r="G411"/>
      <c r="H411"/>
      <c r="I411"/>
      <c r="J411"/>
      <c r="K411"/>
      <c r="L411"/>
      <c r="M411"/>
      <c r="N411"/>
      <c r="O411"/>
      <c r="P411"/>
      <c r="Q411"/>
      <c r="R411"/>
      <c r="S411"/>
      <c r="T411"/>
      <c r="W411" s="5" t="s">
        <v>99</v>
      </c>
      <c r="X411" s="11" t="s">
        <v>540</v>
      </c>
      <c r="Z411" s="55"/>
    </row>
    <row r="412" spans="6:26">
      <c r="F412"/>
      <c r="G412"/>
      <c r="H412"/>
      <c r="I412"/>
      <c r="J412"/>
      <c r="K412"/>
      <c r="L412"/>
      <c r="M412"/>
      <c r="N412"/>
      <c r="O412"/>
      <c r="P412"/>
      <c r="Q412"/>
      <c r="R412"/>
      <c r="S412"/>
      <c r="T412"/>
      <c r="W412" s="5" t="s">
        <v>99</v>
      </c>
      <c r="X412" s="11" t="s">
        <v>541</v>
      </c>
      <c r="Z412" s="55"/>
    </row>
    <row r="413" spans="6:26">
      <c r="F413"/>
      <c r="G413"/>
      <c r="H413"/>
      <c r="I413"/>
      <c r="J413"/>
      <c r="K413"/>
      <c r="L413"/>
      <c r="M413"/>
      <c r="N413"/>
      <c r="O413"/>
      <c r="P413"/>
      <c r="Q413"/>
      <c r="R413"/>
      <c r="S413"/>
      <c r="T413"/>
      <c r="W413" s="5" t="s">
        <v>99</v>
      </c>
      <c r="X413" s="11" t="s">
        <v>542</v>
      </c>
      <c r="Z413" s="55"/>
    </row>
    <row r="414" spans="6:26">
      <c r="F414"/>
      <c r="G414"/>
      <c r="H414"/>
      <c r="I414"/>
      <c r="J414"/>
      <c r="K414"/>
      <c r="L414"/>
      <c r="M414"/>
      <c r="N414"/>
      <c r="O414"/>
      <c r="P414"/>
      <c r="Q414"/>
      <c r="R414"/>
      <c r="S414"/>
      <c r="T414"/>
      <c r="W414" s="5" t="s">
        <v>99</v>
      </c>
      <c r="X414" s="11" t="s">
        <v>543</v>
      </c>
      <c r="Z414" s="55"/>
    </row>
    <row r="415" spans="6:26">
      <c r="F415"/>
      <c r="G415"/>
      <c r="H415"/>
      <c r="I415"/>
      <c r="J415"/>
      <c r="K415"/>
      <c r="L415"/>
      <c r="M415"/>
      <c r="N415"/>
      <c r="O415"/>
      <c r="P415"/>
      <c r="Q415"/>
      <c r="R415"/>
      <c r="S415"/>
      <c r="T415"/>
      <c r="W415" s="5" t="s">
        <v>101</v>
      </c>
      <c r="X415" s="11" t="s">
        <v>544</v>
      </c>
      <c r="Z415" s="55"/>
    </row>
    <row r="416" spans="6:26">
      <c r="F416"/>
      <c r="G416"/>
      <c r="H416"/>
      <c r="I416"/>
      <c r="J416"/>
      <c r="K416"/>
      <c r="L416"/>
      <c r="M416"/>
      <c r="N416"/>
      <c r="O416"/>
      <c r="P416"/>
      <c r="Q416"/>
      <c r="R416"/>
      <c r="S416"/>
      <c r="T416"/>
      <c r="W416" s="5" t="s">
        <v>101</v>
      </c>
      <c r="X416" s="11" t="s">
        <v>545</v>
      </c>
      <c r="Z416" s="55"/>
    </row>
    <row r="417" spans="6:26">
      <c r="F417"/>
      <c r="G417"/>
      <c r="H417"/>
      <c r="I417"/>
      <c r="J417"/>
      <c r="K417"/>
      <c r="L417"/>
      <c r="M417"/>
      <c r="N417"/>
      <c r="O417"/>
      <c r="P417"/>
      <c r="Q417"/>
      <c r="R417"/>
      <c r="S417"/>
      <c r="T417"/>
      <c r="W417" s="5" t="s">
        <v>101</v>
      </c>
      <c r="X417" s="11" t="s">
        <v>546</v>
      </c>
      <c r="Z417" s="55"/>
    </row>
    <row r="418" spans="6:26">
      <c r="F418"/>
      <c r="G418"/>
      <c r="H418"/>
      <c r="I418"/>
      <c r="J418"/>
      <c r="K418"/>
      <c r="L418"/>
      <c r="M418"/>
      <c r="N418"/>
      <c r="O418"/>
      <c r="P418"/>
      <c r="Q418"/>
      <c r="R418"/>
      <c r="S418"/>
      <c r="T418"/>
      <c r="W418" s="5" t="s">
        <v>101</v>
      </c>
      <c r="X418" s="11" t="s">
        <v>547</v>
      </c>
      <c r="Z418" s="55"/>
    </row>
    <row r="419" spans="6:26">
      <c r="F419"/>
      <c r="G419"/>
      <c r="H419"/>
      <c r="I419"/>
      <c r="J419"/>
      <c r="K419"/>
      <c r="L419"/>
      <c r="M419"/>
      <c r="N419"/>
      <c r="O419"/>
      <c r="P419"/>
      <c r="Q419"/>
      <c r="R419"/>
      <c r="S419"/>
      <c r="T419"/>
      <c r="W419" s="5" t="s">
        <v>101</v>
      </c>
      <c r="X419" s="11" t="s">
        <v>548</v>
      </c>
      <c r="Z419" s="55"/>
    </row>
    <row r="420" spans="6:26">
      <c r="F420"/>
      <c r="G420"/>
      <c r="H420"/>
      <c r="I420"/>
      <c r="J420"/>
      <c r="K420"/>
      <c r="L420"/>
      <c r="M420"/>
      <c r="N420"/>
      <c r="O420"/>
      <c r="P420"/>
      <c r="Q420"/>
      <c r="R420"/>
      <c r="S420"/>
      <c r="T420"/>
      <c r="W420" s="5" t="s">
        <v>101</v>
      </c>
      <c r="X420" s="11" t="s">
        <v>549</v>
      </c>
      <c r="Z420" s="55"/>
    </row>
    <row r="421" spans="6:26">
      <c r="F421"/>
      <c r="G421"/>
      <c r="H421"/>
      <c r="I421"/>
      <c r="J421"/>
      <c r="K421"/>
      <c r="L421"/>
      <c r="M421"/>
      <c r="N421"/>
      <c r="O421"/>
      <c r="P421"/>
      <c r="Q421"/>
      <c r="R421"/>
      <c r="S421"/>
      <c r="T421"/>
      <c r="W421" s="5" t="s">
        <v>101</v>
      </c>
      <c r="X421" s="11" t="s">
        <v>550</v>
      </c>
      <c r="Z421" s="55"/>
    </row>
    <row r="422" spans="6:26">
      <c r="F422"/>
      <c r="G422"/>
      <c r="H422"/>
      <c r="I422"/>
      <c r="J422"/>
      <c r="K422"/>
      <c r="L422"/>
      <c r="M422"/>
      <c r="N422"/>
      <c r="O422"/>
      <c r="P422"/>
      <c r="Q422"/>
      <c r="R422"/>
      <c r="S422"/>
      <c r="T422"/>
      <c r="W422" s="5" t="s">
        <v>101</v>
      </c>
      <c r="X422" s="11" t="s">
        <v>551</v>
      </c>
      <c r="Z422" s="55"/>
    </row>
    <row r="423" spans="6:26">
      <c r="F423"/>
      <c r="G423"/>
      <c r="H423"/>
      <c r="I423"/>
      <c r="J423"/>
      <c r="K423"/>
      <c r="L423"/>
      <c r="M423"/>
      <c r="N423"/>
      <c r="O423"/>
      <c r="P423"/>
      <c r="Q423"/>
      <c r="R423"/>
      <c r="S423"/>
      <c r="T423"/>
      <c r="W423" s="5" t="s">
        <v>101</v>
      </c>
      <c r="X423" s="11" t="s">
        <v>552</v>
      </c>
      <c r="Z423" s="55"/>
    </row>
    <row r="424" spans="6:26">
      <c r="F424"/>
      <c r="G424"/>
      <c r="H424"/>
      <c r="I424"/>
      <c r="J424"/>
      <c r="K424"/>
      <c r="L424"/>
      <c r="M424"/>
      <c r="N424"/>
      <c r="O424"/>
      <c r="P424"/>
      <c r="Q424"/>
      <c r="R424"/>
      <c r="S424"/>
      <c r="T424"/>
      <c r="W424" s="5" t="s">
        <v>101</v>
      </c>
      <c r="X424" s="11" t="s">
        <v>553</v>
      </c>
      <c r="Z424" s="55"/>
    </row>
    <row r="425" spans="6:26">
      <c r="F425"/>
      <c r="G425"/>
      <c r="H425"/>
      <c r="I425"/>
      <c r="J425"/>
      <c r="K425"/>
      <c r="L425"/>
      <c r="M425"/>
      <c r="N425"/>
      <c r="O425"/>
      <c r="P425"/>
      <c r="Q425"/>
      <c r="R425"/>
      <c r="S425"/>
      <c r="T425"/>
      <c r="W425" s="5" t="s">
        <v>101</v>
      </c>
      <c r="X425" s="11" t="s">
        <v>554</v>
      </c>
      <c r="Z425" s="55"/>
    </row>
    <row r="426" spans="6:26">
      <c r="F426"/>
      <c r="G426"/>
      <c r="H426"/>
      <c r="I426"/>
      <c r="J426"/>
      <c r="K426"/>
      <c r="L426"/>
      <c r="M426"/>
      <c r="N426"/>
      <c r="O426"/>
      <c r="P426"/>
      <c r="Q426"/>
      <c r="R426"/>
      <c r="S426"/>
      <c r="T426"/>
      <c r="W426" s="5" t="s">
        <v>101</v>
      </c>
      <c r="X426" s="11" t="s">
        <v>555</v>
      </c>
      <c r="Z426" s="55"/>
    </row>
    <row r="427" spans="6:26">
      <c r="F427"/>
      <c r="G427"/>
      <c r="H427"/>
      <c r="I427"/>
      <c r="J427"/>
      <c r="K427"/>
      <c r="L427"/>
      <c r="M427"/>
      <c r="N427"/>
      <c r="O427"/>
      <c r="P427"/>
      <c r="Q427"/>
      <c r="R427"/>
      <c r="S427"/>
      <c r="T427"/>
      <c r="W427" s="5" t="s">
        <v>101</v>
      </c>
      <c r="X427" s="11" t="s">
        <v>556</v>
      </c>
      <c r="Z427" s="55"/>
    </row>
    <row r="428" spans="6:26">
      <c r="F428"/>
      <c r="G428"/>
      <c r="H428"/>
      <c r="I428"/>
      <c r="J428"/>
      <c r="K428"/>
      <c r="L428"/>
      <c r="M428"/>
      <c r="N428"/>
      <c r="O428"/>
      <c r="P428"/>
      <c r="Q428"/>
      <c r="R428"/>
      <c r="S428"/>
      <c r="T428"/>
      <c r="W428" s="5" t="s">
        <v>101</v>
      </c>
      <c r="X428" s="11" t="s">
        <v>557</v>
      </c>
      <c r="Z428" s="55"/>
    </row>
    <row r="429" spans="6:26">
      <c r="F429"/>
      <c r="G429"/>
      <c r="H429"/>
      <c r="I429"/>
      <c r="J429"/>
      <c r="K429"/>
      <c r="L429"/>
      <c r="M429"/>
      <c r="N429"/>
      <c r="O429"/>
      <c r="P429"/>
      <c r="Q429"/>
      <c r="R429"/>
      <c r="S429"/>
      <c r="T429"/>
      <c r="W429" s="5" t="s">
        <v>101</v>
      </c>
      <c r="X429" s="11" t="s">
        <v>558</v>
      </c>
      <c r="Z429" s="55"/>
    </row>
    <row r="430" spans="6:26">
      <c r="F430"/>
      <c r="G430"/>
      <c r="H430"/>
      <c r="I430"/>
      <c r="J430"/>
      <c r="K430"/>
      <c r="L430"/>
      <c r="M430"/>
      <c r="N430"/>
      <c r="O430"/>
      <c r="P430"/>
      <c r="Q430"/>
      <c r="R430"/>
      <c r="S430"/>
      <c r="T430"/>
      <c r="W430" s="5" t="s">
        <v>101</v>
      </c>
      <c r="X430" s="11" t="s">
        <v>559</v>
      </c>
      <c r="Z430" s="55"/>
    </row>
    <row r="431" spans="6:26">
      <c r="F431"/>
      <c r="G431"/>
      <c r="H431"/>
      <c r="I431"/>
      <c r="J431"/>
      <c r="K431"/>
      <c r="L431"/>
      <c r="M431"/>
      <c r="N431"/>
      <c r="O431"/>
      <c r="P431"/>
      <c r="Q431"/>
      <c r="R431"/>
      <c r="S431"/>
      <c r="T431"/>
      <c r="W431" s="5" t="s">
        <v>101</v>
      </c>
      <c r="X431" s="11" t="s">
        <v>560</v>
      </c>
      <c r="Z431" s="55"/>
    </row>
    <row r="432" spans="6:26">
      <c r="F432"/>
      <c r="G432"/>
      <c r="H432"/>
      <c r="I432"/>
      <c r="J432"/>
      <c r="K432"/>
      <c r="L432"/>
      <c r="M432"/>
      <c r="N432"/>
      <c r="O432"/>
      <c r="P432"/>
      <c r="Q432"/>
      <c r="R432"/>
      <c r="S432"/>
      <c r="T432"/>
      <c r="W432" s="5" t="s">
        <v>101</v>
      </c>
      <c r="X432" s="11" t="s">
        <v>561</v>
      </c>
      <c r="Z432" s="55"/>
    </row>
    <row r="433" spans="6:26">
      <c r="F433"/>
      <c r="G433"/>
      <c r="H433"/>
      <c r="I433"/>
      <c r="J433"/>
      <c r="K433"/>
      <c r="L433"/>
      <c r="M433"/>
      <c r="N433"/>
      <c r="O433"/>
      <c r="P433"/>
      <c r="Q433"/>
      <c r="R433"/>
      <c r="S433"/>
      <c r="T433"/>
      <c r="W433" s="5" t="s">
        <v>101</v>
      </c>
      <c r="X433" s="11" t="s">
        <v>562</v>
      </c>
      <c r="Z433" s="55"/>
    </row>
    <row r="434" spans="6:26">
      <c r="F434"/>
      <c r="G434"/>
      <c r="H434"/>
      <c r="I434"/>
      <c r="J434"/>
      <c r="K434"/>
      <c r="L434"/>
      <c r="M434"/>
      <c r="N434"/>
      <c r="O434"/>
      <c r="P434"/>
      <c r="Q434"/>
      <c r="R434"/>
      <c r="S434"/>
      <c r="T434"/>
      <c r="W434" s="5" t="s">
        <v>101</v>
      </c>
      <c r="X434" s="11" t="s">
        <v>563</v>
      </c>
      <c r="Z434" s="55"/>
    </row>
    <row r="435" spans="6:26">
      <c r="F435"/>
      <c r="G435"/>
      <c r="H435"/>
      <c r="I435"/>
      <c r="J435"/>
      <c r="K435"/>
      <c r="L435"/>
      <c r="M435"/>
      <c r="N435"/>
      <c r="O435"/>
      <c r="P435"/>
      <c r="Q435"/>
      <c r="R435"/>
      <c r="S435"/>
      <c r="T435"/>
      <c r="W435" s="5" t="s">
        <v>101</v>
      </c>
      <c r="X435" s="11" t="s">
        <v>564</v>
      </c>
      <c r="Z435" s="55"/>
    </row>
    <row r="436" spans="6:26">
      <c r="F436"/>
      <c r="G436"/>
      <c r="H436"/>
      <c r="I436"/>
      <c r="J436"/>
      <c r="K436"/>
      <c r="L436"/>
      <c r="M436"/>
      <c r="N436"/>
      <c r="O436"/>
      <c r="P436"/>
      <c r="Q436"/>
      <c r="R436"/>
      <c r="S436"/>
      <c r="T436"/>
      <c r="W436" s="5" t="s">
        <v>101</v>
      </c>
      <c r="X436" s="11" t="s">
        <v>565</v>
      </c>
      <c r="Z436" s="55"/>
    </row>
    <row r="437" spans="6:26">
      <c r="F437"/>
      <c r="G437"/>
      <c r="H437"/>
      <c r="I437"/>
      <c r="J437"/>
      <c r="K437"/>
      <c r="L437"/>
      <c r="M437"/>
      <c r="N437"/>
      <c r="O437"/>
      <c r="P437"/>
      <c r="Q437"/>
      <c r="R437"/>
      <c r="S437"/>
      <c r="T437"/>
      <c r="W437" s="5" t="s">
        <v>101</v>
      </c>
      <c r="X437" s="11" t="s">
        <v>566</v>
      </c>
      <c r="Z437" s="55"/>
    </row>
    <row r="438" spans="6:26">
      <c r="F438"/>
      <c r="G438"/>
      <c r="H438"/>
      <c r="I438"/>
      <c r="J438"/>
      <c r="K438"/>
      <c r="L438"/>
      <c r="M438"/>
      <c r="N438"/>
      <c r="O438"/>
      <c r="P438"/>
      <c r="Q438"/>
      <c r="R438"/>
      <c r="S438"/>
      <c r="T438"/>
      <c r="W438" s="5" t="s">
        <v>101</v>
      </c>
      <c r="X438" s="11" t="s">
        <v>567</v>
      </c>
      <c r="Z438" s="55"/>
    </row>
    <row r="439" spans="6:26">
      <c r="F439"/>
      <c r="G439"/>
      <c r="H439"/>
      <c r="I439"/>
      <c r="J439"/>
      <c r="K439"/>
      <c r="L439"/>
      <c r="M439"/>
      <c r="N439"/>
      <c r="O439"/>
      <c r="P439"/>
      <c r="Q439"/>
      <c r="R439"/>
      <c r="S439"/>
      <c r="T439"/>
      <c r="W439" s="5" t="s">
        <v>101</v>
      </c>
      <c r="X439" s="11" t="s">
        <v>568</v>
      </c>
      <c r="Z439" s="55"/>
    </row>
    <row r="440" spans="6:26">
      <c r="F440"/>
      <c r="G440"/>
      <c r="H440"/>
      <c r="I440"/>
      <c r="J440"/>
      <c r="K440"/>
      <c r="L440"/>
      <c r="M440"/>
      <c r="N440"/>
      <c r="O440"/>
      <c r="P440"/>
      <c r="Q440"/>
      <c r="R440"/>
      <c r="S440"/>
      <c r="T440"/>
      <c r="W440" s="5" t="s">
        <v>101</v>
      </c>
      <c r="X440" s="11" t="s">
        <v>569</v>
      </c>
      <c r="Z440" s="55"/>
    </row>
    <row r="441" spans="6:26">
      <c r="F441"/>
      <c r="G441"/>
      <c r="H441"/>
      <c r="I441"/>
      <c r="J441"/>
      <c r="K441"/>
      <c r="L441"/>
      <c r="M441"/>
      <c r="N441"/>
      <c r="O441"/>
      <c r="P441"/>
      <c r="Q441"/>
      <c r="R441"/>
      <c r="S441"/>
      <c r="T441"/>
      <c r="W441" s="5" t="s">
        <v>101</v>
      </c>
      <c r="X441" s="11" t="s">
        <v>570</v>
      </c>
      <c r="Z441" s="55"/>
    </row>
    <row r="442" spans="6:26">
      <c r="F442"/>
      <c r="G442"/>
      <c r="H442"/>
      <c r="I442"/>
      <c r="J442"/>
      <c r="K442"/>
      <c r="L442"/>
      <c r="M442"/>
      <c r="N442"/>
      <c r="O442"/>
      <c r="P442"/>
      <c r="Q442"/>
      <c r="R442"/>
      <c r="S442"/>
      <c r="T442"/>
      <c r="W442" s="5" t="s">
        <v>101</v>
      </c>
      <c r="X442" s="11" t="s">
        <v>571</v>
      </c>
      <c r="Z442" s="55"/>
    </row>
    <row r="443" spans="6:26">
      <c r="F443"/>
      <c r="G443"/>
      <c r="H443"/>
      <c r="I443"/>
      <c r="J443"/>
      <c r="K443"/>
      <c r="L443"/>
      <c r="M443"/>
      <c r="N443"/>
      <c r="O443"/>
      <c r="P443"/>
      <c r="Q443"/>
      <c r="R443"/>
      <c r="S443"/>
      <c r="T443"/>
      <c r="W443" s="5" t="s">
        <v>101</v>
      </c>
      <c r="X443" s="11" t="s">
        <v>572</v>
      </c>
      <c r="Z443" s="55"/>
    </row>
    <row r="444" spans="6:26">
      <c r="F444"/>
      <c r="G444"/>
      <c r="H444"/>
      <c r="I444"/>
      <c r="J444"/>
      <c r="K444"/>
      <c r="L444"/>
      <c r="M444"/>
      <c r="N444"/>
      <c r="O444"/>
      <c r="P444"/>
      <c r="Q444"/>
      <c r="R444"/>
      <c r="S444"/>
      <c r="T444"/>
      <c r="W444" s="5" t="s">
        <v>101</v>
      </c>
      <c r="X444" s="11" t="s">
        <v>573</v>
      </c>
      <c r="Z444" s="55"/>
    </row>
    <row r="445" spans="6:26">
      <c r="F445"/>
      <c r="G445"/>
      <c r="H445"/>
      <c r="I445"/>
      <c r="J445"/>
      <c r="K445"/>
      <c r="L445"/>
      <c r="M445"/>
      <c r="N445"/>
      <c r="O445"/>
      <c r="P445"/>
      <c r="Q445"/>
      <c r="R445"/>
      <c r="S445"/>
      <c r="T445"/>
      <c r="W445" s="5" t="s">
        <v>101</v>
      </c>
      <c r="X445" s="11" t="s">
        <v>574</v>
      </c>
      <c r="Z445" s="55"/>
    </row>
    <row r="446" spans="6:26">
      <c r="F446"/>
      <c r="G446"/>
      <c r="H446"/>
      <c r="I446"/>
      <c r="J446"/>
      <c r="K446"/>
      <c r="L446"/>
      <c r="M446"/>
      <c r="N446"/>
      <c r="O446"/>
      <c r="P446"/>
      <c r="Q446"/>
      <c r="R446"/>
      <c r="S446"/>
      <c r="T446"/>
      <c r="W446" s="5" t="s">
        <v>101</v>
      </c>
      <c r="X446" s="11" t="s">
        <v>575</v>
      </c>
      <c r="Z446" s="55"/>
    </row>
    <row r="447" spans="6:26">
      <c r="F447"/>
      <c r="G447"/>
      <c r="H447"/>
      <c r="I447"/>
      <c r="J447"/>
      <c r="K447"/>
      <c r="L447"/>
      <c r="M447"/>
      <c r="N447"/>
      <c r="O447"/>
      <c r="P447"/>
      <c r="Q447"/>
      <c r="R447"/>
      <c r="S447"/>
      <c r="T447"/>
      <c r="W447" s="5" t="s">
        <v>101</v>
      </c>
      <c r="X447" s="11" t="s">
        <v>576</v>
      </c>
      <c r="Z447" s="55"/>
    </row>
    <row r="448" spans="6:26">
      <c r="F448"/>
      <c r="G448"/>
      <c r="H448"/>
      <c r="I448"/>
      <c r="J448"/>
      <c r="K448"/>
      <c r="L448"/>
      <c r="M448"/>
      <c r="N448"/>
      <c r="O448"/>
      <c r="P448"/>
      <c r="Q448"/>
      <c r="R448"/>
      <c r="S448"/>
      <c r="T448"/>
      <c r="W448" s="5" t="s">
        <v>101</v>
      </c>
      <c r="X448" s="11" t="s">
        <v>577</v>
      </c>
      <c r="Z448" s="55"/>
    </row>
    <row r="449" spans="6:26">
      <c r="F449"/>
      <c r="G449"/>
      <c r="H449"/>
      <c r="I449"/>
      <c r="J449"/>
      <c r="K449"/>
      <c r="L449"/>
      <c r="M449"/>
      <c r="N449"/>
      <c r="O449"/>
      <c r="P449"/>
      <c r="Q449"/>
      <c r="R449"/>
      <c r="S449"/>
      <c r="T449"/>
      <c r="W449" s="5" t="s">
        <v>101</v>
      </c>
      <c r="X449" s="11" t="s">
        <v>578</v>
      </c>
      <c r="Z449" s="55"/>
    </row>
    <row r="450" spans="6:26">
      <c r="F450"/>
      <c r="G450"/>
      <c r="H450"/>
      <c r="I450"/>
      <c r="J450"/>
      <c r="K450"/>
      <c r="L450"/>
      <c r="M450"/>
      <c r="N450"/>
      <c r="O450"/>
      <c r="P450"/>
      <c r="Q450"/>
      <c r="R450"/>
      <c r="S450"/>
      <c r="T450"/>
      <c r="W450" s="5" t="s">
        <v>101</v>
      </c>
      <c r="X450" s="11" t="s">
        <v>579</v>
      </c>
      <c r="Z450" s="55"/>
    </row>
    <row r="451" spans="6:26">
      <c r="F451"/>
      <c r="G451"/>
      <c r="H451"/>
      <c r="I451"/>
      <c r="J451"/>
      <c r="K451"/>
      <c r="L451"/>
      <c r="M451"/>
      <c r="N451"/>
      <c r="O451"/>
      <c r="P451"/>
      <c r="Q451"/>
      <c r="R451"/>
      <c r="S451"/>
      <c r="T451"/>
      <c r="W451" s="5" t="s">
        <v>101</v>
      </c>
      <c r="X451" s="11" t="s">
        <v>580</v>
      </c>
      <c r="Z451" s="55"/>
    </row>
    <row r="452" spans="6:26">
      <c r="F452"/>
      <c r="G452"/>
      <c r="H452"/>
      <c r="I452"/>
      <c r="J452"/>
      <c r="K452"/>
      <c r="L452"/>
      <c r="M452"/>
      <c r="N452"/>
      <c r="O452"/>
      <c r="P452"/>
      <c r="Q452"/>
      <c r="R452"/>
      <c r="S452"/>
      <c r="T452"/>
      <c r="W452" s="5" t="s">
        <v>101</v>
      </c>
      <c r="X452" s="11" t="s">
        <v>581</v>
      </c>
      <c r="Z452" s="55"/>
    </row>
    <row r="453" spans="6:26">
      <c r="F453"/>
      <c r="G453"/>
      <c r="H453"/>
      <c r="I453"/>
      <c r="J453"/>
      <c r="K453"/>
      <c r="L453"/>
      <c r="M453"/>
      <c r="N453"/>
      <c r="O453"/>
      <c r="P453"/>
      <c r="Q453"/>
      <c r="R453"/>
      <c r="S453"/>
      <c r="T453"/>
      <c r="W453" s="5" t="s">
        <v>101</v>
      </c>
      <c r="X453" s="11" t="s">
        <v>582</v>
      </c>
      <c r="Z453" s="55"/>
    </row>
    <row r="454" spans="6:26">
      <c r="F454"/>
      <c r="G454"/>
      <c r="H454"/>
      <c r="I454"/>
      <c r="J454"/>
      <c r="K454"/>
      <c r="L454"/>
      <c r="M454"/>
      <c r="N454"/>
      <c r="O454"/>
      <c r="P454"/>
      <c r="Q454"/>
      <c r="R454"/>
      <c r="S454"/>
      <c r="T454"/>
      <c r="W454" s="5" t="s">
        <v>101</v>
      </c>
      <c r="X454" s="11" t="s">
        <v>583</v>
      </c>
      <c r="Z454" s="55"/>
    </row>
    <row r="455" spans="6:26">
      <c r="F455"/>
      <c r="G455"/>
      <c r="H455"/>
      <c r="I455"/>
      <c r="J455"/>
      <c r="K455"/>
      <c r="L455"/>
      <c r="M455"/>
      <c r="N455"/>
      <c r="O455"/>
      <c r="P455"/>
      <c r="Q455"/>
      <c r="R455"/>
      <c r="S455"/>
      <c r="T455"/>
      <c r="W455" s="5" t="s">
        <v>101</v>
      </c>
      <c r="X455" s="11" t="s">
        <v>584</v>
      </c>
      <c r="Z455" s="55"/>
    </row>
    <row r="456" spans="6:26">
      <c r="F456"/>
      <c r="G456"/>
      <c r="H456"/>
      <c r="I456"/>
      <c r="J456"/>
      <c r="K456"/>
      <c r="L456"/>
      <c r="M456"/>
      <c r="N456"/>
      <c r="O456"/>
      <c r="P456"/>
      <c r="Q456"/>
      <c r="R456"/>
      <c r="S456"/>
      <c r="T456"/>
      <c r="W456" s="5" t="s">
        <v>101</v>
      </c>
      <c r="X456" s="11" t="s">
        <v>585</v>
      </c>
      <c r="Z456" s="55"/>
    </row>
    <row r="457" spans="6:26">
      <c r="F457"/>
      <c r="G457"/>
      <c r="H457"/>
      <c r="I457"/>
      <c r="J457"/>
      <c r="K457"/>
      <c r="L457"/>
      <c r="M457"/>
      <c r="N457"/>
      <c r="O457"/>
      <c r="P457"/>
      <c r="Q457"/>
      <c r="R457"/>
      <c r="S457"/>
      <c r="T457"/>
      <c r="W457" s="5" t="s">
        <v>101</v>
      </c>
      <c r="X457" s="11" t="s">
        <v>586</v>
      </c>
      <c r="Z457" s="55"/>
    </row>
    <row r="458" spans="6:26">
      <c r="F458"/>
      <c r="G458"/>
      <c r="H458"/>
      <c r="I458"/>
      <c r="J458"/>
      <c r="K458"/>
      <c r="L458"/>
      <c r="M458"/>
      <c r="N458"/>
      <c r="O458"/>
      <c r="P458"/>
      <c r="Q458"/>
      <c r="R458"/>
      <c r="S458"/>
      <c r="T458"/>
      <c r="W458" s="5" t="s">
        <v>101</v>
      </c>
      <c r="X458" s="11" t="s">
        <v>587</v>
      </c>
      <c r="Z458" s="55"/>
    </row>
    <row r="459" spans="6:26">
      <c r="F459"/>
      <c r="G459"/>
      <c r="H459"/>
      <c r="I459"/>
      <c r="J459"/>
      <c r="K459"/>
      <c r="L459"/>
      <c r="M459"/>
      <c r="N459"/>
      <c r="O459"/>
      <c r="P459"/>
      <c r="Q459"/>
      <c r="R459"/>
      <c r="S459"/>
      <c r="T459"/>
      <c r="W459" s="5" t="s">
        <v>103</v>
      </c>
      <c r="X459" s="11" t="s">
        <v>588</v>
      </c>
      <c r="Z459" s="55"/>
    </row>
    <row r="460" spans="6:26">
      <c r="F460"/>
      <c r="G460"/>
      <c r="H460"/>
      <c r="I460"/>
      <c r="J460"/>
      <c r="K460"/>
      <c r="L460"/>
      <c r="M460"/>
      <c r="N460"/>
      <c r="O460"/>
      <c r="P460"/>
      <c r="Q460"/>
      <c r="R460"/>
      <c r="S460"/>
      <c r="T460"/>
      <c r="W460" s="5" t="s">
        <v>103</v>
      </c>
      <c r="X460" s="11" t="s">
        <v>589</v>
      </c>
      <c r="Z460" s="55"/>
    </row>
    <row r="461" spans="6:26">
      <c r="F461"/>
      <c r="G461"/>
      <c r="H461"/>
      <c r="I461"/>
      <c r="J461"/>
      <c r="K461"/>
      <c r="L461"/>
      <c r="M461"/>
      <c r="N461"/>
      <c r="O461"/>
      <c r="P461"/>
      <c r="Q461"/>
      <c r="R461"/>
      <c r="S461"/>
      <c r="T461"/>
      <c r="W461" s="5" t="s">
        <v>103</v>
      </c>
      <c r="X461" s="11" t="s">
        <v>590</v>
      </c>
      <c r="Z461" s="55"/>
    </row>
    <row r="462" spans="6:26">
      <c r="F462"/>
      <c r="G462"/>
      <c r="H462"/>
      <c r="I462"/>
      <c r="J462"/>
      <c r="K462"/>
      <c r="L462"/>
      <c r="M462"/>
      <c r="N462"/>
      <c r="O462"/>
      <c r="P462"/>
      <c r="Q462"/>
      <c r="R462"/>
      <c r="S462"/>
      <c r="T462"/>
      <c r="W462" s="5" t="s">
        <v>103</v>
      </c>
      <c r="X462" s="11" t="s">
        <v>591</v>
      </c>
      <c r="Z462" s="55"/>
    </row>
    <row r="463" spans="6:26">
      <c r="F463"/>
      <c r="G463"/>
      <c r="H463"/>
      <c r="I463"/>
      <c r="J463"/>
      <c r="K463"/>
      <c r="L463"/>
      <c r="M463"/>
      <c r="N463"/>
      <c r="O463"/>
      <c r="P463"/>
      <c r="Q463"/>
      <c r="R463"/>
      <c r="S463"/>
      <c r="T463"/>
      <c r="W463" s="5" t="s">
        <v>103</v>
      </c>
      <c r="X463" s="11" t="s">
        <v>592</v>
      </c>
      <c r="Z463" s="55"/>
    </row>
    <row r="464" spans="6:26">
      <c r="F464"/>
      <c r="G464"/>
      <c r="H464"/>
      <c r="I464"/>
      <c r="J464"/>
      <c r="K464"/>
      <c r="L464"/>
      <c r="M464"/>
      <c r="N464"/>
      <c r="O464"/>
      <c r="P464"/>
      <c r="Q464"/>
      <c r="R464"/>
      <c r="S464"/>
      <c r="T464"/>
      <c r="W464" s="5" t="s">
        <v>103</v>
      </c>
      <c r="X464" s="11" t="s">
        <v>593</v>
      </c>
      <c r="Z464" s="55"/>
    </row>
    <row r="465" spans="6:26">
      <c r="F465"/>
      <c r="G465"/>
      <c r="H465"/>
      <c r="I465"/>
      <c r="J465"/>
      <c r="K465"/>
      <c r="L465"/>
      <c r="M465"/>
      <c r="N465"/>
      <c r="O465"/>
      <c r="P465"/>
      <c r="Q465"/>
      <c r="R465"/>
      <c r="S465"/>
      <c r="T465"/>
      <c r="W465" s="5" t="s">
        <v>103</v>
      </c>
      <c r="X465" s="11" t="s">
        <v>594</v>
      </c>
      <c r="Z465" s="55"/>
    </row>
    <row r="466" spans="6:26">
      <c r="F466"/>
      <c r="G466"/>
      <c r="H466"/>
      <c r="I466"/>
      <c r="J466"/>
      <c r="K466"/>
      <c r="L466"/>
      <c r="M466"/>
      <c r="N466"/>
      <c r="O466"/>
      <c r="P466"/>
      <c r="Q466"/>
      <c r="R466"/>
      <c r="S466"/>
      <c r="T466"/>
      <c r="W466" s="5" t="s">
        <v>103</v>
      </c>
      <c r="X466" s="11" t="s">
        <v>595</v>
      </c>
      <c r="Z466" s="55"/>
    </row>
    <row r="467" spans="6:26">
      <c r="F467"/>
      <c r="G467"/>
      <c r="H467"/>
      <c r="I467"/>
      <c r="J467"/>
      <c r="K467"/>
      <c r="L467"/>
      <c r="M467"/>
      <c r="N467"/>
      <c r="O467"/>
      <c r="P467"/>
      <c r="Q467"/>
      <c r="R467"/>
      <c r="S467"/>
      <c r="T467"/>
      <c r="W467" s="5" t="s">
        <v>103</v>
      </c>
      <c r="X467" s="11" t="s">
        <v>596</v>
      </c>
      <c r="Z467" s="55"/>
    </row>
    <row r="468" spans="6:26">
      <c r="F468"/>
      <c r="G468"/>
      <c r="H468"/>
      <c r="I468"/>
      <c r="J468"/>
      <c r="K468"/>
      <c r="L468"/>
      <c r="M468"/>
      <c r="N468"/>
      <c r="O468"/>
      <c r="P468"/>
      <c r="Q468"/>
      <c r="R468"/>
      <c r="S468"/>
      <c r="T468"/>
      <c r="W468" s="5" t="s">
        <v>103</v>
      </c>
      <c r="X468" s="11" t="s">
        <v>597</v>
      </c>
      <c r="Z468" s="55"/>
    </row>
    <row r="469" spans="6:26">
      <c r="F469"/>
      <c r="G469"/>
      <c r="H469"/>
      <c r="I469"/>
      <c r="J469"/>
      <c r="K469"/>
      <c r="L469"/>
      <c r="M469"/>
      <c r="N469"/>
      <c r="O469"/>
      <c r="P469"/>
      <c r="Q469"/>
      <c r="R469"/>
      <c r="S469"/>
      <c r="T469"/>
      <c r="W469" s="5" t="s">
        <v>103</v>
      </c>
      <c r="X469" s="11" t="s">
        <v>598</v>
      </c>
      <c r="Z469" s="55"/>
    </row>
    <row r="470" spans="6:26">
      <c r="F470"/>
      <c r="G470"/>
      <c r="H470"/>
      <c r="I470"/>
      <c r="J470"/>
      <c r="K470"/>
      <c r="L470"/>
      <c r="M470"/>
      <c r="N470"/>
      <c r="O470"/>
      <c r="P470"/>
      <c r="Q470"/>
      <c r="R470"/>
      <c r="S470"/>
      <c r="T470"/>
      <c r="W470" s="5" t="s">
        <v>103</v>
      </c>
      <c r="X470" s="11" t="s">
        <v>599</v>
      </c>
      <c r="Z470" s="55"/>
    </row>
    <row r="471" spans="6:26">
      <c r="F471"/>
      <c r="G471"/>
      <c r="H471"/>
      <c r="I471"/>
      <c r="J471"/>
      <c r="K471"/>
      <c r="L471"/>
      <c r="M471"/>
      <c r="N471"/>
      <c r="O471"/>
      <c r="P471"/>
      <c r="Q471"/>
      <c r="R471"/>
      <c r="S471"/>
      <c r="T471"/>
      <c r="W471" s="5" t="s">
        <v>103</v>
      </c>
      <c r="X471" s="11" t="s">
        <v>600</v>
      </c>
      <c r="Z471" s="55"/>
    </row>
    <row r="472" spans="6:26">
      <c r="F472"/>
      <c r="G472"/>
      <c r="H472"/>
      <c r="I472"/>
      <c r="J472"/>
      <c r="K472"/>
      <c r="L472"/>
      <c r="M472"/>
      <c r="N472"/>
      <c r="O472"/>
      <c r="P472"/>
      <c r="Q472"/>
      <c r="R472"/>
      <c r="S472"/>
      <c r="T472"/>
      <c r="W472" s="5" t="s">
        <v>103</v>
      </c>
      <c r="X472" s="11" t="s">
        <v>601</v>
      </c>
      <c r="Z472" s="55"/>
    </row>
    <row r="473" spans="6:26">
      <c r="F473"/>
      <c r="G473"/>
      <c r="H473"/>
      <c r="I473"/>
      <c r="J473"/>
      <c r="K473"/>
      <c r="L473"/>
      <c r="M473"/>
      <c r="N473"/>
      <c r="O473"/>
      <c r="P473"/>
      <c r="Q473"/>
      <c r="R473"/>
      <c r="S473"/>
      <c r="T473"/>
      <c r="W473" s="5" t="s">
        <v>103</v>
      </c>
      <c r="X473" s="11" t="s">
        <v>602</v>
      </c>
      <c r="Z473" s="55"/>
    </row>
    <row r="474" spans="6:26">
      <c r="F474"/>
      <c r="G474"/>
      <c r="H474"/>
      <c r="I474"/>
      <c r="J474"/>
      <c r="K474"/>
      <c r="L474"/>
      <c r="M474"/>
      <c r="N474"/>
      <c r="O474"/>
      <c r="P474"/>
      <c r="Q474"/>
      <c r="R474"/>
      <c r="S474"/>
      <c r="T474"/>
      <c r="W474" s="5" t="s">
        <v>103</v>
      </c>
      <c r="X474" s="11" t="s">
        <v>603</v>
      </c>
      <c r="Z474" s="55"/>
    </row>
    <row r="475" spans="6:26">
      <c r="F475"/>
      <c r="G475"/>
      <c r="H475"/>
      <c r="I475"/>
      <c r="J475"/>
      <c r="K475"/>
      <c r="L475"/>
      <c r="M475"/>
      <c r="N475"/>
      <c r="O475"/>
      <c r="P475"/>
      <c r="Q475"/>
      <c r="R475"/>
      <c r="S475"/>
      <c r="T475"/>
      <c r="W475" s="5" t="s">
        <v>103</v>
      </c>
      <c r="X475" s="11" t="s">
        <v>604</v>
      </c>
      <c r="Z475" s="55"/>
    </row>
    <row r="476" spans="6:26">
      <c r="F476"/>
      <c r="G476"/>
      <c r="H476"/>
      <c r="I476"/>
      <c r="J476"/>
      <c r="K476"/>
      <c r="L476"/>
      <c r="M476"/>
      <c r="N476"/>
      <c r="O476"/>
      <c r="P476"/>
      <c r="Q476"/>
      <c r="R476"/>
      <c r="S476"/>
      <c r="T476"/>
      <c r="W476" s="5" t="s">
        <v>103</v>
      </c>
      <c r="X476" s="11" t="s">
        <v>605</v>
      </c>
      <c r="Z476" s="55"/>
    </row>
    <row r="477" spans="6:26">
      <c r="F477"/>
      <c r="G477"/>
      <c r="H477"/>
      <c r="I477"/>
      <c r="J477"/>
      <c r="K477"/>
      <c r="L477"/>
      <c r="M477"/>
      <c r="N477"/>
      <c r="O477"/>
      <c r="P477"/>
      <c r="Q477"/>
      <c r="R477"/>
      <c r="S477"/>
      <c r="T477"/>
      <c r="W477" s="5" t="s">
        <v>103</v>
      </c>
      <c r="X477" s="11" t="s">
        <v>606</v>
      </c>
      <c r="Z477" s="55"/>
    </row>
    <row r="478" spans="6:26">
      <c r="F478"/>
      <c r="G478"/>
      <c r="H478"/>
      <c r="I478"/>
      <c r="J478"/>
      <c r="K478"/>
      <c r="L478"/>
      <c r="M478"/>
      <c r="N478"/>
      <c r="O478"/>
      <c r="P478"/>
      <c r="Q478"/>
      <c r="R478"/>
      <c r="S478"/>
      <c r="T478"/>
      <c r="W478" s="5" t="s">
        <v>103</v>
      </c>
      <c r="X478" s="11" t="s">
        <v>607</v>
      </c>
      <c r="Z478" s="55"/>
    </row>
    <row r="479" spans="6:26">
      <c r="F479"/>
      <c r="G479"/>
      <c r="H479"/>
      <c r="I479"/>
      <c r="J479"/>
      <c r="K479"/>
      <c r="L479"/>
      <c r="M479"/>
      <c r="N479"/>
      <c r="O479"/>
      <c r="P479"/>
      <c r="Q479"/>
      <c r="R479"/>
      <c r="S479"/>
      <c r="T479"/>
      <c r="W479" s="5" t="s">
        <v>103</v>
      </c>
      <c r="X479" s="11" t="s">
        <v>608</v>
      </c>
      <c r="Z479" s="55"/>
    </row>
    <row r="480" spans="6:26">
      <c r="F480"/>
      <c r="G480"/>
      <c r="H480"/>
      <c r="I480"/>
      <c r="J480"/>
      <c r="K480"/>
      <c r="L480"/>
      <c r="M480"/>
      <c r="N480"/>
      <c r="O480"/>
      <c r="P480"/>
      <c r="Q480"/>
      <c r="R480"/>
      <c r="S480"/>
      <c r="T480"/>
      <c r="W480" s="5" t="s">
        <v>103</v>
      </c>
      <c r="X480" s="11" t="s">
        <v>609</v>
      </c>
      <c r="Z480" s="55"/>
    </row>
    <row r="481" spans="6:26">
      <c r="F481"/>
      <c r="G481"/>
      <c r="H481"/>
      <c r="I481"/>
      <c r="J481"/>
      <c r="K481"/>
      <c r="L481"/>
      <c r="M481"/>
      <c r="N481"/>
      <c r="O481"/>
      <c r="P481"/>
      <c r="Q481"/>
      <c r="R481"/>
      <c r="S481"/>
      <c r="T481"/>
      <c r="W481" s="5" t="s">
        <v>103</v>
      </c>
      <c r="X481" s="11" t="s">
        <v>610</v>
      </c>
      <c r="Z481" s="55"/>
    </row>
    <row r="482" spans="6:26">
      <c r="F482"/>
      <c r="G482"/>
      <c r="H482"/>
      <c r="I482"/>
      <c r="J482"/>
      <c r="K482"/>
      <c r="L482"/>
      <c r="M482"/>
      <c r="N482"/>
      <c r="O482"/>
      <c r="P482"/>
      <c r="Q482"/>
      <c r="R482"/>
      <c r="S482"/>
      <c r="T482"/>
      <c r="W482" s="5" t="s">
        <v>103</v>
      </c>
      <c r="X482" s="11" t="s">
        <v>611</v>
      </c>
      <c r="Z482" s="55"/>
    </row>
    <row r="483" spans="6:26">
      <c r="F483"/>
      <c r="G483"/>
      <c r="H483"/>
      <c r="I483"/>
      <c r="J483"/>
      <c r="K483"/>
      <c r="L483"/>
      <c r="M483"/>
      <c r="N483"/>
      <c r="O483"/>
      <c r="P483"/>
      <c r="Q483"/>
      <c r="R483"/>
      <c r="S483"/>
      <c r="T483"/>
      <c r="W483" s="5" t="s">
        <v>103</v>
      </c>
      <c r="X483" s="11" t="s">
        <v>612</v>
      </c>
      <c r="Z483" s="55"/>
    </row>
    <row r="484" spans="6:26">
      <c r="F484"/>
      <c r="G484"/>
      <c r="H484"/>
      <c r="I484"/>
      <c r="J484"/>
      <c r="K484"/>
      <c r="L484"/>
      <c r="M484"/>
      <c r="N484"/>
      <c r="O484"/>
      <c r="P484"/>
      <c r="Q484"/>
      <c r="R484"/>
      <c r="S484"/>
      <c r="T484"/>
      <c r="W484" s="5" t="s">
        <v>105</v>
      </c>
      <c r="X484" s="11" t="s">
        <v>613</v>
      </c>
      <c r="Z484" s="55"/>
    </row>
    <row r="485" spans="6:26">
      <c r="F485"/>
      <c r="G485"/>
      <c r="H485"/>
      <c r="I485"/>
      <c r="J485"/>
      <c r="K485"/>
      <c r="L485"/>
      <c r="M485"/>
      <c r="N485"/>
      <c r="O485"/>
      <c r="P485"/>
      <c r="Q485"/>
      <c r="R485"/>
      <c r="S485"/>
      <c r="T485"/>
      <c r="W485" s="5" t="s">
        <v>105</v>
      </c>
      <c r="X485" s="11" t="s">
        <v>614</v>
      </c>
      <c r="Z485" s="55"/>
    </row>
    <row r="486" spans="6:26">
      <c r="F486"/>
      <c r="G486"/>
      <c r="H486"/>
      <c r="I486"/>
      <c r="J486"/>
      <c r="K486"/>
      <c r="L486"/>
      <c r="M486"/>
      <c r="N486"/>
      <c r="O486"/>
      <c r="P486"/>
      <c r="Q486"/>
      <c r="R486"/>
      <c r="S486"/>
      <c r="T486"/>
      <c r="W486" s="5" t="s">
        <v>105</v>
      </c>
      <c r="X486" s="11" t="s">
        <v>615</v>
      </c>
      <c r="Z486" s="55"/>
    </row>
    <row r="487" spans="6:26">
      <c r="F487"/>
      <c r="G487"/>
      <c r="H487"/>
      <c r="I487"/>
      <c r="J487"/>
      <c r="K487"/>
      <c r="L487"/>
      <c r="M487"/>
      <c r="N487"/>
      <c r="O487"/>
      <c r="P487"/>
      <c r="Q487"/>
      <c r="R487"/>
      <c r="S487"/>
      <c r="T487"/>
      <c r="W487" s="5" t="s">
        <v>105</v>
      </c>
      <c r="X487" s="11" t="s">
        <v>616</v>
      </c>
      <c r="Z487" s="55"/>
    </row>
    <row r="488" spans="6:26">
      <c r="F488"/>
      <c r="G488"/>
      <c r="H488"/>
      <c r="I488"/>
      <c r="J488"/>
      <c r="K488"/>
      <c r="L488"/>
      <c r="M488"/>
      <c r="N488"/>
      <c r="O488"/>
      <c r="P488"/>
      <c r="Q488"/>
      <c r="R488"/>
      <c r="S488"/>
      <c r="T488"/>
      <c r="W488" s="5" t="s">
        <v>105</v>
      </c>
      <c r="X488" s="11" t="s">
        <v>617</v>
      </c>
      <c r="Z488" s="55"/>
    </row>
    <row r="489" spans="6:26">
      <c r="F489"/>
      <c r="G489"/>
      <c r="H489"/>
      <c r="I489"/>
      <c r="J489"/>
      <c r="K489"/>
      <c r="L489"/>
      <c r="M489"/>
      <c r="N489"/>
      <c r="O489"/>
      <c r="P489"/>
      <c r="Q489"/>
      <c r="R489"/>
      <c r="S489"/>
      <c r="T489"/>
      <c r="W489" s="5" t="s">
        <v>105</v>
      </c>
      <c r="X489" s="11" t="s">
        <v>618</v>
      </c>
      <c r="Z489" s="55"/>
    </row>
    <row r="490" spans="6:26">
      <c r="F490"/>
      <c r="G490"/>
      <c r="H490"/>
      <c r="I490"/>
      <c r="J490"/>
      <c r="K490"/>
      <c r="L490"/>
      <c r="M490"/>
      <c r="N490"/>
      <c r="O490"/>
      <c r="P490"/>
      <c r="Q490"/>
      <c r="R490"/>
      <c r="S490"/>
      <c r="T490"/>
      <c r="W490" s="5" t="s">
        <v>105</v>
      </c>
      <c r="X490" s="11" t="s">
        <v>619</v>
      </c>
      <c r="Z490" s="55"/>
    </row>
    <row r="491" spans="6:26">
      <c r="F491"/>
      <c r="G491"/>
      <c r="H491"/>
      <c r="I491"/>
      <c r="J491"/>
      <c r="K491"/>
      <c r="L491"/>
      <c r="M491"/>
      <c r="N491"/>
      <c r="O491"/>
      <c r="P491"/>
      <c r="Q491"/>
      <c r="R491"/>
      <c r="S491"/>
      <c r="T491"/>
      <c r="W491" s="5" t="s">
        <v>105</v>
      </c>
      <c r="X491" s="11" t="s">
        <v>620</v>
      </c>
      <c r="Z491" s="55"/>
    </row>
    <row r="492" spans="6:26">
      <c r="F492"/>
      <c r="G492"/>
      <c r="H492"/>
      <c r="I492"/>
      <c r="J492"/>
      <c r="K492"/>
      <c r="L492"/>
      <c r="M492"/>
      <c r="N492"/>
      <c r="O492"/>
      <c r="P492"/>
      <c r="Q492"/>
      <c r="R492"/>
      <c r="S492"/>
      <c r="T492"/>
      <c r="W492" s="5" t="s">
        <v>105</v>
      </c>
      <c r="X492" s="11" t="s">
        <v>621</v>
      </c>
      <c r="Z492" s="55"/>
    </row>
    <row r="493" spans="6:26">
      <c r="F493"/>
      <c r="G493"/>
      <c r="H493"/>
      <c r="I493"/>
      <c r="J493"/>
      <c r="K493"/>
      <c r="L493"/>
      <c r="M493"/>
      <c r="N493"/>
      <c r="O493"/>
      <c r="P493"/>
      <c r="Q493"/>
      <c r="R493"/>
      <c r="S493"/>
      <c r="T493"/>
      <c r="W493" s="5" t="s">
        <v>105</v>
      </c>
      <c r="X493" s="11" t="s">
        <v>622</v>
      </c>
      <c r="Z493" s="55"/>
    </row>
    <row r="494" spans="6:26">
      <c r="F494"/>
      <c r="G494"/>
      <c r="H494"/>
      <c r="I494"/>
      <c r="J494"/>
      <c r="K494"/>
      <c r="L494"/>
      <c r="M494"/>
      <c r="N494"/>
      <c r="O494"/>
      <c r="P494"/>
      <c r="Q494"/>
      <c r="R494"/>
      <c r="S494"/>
      <c r="T494"/>
      <c r="W494" s="5" t="s">
        <v>105</v>
      </c>
      <c r="X494" s="11" t="s">
        <v>623</v>
      </c>
      <c r="Z494" s="55"/>
    </row>
    <row r="495" spans="6:26">
      <c r="F495"/>
      <c r="G495"/>
      <c r="H495"/>
      <c r="I495"/>
      <c r="J495"/>
      <c r="K495"/>
      <c r="L495"/>
      <c r="M495"/>
      <c r="N495"/>
      <c r="O495"/>
      <c r="P495"/>
      <c r="Q495"/>
      <c r="R495"/>
      <c r="S495"/>
      <c r="T495"/>
      <c r="W495" s="5" t="s">
        <v>105</v>
      </c>
      <c r="X495" s="11" t="s">
        <v>624</v>
      </c>
      <c r="Z495" s="55"/>
    </row>
    <row r="496" spans="6:26">
      <c r="F496"/>
      <c r="G496"/>
      <c r="H496"/>
      <c r="I496"/>
      <c r="J496"/>
      <c r="K496"/>
      <c r="L496"/>
      <c r="M496"/>
      <c r="N496"/>
      <c r="O496"/>
      <c r="P496"/>
      <c r="Q496"/>
      <c r="R496"/>
      <c r="S496"/>
      <c r="T496"/>
      <c r="W496" s="5" t="s">
        <v>105</v>
      </c>
      <c r="X496" s="11" t="s">
        <v>625</v>
      </c>
      <c r="Z496" s="55"/>
    </row>
    <row r="497" spans="6:26">
      <c r="F497"/>
      <c r="G497"/>
      <c r="H497"/>
      <c r="I497"/>
      <c r="J497"/>
      <c r="K497"/>
      <c r="L497"/>
      <c r="M497"/>
      <c r="N497"/>
      <c r="O497"/>
      <c r="P497"/>
      <c r="Q497"/>
      <c r="R497"/>
      <c r="S497"/>
      <c r="T497"/>
      <c r="W497" s="5" t="s">
        <v>105</v>
      </c>
      <c r="X497" s="11" t="s">
        <v>626</v>
      </c>
      <c r="Z497" s="55"/>
    </row>
    <row r="498" spans="6:26">
      <c r="F498"/>
      <c r="G498"/>
      <c r="H498"/>
      <c r="I498"/>
      <c r="J498"/>
      <c r="K498"/>
      <c r="L498"/>
      <c r="M498"/>
      <c r="N498"/>
      <c r="O498"/>
      <c r="P498"/>
      <c r="Q498"/>
      <c r="R498"/>
      <c r="S498"/>
      <c r="T498"/>
      <c r="W498" s="5" t="s">
        <v>105</v>
      </c>
      <c r="X498" s="11" t="s">
        <v>627</v>
      </c>
      <c r="Z498" s="55"/>
    </row>
    <row r="499" spans="6:26">
      <c r="F499"/>
      <c r="G499"/>
      <c r="H499"/>
      <c r="I499"/>
      <c r="J499"/>
      <c r="K499"/>
      <c r="L499"/>
      <c r="M499"/>
      <c r="N499"/>
      <c r="O499"/>
      <c r="P499"/>
      <c r="Q499"/>
      <c r="R499"/>
      <c r="S499"/>
      <c r="T499"/>
      <c r="W499" s="5" t="s">
        <v>105</v>
      </c>
      <c r="X499" s="11" t="s">
        <v>628</v>
      </c>
      <c r="Z499" s="55"/>
    </row>
    <row r="500" spans="6:26">
      <c r="F500"/>
      <c r="G500"/>
      <c r="H500"/>
      <c r="I500"/>
      <c r="J500"/>
      <c r="K500"/>
      <c r="L500"/>
      <c r="M500"/>
      <c r="N500"/>
      <c r="O500"/>
      <c r="P500"/>
      <c r="Q500"/>
      <c r="R500"/>
      <c r="S500"/>
      <c r="T500"/>
      <c r="W500" s="5" t="s">
        <v>105</v>
      </c>
      <c r="X500" s="11" t="s">
        <v>629</v>
      </c>
      <c r="Z500" s="55"/>
    </row>
    <row r="501" spans="6:26">
      <c r="F501"/>
      <c r="G501"/>
      <c r="H501"/>
      <c r="I501"/>
      <c r="J501"/>
      <c r="K501"/>
      <c r="L501"/>
      <c r="M501"/>
      <c r="N501"/>
      <c r="O501"/>
      <c r="P501"/>
      <c r="Q501"/>
      <c r="R501"/>
      <c r="S501"/>
      <c r="T501"/>
      <c r="W501" s="5" t="s">
        <v>105</v>
      </c>
      <c r="X501" s="11" t="s">
        <v>630</v>
      </c>
      <c r="Z501" s="55"/>
    </row>
    <row r="502" spans="6:26">
      <c r="F502"/>
      <c r="G502"/>
      <c r="H502"/>
      <c r="I502"/>
      <c r="J502"/>
      <c r="K502"/>
      <c r="L502"/>
      <c r="M502"/>
      <c r="N502"/>
      <c r="O502"/>
      <c r="P502"/>
      <c r="Q502"/>
      <c r="R502"/>
      <c r="S502"/>
      <c r="T502"/>
      <c r="W502" s="5" t="s">
        <v>105</v>
      </c>
      <c r="X502" s="11" t="s">
        <v>631</v>
      </c>
      <c r="Z502" s="55"/>
    </row>
    <row r="503" spans="6:26">
      <c r="F503"/>
      <c r="G503"/>
      <c r="H503"/>
      <c r="I503"/>
      <c r="J503"/>
      <c r="K503"/>
      <c r="L503"/>
      <c r="M503"/>
      <c r="N503"/>
      <c r="O503"/>
      <c r="P503"/>
      <c r="Q503"/>
      <c r="R503"/>
      <c r="S503"/>
      <c r="T503"/>
      <c r="W503" s="5" t="s">
        <v>105</v>
      </c>
      <c r="X503" s="11" t="s">
        <v>632</v>
      </c>
      <c r="Z503" s="55"/>
    </row>
    <row r="504" spans="6:26">
      <c r="F504"/>
      <c r="G504"/>
      <c r="H504"/>
      <c r="I504"/>
      <c r="J504"/>
      <c r="K504"/>
      <c r="L504"/>
      <c r="M504"/>
      <c r="N504"/>
      <c r="O504"/>
      <c r="P504"/>
      <c r="Q504"/>
      <c r="R504"/>
      <c r="S504"/>
      <c r="T504"/>
      <c r="W504" s="5" t="s">
        <v>105</v>
      </c>
      <c r="X504" s="11" t="s">
        <v>633</v>
      </c>
      <c r="Z504" s="55"/>
    </row>
    <row r="505" spans="6:26">
      <c r="F505"/>
      <c r="G505"/>
      <c r="H505"/>
      <c r="I505"/>
      <c r="J505"/>
      <c r="K505"/>
      <c r="L505"/>
      <c r="M505"/>
      <c r="N505"/>
      <c r="O505"/>
      <c r="P505"/>
      <c r="Q505"/>
      <c r="R505"/>
      <c r="S505"/>
      <c r="T505"/>
      <c r="W505" s="5" t="s">
        <v>105</v>
      </c>
      <c r="X505" s="11" t="s">
        <v>634</v>
      </c>
      <c r="Z505" s="55"/>
    </row>
    <row r="506" spans="6:26">
      <c r="F506"/>
      <c r="G506"/>
      <c r="H506"/>
      <c r="I506"/>
      <c r="J506"/>
      <c r="K506"/>
      <c r="L506"/>
      <c r="M506"/>
      <c r="N506"/>
      <c r="O506"/>
      <c r="P506"/>
      <c r="Q506"/>
      <c r="R506"/>
      <c r="S506"/>
      <c r="T506"/>
      <c r="W506" s="5" t="s">
        <v>105</v>
      </c>
      <c r="X506" s="11" t="s">
        <v>635</v>
      </c>
      <c r="Z506" s="55"/>
    </row>
    <row r="507" spans="6:26">
      <c r="F507"/>
      <c r="G507"/>
      <c r="H507"/>
      <c r="I507"/>
      <c r="J507"/>
      <c r="K507"/>
      <c r="L507"/>
      <c r="M507"/>
      <c r="N507"/>
      <c r="O507"/>
      <c r="P507"/>
      <c r="Q507"/>
      <c r="R507"/>
      <c r="S507"/>
      <c r="T507"/>
      <c r="W507" s="5" t="s">
        <v>105</v>
      </c>
      <c r="X507" s="11" t="s">
        <v>636</v>
      </c>
      <c r="Z507" s="55"/>
    </row>
    <row r="508" spans="6:26">
      <c r="F508"/>
      <c r="G508"/>
      <c r="H508"/>
      <c r="I508"/>
      <c r="J508"/>
      <c r="K508"/>
      <c r="L508"/>
      <c r="M508"/>
      <c r="N508"/>
      <c r="O508"/>
      <c r="P508"/>
      <c r="Q508"/>
      <c r="R508"/>
      <c r="S508"/>
      <c r="T508"/>
      <c r="W508" s="5" t="s">
        <v>105</v>
      </c>
      <c r="X508" s="11" t="s">
        <v>637</v>
      </c>
      <c r="Z508" s="55"/>
    </row>
    <row r="509" spans="6:26">
      <c r="F509"/>
      <c r="G509"/>
      <c r="H509"/>
      <c r="I509"/>
      <c r="J509"/>
      <c r="K509"/>
      <c r="L509"/>
      <c r="M509"/>
      <c r="N509"/>
      <c r="O509"/>
      <c r="P509"/>
      <c r="Q509"/>
      <c r="R509"/>
      <c r="S509"/>
      <c r="T509"/>
      <c r="W509" s="5" t="s">
        <v>105</v>
      </c>
      <c r="X509" s="11" t="s">
        <v>638</v>
      </c>
      <c r="Z509" s="55"/>
    </row>
    <row r="510" spans="6:26">
      <c r="F510"/>
      <c r="G510"/>
      <c r="H510"/>
      <c r="I510"/>
      <c r="J510"/>
      <c r="K510"/>
      <c r="L510"/>
      <c r="M510"/>
      <c r="N510"/>
      <c r="O510"/>
      <c r="P510"/>
      <c r="Q510"/>
      <c r="R510"/>
      <c r="S510"/>
      <c r="T510"/>
      <c r="W510" s="5" t="s">
        <v>105</v>
      </c>
      <c r="X510" s="11" t="s">
        <v>639</v>
      </c>
      <c r="Z510" s="55"/>
    </row>
    <row r="511" spans="6:26">
      <c r="F511"/>
      <c r="G511"/>
      <c r="H511"/>
      <c r="I511"/>
      <c r="J511"/>
      <c r="K511"/>
      <c r="L511"/>
      <c r="M511"/>
      <c r="N511"/>
      <c r="O511"/>
      <c r="P511"/>
      <c r="Q511"/>
      <c r="R511"/>
      <c r="S511"/>
      <c r="T511"/>
      <c r="W511" s="5" t="s">
        <v>105</v>
      </c>
      <c r="X511" s="11" t="s">
        <v>517</v>
      </c>
      <c r="Z511" s="55"/>
    </row>
    <row r="512" spans="6:26">
      <c r="F512"/>
      <c r="G512"/>
      <c r="H512"/>
      <c r="I512"/>
      <c r="J512"/>
      <c r="K512"/>
      <c r="L512"/>
      <c r="M512"/>
      <c r="N512"/>
      <c r="O512"/>
      <c r="P512"/>
      <c r="Q512"/>
      <c r="R512"/>
      <c r="S512"/>
      <c r="T512"/>
      <c r="W512" s="5" t="s">
        <v>105</v>
      </c>
      <c r="X512" s="11" t="s">
        <v>640</v>
      </c>
      <c r="Z512" s="55"/>
    </row>
    <row r="513" spans="6:26">
      <c r="F513"/>
      <c r="G513"/>
      <c r="H513"/>
      <c r="I513"/>
      <c r="J513"/>
      <c r="K513"/>
      <c r="L513"/>
      <c r="M513"/>
      <c r="N513"/>
      <c r="O513"/>
      <c r="P513"/>
      <c r="Q513"/>
      <c r="R513"/>
      <c r="S513"/>
      <c r="T513"/>
      <c r="W513" s="5" t="s">
        <v>105</v>
      </c>
      <c r="X513" s="11" t="s">
        <v>641</v>
      </c>
      <c r="Z513" s="55"/>
    </row>
    <row r="514" spans="6:26">
      <c r="F514"/>
      <c r="G514"/>
      <c r="H514"/>
      <c r="I514"/>
      <c r="J514"/>
      <c r="K514"/>
      <c r="L514"/>
      <c r="M514"/>
      <c r="N514"/>
      <c r="O514"/>
      <c r="P514"/>
      <c r="Q514"/>
      <c r="R514"/>
      <c r="S514"/>
      <c r="T514"/>
      <c r="W514" s="5" t="s">
        <v>105</v>
      </c>
      <c r="X514" s="11" t="s">
        <v>642</v>
      </c>
      <c r="Z514" s="55"/>
    </row>
    <row r="515" spans="6:26">
      <c r="F515"/>
      <c r="G515"/>
      <c r="H515"/>
      <c r="I515"/>
      <c r="J515"/>
      <c r="K515"/>
      <c r="L515"/>
      <c r="M515"/>
      <c r="N515"/>
      <c r="O515"/>
      <c r="P515"/>
      <c r="Q515"/>
      <c r="R515"/>
      <c r="S515"/>
      <c r="T515"/>
      <c r="W515" s="5" t="s">
        <v>105</v>
      </c>
      <c r="X515" s="11" t="s">
        <v>643</v>
      </c>
      <c r="Z515" s="55"/>
    </row>
    <row r="516" spans="6:26">
      <c r="F516"/>
      <c r="G516"/>
      <c r="H516"/>
      <c r="I516"/>
      <c r="J516"/>
      <c r="K516"/>
      <c r="L516"/>
      <c r="M516"/>
      <c r="N516"/>
      <c r="O516"/>
      <c r="P516"/>
      <c r="Q516"/>
      <c r="R516"/>
      <c r="S516"/>
      <c r="T516"/>
      <c r="W516" s="5" t="s">
        <v>105</v>
      </c>
      <c r="X516" s="11" t="s">
        <v>644</v>
      </c>
      <c r="Z516" s="55"/>
    </row>
    <row r="517" spans="6:26">
      <c r="F517"/>
      <c r="G517"/>
      <c r="H517"/>
      <c r="I517"/>
      <c r="J517"/>
      <c r="K517"/>
      <c r="L517"/>
      <c r="M517"/>
      <c r="N517"/>
      <c r="O517"/>
      <c r="P517"/>
      <c r="Q517"/>
      <c r="R517"/>
      <c r="S517"/>
      <c r="T517"/>
      <c r="W517" s="5" t="s">
        <v>105</v>
      </c>
      <c r="X517" s="11" t="s">
        <v>645</v>
      </c>
      <c r="Z517" s="55"/>
    </row>
    <row r="518" spans="6:26">
      <c r="F518"/>
      <c r="G518"/>
      <c r="H518"/>
      <c r="I518"/>
      <c r="J518"/>
      <c r="K518"/>
      <c r="L518"/>
      <c r="M518"/>
      <c r="N518"/>
      <c r="O518"/>
      <c r="P518"/>
      <c r="Q518"/>
      <c r="R518"/>
      <c r="S518"/>
      <c r="T518"/>
      <c r="W518" s="5" t="s">
        <v>105</v>
      </c>
      <c r="X518" s="11" t="s">
        <v>646</v>
      </c>
      <c r="Z518" s="55"/>
    </row>
    <row r="519" spans="6:26">
      <c r="F519"/>
      <c r="G519"/>
      <c r="H519"/>
      <c r="I519"/>
      <c r="J519"/>
      <c r="K519"/>
      <c r="L519"/>
      <c r="M519"/>
      <c r="N519"/>
      <c r="O519"/>
      <c r="P519"/>
      <c r="Q519"/>
      <c r="R519"/>
      <c r="S519"/>
      <c r="T519"/>
      <c r="W519" s="5" t="s">
        <v>107</v>
      </c>
      <c r="X519" s="11" t="s">
        <v>647</v>
      </c>
      <c r="Z519" s="55"/>
    </row>
    <row r="520" spans="6:26">
      <c r="F520"/>
      <c r="G520"/>
      <c r="H520"/>
      <c r="I520"/>
      <c r="J520"/>
      <c r="K520"/>
      <c r="L520"/>
      <c r="M520"/>
      <c r="N520"/>
      <c r="O520"/>
      <c r="P520"/>
      <c r="Q520"/>
      <c r="R520"/>
      <c r="S520"/>
      <c r="T520"/>
      <c r="W520" s="5" t="s">
        <v>107</v>
      </c>
      <c r="X520" s="11" t="s">
        <v>648</v>
      </c>
      <c r="Z520" s="55"/>
    </row>
    <row r="521" spans="6:26">
      <c r="F521"/>
      <c r="G521"/>
      <c r="H521"/>
      <c r="I521"/>
      <c r="J521"/>
      <c r="K521"/>
      <c r="L521"/>
      <c r="M521"/>
      <c r="N521"/>
      <c r="O521"/>
      <c r="P521"/>
      <c r="Q521"/>
      <c r="R521"/>
      <c r="S521"/>
      <c r="T521"/>
      <c r="W521" s="5" t="s">
        <v>107</v>
      </c>
      <c r="X521" s="11" t="s">
        <v>649</v>
      </c>
      <c r="Z521" s="55"/>
    </row>
    <row r="522" spans="6:26">
      <c r="F522"/>
      <c r="G522"/>
      <c r="H522"/>
      <c r="I522"/>
      <c r="J522"/>
      <c r="K522"/>
      <c r="L522"/>
      <c r="M522"/>
      <c r="N522"/>
      <c r="O522"/>
      <c r="P522"/>
      <c r="Q522"/>
      <c r="R522"/>
      <c r="S522"/>
      <c r="T522"/>
      <c r="W522" s="5" t="s">
        <v>107</v>
      </c>
      <c r="X522" s="11" t="s">
        <v>650</v>
      </c>
      <c r="Z522" s="55"/>
    </row>
    <row r="523" spans="6:26">
      <c r="F523"/>
      <c r="G523"/>
      <c r="H523"/>
      <c r="I523"/>
      <c r="J523"/>
      <c r="K523"/>
      <c r="L523"/>
      <c r="M523"/>
      <c r="N523"/>
      <c r="O523"/>
      <c r="P523"/>
      <c r="Q523"/>
      <c r="R523"/>
      <c r="S523"/>
      <c r="T523"/>
      <c r="W523" s="5" t="s">
        <v>107</v>
      </c>
      <c r="X523" s="11" t="s">
        <v>651</v>
      </c>
      <c r="Z523" s="55"/>
    </row>
    <row r="524" spans="6:26">
      <c r="F524"/>
      <c r="G524"/>
      <c r="H524"/>
      <c r="I524"/>
      <c r="J524"/>
      <c r="K524"/>
      <c r="L524"/>
      <c r="M524"/>
      <c r="N524"/>
      <c r="O524"/>
      <c r="P524"/>
      <c r="Q524"/>
      <c r="R524"/>
      <c r="S524"/>
      <c r="T524"/>
      <c r="W524" s="5" t="s">
        <v>107</v>
      </c>
      <c r="X524" s="11" t="s">
        <v>652</v>
      </c>
      <c r="Z524" s="55"/>
    </row>
    <row r="525" spans="6:26">
      <c r="F525"/>
      <c r="G525"/>
      <c r="H525"/>
      <c r="I525"/>
      <c r="J525"/>
      <c r="K525"/>
      <c r="L525"/>
      <c r="M525"/>
      <c r="N525"/>
      <c r="O525"/>
      <c r="P525"/>
      <c r="Q525"/>
      <c r="R525"/>
      <c r="S525"/>
      <c r="T525"/>
      <c r="W525" s="5" t="s">
        <v>107</v>
      </c>
      <c r="X525" s="11" t="s">
        <v>653</v>
      </c>
      <c r="Z525" s="55"/>
    </row>
    <row r="526" spans="6:26">
      <c r="F526"/>
      <c r="G526"/>
      <c r="H526"/>
      <c r="I526"/>
      <c r="J526"/>
      <c r="K526"/>
      <c r="L526"/>
      <c r="M526"/>
      <c r="N526"/>
      <c r="O526"/>
      <c r="P526"/>
      <c r="Q526"/>
      <c r="R526"/>
      <c r="S526"/>
      <c r="T526"/>
      <c r="W526" s="5" t="s">
        <v>107</v>
      </c>
      <c r="X526" s="11" t="s">
        <v>654</v>
      </c>
      <c r="Z526" s="55"/>
    </row>
    <row r="527" spans="6:26">
      <c r="F527"/>
      <c r="G527"/>
      <c r="H527"/>
      <c r="I527"/>
      <c r="J527"/>
      <c r="K527"/>
      <c r="L527"/>
      <c r="M527"/>
      <c r="N527"/>
      <c r="O527"/>
      <c r="P527"/>
      <c r="Q527"/>
      <c r="R527"/>
      <c r="S527"/>
      <c r="T527"/>
      <c r="W527" s="5" t="s">
        <v>107</v>
      </c>
      <c r="X527" s="11" t="s">
        <v>655</v>
      </c>
      <c r="Z527" s="55"/>
    </row>
    <row r="528" spans="6:26">
      <c r="F528"/>
      <c r="G528"/>
      <c r="H528"/>
      <c r="I528"/>
      <c r="J528"/>
      <c r="K528"/>
      <c r="L528"/>
      <c r="M528"/>
      <c r="N528"/>
      <c r="O528"/>
      <c r="P528"/>
      <c r="Q528"/>
      <c r="R528"/>
      <c r="S528"/>
      <c r="T528"/>
      <c r="W528" s="5" t="s">
        <v>107</v>
      </c>
      <c r="X528" s="11" t="s">
        <v>656</v>
      </c>
      <c r="Z528" s="55"/>
    </row>
    <row r="529" spans="6:26">
      <c r="F529"/>
      <c r="G529"/>
      <c r="H529"/>
      <c r="I529"/>
      <c r="J529"/>
      <c r="K529"/>
      <c r="L529"/>
      <c r="M529"/>
      <c r="N529"/>
      <c r="O529"/>
      <c r="P529"/>
      <c r="Q529"/>
      <c r="R529"/>
      <c r="S529"/>
      <c r="T529"/>
      <c r="W529" s="5" t="s">
        <v>107</v>
      </c>
      <c r="X529" s="11" t="s">
        <v>657</v>
      </c>
      <c r="Z529" s="55"/>
    </row>
    <row r="530" spans="6:26">
      <c r="F530"/>
      <c r="G530"/>
      <c r="H530"/>
      <c r="I530"/>
      <c r="J530"/>
      <c r="K530"/>
      <c r="L530"/>
      <c r="M530"/>
      <c r="N530"/>
      <c r="O530"/>
      <c r="P530"/>
      <c r="Q530"/>
      <c r="R530"/>
      <c r="S530"/>
      <c r="T530"/>
      <c r="W530" s="5" t="s">
        <v>107</v>
      </c>
      <c r="X530" s="11" t="s">
        <v>658</v>
      </c>
      <c r="Z530" s="55"/>
    </row>
    <row r="531" spans="6:26">
      <c r="F531"/>
      <c r="G531"/>
      <c r="H531"/>
      <c r="I531"/>
      <c r="J531"/>
      <c r="K531"/>
      <c r="L531"/>
      <c r="M531"/>
      <c r="N531"/>
      <c r="O531"/>
      <c r="P531"/>
      <c r="Q531"/>
      <c r="R531"/>
      <c r="S531"/>
      <c r="T531"/>
      <c r="W531" s="5" t="s">
        <v>107</v>
      </c>
      <c r="X531" s="11" t="s">
        <v>659</v>
      </c>
      <c r="Z531" s="55"/>
    </row>
    <row r="532" spans="6:26">
      <c r="F532"/>
      <c r="G532"/>
      <c r="H532"/>
      <c r="I532"/>
      <c r="J532"/>
      <c r="K532"/>
      <c r="L532"/>
      <c r="M532"/>
      <c r="N532"/>
      <c r="O532"/>
      <c r="P532"/>
      <c r="Q532"/>
      <c r="R532"/>
      <c r="S532"/>
      <c r="T532"/>
      <c r="W532" s="5" t="s">
        <v>107</v>
      </c>
      <c r="X532" s="11" t="s">
        <v>660</v>
      </c>
      <c r="Z532" s="55"/>
    </row>
    <row r="533" spans="6:26">
      <c r="F533"/>
      <c r="G533"/>
      <c r="H533"/>
      <c r="I533"/>
      <c r="J533"/>
      <c r="K533"/>
      <c r="L533"/>
      <c r="M533"/>
      <c r="N533"/>
      <c r="O533"/>
      <c r="P533"/>
      <c r="Q533"/>
      <c r="R533"/>
      <c r="S533"/>
      <c r="T533"/>
      <c r="W533" s="5" t="s">
        <v>107</v>
      </c>
      <c r="X533" s="11" t="s">
        <v>661</v>
      </c>
      <c r="Z533" s="55"/>
    </row>
    <row r="534" spans="6:26">
      <c r="F534"/>
      <c r="G534"/>
      <c r="H534"/>
      <c r="I534"/>
      <c r="J534"/>
      <c r="K534"/>
      <c r="L534"/>
      <c r="M534"/>
      <c r="N534"/>
      <c r="O534"/>
      <c r="P534"/>
      <c r="Q534"/>
      <c r="R534"/>
      <c r="S534"/>
      <c r="T534"/>
      <c r="W534" s="5" t="s">
        <v>107</v>
      </c>
      <c r="X534" s="11" t="s">
        <v>662</v>
      </c>
      <c r="Z534" s="55"/>
    </row>
    <row r="535" spans="6:26">
      <c r="F535"/>
      <c r="G535"/>
      <c r="H535"/>
      <c r="I535"/>
      <c r="J535"/>
      <c r="K535"/>
      <c r="L535"/>
      <c r="M535"/>
      <c r="N535"/>
      <c r="O535"/>
      <c r="P535"/>
      <c r="Q535"/>
      <c r="R535"/>
      <c r="S535"/>
      <c r="T535"/>
      <c r="W535" s="5" t="s">
        <v>107</v>
      </c>
      <c r="X535" s="11" t="s">
        <v>663</v>
      </c>
      <c r="Z535" s="55"/>
    </row>
    <row r="536" spans="6:26">
      <c r="F536"/>
      <c r="G536"/>
      <c r="H536"/>
      <c r="I536"/>
      <c r="J536"/>
      <c r="K536"/>
      <c r="L536"/>
      <c r="M536"/>
      <c r="N536"/>
      <c r="O536"/>
      <c r="P536"/>
      <c r="Q536"/>
      <c r="R536"/>
      <c r="S536"/>
      <c r="T536"/>
      <c r="W536" s="5" t="s">
        <v>107</v>
      </c>
      <c r="X536" s="11" t="s">
        <v>664</v>
      </c>
      <c r="Z536" s="55"/>
    </row>
    <row r="537" spans="6:26">
      <c r="F537"/>
      <c r="G537"/>
      <c r="H537"/>
      <c r="I537"/>
      <c r="J537"/>
      <c r="K537"/>
      <c r="L537"/>
      <c r="M537"/>
      <c r="N537"/>
      <c r="O537"/>
      <c r="P537"/>
      <c r="Q537"/>
      <c r="R537"/>
      <c r="S537"/>
      <c r="T537"/>
      <c r="W537" s="5" t="s">
        <v>107</v>
      </c>
      <c r="X537" s="11" t="s">
        <v>665</v>
      </c>
      <c r="Z537" s="55"/>
    </row>
    <row r="538" spans="6:26">
      <c r="F538"/>
      <c r="G538"/>
      <c r="H538"/>
      <c r="I538"/>
      <c r="J538"/>
      <c r="K538"/>
      <c r="L538"/>
      <c r="M538"/>
      <c r="N538"/>
      <c r="O538"/>
      <c r="P538"/>
      <c r="Q538"/>
      <c r="R538"/>
      <c r="S538"/>
      <c r="T538"/>
      <c r="W538" s="5" t="s">
        <v>107</v>
      </c>
      <c r="X538" s="11" t="s">
        <v>666</v>
      </c>
      <c r="Z538" s="55"/>
    </row>
    <row r="539" spans="6:26">
      <c r="F539"/>
      <c r="G539"/>
      <c r="H539"/>
      <c r="I539"/>
      <c r="J539"/>
      <c r="K539"/>
      <c r="L539"/>
      <c r="M539"/>
      <c r="N539"/>
      <c r="O539"/>
      <c r="P539"/>
      <c r="Q539"/>
      <c r="R539"/>
      <c r="S539"/>
      <c r="T539"/>
      <c r="W539" s="5" t="s">
        <v>107</v>
      </c>
      <c r="X539" s="11" t="s">
        <v>667</v>
      </c>
      <c r="Z539" s="55"/>
    </row>
    <row r="540" spans="6:26">
      <c r="F540"/>
      <c r="G540"/>
      <c r="H540"/>
      <c r="I540"/>
      <c r="J540"/>
      <c r="K540"/>
      <c r="L540"/>
      <c r="M540"/>
      <c r="N540"/>
      <c r="O540"/>
      <c r="P540"/>
      <c r="Q540"/>
      <c r="R540"/>
      <c r="S540"/>
      <c r="T540"/>
      <c r="W540" s="5" t="s">
        <v>107</v>
      </c>
      <c r="X540" s="11" t="s">
        <v>668</v>
      </c>
      <c r="Z540" s="55"/>
    </row>
    <row r="541" spans="6:26">
      <c r="F541"/>
      <c r="G541"/>
      <c r="H541"/>
      <c r="I541"/>
      <c r="J541"/>
      <c r="K541"/>
      <c r="L541"/>
      <c r="M541"/>
      <c r="N541"/>
      <c r="O541"/>
      <c r="P541"/>
      <c r="Q541"/>
      <c r="R541"/>
      <c r="S541"/>
      <c r="T541"/>
      <c r="W541" s="5" t="s">
        <v>107</v>
      </c>
      <c r="X541" s="11" t="s">
        <v>669</v>
      </c>
      <c r="Z541" s="55"/>
    </row>
    <row r="542" spans="6:26">
      <c r="F542"/>
      <c r="G542"/>
      <c r="H542"/>
      <c r="I542"/>
      <c r="J542"/>
      <c r="K542"/>
      <c r="L542"/>
      <c r="M542"/>
      <c r="N542"/>
      <c r="O542"/>
      <c r="P542"/>
      <c r="Q542"/>
      <c r="R542"/>
      <c r="S542"/>
      <c r="T542"/>
      <c r="W542" s="5" t="s">
        <v>107</v>
      </c>
      <c r="X542" s="11" t="s">
        <v>670</v>
      </c>
      <c r="Z542" s="55"/>
    </row>
    <row r="543" spans="6:26">
      <c r="F543"/>
      <c r="G543"/>
      <c r="H543"/>
      <c r="I543"/>
      <c r="J543"/>
      <c r="K543"/>
      <c r="L543"/>
      <c r="M543"/>
      <c r="N543"/>
      <c r="O543"/>
      <c r="P543"/>
      <c r="Q543"/>
      <c r="R543"/>
      <c r="S543"/>
      <c r="T543"/>
      <c r="W543" s="5" t="s">
        <v>107</v>
      </c>
      <c r="X543" s="11" t="s">
        <v>671</v>
      </c>
      <c r="Z543" s="55"/>
    </row>
    <row r="544" spans="6:26">
      <c r="F544"/>
      <c r="G544"/>
      <c r="H544"/>
      <c r="I544"/>
      <c r="J544"/>
      <c r="K544"/>
      <c r="L544"/>
      <c r="M544"/>
      <c r="N544"/>
      <c r="O544"/>
      <c r="P544"/>
      <c r="Q544"/>
      <c r="R544"/>
      <c r="S544"/>
      <c r="T544"/>
      <c r="W544" s="5" t="s">
        <v>107</v>
      </c>
      <c r="X544" s="11" t="s">
        <v>672</v>
      </c>
      <c r="Z544" s="55"/>
    </row>
    <row r="545" spans="6:26">
      <c r="F545"/>
      <c r="G545"/>
      <c r="H545"/>
      <c r="I545"/>
      <c r="J545"/>
      <c r="K545"/>
      <c r="L545"/>
      <c r="M545"/>
      <c r="N545"/>
      <c r="O545"/>
      <c r="P545"/>
      <c r="Q545"/>
      <c r="R545"/>
      <c r="S545"/>
      <c r="T545"/>
      <c r="W545" s="5" t="s">
        <v>107</v>
      </c>
      <c r="X545" s="11" t="s">
        <v>673</v>
      </c>
      <c r="Z545" s="55"/>
    </row>
    <row r="546" spans="6:26">
      <c r="F546"/>
      <c r="G546"/>
      <c r="H546"/>
      <c r="I546"/>
      <c r="J546"/>
      <c r="K546"/>
      <c r="L546"/>
      <c r="M546"/>
      <c r="N546"/>
      <c r="O546"/>
      <c r="P546"/>
      <c r="Q546"/>
      <c r="R546"/>
      <c r="S546"/>
      <c r="T546"/>
      <c r="W546" s="5" t="s">
        <v>107</v>
      </c>
      <c r="X546" s="11" t="s">
        <v>674</v>
      </c>
      <c r="Z546" s="55"/>
    </row>
    <row r="547" spans="6:26">
      <c r="F547"/>
      <c r="G547"/>
      <c r="H547"/>
      <c r="I547"/>
      <c r="J547"/>
      <c r="K547"/>
      <c r="L547"/>
      <c r="M547"/>
      <c r="N547"/>
      <c r="O547"/>
      <c r="P547"/>
      <c r="Q547"/>
      <c r="R547"/>
      <c r="S547"/>
      <c r="T547"/>
      <c r="W547" s="5" t="s">
        <v>107</v>
      </c>
      <c r="X547" s="11" t="s">
        <v>675</v>
      </c>
      <c r="Z547" s="55"/>
    </row>
    <row r="548" spans="6:26">
      <c r="F548"/>
      <c r="G548"/>
      <c r="H548"/>
      <c r="I548"/>
      <c r="J548"/>
      <c r="K548"/>
      <c r="L548"/>
      <c r="M548"/>
      <c r="N548"/>
      <c r="O548"/>
      <c r="P548"/>
      <c r="Q548"/>
      <c r="R548"/>
      <c r="S548"/>
      <c r="T548"/>
      <c r="W548" s="5" t="s">
        <v>107</v>
      </c>
      <c r="X548" s="11" t="s">
        <v>676</v>
      </c>
      <c r="Z548" s="55"/>
    </row>
    <row r="549" spans="6:26">
      <c r="F549"/>
      <c r="G549"/>
      <c r="H549"/>
      <c r="I549"/>
      <c r="J549"/>
      <c r="K549"/>
      <c r="L549"/>
      <c r="M549"/>
      <c r="N549"/>
      <c r="O549"/>
      <c r="P549"/>
      <c r="Q549"/>
      <c r="R549"/>
      <c r="S549"/>
      <c r="T549"/>
      <c r="W549" s="5" t="s">
        <v>107</v>
      </c>
      <c r="X549" s="11" t="s">
        <v>677</v>
      </c>
      <c r="Z549" s="55"/>
    </row>
    <row r="550" spans="6:26">
      <c r="F550"/>
      <c r="G550"/>
      <c r="H550"/>
      <c r="I550"/>
      <c r="J550"/>
      <c r="K550"/>
      <c r="L550"/>
      <c r="M550"/>
      <c r="N550"/>
      <c r="O550"/>
      <c r="P550"/>
      <c r="Q550"/>
      <c r="R550"/>
      <c r="S550"/>
      <c r="T550"/>
      <c r="W550" s="5" t="s">
        <v>107</v>
      </c>
      <c r="X550" s="11" t="s">
        <v>678</v>
      </c>
      <c r="Z550" s="55"/>
    </row>
    <row r="551" spans="6:26">
      <c r="F551"/>
      <c r="G551"/>
      <c r="H551"/>
      <c r="I551"/>
      <c r="J551"/>
      <c r="K551"/>
      <c r="L551"/>
      <c r="M551"/>
      <c r="N551"/>
      <c r="O551"/>
      <c r="P551"/>
      <c r="Q551"/>
      <c r="R551"/>
      <c r="S551"/>
      <c r="T551"/>
      <c r="W551" s="5" t="s">
        <v>107</v>
      </c>
      <c r="X551" s="11" t="s">
        <v>679</v>
      </c>
      <c r="Z551" s="55"/>
    </row>
    <row r="552" spans="6:26">
      <c r="F552"/>
      <c r="G552"/>
      <c r="H552"/>
      <c r="I552"/>
      <c r="J552"/>
      <c r="K552"/>
      <c r="L552"/>
      <c r="M552"/>
      <c r="N552"/>
      <c r="O552"/>
      <c r="P552"/>
      <c r="Q552"/>
      <c r="R552"/>
      <c r="S552"/>
      <c r="T552"/>
      <c r="W552" s="5" t="s">
        <v>107</v>
      </c>
      <c r="X552" s="11" t="s">
        <v>680</v>
      </c>
      <c r="Z552" s="55"/>
    </row>
    <row r="553" spans="6:26">
      <c r="F553"/>
      <c r="G553"/>
      <c r="H553"/>
      <c r="I553"/>
      <c r="J553"/>
      <c r="K553"/>
      <c r="L553"/>
      <c r="M553"/>
      <c r="N553"/>
      <c r="O553"/>
      <c r="P553"/>
      <c r="Q553"/>
      <c r="R553"/>
      <c r="S553"/>
      <c r="T553"/>
      <c r="W553" s="5" t="s">
        <v>107</v>
      </c>
      <c r="X553" s="11" t="s">
        <v>681</v>
      </c>
      <c r="Z553" s="55"/>
    </row>
    <row r="554" spans="6:26">
      <c r="F554"/>
      <c r="G554"/>
      <c r="H554"/>
      <c r="I554"/>
      <c r="J554"/>
      <c r="K554"/>
      <c r="L554"/>
      <c r="M554"/>
      <c r="N554"/>
      <c r="O554"/>
      <c r="P554"/>
      <c r="Q554"/>
      <c r="R554"/>
      <c r="S554"/>
      <c r="T554"/>
      <c r="W554" s="5" t="s">
        <v>107</v>
      </c>
      <c r="X554" s="11" t="s">
        <v>682</v>
      </c>
      <c r="Z554" s="55"/>
    </row>
    <row r="555" spans="6:26">
      <c r="F555"/>
      <c r="G555"/>
      <c r="H555"/>
      <c r="I555"/>
      <c r="J555"/>
      <c r="K555"/>
      <c r="L555"/>
      <c r="M555"/>
      <c r="N555"/>
      <c r="O555"/>
      <c r="P555"/>
      <c r="Q555"/>
      <c r="R555"/>
      <c r="S555"/>
      <c r="T555"/>
      <c r="W555" s="5" t="s">
        <v>107</v>
      </c>
      <c r="X555" s="11" t="s">
        <v>683</v>
      </c>
      <c r="Z555" s="55"/>
    </row>
    <row r="556" spans="6:26">
      <c r="F556"/>
      <c r="G556"/>
      <c r="H556"/>
      <c r="I556"/>
      <c r="J556"/>
      <c r="K556"/>
      <c r="L556"/>
      <c r="M556"/>
      <c r="N556"/>
      <c r="O556"/>
      <c r="P556"/>
      <c r="Q556"/>
      <c r="R556"/>
      <c r="S556"/>
      <c r="T556"/>
      <c r="W556" s="5" t="s">
        <v>107</v>
      </c>
      <c r="X556" s="11" t="s">
        <v>684</v>
      </c>
      <c r="Z556" s="55"/>
    </row>
    <row r="557" spans="6:26">
      <c r="F557"/>
      <c r="G557"/>
      <c r="H557"/>
      <c r="I557"/>
      <c r="J557"/>
      <c r="K557"/>
      <c r="L557"/>
      <c r="M557"/>
      <c r="N557"/>
      <c r="O557"/>
      <c r="P557"/>
      <c r="Q557"/>
      <c r="R557"/>
      <c r="S557"/>
      <c r="T557"/>
      <c r="W557" s="5" t="s">
        <v>107</v>
      </c>
      <c r="X557" s="11" t="s">
        <v>685</v>
      </c>
      <c r="Z557" s="55"/>
    </row>
    <row r="558" spans="6:26">
      <c r="F558"/>
      <c r="G558"/>
      <c r="H558"/>
      <c r="I558"/>
      <c r="J558"/>
      <c r="K558"/>
      <c r="L558"/>
      <c r="M558"/>
      <c r="N558"/>
      <c r="O558"/>
      <c r="P558"/>
      <c r="Q558"/>
      <c r="R558"/>
      <c r="S558"/>
      <c r="T558"/>
      <c r="W558" s="5" t="s">
        <v>107</v>
      </c>
      <c r="X558" s="11" t="s">
        <v>686</v>
      </c>
      <c r="Z558" s="55"/>
    </row>
    <row r="559" spans="6:26">
      <c r="F559"/>
      <c r="G559"/>
      <c r="H559"/>
      <c r="I559"/>
      <c r="J559"/>
      <c r="K559"/>
      <c r="L559"/>
      <c r="M559"/>
      <c r="N559"/>
      <c r="O559"/>
      <c r="P559"/>
      <c r="Q559"/>
      <c r="R559"/>
      <c r="S559"/>
      <c r="T559"/>
      <c r="W559" s="5" t="s">
        <v>107</v>
      </c>
      <c r="X559" s="11" t="s">
        <v>687</v>
      </c>
      <c r="Z559" s="55"/>
    </row>
    <row r="560" spans="6:26">
      <c r="F560"/>
      <c r="G560"/>
      <c r="H560"/>
      <c r="I560"/>
      <c r="J560"/>
      <c r="K560"/>
      <c r="L560"/>
      <c r="M560"/>
      <c r="N560"/>
      <c r="O560"/>
      <c r="P560"/>
      <c r="Q560"/>
      <c r="R560"/>
      <c r="S560"/>
      <c r="T560"/>
      <c r="W560" s="5" t="s">
        <v>107</v>
      </c>
      <c r="X560" s="11" t="s">
        <v>688</v>
      </c>
      <c r="Z560" s="55"/>
    </row>
    <row r="561" spans="6:26">
      <c r="F561"/>
      <c r="G561"/>
      <c r="H561"/>
      <c r="I561"/>
      <c r="J561"/>
      <c r="K561"/>
      <c r="L561"/>
      <c r="M561"/>
      <c r="N561"/>
      <c r="O561"/>
      <c r="P561"/>
      <c r="Q561"/>
      <c r="R561"/>
      <c r="S561"/>
      <c r="T561"/>
      <c r="W561" s="5" t="s">
        <v>107</v>
      </c>
      <c r="X561" s="11" t="s">
        <v>689</v>
      </c>
      <c r="Z561" s="55"/>
    </row>
    <row r="562" spans="6:26">
      <c r="F562"/>
      <c r="G562"/>
      <c r="H562"/>
      <c r="I562"/>
      <c r="J562"/>
      <c r="K562"/>
      <c r="L562"/>
      <c r="M562"/>
      <c r="N562"/>
      <c r="O562"/>
      <c r="P562"/>
      <c r="Q562"/>
      <c r="R562"/>
      <c r="S562"/>
      <c r="T562"/>
      <c r="W562" s="5" t="s">
        <v>107</v>
      </c>
      <c r="X562" s="11" t="s">
        <v>690</v>
      </c>
      <c r="Z562" s="55"/>
    </row>
    <row r="563" spans="6:26">
      <c r="F563"/>
      <c r="G563"/>
      <c r="H563"/>
      <c r="I563"/>
      <c r="J563"/>
      <c r="K563"/>
      <c r="L563"/>
      <c r="M563"/>
      <c r="N563"/>
      <c r="O563"/>
      <c r="P563"/>
      <c r="Q563"/>
      <c r="R563"/>
      <c r="S563"/>
      <c r="T563"/>
      <c r="W563" s="5" t="s">
        <v>107</v>
      </c>
      <c r="X563" s="11" t="s">
        <v>691</v>
      </c>
      <c r="Z563" s="55"/>
    </row>
    <row r="564" spans="6:26">
      <c r="F564"/>
      <c r="G564"/>
      <c r="H564"/>
      <c r="I564"/>
      <c r="J564"/>
      <c r="K564"/>
      <c r="L564"/>
      <c r="M564"/>
      <c r="N564"/>
      <c r="O564"/>
      <c r="P564"/>
      <c r="Q564"/>
      <c r="R564"/>
      <c r="S564"/>
      <c r="T564"/>
      <c r="W564" s="5" t="s">
        <v>107</v>
      </c>
      <c r="X564" s="11" t="s">
        <v>692</v>
      </c>
      <c r="Z564" s="55"/>
    </row>
    <row r="565" spans="6:26">
      <c r="F565"/>
      <c r="G565"/>
      <c r="H565"/>
      <c r="I565"/>
      <c r="J565"/>
      <c r="K565"/>
      <c r="L565"/>
      <c r="M565"/>
      <c r="N565"/>
      <c r="O565"/>
      <c r="P565"/>
      <c r="Q565"/>
      <c r="R565"/>
      <c r="S565"/>
      <c r="T565"/>
      <c r="W565" s="5" t="s">
        <v>107</v>
      </c>
      <c r="X565" s="11" t="s">
        <v>693</v>
      </c>
      <c r="Z565" s="55"/>
    </row>
    <row r="566" spans="6:26">
      <c r="F566"/>
      <c r="G566"/>
      <c r="H566"/>
      <c r="I566"/>
      <c r="J566"/>
      <c r="K566"/>
      <c r="L566"/>
      <c r="M566"/>
      <c r="N566"/>
      <c r="O566"/>
      <c r="P566"/>
      <c r="Q566"/>
      <c r="R566"/>
      <c r="S566"/>
      <c r="T566"/>
      <c r="W566" s="5" t="s">
        <v>107</v>
      </c>
      <c r="X566" s="11" t="s">
        <v>694</v>
      </c>
      <c r="Z566" s="55"/>
    </row>
    <row r="567" spans="6:26">
      <c r="F567"/>
      <c r="G567"/>
      <c r="H567"/>
      <c r="I567"/>
      <c r="J567"/>
      <c r="K567"/>
      <c r="L567"/>
      <c r="M567"/>
      <c r="N567"/>
      <c r="O567"/>
      <c r="P567"/>
      <c r="Q567"/>
      <c r="R567"/>
      <c r="S567"/>
      <c r="T567"/>
      <c r="W567" s="5" t="s">
        <v>107</v>
      </c>
      <c r="X567" s="11" t="s">
        <v>695</v>
      </c>
      <c r="Z567" s="55"/>
    </row>
    <row r="568" spans="6:26">
      <c r="F568"/>
      <c r="G568"/>
      <c r="H568"/>
      <c r="I568"/>
      <c r="J568"/>
      <c r="K568"/>
      <c r="L568"/>
      <c r="M568"/>
      <c r="N568"/>
      <c r="O568"/>
      <c r="P568"/>
      <c r="Q568"/>
      <c r="R568"/>
      <c r="S568"/>
      <c r="T568"/>
      <c r="W568" s="5" t="s">
        <v>107</v>
      </c>
      <c r="X568" s="11" t="s">
        <v>696</v>
      </c>
      <c r="Z568" s="55"/>
    </row>
    <row r="569" spans="6:26">
      <c r="F569"/>
      <c r="G569"/>
      <c r="H569"/>
      <c r="I569"/>
      <c r="J569"/>
      <c r="K569"/>
      <c r="L569"/>
      <c r="M569"/>
      <c r="N569"/>
      <c r="O569"/>
      <c r="P569"/>
      <c r="Q569"/>
      <c r="R569"/>
      <c r="S569"/>
      <c r="T569"/>
      <c r="W569" s="5" t="s">
        <v>107</v>
      </c>
      <c r="X569" s="11" t="s">
        <v>697</v>
      </c>
      <c r="Z569" s="55"/>
    </row>
    <row r="570" spans="6:26">
      <c r="F570"/>
      <c r="G570"/>
      <c r="H570"/>
      <c r="I570"/>
      <c r="J570"/>
      <c r="K570"/>
      <c r="L570"/>
      <c r="M570"/>
      <c r="N570"/>
      <c r="O570"/>
      <c r="P570"/>
      <c r="Q570"/>
      <c r="R570"/>
      <c r="S570"/>
      <c r="T570"/>
      <c r="W570" s="5" t="s">
        <v>107</v>
      </c>
      <c r="X570" s="11" t="s">
        <v>698</v>
      </c>
      <c r="Z570" s="55"/>
    </row>
    <row r="571" spans="6:26">
      <c r="F571"/>
      <c r="G571"/>
      <c r="H571"/>
      <c r="I571"/>
      <c r="J571"/>
      <c r="K571"/>
      <c r="L571"/>
      <c r="M571"/>
      <c r="N571"/>
      <c r="O571"/>
      <c r="P571"/>
      <c r="Q571"/>
      <c r="R571"/>
      <c r="S571"/>
      <c r="T571"/>
      <c r="W571" s="5" t="s">
        <v>107</v>
      </c>
      <c r="X571" s="11" t="s">
        <v>699</v>
      </c>
      <c r="Z571" s="55"/>
    </row>
    <row r="572" spans="6:26">
      <c r="F572"/>
      <c r="G572"/>
      <c r="H572"/>
      <c r="I572"/>
      <c r="J572"/>
      <c r="K572"/>
      <c r="L572"/>
      <c r="M572"/>
      <c r="N572"/>
      <c r="O572"/>
      <c r="P572"/>
      <c r="Q572"/>
      <c r="R572"/>
      <c r="S572"/>
      <c r="T572"/>
      <c r="W572" s="5" t="s">
        <v>107</v>
      </c>
      <c r="X572" s="11" t="s">
        <v>700</v>
      </c>
      <c r="Z572" s="55"/>
    </row>
    <row r="573" spans="6:26">
      <c r="F573"/>
      <c r="G573"/>
      <c r="H573"/>
      <c r="I573"/>
      <c r="J573"/>
      <c r="K573"/>
      <c r="L573"/>
      <c r="M573"/>
      <c r="N573"/>
      <c r="O573"/>
      <c r="P573"/>
      <c r="Q573"/>
      <c r="R573"/>
      <c r="S573"/>
      <c r="T573"/>
      <c r="W573" s="5" t="s">
        <v>107</v>
      </c>
      <c r="X573" s="11" t="s">
        <v>701</v>
      </c>
      <c r="Z573" s="55"/>
    </row>
    <row r="574" spans="6:26">
      <c r="F574"/>
      <c r="G574"/>
      <c r="H574"/>
      <c r="I574"/>
      <c r="J574"/>
      <c r="K574"/>
      <c r="L574"/>
      <c r="M574"/>
      <c r="N574"/>
      <c r="O574"/>
      <c r="P574"/>
      <c r="Q574"/>
      <c r="R574"/>
      <c r="S574"/>
      <c r="T574"/>
      <c r="W574" s="5" t="s">
        <v>107</v>
      </c>
      <c r="X574" s="11" t="s">
        <v>702</v>
      </c>
      <c r="Z574" s="55"/>
    </row>
    <row r="575" spans="6:26">
      <c r="F575"/>
      <c r="G575"/>
      <c r="H575"/>
      <c r="I575"/>
      <c r="J575"/>
      <c r="K575"/>
      <c r="L575"/>
      <c r="M575"/>
      <c r="N575"/>
      <c r="O575"/>
      <c r="P575"/>
      <c r="Q575"/>
      <c r="R575"/>
      <c r="S575"/>
      <c r="T575"/>
      <c r="W575" s="5" t="s">
        <v>107</v>
      </c>
      <c r="X575" s="11" t="s">
        <v>424</v>
      </c>
      <c r="Z575" s="55"/>
    </row>
    <row r="576" spans="6:26">
      <c r="F576"/>
      <c r="G576"/>
      <c r="H576"/>
      <c r="I576"/>
      <c r="J576"/>
      <c r="K576"/>
      <c r="L576"/>
      <c r="M576"/>
      <c r="N576"/>
      <c r="O576"/>
      <c r="P576"/>
      <c r="Q576"/>
      <c r="R576"/>
      <c r="S576"/>
      <c r="T576"/>
      <c r="W576" s="5" t="s">
        <v>107</v>
      </c>
      <c r="X576" s="11" t="s">
        <v>703</v>
      </c>
      <c r="Z576" s="55"/>
    </row>
    <row r="577" spans="6:26">
      <c r="F577"/>
      <c r="G577"/>
      <c r="H577"/>
      <c r="I577"/>
      <c r="J577"/>
      <c r="K577"/>
      <c r="L577"/>
      <c r="M577"/>
      <c r="N577"/>
      <c r="O577"/>
      <c r="P577"/>
      <c r="Q577"/>
      <c r="R577"/>
      <c r="S577"/>
      <c r="T577"/>
      <c r="W577" s="5" t="s">
        <v>107</v>
      </c>
      <c r="X577" s="11" t="s">
        <v>704</v>
      </c>
      <c r="Z577" s="55"/>
    </row>
    <row r="578" spans="6:26">
      <c r="F578"/>
      <c r="G578"/>
      <c r="H578"/>
      <c r="I578"/>
      <c r="J578"/>
      <c r="K578"/>
      <c r="L578"/>
      <c r="M578"/>
      <c r="N578"/>
      <c r="O578"/>
      <c r="P578"/>
      <c r="Q578"/>
      <c r="R578"/>
      <c r="S578"/>
      <c r="T578"/>
      <c r="W578" s="5" t="s">
        <v>107</v>
      </c>
      <c r="X578" s="11" t="s">
        <v>705</v>
      </c>
      <c r="Z578" s="55"/>
    </row>
    <row r="579" spans="6:26">
      <c r="F579"/>
      <c r="G579"/>
      <c r="H579"/>
      <c r="I579"/>
      <c r="J579"/>
      <c r="K579"/>
      <c r="L579"/>
      <c r="M579"/>
      <c r="N579"/>
      <c r="O579"/>
      <c r="P579"/>
      <c r="Q579"/>
      <c r="R579"/>
      <c r="S579"/>
      <c r="T579"/>
      <c r="W579" s="5" t="s">
        <v>107</v>
      </c>
      <c r="X579" s="11" t="s">
        <v>706</v>
      </c>
      <c r="Z579" s="55"/>
    </row>
    <row r="580" spans="6:26">
      <c r="F580"/>
      <c r="G580"/>
      <c r="H580"/>
      <c r="I580"/>
      <c r="J580"/>
      <c r="K580"/>
      <c r="L580"/>
      <c r="M580"/>
      <c r="N580"/>
      <c r="O580"/>
      <c r="P580"/>
      <c r="Q580"/>
      <c r="R580"/>
      <c r="S580"/>
      <c r="T580"/>
      <c r="W580" s="5" t="s">
        <v>107</v>
      </c>
      <c r="X580" s="11" t="s">
        <v>707</v>
      </c>
      <c r="Z580" s="55"/>
    </row>
    <row r="581" spans="6:26">
      <c r="F581"/>
      <c r="G581"/>
      <c r="H581"/>
      <c r="I581"/>
      <c r="J581"/>
      <c r="K581"/>
      <c r="L581"/>
      <c r="M581"/>
      <c r="N581"/>
      <c r="O581"/>
      <c r="P581"/>
      <c r="Q581"/>
      <c r="R581"/>
      <c r="S581"/>
      <c r="T581"/>
      <c r="W581" s="5" t="s">
        <v>107</v>
      </c>
      <c r="X581" s="11" t="s">
        <v>708</v>
      </c>
      <c r="Z581" s="55"/>
    </row>
    <row r="582" spans="6:26">
      <c r="F582"/>
      <c r="G582"/>
      <c r="H582"/>
      <c r="I582"/>
      <c r="J582"/>
      <c r="K582"/>
      <c r="L582"/>
      <c r="M582"/>
      <c r="N582"/>
      <c r="O582"/>
      <c r="P582"/>
      <c r="Q582"/>
      <c r="R582"/>
      <c r="S582"/>
      <c r="T582"/>
      <c r="W582" s="5" t="s">
        <v>109</v>
      </c>
      <c r="X582" s="11" t="s">
        <v>709</v>
      </c>
      <c r="Z582" s="55"/>
    </row>
    <row r="583" spans="6:26">
      <c r="F583"/>
      <c r="G583"/>
      <c r="H583"/>
      <c r="I583"/>
      <c r="J583"/>
      <c r="K583"/>
      <c r="L583"/>
      <c r="M583"/>
      <c r="N583"/>
      <c r="O583"/>
      <c r="P583"/>
      <c r="Q583"/>
      <c r="R583"/>
      <c r="S583"/>
      <c r="T583"/>
      <c r="W583" s="5" t="s">
        <v>109</v>
      </c>
      <c r="X583" s="11" t="s">
        <v>710</v>
      </c>
      <c r="Z583" s="55"/>
    </row>
    <row r="584" spans="6:26">
      <c r="F584"/>
      <c r="G584"/>
      <c r="H584"/>
      <c r="I584"/>
      <c r="J584"/>
      <c r="K584"/>
      <c r="L584"/>
      <c r="M584"/>
      <c r="N584"/>
      <c r="O584"/>
      <c r="P584"/>
      <c r="Q584"/>
      <c r="R584"/>
      <c r="S584"/>
      <c r="T584"/>
      <c r="W584" s="5" t="s">
        <v>109</v>
      </c>
      <c r="X584" s="11" t="s">
        <v>711</v>
      </c>
      <c r="Z584" s="55"/>
    </row>
    <row r="585" spans="6:26">
      <c r="F585"/>
      <c r="G585"/>
      <c r="H585"/>
      <c r="I585"/>
      <c r="J585"/>
      <c r="K585"/>
      <c r="L585"/>
      <c r="M585"/>
      <c r="N585"/>
      <c r="O585"/>
      <c r="P585"/>
      <c r="Q585"/>
      <c r="R585"/>
      <c r="S585"/>
      <c r="T585"/>
      <c r="W585" s="5" t="s">
        <v>109</v>
      </c>
      <c r="X585" s="11" t="s">
        <v>712</v>
      </c>
      <c r="Z585" s="55"/>
    </row>
    <row r="586" spans="6:26">
      <c r="F586"/>
      <c r="G586"/>
      <c r="H586"/>
      <c r="I586"/>
      <c r="J586"/>
      <c r="K586"/>
      <c r="L586"/>
      <c r="M586"/>
      <c r="N586"/>
      <c r="O586"/>
      <c r="P586"/>
      <c r="Q586"/>
      <c r="R586"/>
      <c r="S586"/>
      <c r="T586"/>
      <c r="W586" s="5" t="s">
        <v>109</v>
      </c>
      <c r="X586" s="11" t="s">
        <v>713</v>
      </c>
      <c r="Z586" s="55"/>
    </row>
    <row r="587" spans="6:26">
      <c r="F587"/>
      <c r="G587"/>
      <c r="H587"/>
      <c r="I587"/>
      <c r="J587"/>
      <c r="K587"/>
      <c r="L587"/>
      <c r="M587"/>
      <c r="N587"/>
      <c r="O587"/>
      <c r="P587"/>
      <c r="Q587"/>
      <c r="R587"/>
      <c r="S587"/>
      <c r="T587"/>
      <c r="W587" s="5" t="s">
        <v>109</v>
      </c>
      <c r="X587" s="11" t="s">
        <v>714</v>
      </c>
      <c r="Z587" s="55"/>
    </row>
    <row r="588" spans="6:26">
      <c r="F588"/>
      <c r="G588"/>
      <c r="H588"/>
      <c r="I588"/>
      <c r="J588"/>
      <c r="K588"/>
      <c r="L588"/>
      <c r="M588"/>
      <c r="N588"/>
      <c r="O588"/>
      <c r="P588"/>
      <c r="Q588"/>
      <c r="R588"/>
      <c r="S588"/>
      <c r="T588"/>
      <c r="W588" s="5" t="s">
        <v>109</v>
      </c>
      <c r="X588" s="11" t="s">
        <v>715</v>
      </c>
      <c r="Z588" s="55"/>
    </row>
    <row r="589" spans="6:26">
      <c r="F589"/>
      <c r="G589"/>
      <c r="H589"/>
      <c r="I589"/>
      <c r="J589"/>
      <c r="K589"/>
      <c r="L589"/>
      <c r="M589"/>
      <c r="N589"/>
      <c r="O589"/>
      <c r="P589"/>
      <c r="Q589"/>
      <c r="R589"/>
      <c r="S589"/>
      <c r="T589"/>
      <c r="W589" s="5" t="s">
        <v>109</v>
      </c>
      <c r="X589" s="11" t="s">
        <v>716</v>
      </c>
      <c r="Z589" s="55"/>
    </row>
    <row r="590" spans="6:26">
      <c r="F590"/>
      <c r="G590"/>
      <c r="H590"/>
      <c r="I590"/>
      <c r="J590"/>
      <c r="K590"/>
      <c r="L590"/>
      <c r="M590"/>
      <c r="N590"/>
      <c r="O590"/>
      <c r="P590"/>
      <c r="Q590"/>
      <c r="R590"/>
      <c r="S590"/>
      <c r="T590"/>
      <c r="W590" s="5" t="s">
        <v>109</v>
      </c>
      <c r="X590" s="11" t="s">
        <v>717</v>
      </c>
      <c r="Z590" s="55"/>
    </row>
    <row r="591" spans="6:26">
      <c r="F591"/>
      <c r="G591"/>
      <c r="H591"/>
      <c r="I591"/>
      <c r="J591"/>
      <c r="K591"/>
      <c r="L591"/>
      <c r="M591"/>
      <c r="N591"/>
      <c r="O591"/>
      <c r="P591"/>
      <c r="Q591"/>
      <c r="R591"/>
      <c r="S591"/>
      <c r="T591"/>
      <c r="W591" s="5" t="s">
        <v>109</v>
      </c>
      <c r="X591" s="11" t="s">
        <v>718</v>
      </c>
      <c r="Z591" s="55"/>
    </row>
    <row r="592" spans="6:26">
      <c r="F592"/>
      <c r="G592"/>
      <c r="H592"/>
      <c r="I592"/>
      <c r="J592"/>
      <c r="K592"/>
      <c r="L592"/>
      <c r="M592"/>
      <c r="N592"/>
      <c r="O592"/>
      <c r="P592"/>
      <c r="Q592"/>
      <c r="R592"/>
      <c r="S592"/>
      <c r="T592"/>
      <c r="W592" s="5" t="s">
        <v>109</v>
      </c>
      <c r="X592" s="11" t="s">
        <v>719</v>
      </c>
      <c r="Z592" s="55"/>
    </row>
    <row r="593" spans="6:26">
      <c r="F593"/>
      <c r="G593"/>
      <c r="H593"/>
      <c r="I593"/>
      <c r="J593"/>
      <c r="K593"/>
      <c r="L593"/>
      <c r="M593"/>
      <c r="N593"/>
      <c r="O593"/>
      <c r="P593"/>
      <c r="Q593"/>
      <c r="R593"/>
      <c r="S593"/>
      <c r="T593"/>
      <c r="W593" s="5" t="s">
        <v>109</v>
      </c>
      <c r="X593" s="11" t="s">
        <v>720</v>
      </c>
      <c r="Z593" s="55"/>
    </row>
    <row r="594" spans="6:26">
      <c r="F594"/>
      <c r="G594"/>
      <c r="H594"/>
      <c r="I594"/>
      <c r="J594"/>
      <c r="K594"/>
      <c r="L594"/>
      <c r="M594"/>
      <c r="N594"/>
      <c r="O594"/>
      <c r="P594"/>
      <c r="Q594"/>
      <c r="R594"/>
      <c r="S594"/>
      <c r="T594"/>
      <c r="W594" s="5" t="s">
        <v>109</v>
      </c>
      <c r="X594" s="11" t="s">
        <v>721</v>
      </c>
      <c r="Z594" s="55"/>
    </row>
    <row r="595" spans="6:26">
      <c r="F595"/>
      <c r="G595"/>
      <c r="H595"/>
      <c r="I595"/>
      <c r="J595"/>
      <c r="K595"/>
      <c r="L595"/>
      <c r="M595"/>
      <c r="N595"/>
      <c r="O595"/>
      <c r="P595"/>
      <c r="Q595"/>
      <c r="R595"/>
      <c r="S595"/>
      <c r="T595"/>
      <c r="W595" s="5" t="s">
        <v>109</v>
      </c>
      <c r="X595" s="11" t="s">
        <v>722</v>
      </c>
      <c r="Z595" s="55"/>
    </row>
    <row r="596" spans="6:26">
      <c r="F596"/>
      <c r="G596"/>
      <c r="H596"/>
      <c r="I596"/>
      <c r="J596"/>
      <c r="K596"/>
      <c r="L596"/>
      <c r="M596"/>
      <c r="N596"/>
      <c r="O596"/>
      <c r="P596"/>
      <c r="Q596"/>
      <c r="R596"/>
      <c r="S596"/>
      <c r="T596"/>
      <c r="W596" s="5" t="s">
        <v>109</v>
      </c>
      <c r="X596" s="11" t="s">
        <v>723</v>
      </c>
      <c r="Z596" s="55"/>
    </row>
    <row r="597" spans="6:26">
      <c r="F597"/>
      <c r="G597"/>
      <c r="H597"/>
      <c r="I597"/>
      <c r="J597"/>
      <c r="K597"/>
      <c r="L597"/>
      <c r="M597"/>
      <c r="N597"/>
      <c r="O597"/>
      <c r="P597"/>
      <c r="Q597"/>
      <c r="R597"/>
      <c r="S597"/>
      <c r="T597"/>
      <c r="W597" s="5" t="s">
        <v>109</v>
      </c>
      <c r="X597" s="11" t="s">
        <v>724</v>
      </c>
      <c r="Z597" s="55"/>
    </row>
    <row r="598" spans="6:26">
      <c r="F598"/>
      <c r="G598"/>
      <c r="H598"/>
      <c r="I598"/>
      <c r="J598"/>
      <c r="K598"/>
      <c r="L598"/>
      <c r="M598"/>
      <c r="N598"/>
      <c r="O598"/>
      <c r="P598"/>
      <c r="Q598"/>
      <c r="R598"/>
      <c r="S598"/>
      <c r="T598"/>
      <c r="W598" s="5" t="s">
        <v>109</v>
      </c>
      <c r="X598" s="11" t="s">
        <v>725</v>
      </c>
      <c r="Z598" s="55"/>
    </row>
    <row r="599" spans="6:26">
      <c r="F599"/>
      <c r="G599"/>
      <c r="H599"/>
      <c r="I599"/>
      <c r="J599"/>
      <c r="K599"/>
      <c r="L599"/>
      <c r="M599"/>
      <c r="N599"/>
      <c r="O599"/>
      <c r="P599"/>
      <c r="Q599"/>
      <c r="R599"/>
      <c r="S599"/>
      <c r="T599"/>
      <c r="W599" s="5" t="s">
        <v>109</v>
      </c>
      <c r="X599" s="11" t="s">
        <v>726</v>
      </c>
      <c r="Z599" s="55"/>
    </row>
    <row r="600" spans="6:26">
      <c r="F600"/>
      <c r="G600"/>
      <c r="H600"/>
      <c r="I600"/>
      <c r="J600"/>
      <c r="K600"/>
      <c r="L600"/>
      <c r="M600"/>
      <c r="N600"/>
      <c r="O600"/>
      <c r="P600"/>
      <c r="Q600"/>
      <c r="R600"/>
      <c r="S600"/>
      <c r="T600"/>
      <c r="W600" s="5" t="s">
        <v>109</v>
      </c>
      <c r="X600" s="11" t="s">
        <v>727</v>
      </c>
      <c r="Z600" s="55"/>
    </row>
    <row r="601" spans="6:26">
      <c r="F601"/>
      <c r="G601"/>
      <c r="H601"/>
      <c r="I601"/>
      <c r="J601"/>
      <c r="K601"/>
      <c r="L601"/>
      <c r="M601"/>
      <c r="N601"/>
      <c r="O601"/>
      <c r="P601"/>
      <c r="Q601"/>
      <c r="R601"/>
      <c r="S601"/>
      <c r="T601"/>
      <c r="W601" s="5" t="s">
        <v>109</v>
      </c>
      <c r="X601" s="11" t="s">
        <v>728</v>
      </c>
      <c r="Z601" s="55"/>
    </row>
    <row r="602" spans="6:26">
      <c r="F602"/>
      <c r="G602"/>
      <c r="H602"/>
      <c r="I602"/>
      <c r="J602"/>
      <c r="K602"/>
      <c r="L602"/>
      <c r="M602"/>
      <c r="N602"/>
      <c r="O602"/>
      <c r="P602"/>
      <c r="Q602"/>
      <c r="R602"/>
      <c r="S602"/>
      <c r="T602"/>
      <c r="W602" s="5" t="s">
        <v>109</v>
      </c>
      <c r="X602" s="11" t="s">
        <v>729</v>
      </c>
      <c r="Z602" s="55"/>
    </row>
    <row r="603" spans="6:26">
      <c r="F603"/>
      <c r="G603"/>
      <c r="H603"/>
      <c r="I603"/>
      <c r="J603"/>
      <c r="K603"/>
      <c r="L603"/>
      <c r="M603"/>
      <c r="N603"/>
      <c r="O603"/>
      <c r="P603"/>
      <c r="Q603"/>
      <c r="R603"/>
      <c r="S603"/>
      <c r="T603"/>
      <c r="W603" s="5" t="s">
        <v>109</v>
      </c>
      <c r="X603" s="11" t="s">
        <v>730</v>
      </c>
      <c r="Z603" s="55"/>
    </row>
    <row r="604" spans="6:26">
      <c r="F604"/>
      <c r="G604"/>
      <c r="H604"/>
      <c r="I604"/>
      <c r="J604"/>
      <c r="K604"/>
      <c r="L604"/>
      <c r="M604"/>
      <c r="N604"/>
      <c r="O604"/>
      <c r="P604"/>
      <c r="Q604"/>
      <c r="R604"/>
      <c r="S604"/>
      <c r="T604"/>
      <c r="W604" s="5" t="s">
        <v>109</v>
      </c>
      <c r="X604" s="11" t="s">
        <v>731</v>
      </c>
      <c r="Z604" s="55"/>
    </row>
    <row r="605" spans="6:26">
      <c r="F605"/>
      <c r="G605"/>
      <c r="H605"/>
      <c r="I605"/>
      <c r="J605"/>
      <c r="K605"/>
      <c r="L605"/>
      <c r="M605"/>
      <c r="N605"/>
      <c r="O605"/>
      <c r="P605"/>
      <c r="Q605"/>
      <c r="R605"/>
      <c r="S605"/>
      <c r="T605"/>
      <c r="W605" s="5" t="s">
        <v>109</v>
      </c>
      <c r="X605" s="11" t="s">
        <v>732</v>
      </c>
      <c r="Z605" s="55"/>
    </row>
    <row r="606" spans="6:26">
      <c r="F606"/>
      <c r="G606"/>
      <c r="H606"/>
      <c r="I606"/>
      <c r="J606"/>
      <c r="K606"/>
      <c r="L606"/>
      <c r="M606"/>
      <c r="N606"/>
      <c r="O606"/>
      <c r="P606"/>
      <c r="Q606"/>
      <c r="R606"/>
      <c r="S606"/>
      <c r="T606"/>
      <c r="W606" s="5" t="s">
        <v>109</v>
      </c>
      <c r="X606" s="11" t="s">
        <v>733</v>
      </c>
      <c r="Z606" s="55"/>
    </row>
    <row r="607" spans="6:26">
      <c r="F607"/>
      <c r="G607"/>
      <c r="H607"/>
      <c r="I607"/>
      <c r="J607"/>
      <c r="K607"/>
      <c r="L607"/>
      <c r="M607"/>
      <c r="N607"/>
      <c r="O607"/>
      <c r="P607"/>
      <c r="Q607"/>
      <c r="R607"/>
      <c r="S607"/>
      <c r="T607"/>
      <c r="W607" s="5" t="s">
        <v>109</v>
      </c>
      <c r="X607" s="11" t="s">
        <v>734</v>
      </c>
      <c r="Z607" s="55"/>
    </row>
    <row r="608" spans="6:26">
      <c r="F608"/>
      <c r="G608"/>
      <c r="H608"/>
      <c r="I608"/>
      <c r="J608"/>
      <c r="K608"/>
      <c r="L608"/>
      <c r="M608"/>
      <c r="N608"/>
      <c r="O608"/>
      <c r="P608"/>
      <c r="Q608"/>
      <c r="R608"/>
      <c r="S608"/>
      <c r="T608"/>
      <c r="W608" s="5" t="s">
        <v>109</v>
      </c>
      <c r="X608" s="11" t="s">
        <v>735</v>
      </c>
      <c r="Z608" s="55"/>
    </row>
    <row r="609" spans="6:26">
      <c r="F609"/>
      <c r="G609"/>
      <c r="H609"/>
      <c r="I609"/>
      <c r="J609"/>
      <c r="K609"/>
      <c r="L609"/>
      <c r="M609"/>
      <c r="N609"/>
      <c r="O609"/>
      <c r="P609"/>
      <c r="Q609"/>
      <c r="R609"/>
      <c r="S609"/>
      <c r="T609"/>
      <c r="W609" s="5" t="s">
        <v>109</v>
      </c>
      <c r="X609" s="11" t="s">
        <v>736</v>
      </c>
      <c r="Z609" s="55"/>
    </row>
    <row r="610" spans="6:26">
      <c r="F610"/>
      <c r="G610"/>
      <c r="H610"/>
      <c r="I610"/>
      <c r="J610"/>
      <c r="K610"/>
      <c r="L610"/>
      <c r="M610"/>
      <c r="N610"/>
      <c r="O610"/>
      <c r="P610"/>
      <c r="Q610"/>
      <c r="R610"/>
      <c r="S610"/>
      <c r="T610"/>
      <c r="W610" s="5" t="s">
        <v>109</v>
      </c>
      <c r="X610" s="11" t="s">
        <v>737</v>
      </c>
      <c r="Z610" s="55"/>
    </row>
    <row r="611" spans="6:26">
      <c r="F611"/>
      <c r="G611"/>
      <c r="H611"/>
      <c r="I611"/>
      <c r="J611"/>
      <c r="K611"/>
      <c r="L611"/>
      <c r="M611"/>
      <c r="N611"/>
      <c r="O611"/>
      <c r="P611"/>
      <c r="Q611"/>
      <c r="R611"/>
      <c r="S611"/>
      <c r="T611"/>
      <c r="W611" s="5" t="s">
        <v>109</v>
      </c>
      <c r="X611" s="11" t="s">
        <v>738</v>
      </c>
      <c r="Z611" s="55"/>
    </row>
    <row r="612" spans="6:26">
      <c r="F612"/>
      <c r="G612"/>
      <c r="H612"/>
      <c r="I612"/>
      <c r="J612"/>
      <c r="K612"/>
      <c r="L612"/>
      <c r="M612"/>
      <c r="N612"/>
      <c r="O612"/>
      <c r="P612"/>
      <c r="Q612"/>
      <c r="R612"/>
      <c r="S612"/>
      <c r="T612"/>
      <c r="W612" s="5" t="s">
        <v>109</v>
      </c>
      <c r="X612" s="11" t="s">
        <v>739</v>
      </c>
      <c r="Z612" s="55"/>
    </row>
    <row r="613" spans="6:26">
      <c r="F613"/>
      <c r="G613"/>
      <c r="H613"/>
      <c r="I613"/>
      <c r="J613"/>
      <c r="K613"/>
      <c r="L613"/>
      <c r="M613"/>
      <c r="N613"/>
      <c r="O613"/>
      <c r="P613"/>
      <c r="Q613"/>
      <c r="R613"/>
      <c r="S613"/>
      <c r="T613"/>
      <c r="W613" s="5" t="s">
        <v>109</v>
      </c>
      <c r="X613" s="11" t="s">
        <v>740</v>
      </c>
      <c r="Z613" s="55"/>
    </row>
    <row r="614" spans="6:26">
      <c r="F614"/>
      <c r="G614"/>
      <c r="H614"/>
      <c r="I614"/>
      <c r="J614"/>
      <c r="K614"/>
      <c r="L614"/>
      <c r="M614"/>
      <c r="N614"/>
      <c r="O614"/>
      <c r="P614"/>
      <c r="Q614"/>
      <c r="R614"/>
      <c r="S614"/>
      <c r="T614"/>
      <c r="W614" s="5" t="s">
        <v>109</v>
      </c>
      <c r="X614" s="11" t="s">
        <v>741</v>
      </c>
      <c r="Z614" s="55"/>
    </row>
    <row r="615" spans="6:26">
      <c r="F615"/>
      <c r="G615"/>
      <c r="H615"/>
      <c r="I615"/>
      <c r="J615"/>
      <c r="K615"/>
      <c r="L615"/>
      <c r="M615"/>
      <c r="N615"/>
      <c r="O615"/>
      <c r="P615"/>
      <c r="Q615"/>
      <c r="R615"/>
      <c r="S615"/>
      <c r="T615"/>
      <c r="W615" s="5" t="s">
        <v>109</v>
      </c>
      <c r="X615" s="11" t="s">
        <v>742</v>
      </c>
      <c r="Z615" s="55"/>
    </row>
    <row r="616" spans="6:26">
      <c r="F616"/>
      <c r="G616"/>
      <c r="H616"/>
      <c r="I616"/>
      <c r="J616"/>
      <c r="K616"/>
      <c r="L616"/>
      <c r="M616"/>
      <c r="N616"/>
      <c r="O616"/>
      <c r="P616"/>
      <c r="Q616"/>
      <c r="R616"/>
      <c r="S616"/>
      <c r="T616"/>
      <c r="W616" s="5" t="s">
        <v>109</v>
      </c>
      <c r="X616" s="11" t="s">
        <v>743</v>
      </c>
      <c r="Z616" s="55"/>
    </row>
    <row r="617" spans="6:26">
      <c r="F617"/>
      <c r="G617"/>
      <c r="H617"/>
      <c r="I617"/>
      <c r="J617"/>
      <c r="K617"/>
      <c r="L617"/>
      <c r="M617"/>
      <c r="N617"/>
      <c r="O617"/>
      <c r="P617"/>
      <c r="Q617"/>
      <c r="R617"/>
      <c r="S617"/>
      <c r="T617"/>
      <c r="W617" s="5" t="s">
        <v>109</v>
      </c>
      <c r="X617" s="11" t="s">
        <v>744</v>
      </c>
      <c r="Z617" s="55"/>
    </row>
    <row r="618" spans="6:26">
      <c r="F618"/>
      <c r="G618"/>
      <c r="H618"/>
      <c r="I618"/>
      <c r="J618"/>
      <c r="K618"/>
      <c r="L618"/>
      <c r="M618"/>
      <c r="N618"/>
      <c r="O618"/>
      <c r="P618"/>
      <c r="Q618"/>
      <c r="R618"/>
      <c r="S618"/>
      <c r="T618"/>
      <c r="W618" s="5" t="s">
        <v>109</v>
      </c>
      <c r="X618" s="11" t="s">
        <v>745</v>
      </c>
      <c r="Z618" s="55"/>
    </row>
    <row r="619" spans="6:26">
      <c r="F619"/>
      <c r="G619"/>
      <c r="H619"/>
      <c r="I619"/>
      <c r="J619"/>
      <c r="K619"/>
      <c r="L619"/>
      <c r="M619"/>
      <c r="N619"/>
      <c r="O619"/>
      <c r="P619"/>
      <c r="Q619"/>
      <c r="R619"/>
      <c r="S619"/>
      <c r="T619"/>
      <c r="W619" s="5" t="s">
        <v>109</v>
      </c>
      <c r="X619" s="11" t="s">
        <v>746</v>
      </c>
      <c r="Z619" s="55"/>
    </row>
    <row r="620" spans="6:26">
      <c r="F620"/>
      <c r="G620"/>
      <c r="H620"/>
      <c r="I620"/>
      <c r="J620"/>
      <c r="K620"/>
      <c r="L620"/>
      <c r="M620"/>
      <c r="N620"/>
      <c r="O620"/>
      <c r="P620"/>
      <c r="Q620"/>
      <c r="R620"/>
      <c r="S620"/>
      <c r="T620"/>
      <c r="W620" s="5" t="s">
        <v>109</v>
      </c>
      <c r="X620" s="11" t="s">
        <v>747</v>
      </c>
      <c r="Z620" s="55"/>
    </row>
    <row r="621" spans="6:26">
      <c r="F621"/>
      <c r="G621"/>
      <c r="H621"/>
      <c r="I621"/>
      <c r="J621"/>
      <c r="K621"/>
      <c r="L621"/>
      <c r="M621"/>
      <c r="N621"/>
      <c r="O621"/>
      <c r="P621"/>
      <c r="Q621"/>
      <c r="R621"/>
      <c r="S621"/>
      <c r="T621"/>
      <c r="W621" s="5" t="s">
        <v>109</v>
      </c>
      <c r="X621" s="11" t="s">
        <v>748</v>
      </c>
      <c r="Z621" s="55"/>
    </row>
    <row r="622" spans="6:26">
      <c r="F622"/>
      <c r="G622"/>
      <c r="H622"/>
      <c r="I622"/>
      <c r="J622"/>
      <c r="K622"/>
      <c r="L622"/>
      <c r="M622"/>
      <c r="N622"/>
      <c r="O622"/>
      <c r="P622"/>
      <c r="Q622"/>
      <c r="R622"/>
      <c r="S622"/>
      <c r="T622"/>
      <c r="W622" s="5" t="s">
        <v>109</v>
      </c>
      <c r="X622" s="11" t="s">
        <v>749</v>
      </c>
      <c r="Z622" s="55"/>
    </row>
    <row r="623" spans="6:26">
      <c r="F623"/>
      <c r="G623"/>
      <c r="H623"/>
      <c r="I623"/>
      <c r="J623"/>
      <c r="K623"/>
      <c r="L623"/>
      <c r="M623"/>
      <c r="N623"/>
      <c r="O623"/>
      <c r="P623"/>
      <c r="Q623"/>
      <c r="R623"/>
      <c r="S623"/>
      <c r="T623"/>
      <c r="W623" s="5" t="s">
        <v>109</v>
      </c>
      <c r="X623" s="11" t="s">
        <v>750</v>
      </c>
      <c r="Z623" s="55"/>
    </row>
    <row r="624" spans="6:26">
      <c r="F624"/>
      <c r="G624"/>
      <c r="H624"/>
      <c r="I624"/>
      <c r="J624"/>
      <c r="K624"/>
      <c r="L624"/>
      <c r="M624"/>
      <c r="N624"/>
      <c r="O624"/>
      <c r="P624"/>
      <c r="Q624"/>
      <c r="R624"/>
      <c r="S624"/>
      <c r="T624"/>
      <c r="W624" s="5" t="s">
        <v>109</v>
      </c>
      <c r="X624" s="11" t="s">
        <v>751</v>
      </c>
      <c r="Z624" s="55"/>
    </row>
    <row r="625" spans="6:26">
      <c r="F625"/>
      <c r="G625"/>
      <c r="H625"/>
      <c r="I625"/>
      <c r="J625"/>
      <c r="K625"/>
      <c r="L625"/>
      <c r="M625"/>
      <c r="N625"/>
      <c r="O625"/>
      <c r="P625"/>
      <c r="Q625"/>
      <c r="R625"/>
      <c r="S625"/>
      <c r="T625"/>
      <c r="W625" s="5" t="s">
        <v>109</v>
      </c>
      <c r="X625" s="11" t="s">
        <v>752</v>
      </c>
      <c r="Z625" s="55"/>
    </row>
    <row r="626" spans="6:26">
      <c r="F626"/>
      <c r="G626"/>
      <c r="H626"/>
      <c r="I626"/>
      <c r="J626"/>
      <c r="K626"/>
      <c r="L626"/>
      <c r="M626"/>
      <c r="N626"/>
      <c r="O626"/>
      <c r="P626"/>
      <c r="Q626"/>
      <c r="R626"/>
      <c r="S626"/>
      <c r="T626"/>
      <c r="W626" s="5" t="s">
        <v>109</v>
      </c>
      <c r="X626" s="11" t="s">
        <v>753</v>
      </c>
      <c r="Z626" s="55"/>
    </row>
    <row r="627" spans="6:26">
      <c r="F627"/>
      <c r="G627"/>
      <c r="H627"/>
      <c r="I627"/>
      <c r="J627"/>
      <c r="K627"/>
      <c r="L627"/>
      <c r="M627"/>
      <c r="N627"/>
      <c r="O627"/>
      <c r="P627"/>
      <c r="Q627"/>
      <c r="R627"/>
      <c r="S627"/>
      <c r="T627"/>
      <c r="W627" s="5" t="s">
        <v>109</v>
      </c>
      <c r="X627" s="11" t="s">
        <v>754</v>
      </c>
      <c r="Z627" s="55"/>
    </row>
    <row r="628" spans="6:26">
      <c r="F628"/>
      <c r="G628"/>
      <c r="H628"/>
      <c r="I628"/>
      <c r="J628"/>
      <c r="K628"/>
      <c r="L628"/>
      <c r="M628"/>
      <c r="N628"/>
      <c r="O628"/>
      <c r="P628"/>
      <c r="Q628"/>
      <c r="R628"/>
      <c r="S628"/>
      <c r="T628"/>
      <c r="W628" s="5" t="s">
        <v>109</v>
      </c>
      <c r="X628" s="11" t="s">
        <v>755</v>
      </c>
      <c r="Z628" s="55"/>
    </row>
    <row r="629" spans="6:26">
      <c r="F629"/>
      <c r="G629"/>
      <c r="H629"/>
      <c r="I629"/>
      <c r="J629"/>
      <c r="K629"/>
      <c r="L629"/>
      <c r="M629"/>
      <c r="N629"/>
      <c r="O629"/>
      <c r="P629"/>
      <c r="Q629"/>
      <c r="R629"/>
      <c r="S629"/>
      <c r="T629"/>
      <c r="W629" s="5" t="s">
        <v>109</v>
      </c>
      <c r="X629" s="11" t="s">
        <v>756</v>
      </c>
      <c r="Z629" s="55"/>
    </row>
    <row r="630" spans="6:26">
      <c r="F630"/>
      <c r="G630"/>
      <c r="H630"/>
      <c r="I630"/>
      <c r="J630"/>
      <c r="K630"/>
      <c r="L630"/>
      <c r="M630"/>
      <c r="N630"/>
      <c r="O630"/>
      <c r="P630"/>
      <c r="Q630"/>
      <c r="R630"/>
      <c r="S630"/>
      <c r="T630"/>
      <c r="W630" s="5" t="s">
        <v>109</v>
      </c>
      <c r="X630" s="11" t="s">
        <v>757</v>
      </c>
      <c r="Z630" s="55"/>
    </row>
    <row r="631" spans="6:26">
      <c r="F631"/>
      <c r="G631"/>
      <c r="H631"/>
      <c r="I631"/>
      <c r="J631"/>
      <c r="K631"/>
      <c r="L631"/>
      <c r="M631"/>
      <c r="N631"/>
      <c r="O631"/>
      <c r="P631"/>
      <c r="Q631"/>
      <c r="R631"/>
      <c r="S631"/>
      <c r="T631"/>
      <c r="W631" s="5" t="s">
        <v>109</v>
      </c>
      <c r="X631" s="11" t="s">
        <v>758</v>
      </c>
      <c r="Z631" s="55"/>
    </row>
    <row r="632" spans="6:26">
      <c r="F632"/>
      <c r="G632"/>
      <c r="H632"/>
      <c r="I632"/>
      <c r="J632"/>
      <c r="K632"/>
      <c r="L632"/>
      <c r="M632"/>
      <c r="N632"/>
      <c r="O632"/>
      <c r="P632"/>
      <c r="Q632"/>
      <c r="R632"/>
      <c r="S632"/>
      <c r="T632"/>
      <c r="W632" s="5" t="s">
        <v>109</v>
      </c>
      <c r="X632" s="11" t="s">
        <v>759</v>
      </c>
      <c r="Z632" s="55"/>
    </row>
    <row r="633" spans="6:26">
      <c r="F633"/>
      <c r="G633"/>
      <c r="H633"/>
      <c r="I633"/>
      <c r="J633"/>
      <c r="K633"/>
      <c r="L633"/>
      <c r="M633"/>
      <c r="N633"/>
      <c r="O633"/>
      <c r="P633"/>
      <c r="Q633"/>
      <c r="R633"/>
      <c r="S633"/>
      <c r="T633"/>
      <c r="W633" s="5" t="s">
        <v>109</v>
      </c>
      <c r="X633" s="11" t="s">
        <v>760</v>
      </c>
      <c r="Z633" s="55"/>
    </row>
    <row r="634" spans="6:26">
      <c r="F634"/>
      <c r="G634"/>
      <c r="H634"/>
      <c r="I634"/>
      <c r="J634"/>
      <c r="K634"/>
      <c r="L634"/>
      <c r="M634"/>
      <c r="N634"/>
      <c r="O634"/>
      <c r="P634"/>
      <c r="Q634"/>
      <c r="R634"/>
      <c r="S634"/>
      <c r="T634"/>
      <c r="W634" s="5" t="s">
        <v>109</v>
      </c>
      <c r="X634" s="11" t="s">
        <v>761</v>
      </c>
      <c r="Z634" s="55"/>
    </row>
    <row r="635" spans="6:26">
      <c r="F635"/>
      <c r="G635"/>
      <c r="H635"/>
      <c r="I635"/>
      <c r="J635"/>
      <c r="K635"/>
      <c r="L635"/>
      <c r="M635"/>
      <c r="N635"/>
      <c r="O635"/>
      <c r="P635"/>
      <c r="Q635"/>
      <c r="R635"/>
      <c r="S635"/>
      <c r="T635"/>
      <c r="W635" s="5" t="s">
        <v>109</v>
      </c>
      <c r="X635" s="11" t="s">
        <v>762</v>
      </c>
      <c r="Z635" s="55"/>
    </row>
    <row r="636" spans="6:26">
      <c r="F636"/>
      <c r="G636"/>
      <c r="H636"/>
      <c r="I636"/>
      <c r="J636"/>
      <c r="K636"/>
      <c r="L636"/>
      <c r="M636"/>
      <c r="N636"/>
      <c r="O636"/>
      <c r="P636"/>
      <c r="Q636"/>
      <c r="R636"/>
      <c r="S636"/>
      <c r="T636"/>
      <c r="W636" s="5" t="s">
        <v>111</v>
      </c>
      <c r="X636" s="11" t="s">
        <v>763</v>
      </c>
      <c r="Z636" s="55"/>
    </row>
    <row r="637" spans="6:26">
      <c r="F637"/>
      <c r="G637"/>
      <c r="H637"/>
      <c r="I637"/>
      <c r="J637"/>
      <c r="K637"/>
      <c r="L637"/>
      <c r="M637"/>
      <c r="N637"/>
      <c r="O637"/>
      <c r="P637"/>
      <c r="Q637"/>
      <c r="R637"/>
      <c r="S637"/>
      <c r="T637"/>
      <c r="W637" s="5" t="s">
        <v>4</v>
      </c>
      <c r="X637" s="11" t="s">
        <v>764</v>
      </c>
      <c r="Z637" s="55"/>
    </row>
    <row r="638" spans="6:26">
      <c r="F638"/>
      <c r="G638"/>
      <c r="H638"/>
      <c r="I638"/>
      <c r="J638"/>
      <c r="K638"/>
      <c r="L638"/>
      <c r="M638"/>
      <c r="N638"/>
      <c r="O638"/>
      <c r="P638"/>
      <c r="Q638"/>
      <c r="R638"/>
      <c r="S638"/>
      <c r="T638"/>
      <c r="W638" s="5" t="s">
        <v>4</v>
      </c>
      <c r="X638" s="11" t="s">
        <v>765</v>
      </c>
      <c r="Z638" s="55"/>
    </row>
    <row r="639" spans="6:26">
      <c r="F639"/>
      <c r="G639"/>
      <c r="H639"/>
      <c r="I639"/>
      <c r="J639"/>
      <c r="K639"/>
      <c r="L639"/>
      <c r="M639"/>
      <c r="N639"/>
      <c r="O639"/>
      <c r="P639"/>
      <c r="Q639"/>
      <c r="R639"/>
      <c r="S639"/>
      <c r="T639"/>
      <c r="W639" s="5" t="s">
        <v>4</v>
      </c>
      <c r="X639" s="11" t="s">
        <v>766</v>
      </c>
      <c r="Z639" s="55"/>
    </row>
    <row r="640" spans="6:26">
      <c r="F640"/>
      <c r="G640"/>
      <c r="H640"/>
      <c r="I640"/>
      <c r="J640"/>
      <c r="K640"/>
      <c r="L640"/>
      <c r="M640"/>
      <c r="N640"/>
      <c r="O640"/>
      <c r="P640"/>
      <c r="Q640"/>
      <c r="R640"/>
      <c r="S640"/>
      <c r="T640"/>
      <c r="W640" s="5" t="s">
        <v>4</v>
      </c>
      <c r="X640" s="11" t="s">
        <v>767</v>
      </c>
      <c r="Z640" s="55"/>
    </row>
    <row r="641" spans="6:26">
      <c r="F641"/>
      <c r="G641"/>
      <c r="H641"/>
      <c r="I641"/>
      <c r="J641"/>
      <c r="K641"/>
      <c r="L641"/>
      <c r="M641"/>
      <c r="N641"/>
      <c r="O641"/>
      <c r="P641"/>
      <c r="Q641"/>
      <c r="R641"/>
      <c r="S641"/>
      <c r="T641"/>
      <c r="W641" s="5" t="s">
        <v>4</v>
      </c>
      <c r="X641" s="11" t="s">
        <v>768</v>
      </c>
      <c r="Z641" s="55"/>
    </row>
    <row r="642" spans="6:26">
      <c r="F642"/>
      <c r="G642"/>
      <c r="H642"/>
      <c r="I642"/>
      <c r="J642"/>
      <c r="K642"/>
      <c r="L642"/>
      <c r="M642"/>
      <c r="N642"/>
      <c r="O642"/>
      <c r="P642"/>
      <c r="Q642"/>
      <c r="R642"/>
      <c r="S642"/>
      <c r="T642"/>
      <c r="W642" s="5" t="s">
        <v>4</v>
      </c>
      <c r="X642" s="11" t="s">
        <v>769</v>
      </c>
      <c r="Z642" s="55"/>
    </row>
    <row r="643" spans="6:26">
      <c r="F643"/>
      <c r="G643"/>
      <c r="H643"/>
      <c r="I643"/>
      <c r="J643"/>
      <c r="K643"/>
      <c r="L643"/>
      <c r="M643"/>
      <c r="N643"/>
      <c r="O643"/>
      <c r="P643"/>
      <c r="Q643"/>
      <c r="R643"/>
      <c r="S643"/>
      <c r="T643"/>
      <c r="W643" s="5" t="s">
        <v>4</v>
      </c>
      <c r="X643" s="11" t="s">
        <v>770</v>
      </c>
      <c r="Z643" s="55"/>
    </row>
    <row r="644" spans="6:26">
      <c r="F644"/>
      <c r="G644"/>
      <c r="H644"/>
      <c r="I644"/>
      <c r="J644"/>
      <c r="K644"/>
      <c r="L644"/>
      <c r="M644"/>
      <c r="N644"/>
      <c r="O644"/>
      <c r="P644"/>
      <c r="Q644"/>
      <c r="R644"/>
      <c r="S644"/>
      <c r="T644"/>
      <c r="W644" s="5" t="s">
        <v>4</v>
      </c>
      <c r="X644" s="11" t="s">
        <v>771</v>
      </c>
      <c r="Z644" s="55"/>
    </row>
    <row r="645" spans="6:26">
      <c r="F645"/>
      <c r="G645"/>
      <c r="H645"/>
      <c r="I645"/>
      <c r="J645"/>
      <c r="K645"/>
      <c r="L645"/>
      <c r="M645"/>
      <c r="N645"/>
      <c r="O645"/>
      <c r="P645"/>
      <c r="Q645"/>
      <c r="R645"/>
      <c r="S645"/>
      <c r="T645"/>
      <c r="W645" s="5" t="s">
        <v>4</v>
      </c>
      <c r="X645" s="11" t="s">
        <v>772</v>
      </c>
      <c r="Z645" s="55"/>
    </row>
    <row r="646" spans="6:26">
      <c r="F646"/>
      <c r="G646"/>
      <c r="H646"/>
      <c r="I646"/>
      <c r="J646"/>
      <c r="K646"/>
      <c r="L646"/>
      <c r="M646"/>
      <c r="N646"/>
      <c r="O646"/>
      <c r="P646"/>
      <c r="Q646"/>
      <c r="R646"/>
      <c r="S646"/>
      <c r="T646"/>
      <c r="W646" s="5" t="s">
        <v>4</v>
      </c>
      <c r="X646" s="11" t="s">
        <v>773</v>
      </c>
      <c r="Z646" s="55"/>
    </row>
    <row r="647" spans="6:26">
      <c r="F647"/>
      <c r="G647"/>
      <c r="H647"/>
      <c r="I647"/>
      <c r="J647"/>
      <c r="K647"/>
      <c r="L647"/>
      <c r="M647"/>
      <c r="N647"/>
      <c r="O647"/>
      <c r="P647"/>
      <c r="Q647"/>
      <c r="R647"/>
      <c r="S647"/>
      <c r="T647"/>
      <c r="W647" s="5" t="s">
        <v>4</v>
      </c>
      <c r="X647" s="11" t="s">
        <v>774</v>
      </c>
      <c r="Z647" s="55"/>
    </row>
    <row r="648" spans="6:26">
      <c r="F648"/>
      <c r="G648"/>
      <c r="H648"/>
      <c r="I648"/>
      <c r="J648"/>
      <c r="K648"/>
      <c r="L648"/>
      <c r="M648"/>
      <c r="N648"/>
      <c r="O648"/>
      <c r="P648"/>
      <c r="Q648"/>
      <c r="R648"/>
      <c r="S648"/>
      <c r="T648"/>
      <c r="W648" s="5" t="s">
        <v>4</v>
      </c>
      <c r="X648" s="11" t="s">
        <v>775</v>
      </c>
      <c r="Z648" s="55"/>
    </row>
    <row r="649" spans="6:26">
      <c r="F649"/>
      <c r="G649"/>
      <c r="H649"/>
      <c r="I649"/>
      <c r="J649"/>
      <c r="K649"/>
      <c r="L649"/>
      <c r="M649"/>
      <c r="N649"/>
      <c r="O649"/>
      <c r="P649"/>
      <c r="Q649"/>
      <c r="R649"/>
      <c r="S649"/>
      <c r="T649"/>
      <c r="W649" s="5" t="s">
        <v>4</v>
      </c>
      <c r="X649" s="11" t="s">
        <v>776</v>
      </c>
      <c r="Z649" s="55"/>
    </row>
    <row r="650" spans="6:26">
      <c r="F650"/>
      <c r="G650"/>
      <c r="H650"/>
      <c r="I650"/>
      <c r="J650"/>
      <c r="K650"/>
      <c r="L650"/>
      <c r="M650"/>
      <c r="N650"/>
      <c r="O650"/>
      <c r="P650"/>
      <c r="Q650"/>
      <c r="R650"/>
      <c r="S650"/>
      <c r="T650"/>
      <c r="W650" s="5" t="s">
        <v>4</v>
      </c>
      <c r="X650" s="11" t="s">
        <v>777</v>
      </c>
      <c r="Z650" s="55"/>
    </row>
    <row r="651" spans="6:26">
      <c r="F651"/>
      <c r="G651"/>
      <c r="H651"/>
      <c r="I651"/>
      <c r="J651"/>
      <c r="K651"/>
      <c r="L651"/>
      <c r="M651"/>
      <c r="N651"/>
      <c r="O651"/>
      <c r="P651"/>
      <c r="Q651"/>
      <c r="R651"/>
      <c r="S651"/>
      <c r="T651"/>
      <c r="W651" s="5" t="s">
        <v>4</v>
      </c>
      <c r="X651" s="11" t="s">
        <v>778</v>
      </c>
      <c r="Z651" s="55"/>
    </row>
    <row r="652" spans="6:26">
      <c r="F652"/>
      <c r="G652"/>
      <c r="H652"/>
      <c r="I652"/>
      <c r="J652"/>
      <c r="K652"/>
      <c r="L652"/>
      <c r="M652"/>
      <c r="N652"/>
      <c r="O652"/>
      <c r="P652"/>
      <c r="Q652"/>
      <c r="R652"/>
      <c r="S652"/>
      <c r="T652"/>
      <c r="W652" s="5" t="s">
        <v>4</v>
      </c>
      <c r="X652" s="11" t="s">
        <v>779</v>
      </c>
      <c r="Z652" s="55"/>
    </row>
    <row r="653" spans="6:26">
      <c r="F653"/>
      <c r="G653"/>
      <c r="H653"/>
      <c r="I653"/>
      <c r="J653"/>
      <c r="K653"/>
      <c r="L653"/>
      <c r="M653"/>
      <c r="N653"/>
      <c r="O653"/>
      <c r="P653"/>
      <c r="Q653"/>
      <c r="R653"/>
      <c r="S653"/>
      <c r="T653"/>
      <c r="W653" s="5" t="s">
        <v>4</v>
      </c>
      <c r="X653" s="11" t="s">
        <v>780</v>
      </c>
      <c r="Z653" s="55"/>
    </row>
    <row r="654" spans="6:26">
      <c r="F654"/>
      <c r="G654"/>
      <c r="H654"/>
      <c r="I654"/>
      <c r="J654"/>
      <c r="K654"/>
      <c r="L654"/>
      <c r="M654"/>
      <c r="N654"/>
      <c r="O654"/>
      <c r="P654"/>
      <c r="Q654"/>
      <c r="R654"/>
      <c r="S654"/>
      <c r="T654"/>
      <c r="W654" s="5" t="s">
        <v>4</v>
      </c>
      <c r="X654" s="11" t="s">
        <v>781</v>
      </c>
      <c r="Z654" s="55"/>
    </row>
    <row r="655" spans="6:26">
      <c r="F655"/>
      <c r="G655"/>
      <c r="H655"/>
      <c r="I655"/>
      <c r="J655"/>
      <c r="K655"/>
      <c r="L655"/>
      <c r="M655"/>
      <c r="N655"/>
      <c r="O655"/>
      <c r="P655"/>
      <c r="Q655"/>
      <c r="R655"/>
      <c r="S655"/>
      <c r="T655"/>
      <c r="W655" s="5" t="s">
        <v>4</v>
      </c>
      <c r="X655" s="11" t="s">
        <v>782</v>
      </c>
      <c r="Z655" s="55"/>
    </row>
    <row r="656" spans="6:26">
      <c r="F656"/>
      <c r="G656"/>
      <c r="H656"/>
      <c r="I656"/>
      <c r="J656"/>
      <c r="K656"/>
      <c r="L656"/>
      <c r="M656"/>
      <c r="N656"/>
      <c r="O656"/>
      <c r="P656"/>
      <c r="Q656"/>
      <c r="R656"/>
      <c r="S656"/>
      <c r="T656"/>
      <c r="W656" s="5" t="s">
        <v>4</v>
      </c>
      <c r="X656" s="11" t="s">
        <v>783</v>
      </c>
      <c r="Z656" s="55"/>
    </row>
    <row r="657" spans="6:26">
      <c r="F657"/>
      <c r="G657"/>
      <c r="H657"/>
      <c r="I657"/>
      <c r="J657"/>
      <c r="K657"/>
      <c r="L657"/>
      <c r="M657"/>
      <c r="N657"/>
      <c r="O657"/>
      <c r="P657"/>
      <c r="Q657"/>
      <c r="R657"/>
      <c r="S657"/>
      <c r="T657"/>
      <c r="W657" s="5" t="s">
        <v>4</v>
      </c>
      <c r="X657" s="11" t="s">
        <v>784</v>
      </c>
      <c r="Z657" s="55"/>
    </row>
    <row r="658" spans="6:26">
      <c r="F658"/>
      <c r="G658"/>
      <c r="H658"/>
      <c r="I658"/>
      <c r="J658"/>
      <c r="K658"/>
      <c r="L658"/>
      <c r="M658"/>
      <c r="N658"/>
      <c r="O658"/>
      <c r="P658"/>
      <c r="Q658"/>
      <c r="R658"/>
      <c r="S658"/>
      <c r="T658"/>
      <c r="W658" s="5" t="s">
        <v>4</v>
      </c>
      <c r="X658" s="11" t="s">
        <v>785</v>
      </c>
      <c r="Z658" s="55"/>
    </row>
    <row r="659" spans="6:26">
      <c r="F659"/>
      <c r="G659"/>
      <c r="H659"/>
      <c r="I659"/>
      <c r="J659"/>
      <c r="K659"/>
      <c r="L659"/>
      <c r="M659"/>
      <c r="N659"/>
      <c r="O659"/>
      <c r="P659"/>
      <c r="Q659"/>
      <c r="R659"/>
      <c r="S659"/>
      <c r="T659"/>
      <c r="W659" s="5" t="s">
        <v>4</v>
      </c>
      <c r="X659" s="11" t="s">
        <v>786</v>
      </c>
      <c r="Z659" s="55"/>
    </row>
    <row r="660" spans="6:26">
      <c r="F660"/>
      <c r="G660"/>
      <c r="H660"/>
      <c r="I660"/>
      <c r="J660"/>
      <c r="K660"/>
      <c r="L660"/>
      <c r="M660"/>
      <c r="N660"/>
      <c r="O660"/>
      <c r="P660"/>
      <c r="Q660"/>
      <c r="R660"/>
      <c r="S660"/>
      <c r="T660"/>
      <c r="W660" s="5" t="s">
        <v>4</v>
      </c>
      <c r="X660" s="11" t="s">
        <v>787</v>
      </c>
      <c r="Z660" s="55"/>
    </row>
    <row r="661" spans="6:26">
      <c r="F661"/>
      <c r="G661"/>
      <c r="H661"/>
      <c r="I661"/>
      <c r="J661"/>
      <c r="K661"/>
      <c r="L661"/>
      <c r="M661"/>
      <c r="N661"/>
      <c r="O661"/>
      <c r="P661"/>
      <c r="Q661"/>
      <c r="R661"/>
      <c r="S661"/>
      <c r="T661"/>
      <c r="W661" s="5" t="s">
        <v>4</v>
      </c>
      <c r="X661" s="11" t="s">
        <v>788</v>
      </c>
      <c r="Z661" s="55"/>
    </row>
    <row r="662" spans="6:26">
      <c r="F662"/>
      <c r="G662"/>
      <c r="H662"/>
      <c r="I662"/>
      <c r="J662"/>
      <c r="K662"/>
      <c r="L662"/>
      <c r="M662"/>
      <c r="N662"/>
      <c r="O662"/>
      <c r="P662"/>
      <c r="Q662"/>
      <c r="R662"/>
      <c r="S662"/>
      <c r="T662"/>
      <c r="W662" s="5" t="s">
        <v>4</v>
      </c>
      <c r="X662" s="11" t="s">
        <v>789</v>
      </c>
      <c r="Z662" s="55"/>
    </row>
    <row r="663" spans="6:26">
      <c r="F663"/>
      <c r="G663"/>
      <c r="H663"/>
      <c r="I663"/>
      <c r="J663"/>
      <c r="K663"/>
      <c r="L663"/>
      <c r="M663"/>
      <c r="N663"/>
      <c r="O663"/>
      <c r="P663"/>
      <c r="Q663"/>
      <c r="R663"/>
      <c r="S663"/>
      <c r="T663"/>
      <c r="W663" s="5" t="s">
        <v>4</v>
      </c>
      <c r="X663" s="11" t="s">
        <v>790</v>
      </c>
      <c r="Z663" s="55"/>
    </row>
    <row r="664" spans="6:26">
      <c r="F664"/>
      <c r="G664"/>
      <c r="H664"/>
      <c r="I664"/>
      <c r="J664"/>
      <c r="K664"/>
      <c r="L664"/>
      <c r="M664"/>
      <c r="N664"/>
      <c r="O664"/>
      <c r="P664"/>
      <c r="Q664"/>
      <c r="R664"/>
      <c r="S664"/>
      <c r="T664"/>
      <c r="W664" s="5" t="s">
        <v>4</v>
      </c>
      <c r="X664" s="11" t="s">
        <v>791</v>
      </c>
      <c r="Z664" s="55"/>
    </row>
    <row r="665" spans="6:26">
      <c r="F665"/>
      <c r="G665"/>
      <c r="H665"/>
      <c r="I665"/>
      <c r="J665"/>
      <c r="K665"/>
      <c r="L665"/>
      <c r="M665"/>
      <c r="N665"/>
      <c r="O665"/>
      <c r="P665"/>
      <c r="Q665"/>
      <c r="R665"/>
      <c r="S665"/>
      <c r="T665"/>
      <c r="W665" s="5" t="s">
        <v>4</v>
      </c>
      <c r="X665" s="11" t="s">
        <v>792</v>
      </c>
      <c r="Z665" s="55"/>
    </row>
    <row r="666" spans="6:26">
      <c r="F666"/>
      <c r="G666"/>
      <c r="H666"/>
      <c r="I666"/>
      <c r="J666"/>
      <c r="K666"/>
      <c r="L666"/>
      <c r="M666"/>
      <c r="N666"/>
      <c r="O666"/>
      <c r="P666"/>
      <c r="Q666"/>
      <c r="R666"/>
      <c r="S666"/>
      <c r="T666"/>
      <c r="W666" s="5" t="s">
        <v>4</v>
      </c>
      <c r="X666" s="11" t="s">
        <v>793</v>
      </c>
      <c r="Z666" s="55"/>
    </row>
    <row r="667" spans="6:26">
      <c r="F667"/>
      <c r="G667"/>
      <c r="H667"/>
      <c r="I667"/>
      <c r="J667"/>
      <c r="K667"/>
      <c r="L667"/>
      <c r="M667"/>
      <c r="N667"/>
      <c r="O667"/>
      <c r="P667"/>
      <c r="Q667"/>
      <c r="R667"/>
      <c r="S667"/>
      <c r="T667"/>
      <c r="W667" s="5" t="s">
        <v>4</v>
      </c>
      <c r="X667" s="11" t="s">
        <v>794</v>
      </c>
      <c r="Z667" s="55"/>
    </row>
    <row r="668" spans="6:26">
      <c r="F668"/>
      <c r="G668"/>
      <c r="H668"/>
      <c r="I668"/>
      <c r="J668"/>
      <c r="K668"/>
      <c r="L668"/>
      <c r="M668"/>
      <c r="N668"/>
      <c r="O668"/>
      <c r="P668"/>
      <c r="Q668"/>
      <c r="R668"/>
      <c r="S668"/>
      <c r="T668"/>
      <c r="W668" s="5" t="s">
        <v>4</v>
      </c>
      <c r="X668" s="11" t="s">
        <v>795</v>
      </c>
      <c r="Z668" s="55"/>
    </row>
    <row r="669" spans="6:26">
      <c r="F669"/>
      <c r="G669"/>
      <c r="H669"/>
      <c r="I669"/>
      <c r="J669"/>
      <c r="K669"/>
      <c r="L669"/>
      <c r="M669"/>
      <c r="N669"/>
      <c r="O669"/>
      <c r="P669"/>
      <c r="Q669"/>
      <c r="R669"/>
      <c r="S669"/>
      <c r="T669"/>
      <c r="W669" s="5" t="s">
        <v>4</v>
      </c>
      <c r="X669" s="11" t="s">
        <v>796</v>
      </c>
      <c r="Z669" s="55"/>
    </row>
    <row r="670" spans="6:26">
      <c r="F670"/>
      <c r="G670"/>
      <c r="H670"/>
      <c r="I670"/>
      <c r="J670"/>
      <c r="K670"/>
      <c r="L670"/>
      <c r="M670"/>
      <c r="N670"/>
      <c r="O670"/>
      <c r="P670"/>
      <c r="Q670"/>
      <c r="R670"/>
      <c r="S670"/>
      <c r="T670"/>
      <c r="W670" s="5" t="s">
        <v>4</v>
      </c>
      <c r="X670" s="11" t="s">
        <v>797</v>
      </c>
      <c r="Z670" s="55"/>
    </row>
    <row r="671" spans="6:26">
      <c r="F671"/>
      <c r="G671"/>
      <c r="H671"/>
      <c r="I671"/>
      <c r="J671"/>
      <c r="K671"/>
      <c r="L671"/>
      <c r="M671"/>
      <c r="N671"/>
      <c r="O671"/>
      <c r="P671"/>
      <c r="Q671"/>
      <c r="R671"/>
      <c r="S671"/>
      <c r="T671"/>
      <c r="W671" s="5" t="s">
        <v>4</v>
      </c>
      <c r="X671" s="11" t="s">
        <v>798</v>
      </c>
      <c r="Z671" s="55"/>
    </row>
    <row r="672" spans="6:26">
      <c r="F672"/>
      <c r="G672"/>
      <c r="H672"/>
      <c r="I672"/>
      <c r="J672"/>
      <c r="K672"/>
      <c r="L672"/>
      <c r="M672"/>
      <c r="N672"/>
      <c r="O672"/>
      <c r="P672"/>
      <c r="Q672"/>
      <c r="R672"/>
      <c r="S672"/>
      <c r="T672"/>
      <c r="W672" s="5" t="s">
        <v>4</v>
      </c>
      <c r="X672" s="11" t="s">
        <v>799</v>
      </c>
      <c r="Z672" s="55"/>
    </row>
    <row r="673" spans="6:26">
      <c r="F673"/>
      <c r="G673"/>
      <c r="H673"/>
      <c r="I673"/>
      <c r="J673"/>
      <c r="K673"/>
      <c r="L673"/>
      <c r="M673"/>
      <c r="N673"/>
      <c r="O673"/>
      <c r="P673"/>
      <c r="Q673"/>
      <c r="R673"/>
      <c r="S673"/>
      <c r="T673"/>
      <c r="W673" s="5" t="s">
        <v>4</v>
      </c>
      <c r="X673" s="11" t="s">
        <v>800</v>
      </c>
      <c r="Z673" s="55"/>
    </row>
    <row r="674" spans="6:26">
      <c r="F674"/>
      <c r="G674"/>
      <c r="H674"/>
      <c r="I674"/>
      <c r="J674"/>
      <c r="K674"/>
      <c r="L674"/>
      <c r="M674"/>
      <c r="N674"/>
      <c r="O674"/>
      <c r="P674"/>
      <c r="Q674"/>
      <c r="R674"/>
      <c r="S674"/>
      <c r="T674"/>
      <c r="W674" s="5" t="s">
        <v>4</v>
      </c>
      <c r="X674" s="11" t="s">
        <v>801</v>
      </c>
      <c r="Z674" s="55"/>
    </row>
    <row r="675" spans="6:26">
      <c r="F675"/>
      <c r="G675"/>
      <c r="H675"/>
      <c r="I675"/>
      <c r="J675"/>
      <c r="K675"/>
      <c r="L675"/>
      <c r="M675"/>
      <c r="N675"/>
      <c r="O675"/>
      <c r="P675"/>
      <c r="Q675"/>
      <c r="R675"/>
      <c r="S675"/>
      <c r="T675"/>
      <c r="W675" s="5" t="s">
        <v>4</v>
      </c>
      <c r="X675" s="11" t="s">
        <v>802</v>
      </c>
      <c r="Z675" s="55"/>
    </row>
    <row r="676" spans="6:26">
      <c r="F676"/>
      <c r="G676"/>
      <c r="H676"/>
      <c r="I676"/>
      <c r="J676"/>
      <c r="K676"/>
      <c r="L676"/>
      <c r="M676"/>
      <c r="N676"/>
      <c r="O676"/>
      <c r="P676"/>
      <c r="Q676"/>
      <c r="R676"/>
      <c r="S676"/>
      <c r="T676"/>
      <c r="W676" s="5" t="s">
        <v>4</v>
      </c>
      <c r="X676" s="11" t="s">
        <v>803</v>
      </c>
      <c r="Z676" s="55"/>
    </row>
    <row r="677" spans="6:26">
      <c r="F677"/>
      <c r="G677"/>
      <c r="H677"/>
      <c r="I677"/>
      <c r="J677"/>
      <c r="K677"/>
      <c r="L677"/>
      <c r="M677"/>
      <c r="N677"/>
      <c r="O677"/>
      <c r="P677"/>
      <c r="Q677"/>
      <c r="R677"/>
      <c r="S677"/>
      <c r="T677"/>
      <c r="W677" s="5" t="s">
        <v>4</v>
      </c>
      <c r="X677" s="11" t="s">
        <v>804</v>
      </c>
      <c r="Z677" s="55"/>
    </row>
    <row r="678" spans="6:26">
      <c r="F678"/>
      <c r="G678"/>
      <c r="H678"/>
      <c r="I678"/>
      <c r="J678"/>
      <c r="K678"/>
      <c r="L678"/>
      <c r="M678"/>
      <c r="N678"/>
      <c r="O678"/>
      <c r="P678"/>
      <c r="Q678"/>
      <c r="R678"/>
      <c r="S678"/>
      <c r="T678"/>
      <c r="W678" s="5" t="s">
        <v>4</v>
      </c>
      <c r="X678" s="11" t="s">
        <v>805</v>
      </c>
      <c r="Z678" s="55"/>
    </row>
    <row r="679" spans="6:26">
      <c r="F679"/>
      <c r="G679"/>
      <c r="H679"/>
      <c r="I679"/>
      <c r="J679"/>
      <c r="K679"/>
      <c r="L679"/>
      <c r="M679"/>
      <c r="N679"/>
      <c r="O679"/>
      <c r="P679"/>
      <c r="Q679"/>
      <c r="R679"/>
      <c r="S679"/>
      <c r="T679"/>
      <c r="W679" s="5" t="s">
        <v>4</v>
      </c>
      <c r="X679" s="11" t="s">
        <v>806</v>
      </c>
      <c r="Z679" s="55"/>
    </row>
    <row r="680" spans="6:26">
      <c r="F680"/>
      <c r="G680"/>
      <c r="H680"/>
      <c r="I680"/>
      <c r="J680"/>
      <c r="K680"/>
      <c r="L680"/>
      <c r="M680"/>
      <c r="N680"/>
      <c r="O680"/>
      <c r="P680"/>
      <c r="Q680"/>
      <c r="R680"/>
      <c r="S680"/>
      <c r="T680"/>
      <c r="W680" s="5" t="s">
        <v>4</v>
      </c>
      <c r="X680" s="11" t="s">
        <v>807</v>
      </c>
      <c r="Z680" s="55"/>
    </row>
    <row r="681" spans="6:26">
      <c r="F681"/>
      <c r="G681"/>
      <c r="H681"/>
      <c r="I681"/>
      <c r="J681"/>
      <c r="K681"/>
      <c r="L681"/>
      <c r="M681"/>
      <c r="N681"/>
      <c r="O681"/>
      <c r="P681"/>
      <c r="Q681"/>
      <c r="R681"/>
      <c r="S681"/>
      <c r="T681"/>
      <c r="W681" s="5" t="s">
        <v>4</v>
      </c>
      <c r="X681" s="11" t="s">
        <v>808</v>
      </c>
      <c r="Z681" s="55"/>
    </row>
    <row r="682" spans="6:26">
      <c r="F682"/>
      <c r="G682"/>
      <c r="H682"/>
      <c r="I682"/>
      <c r="J682"/>
      <c r="K682"/>
      <c r="L682"/>
      <c r="M682"/>
      <c r="N682"/>
      <c r="O682"/>
      <c r="P682"/>
      <c r="Q682"/>
      <c r="R682"/>
      <c r="S682"/>
      <c r="T682"/>
      <c r="W682" s="5" t="s">
        <v>4</v>
      </c>
      <c r="X682" s="11" t="s">
        <v>809</v>
      </c>
      <c r="Z682" s="55"/>
    </row>
    <row r="683" spans="6:26">
      <c r="F683"/>
      <c r="G683"/>
      <c r="H683"/>
      <c r="I683"/>
      <c r="J683"/>
      <c r="K683"/>
      <c r="L683"/>
      <c r="M683"/>
      <c r="N683"/>
      <c r="O683"/>
      <c r="P683"/>
      <c r="Q683"/>
      <c r="R683"/>
      <c r="S683"/>
      <c r="T683"/>
      <c r="W683" s="5" t="s">
        <v>4</v>
      </c>
      <c r="X683" s="11" t="s">
        <v>810</v>
      </c>
      <c r="Z683" s="55"/>
    </row>
    <row r="684" spans="6:26">
      <c r="F684"/>
      <c r="G684"/>
      <c r="H684"/>
      <c r="I684"/>
      <c r="J684"/>
      <c r="K684"/>
      <c r="L684"/>
      <c r="M684"/>
      <c r="N684"/>
      <c r="O684"/>
      <c r="P684"/>
      <c r="Q684"/>
      <c r="R684"/>
      <c r="S684"/>
      <c r="T684"/>
      <c r="W684" s="5" t="s">
        <v>4</v>
      </c>
      <c r="X684" s="11" t="s">
        <v>811</v>
      </c>
      <c r="Z684" s="55"/>
    </row>
    <row r="685" spans="6:26">
      <c r="F685"/>
      <c r="G685"/>
      <c r="H685"/>
      <c r="I685"/>
      <c r="J685"/>
      <c r="K685"/>
      <c r="L685"/>
      <c r="M685"/>
      <c r="N685"/>
      <c r="O685"/>
      <c r="P685"/>
      <c r="Q685"/>
      <c r="R685"/>
      <c r="S685"/>
      <c r="T685"/>
      <c r="W685" s="5" t="s">
        <v>4</v>
      </c>
      <c r="X685" s="11" t="s">
        <v>812</v>
      </c>
      <c r="Z685" s="55"/>
    </row>
    <row r="686" spans="6:26">
      <c r="F686"/>
      <c r="G686"/>
      <c r="H686"/>
      <c r="I686"/>
      <c r="J686"/>
      <c r="K686"/>
      <c r="L686"/>
      <c r="M686"/>
      <c r="N686"/>
      <c r="O686"/>
      <c r="P686"/>
      <c r="Q686"/>
      <c r="R686"/>
      <c r="S686"/>
      <c r="T686"/>
      <c r="W686" s="5" t="s">
        <v>4</v>
      </c>
      <c r="X686" s="11" t="s">
        <v>813</v>
      </c>
      <c r="Z686" s="55"/>
    </row>
    <row r="687" spans="6:26">
      <c r="F687"/>
      <c r="G687"/>
      <c r="H687"/>
      <c r="I687"/>
      <c r="J687"/>
      <c r="K687"/>
      <c r="L687"/>
      <c r="M687"/>
      <c r="N687"/>
      <c r="O687"/>
      <c r="P687"/>
      <c r="Q687"/>
      <c r="R687"/>
      <c r="S687"/>
      <c r="T687"/>
      <c r="W687" s="5" t="s">
        <v>4</v>
      </c>
      <c r="X687" s="11" t="s">
        <v>814</v>
      </c>
      <c r="Z687" s="55"/>
    </row>
    <row r="688" spans="6:26">
      <c r="F688"/>
      <c r="G688"/>
      <c r="H688"/>
      <c r="I688"/>
      <c r="J688"/>
      <c r="K688"/>
      <c r="L688"/>
      <c r="M688"/>
      <c r="N688"/>
      <c r="O688"/>
      <c r="P688"/>
      <c r="Q688"/>
      <c r="R688"/>
      <c r="S688"/>
      <c r="T688"/>
      <c r="W688" s="5" t="s">
        <v>4</v>
      </c>
      <c r="X688" s="11" t="s">
        <v>815</v>
      </c>
      <c r="Z688" s="55"/>
    </row>
    <row r="689" spans="6:26">
      <c r="F689"/>
      <c r="G689"/>
      <c r="H689"/>
      <c r="I689"/>
      <c r="J689"/>
      <c r="K689"/>
      <c r="L689"/>
      <c r="M689"/>
      <c r="N689"/>
      <c r="O689"/>
      <c r="P689"/>
      <c r="Q689"/>
      <c r="R689"/>
      <c r="S689"/>
      <c r="T689"/>
      <c r="W689" s="5" t="s">
        <v>4</v>
      </c>
      <c r="X689" s="11" t="s">
        <v>816</v>
      </c>
      <c r="Z689" s="55"/>
    </row>
    <row r="690" spans="6:26">
      <c r="F690"/>
      <c r="G690"/>
      <c r="H690"/>
      <c r="I690"/>
      <c r="J690"/>
      <c r="K690"/>
      <c r="L690"/>
      <c r="M690"/>
      <c r="N690"/>
      <c r="O690"/>
      <c r="P690"/>
      <c r="Q690"/>
      <c r="R690"/>
      <c r="S690"/>
      <c r="T690"/>
      <c r="W690" s="5" t="s">
        <v>4</v>
      </c>
      <c r="X690" s="11" t="s">
        <v>817</v>
      </c>
      <c r="Z690" s="55"/>
    </row>
    <row r="691" spans="6:26">
      <c r="F691"/>
      <c r="G691"/>
      <c r="H691"/>
      <c r="I691"/>
      <c r="J691"/>
      <c r="K691"/>
      <c r="L691"/>
      <c r="M691"/>
      <c r="N691"/>
      <c r="O691"/>
      <c r="P691"/>
      <c r="Q691"/>
      <c r="R691"/>
      <c r="S691"/>
      <c r="T691"/>
      <c r="W691" s="5" t="s">
        <v>4</v>
      </c>
      <c r="X691" s="11" t="s">
        <v>818</v>
      </c>
      <c r="Z691" s="55"/>
    </row>
    <row r="692" spans="6:26">
      <c r="F692"/>
      <c r="G692"/>
      <c r="H692"/>
      <c r="I692"/>
      <c r="J692"/>
      <c r="K692"/>
      <c r="L692"/>
      <c r="M692"/>
      <c r="N692"/>
      <c r="O692"/>
      <c r="P692"/>
      <c r="Q692"/>
      <c r="R692"/>
      <c r="S692"/>
      <c r="T692"/>
      <c r="W692" s="5" t="s">
        <v>4</v>
      </c>
      <c r="X692" s="11" t="s">
        <v>819</v>
      </c>
      <c r="Z692" s="55"/>
    </row>
    <row r="693" spans="6:26">
      <c r="F693"/>
      <c r="G693"/>
      <c r="H693"/>
      <c r="I693"/>
      <c r="J693"/>
      <c r="K693"/>
      <c r="L693"/>
      <c r="M693"/>
      <c r="N693"/>
      <c r="O693"/>
      <c r="P693"/>
      <c r="Q693"/>
      <c r="R693"/>
      <c r="S693"/>
      <c r="T693"/>
      <c r="W693" s="5" t="s">
        <v>4</v>
      </c>
      <c r="X693" s="11" t="s">
        <v>820</v>
      </c>
      <c r="Z693" s="55"/>
    </row>
    <row r="694" spans="6:26">
      <c r="F694"/>
      <c r="G694"/>
      <c r="H694"/>
      <c r="I694"/>
      <c r="J694"/>
      <c r="K694"/>
      <c r="L694"/>
      <c r="M694"/>
      <c r="N694"/>
      <c r="O694"/>
      <c r="P694"/>
      <c r="Q694"/>
      <c r="R694"/>
      <c r="S694"/>
      <c r="T694"/>
      <c r="W694" s="5" t="s">
        <v>4</v>
      </c>
      <c r="X694" s="11" t="s">
        <v>821</v>
      </c>
      <c r="Z694" s="55"/>
    </row>
    <row r="695" spans="6:26">
      <c r="F695"/>
      <c r="G695"/>
      <c r="H695"/>
      <c r="I695"/>
      <c r="J695"/>
      <c r="K695"/>
      <c r="L695"/>
      <c r="M695"/>
      <c r="N695"/>
      <c r="O695"/>
      <c r="P695"/>
      <c r="Q695"/>
      <c r="R695"/>
      <c r="S695"/>
      <c r="T695"/>
      <c r="W695" s="5" t="s">
        <v>4</v>
      </c>
      <c r="X695" s="11" t="s">
        <v>822</v>
      </c>
      <c r="Z695" s="55"/>
    </row>
    <row r="696" spans="6:26">
      <c r="F696"/>
      <c r="G696"/>
      <c r="H696"/>
      <c r="I696"/>
      <c r="J696"/>
      <c r="K696"/>
      <c r="L696"/>
      <c r="M696"/>
      <c r="N696"/>
      <c r="O696"/>
      <c r="P696"/>
      <c r="Q696"/>
      <c r="R696"/>
      <c r="S696"/>
      <c r="T696"/>
      <c r="W696" s="5" t="s">
        <v>4</v>
      </c>
      <c r="X696" s="11" t="s">
        <v>823</v>
      </c>
      <c r="Z696" s="55"/>
    </row>
    <row r="697" spans="6:26">
      <c r="F697"/>
      <c r="G697"/>
      <c r="H697"/>
      <c r="I697"/>
      <c r="J697"/>
      <c r="K697"/>
      <c r="L697"/>
      <c r="M697"/>
      <c r="N697"/>
      <c r="O697"/>
      <c r="P697"/>
      <c r="Q697"/>
      <c r="R697"/>
      <c r="S697"/>
      <c r="T697"/>
      <c r="W697" s="5" t="s">
        <v>4</v>
      </c>
      <c r="X697" s="11" t="s">
        <v>824</v>
      </c>
      <c r="Z697" s="55"/>
    </row>
    <row r="698" spans="6:26">
      <c r="F698"/>
      <c r="G698"/>
      <c r="H698"/>
      <c r="I698"/>
      <c r="J698"/>
      <c r="K698"/>
      <c r="L698"/>
      <c r="M698"/>
      <c r="N698"/>
      <c r="O698"/>
      <c r="P698"/>
      <c r="Q698"/>
      <c r="R698"/>
      <c r="S698"/>
      <c r="T698"/>
      <c r="W698" s="5" t="s">
        <v>113</v>
      </c>
      <c r="X698" s="11" t="s">
        <v>825</v>
      </c>
      <c r="Z698" s="55"/>
    </row>
    <row r="699" spans="6:26">
      <c r="F699"/>
      <c r="G699"/>
      <c r="H699"/>
      <c r="I699"/>
      <c r="J699"/>
      <c r="K699"/>
      <c r="L699"/>
      <c r="M699"/>
      <c r="N699"/>
      <c r="O699"/>
      <c r="P699"/>
      <c r="Q699"/>
      <c r="R699"/>
      <c r="S699"/>
      <c r="T699"/>
      <c r="W699" s="5" t="s">
        <v>113</v>
      </c>
      <c r="X699" s="11" t="s">
        <v>826</v>
      </c>
      <c r="Z699" s="55"/>
    </row>
    <row r="700" spans="6:26">
      <c r="F700"/>
      <c r="G700"/>
      <c r="H700"/>
      <c r="I700"/>
      <c r="J700"/>
      <c r="K700"/>
      <c r="L700"/>
      <c r="M700"/>
      <c r="N700"/>
      <c r="O700"/>
      <c r="P700"/>
      <c r="Q700"/>
      <c r="R700"/>
      <c r="S700"/>
      <c r="T700"/>
      <c r="W700" s="5" t="s">
        <v>113</v>
      </c>
      <c r="X700" s="11" t="s">
        <v>827</v>
      </c>
      <c r="Z700" s="55"/>
    </row>
    <row r="701" spans="6:26">
      <c r="F701"/>
      <c r="G701"/>
      <c r="H701"/>
      <c r="I701"/>
      <c r="J701"/>
      <c r="K701"/>
      <c r="L701"/>
      <c r="M701"/>
      <c r="N701"/>
      <c r="O701"/>
      <c r="P701"/>
      <c r="Q701"/>
      <c r="R701"/>
      <c r="S701"/>
      <c r="T701"/>
      <c r="W701" s="5" t="s">
        <v>113</v>
      </c>
      <c r="X701" s="11" t="s">
        <v>828</v>
      </c>
      <c r="Z701" s="55"/>
    </row>
    <row r="702" spans="6:26">
      <c r="F702"/>
      <c r="G702"/>
      <c r="H702"/>
      <c r="I702"/>
      <c r="J702"/>
      <c r="K702"/>
      <c r="L702"/>
      <c r="M702"/>
      <c r="N702"/>
      <c r="O702"/>
      <c r="P702"/>
      <c r="Q702"/>
      <c r="R702"/>
      <c r="S702"/>
      <c r="T702"/>
      <c r="W702" s="5" t="s">
        <v>113</v>
      </c>
      <c r="X702" s="11" t="s">
        <v>829</v>
      </c>
      <c r="Z702" s="55"/>
    </row>
    <row r="703" spans="6:26">
      <c r="F703"/>
      <c r="G703"/>
      <c r="H703"/>
      <c r="I703"/>
      <c r="J703"/>
      <c r="K703"/>
      <c r="L703"/>
      <c r="M703"/>
      <c r="N703"/>
      <c r="O703"/>
      <c r="P703"/>
      <c r="Q703"/>
      <c r="R703"/>
      <c r="S703"/>
      <c r="T703"/>
      <c r="W703" s="5" t="s">
        <v>113</v>
      </c>
      <c r="X703" s="11" t="s">
        <v>830</v>
      </c>
      <c r="Z703" s="55"/>
    </row>
    <row r="704" spans="6:26">
      <c r="F704"/>
      <c r="G704"/>
      <c r="H704"/>
      <c r="I704"/>
      <c r="J704"/>
      <c r="K704"/>
      <c r="L704"/>
      <c r="M704"/>
      <c r="N704"/>
      <c r="O704"/>
      <c r="P704"/>
      <c r="Q704"/>
      <c r="R704"/>
      <c r="S704"/>
      <c r="T704"/>
      <c r="W704" s="5" t="s">
        <v>113</v>
      </c>
      <c r="X704" s="11" t="s">
        <v>831</v>
      </c>
      <c r="Z704" s="55"/>
    </row>
    <row r="705" spans="6:26">
      <c r="F705"/>
      <c r="G705"/>
      <c r="H705"/>
      <c r="I705"/>
      <c r="J705"/>
      <c r="K705"/>
      <c r="L705"/>
      <c r="M705"/>
      <c r="N705"/>
      <c r="O705"/>
      <c r="P705"/>
      <c r="Q705"/>
      <c r="R705"/>
      <c r="S705"/>
      <c r="T705"/>
      <c r="W705" s="5" t="s">
        <v>113</v>
      </c>
      <c r="X705" s="11" t="s">
        <v>832</v>
      </c>
      <c r="Z705" s="55"/>
    </row>
    <row r="706" spans="6:26">
      <c r="F706"/>
      <c r="G706"/>
      <c r="H706"/>
      <c r="I706"/>
      <c r="J706"/>
      <c r="K706"/>
      <c r="L706"/>
      <c r="M706"/>
      <c r="N706"/>
      <c r="O706"/>
      <c r="P706"/>
      <c r="Q706"/>
      <c r="R706"/>
      <c r="S706"/>
      <c r="T706"/>
      <c r="W706" s="5" t="s">
        <v>113</v>
      </c>
      <c r="X706" s="11" t="s">
        <v>833</v>
      </c>
      <c r="Z706" s="55"/>
    </row>
    <row r="707" spans="6:26">
      <c r="F707"/>
      <c r="G707"/>
      <c r="H707"/>
      <c r="I707"/>
      <c r="J707"/>
      <c r="K707"/>
      <c r="L707"/>
      <c r="M707"/>
      <c r="N707"/>
      <c r="O707"/>
      <c r="P707"/>
      <c r="Q707"/>
      <c r="R707"/>
      <c r="S707"/>
      <c r="T707"/>
      <c r="W707" s="5" t="s">
        <v>113</v>
      </c>
      <c r="X707" s="11" t="s">
        <v>834</v>
      </c>
      <c r="Z707" s="55"/>
    </row>
    <row r="708" spans="6:26">
      <c r="F708"/>
      <c r="G708"/>
      <c r="H708"/>
      <c r="I708"/>
      <c r="J708"/>
      <c r="K708"/>
      <c r="L708"/>
      <c r="M708"/>
      <c r="N708"/>
      <c r="O708"/>
      <c r="P708"/>
      <c r="Q708"/>
      <c r="R708"/>
      <c r="S708"/>
      <c r="T708"/>
      <c r="W708" s="5" t="s">
        <v>113</v>
      </c>
      <c r="X708" s="11" t="s">
        <v>835</v>
      </c>
      <c r="Z708" s="55"/>
    </row>
    <row r="709" spans="6:26">
      <c r="F709"/>
      <c r="G709"/>
      <c r="H709"/>
      <c r="I709"/>
      <c r="J709"/>
      <c r="K709"/>
      <c r="L709"/>
      <c r="M709"/>
      <c r="N709"/>
      <c r="O709"/>
      <c r="P709"/>
      <c r="Q709"/>
      <c r="R709"/>
      <c r="S709"/>
      <c r="T709"/>
      <c r="W709" s="5" t="s">
        <v>113</v>
      </c>
      <c r="X709" s="11" t="s">
        <v>836</v>
      </c>
      <c r="Z709" s="55"/>
    </row>
    <row r="710" spans="6:26">
      <c r="F710"/>
      <c r="G710"/>
      <c r="H710"/>
      <c r="I710"/>
      <c r="J710"/>
      <c r="K710"/>
      <c r="L710"/>
      <c r="M710"/>
      <c r="N710"/>
      <c r="O710"/>
      <c r="P710"/>
      <c r="Q710"/>
      <c r="R710"/>
      <c r="S710"/>
      <c r="T710"/>
      <c r="W710" s="5" t="s">
        <v>113</v>
      </c>
      <c r="X710" s="11" t="s">
        <v>837</v>
      </c>
      <c r="Z710" s="55"/>
    </row>
    <row r="711" spans="6:26">
      <c r="F711"/>
      <c r="G711"/>
      <c r="H711"/>
      <c r="I711"/>
      <c r="J711"/>
      <c r="K711"/>
      <c r="L711"/>
      <c r="M711"/>
      <c r="N711"/>
      <c r="O711"/>
      <c r="P711"/>
      <c r="Q711"/>
      <c r="R711"/>
      <c r="S711"/>
      <c r="T711"/>
      <c r="W711" s="5" t="s">
        <v>113</v>
      </c>
      <c r="X711" s="11" t="s">
        <v>838</v>
      </c>
      <c r="Z711" s="55"/>
    </row>
    <row r="712" spans="6:26">
      <c r="F712"/>
      <c r="G712"/>
      <c r="H712"/>
      <c r="I712"/>
      <c r="J712"/>
      <c r="K712"/>
      <c r="L712"/>
      <c r="M712"/>
      <c r="N712"/>
      <c r="O712"/>
      <c r="P712"/>
      <c r="Q712"/>
      <c r="R712"/>
      <c r="S712"/>
      <c r="T712"/>
      <c r="W712" s="5" t="s">
        <v>113</v>
      </c>
      <c r="X712" s="11" t="s">
        <v>839</v>
      </c>
      <c r="Z712" s="55"/>
    </row>
    <row r="713" spans="6:26">
      <c r="F713"/>
      <c r="G713"/>
      <c r="H713"/>
      <c r="I713"/>
      <c r="J713"/>
      <c r="K713"/>
      <c r="L713"/>
      <c r="M713"/>
      <c r="N713"/>
      <c r="O713"/>
      <c r="P713"/>
      <c r="Q713"/>
      <c r="R713"/>
      <c r="S713"/>
      <c r="T713"/>
      <c r="W713" s="5" t="s">
        <v>113</v>
      </c>
      <c r="X713" s="11" t="s">
        <v>840</v>
      </c>
      <c r="Z713" s="55"/>
    </row>
    <row r="714" spans="6:26">
      <c r="F714"/>
      <c r="G714"/>
      <c r="H714"/>
      <c r="I714"/>
      <c r="J714"/>
      <c r="K714"/>
      <c r="L714"/>
      <c r="M714"/>
      <c r="N714"/>
      <c r="O714"/>
      <c r="P714"/>
      <c r="Q714"/>
      <c r="R714"/>
      <c r="S714"/>
      <c r="T714"/>
      <c r="W714" s="5" t="s">
        <v>113</v>
      </c>
      <c r="X714" s="11" t="s">
        <v>841</v>
      </c>
      <c r="Z714" s="55"/>
    </row>
    <row r="715" spans="6:26">
      <c r="F715"/>
      <c r="G715"/>
      <c r="H715"/>
      <c r="I715"/>
      <c r="J715"/>
      <c r="K715"/>
      <c r="L715"/>
      <c r="M715"/>
      <c r="N715"/>
      <c r="O715"/>
      <c r="P715"/>
      <c r="Q715"/>
      <c r="R715"/>
      <c r="S715"/>
      <c r="T715"/>
      <c r="W715" s="5" t="s">
        <v>113</v>
      </c>
      <c r="X715" s="11" t="s">
        <v>842</v>
      </c>
      <c r="Z715" s="55"/>
    </row>
    <row r="716" spans="6:26">
      <c r="F716"/>
      <c r="G716"/>
      <c r="H716"/>
      <c r="I716"/>
      <c r="J716"/>
      <c r="K716"/>
      <c r="L716"/>
      <c r="M716"/>
      <c r="N716"/>
      <c r="O716"/>
      <c r="P716"/>
      <c r="Q716"/>
      <c r="R716"/>
      <c r="S716"/>
      <c r="T716"/>
      <c r="W716" s="5" t="s">
        <v>113</v>
      </c>
      <c r="X716" s="11" t="s">
        <v>843</v>
      </c>
      <c r="Z716" s="55"/>
    </row>
    <row r="717" spans="6:26">
      <c r="F717"/>
      <c r="G717"/>
      <c r="H717"/>
      <c r="I717"/>
      <c r="J717"/>
      <c r="K717"/>
      <c r="L717"/>
      <c r="M717"/>
      <c r="N717"/>
      <c r="O717"/>
      <c r="P717"/>
      <c r="Q717"/>
      <c r="R717"/>
      <c r="S717"/>
      <c r="T717"/>
      <c r="W717" s="5" t="s">
        <v>113</v>
      </c>
      <c r="X717" s="11" t="s">
        <v>844</v>
      </c>
      <c r="Z717" s="55"/>
    </row>
    <row r="718" spans="6:26">
      <c r="F718"/>
      <c r="G718"/>
      <c r="H718"/>
      <c r="I718"/>
      <c r="J718"/>
      <c r="K718"/>
      <c r="L718"/>
      <c r="M718"/>
      <c r="N718"/>
      <c r="O718"/>
      <c r="P718"/>
      <c r="Q718"/>
      <c r="R718"/>
      <c r="S718"/>
      <c r="T718"/>
      <c r="W718" s="5" t="s">
        <v>113</v>
      </c>
      <c r="X718" s="11" t="s">
        <v>845</v>
      </c>
      <c r="Z718" s="55"/>
    </row>
    <row r="719" spans="6:26">
      <c r="F719"/>
      <c r="G719"/>
      <c r="H719"/>
      <c r="I719"/>
      <c r="J719"/>
      <c r="K719"/>
      <c r="L719"/>
      <c r="M719"/>
      <c r="N719"/>
      <c r="O719"/>
      <c r="P719"/>
      <c r="Q719"/>
      <c r="R719"/>
      <c r="S719"/>
      <c r="T719"/>
      <c r="W719" s="5" t="s">
        <v>113</v>
      </c>
      <c r="X719" s="11" t="s">
        <v>846</v>
      </c>
      <c r="Z719" s="55"/>
    </row>
    <row r="720" spans="6:26">
      <c r="F720"/>
      <c r="G720"/>
      <c r="H720"/>
      <c r="I720"/>
      <c r="J720"/>
      <c r="K720"/>
      <c r="L720"/>
      <c r="M720"/>
      <c r="N720"/>
      <c r="O720"/>
      <c r="P720"/>
      <c r="Q720"/>
      <c r="R720"/>
      <c r="S720"/>
      <c r="T720"/>
      <c r="W720" s="5" t="s">
        <v>113</v>
      </c>
      <c r="X720" s="11" t="s">
        <v>847</v>
      </c>
      <c r="Z720" s="55"/>
    </row>
    <row r="721" spans="6:26">
      <c r="F721"/>
      <c r="G721"/>
      <c r="H721"/>
      <c r="I721"/>
      <c r="J721"/>
      <c r="K721"/>
      <c r="L721"/>
      <c r="M721"/>
      <c r="N721"/>
      <c r="O721"/>
      <c r="P721"/>
      <c r="Q721"/>
      <c r="R721"/>
      <c r="S721"/>
      <c r="T721"/>
      <c r="W721" s="5" t="s">
        <v>113</v>
      </c>
      <c r="X721" s="11" t="s">
        <v>848</v>
      </c>
      <c r="Z721" s="55"/>
    </row>
    <row r="722" spans="6:26">
      <c r="F722"/>
      <c r="G722"/>
      <c r="H722"/>
      <c r="I722"/>
      <c r="J722"/>
      <c r="K722"/>
      <c r="L722"/>
      <c r="M722"/>
      <c r="N722"/>
      <c r="O722"/>
      <c r="P722"/>
      <c r="Q722"/>
      <c r="R722"/>
      <c r="S722"/>
      <c r="T722"/>
      <c r="W722" s="5" t="s">
        <v>113</v>
      </c>
      <c r="X722" s="11" t="s">
        <v>849</v>
      </c>
      <c r="Z722" s="55"/>
    </row>
    <row r="723" spans="6:26">
      <c r="F723"/>
      <c r="G723"/>
      <c r="H723"/>
      <c r="I723"/>
      <c r="J723"/>
      <c r="K723"/>
      <c r="L723"/>
      <c r="M723"/>
      <c r="N723"/>
      <c r="O723"/>
      <c r="P723"/>
      <c r="Q723"/>
      <c r="R723"/>
      <c r="S723"/>
      <c r="T723"/>
      <c r="W723" s="5" t="s">
        <v>113</v>
      </c>
      <c r="X723" s="11" t="s">
        <v>850</v>
      </c>
      <c r="Z723" s="55"/>
    </row>
    <row r="724" spans="6:26">
      <c r="F724"/>
      <c r="G724"/>
      <c r="H724"/>
      <c r="I724"/>
      <c r="J724"/>
      <c r="K724"/>
      <c r="L724"/>
      <c r="M724"/>
      <c r="N724"/>
      <c r="O724"/>
      <c r="P724"/>
      <c r="Q724"/>
      <c r="R724"/>
      <c r="S724"/>
      <c r="T724"/>
      <c r="W724" s="5" t="s">
        <v>113</v>
      </c>
      <c r="X724" s="11" t="s">
        <v>851</v>
      </c>
      <c r="Z724" s="55"/>
    </row>
    <row r="725" spans="6:26">
      <c r="F725"/>
      <c r="G725"/>
      <c r="H725"/>
      <c r="I725"/>
      <c r="J725"/>
      <c r="K725"/>
      <c r="L725"/>
      <c r="M725"/>
      <c r="N725"/>
      <c r="O725"/>
      <c r="P725"/>
      <c r="Q725"/>
      <c r="R725"/>
      <c r="S725"/>
      <c r="T725"/>
      <c r="W725" s="5" t="s">
        <v>113</v>
      </c>
      <c r="X725" s="11" t="s">
        <v>852</v>
      </c>
      <c r="Z725" s="55"/>
    </row>
    <row r="726" spans="6:26">
      <c r="F726"/>
      <c r="G726"/>
      <c r="H726"/>
      <c r="I726"/>
      <c r="J726"/>
      <c r="K726"/>
      <c r="L726"/>
      <c r="M726"/>
      <c r="N726"/>
      <c r="O726"/>
      <c r="P726"/>
      <c r="Q726"/>
      <c r="R726"/>
      <c r="S726"/>
      <c r="T726"/>
      <c r="W726" s="5" t="s">
        <v>113</v>
      </c>
      <c r="X726" s="11" t="s">
        <v>853</v>
      </c>
      <c r="Z726" s="55"/>
    </row>
    <row r="727" spans="6:26">
      <c r="F727"/>
      <c r="G727"/>
      <c r="H727"/>
      <c r="I727"/>
      <c r="J727"/>
      <c r="K727"/>
      <c r="L727"/>
      <c r="M727"/>
      <c r="N727"/>
      <c r="O727"/>
      <c r="P727"/>
      <c r="Q727"/>
      <c r="R727"/>
      <c r="S727"/>
      <c r="T727"/>
      <c r="W727" s="5" t="s">
        <v>113</v>
      </c>
      <c r="X727" s="11" t="s">
        <v>854</v>
      </c>
      <c r="Z727" s="55"/>
    </row>
    <row r="728" spans="6:26">
      <c r="F728"/>
      <c r="G728"/>
      <c r="H728"/>
      <c r="I728"/>
      <c r="J728"/>
      <c r="K728"/>
      <c r="L728"/>
      <c r="M728"/>
      <c r="N728"/>
      <c r="O728"/>
      <c r="P728"/>
      <c r="Q728"/>
      <c r="R728"/>
      <c r="S728"/>
      <c r="T728"/>
      <c r="W728" s="5" t="s">
        <v>113</v>
      </c>
      <c r="X728" s="11" t="s">
        <v>855</v>
      </c>
      <c r="Z728" s="55"/>
    </row>
    <row r="729" spans="6:26">
      <c r="F729"/>
      <c r="G729"/>
      <c r="H729"/>
      <c r="I729"/>
      <c r="J729"/>
      <c r="K729"/>
      <c r="L729"/>
      <c r="M729"/>
      <c r="N729"/>
      <c r="O729"/>
      <c r="P729"/>
      <c r="Q729"/>
      <c r="R729"/>
      <c r="S729"/>
      <c r="T729"/>
      <c r="W729" s="5" t="s">
        <v>113</v>
      </c>
      <c r="X729" s="11" t="s">
        <v>856</v>
      </c>
      <c r="Z729" s="55"/>
    </row>
    <row r="730" spans="6:26">
      <c r="F730"/>
      <c r="G730"/>
      <c r="H730"/>
      <c r="I730"/>
      <c r="J730"/>
      <c r="K730"/>
      <c r="L730"/>
      <c r="M730"/>
      <c r="N730"/>
      <c r="O730"/>
      <c r="P730"/>
      <c r="Q730"/>
      <c r="R730"/>
      <c r="S730"/>
      <c r="T730"/>
      <c r="W730" s="5" t="s">
        <v>113</v>
      </c>
      <c r="X730" s="11" t="s">
        <v>857</v>
      </c>
      <c r="Z730" s="55"/>
    </row>
    <row r="731" spans="6:26">
      <c r="F731"/>
      <c r="G731"/>
      <c r="H731"/>
      <c r="I731"/>
      <c r="J731"/>
      <c r="K731"/>
      <c r="L731"/>
      <c r="M731"/>
      <c r="N731"/>
      <c r="O731"/>
      <c r="P731"/>
      <c r="Q731"/>
      <c r="R731"/>
      <c r="S731"/>
      <c r="T731"/>
      <c r="W731" s="5" t="s">
        <v>115</v>
      </c>
      <c r="X731" s="11" t="s">
        <v>858</v>
      </c>
      <c r="Z731" s="55"/>
    </row>
    <row r="732" spans="6:26">
      <c r="F732"/>
      <c r="G732"/>
      <c r="H732"/>
      <c r="I732"/>
      <c r="J732"/>
      <c r="K732"/>
      <c r="L732"/>
      <c r="M732"/>
      <c r="N732"/>
      <c r="O732"/>
      <c r="P732"/>
      <c r="Q732"/>
      <c r="R732"/>
      <c r="S732"/>
      <c r="T732"/>
      <c r="W732" s="5" t="s">
        <v>115</v>
      </c>
      <c r="X732" s="11" t="s">
        <v>859</v>
      </c>
      <c r="Z732" s="55"/>
    </row>
    <row r="733" spans="6:26">
      <c r="F733"/>
      <c r="G733"/>
      <c r="H733"/>
      <c r="I733"/>
      <c r="J733"/>
      <c r="K733"/>
      <c r="L733"/>
      <c r="M733"/>
      <c r="N733"/>
      <c r="O733"/>
      <c r="P733"/>
      <c r="Q733"/>
      <c r="R733"/>
      <c r="S733"/>
      <c r="T733"/>
      <c r="W733" s="5" t="s">
        <v>115</v>
      </c>
      <c r="X733" s="11" t="s">
        <v>860</v>
      </c>
      <c r="Z733" s="55"/>
    </row>
    <row r="734" spans="6:26">
      <c r="F734"/>
      <c r="G734"/>
      <c r="H734"/>
      <c r="I734"/>
      <c r="J734"/>
      <c r="K734"/>
      <c r="L734"/>
      <c r="M734"/>
      <c r="N734"/>
      <c r="O734"/>
      <c r="P734"/>
      <c r="Q734"/>
      <c r="R734"/>
      <c r="S734"/>
      <c r="T734"/>
      <c r="W734" s="5" t="s">
        <v>115</v>
      </c>
      <c r="X734" s="11" t="s">
        <v>861</v>
      </c>
      <c r="Z734" s="55"/>
    </row>
    <row r="735" spans="6:26">
      <c r="F735"/>
      <c r="G735"/>
      <c r="H735"/>
      <c r="I735"/>
      <c r="J735"/>
      <c r="K735"/>
      <c r="L735"/>
      <c r="M735"/>
      <c r="N735"/>
      <c r="O735"/>
      <c r="P735"/>
      <c r="Q735"/>
      <c r="R735"/>
      <c r="S735"/>
      <c r="T735"/>
      <c r="W735" s="5" t="s">
        <v>115</v>
      </c>
      <c r="X735" s="11" t="s">
        <v>862</v>
      </c>
      <c r="Z735" s="55"/>
    </row>
    <row r="736" spans="6:26">
      <c r="F736"/>
      <c r="G736"/>
      <c r="H736"/>
      <c r="I736"/>
      <c r="J736"/>
      <c r="K736"/>
      <c r="L736"/>
      <c r="M736"/>
      <c r="N736"/>
      <c r="O736"/>
      <c r="P736"/>
      <c r="Q736"/>
      <c r="R736"/>
      <c r="S736"/>
      <c r="T736"/>
      <c r="W736" s="5" t="s">
        <v>115</v>
      </c>
      <c r="X736" s="11" t="s">
        <v>863</v>
      </c>
      <c r="Z736" s="55"/>
    </row>
    <row r="737" spans="6:26">
      <c r="F737"/>
      <c r="G737"/>
      <c r="H737"/>
      <c r="I737"/>
      <c r="J737"/>
      <c r="K737"/>
      <c r="L737"/>
      <c r="M737"/>
      <c r="N737"/>
      <c r="O737"/>
      <c r="P737"/>
      <c r="Q737"/>
      <c r="R737"/>
      <c r="S737"/>
      <c r="T737"/>
      <c r="W737" s="5" t="s">
        <v>115</v>
      </c>
      <c r="X737" s="11" t="s">
        <v>864</v>
      </c>
      <c r="Z737" s="55"/>
    </row>
    <row r="738" spans="6:26">
      <c r="F738"/>
      <c r="G738"/>
      <c r="H738"/>
      <c r="I738"/>
      <c r="J738"/>
      <c r="K738"/>
      <c r="L738"/>
      <c r="M738"/>
      <c r="N738"/>
      <c r="O738"/>
      <c r="P738"/>
      <c r="Q738"/>
      <c r="R738"/>
      <c r="S738"/>
      <c r="T738"/>
      <c r="W738" s="5" t="s">
        <v>115</v>
      </c>
      <c r="X738" s="11" t="s">
        <v>865</v>
      </c>
      <c r="Z738" s="55"/>
    </row>
    <row r="739" spans="6:26">
      <c r="F739"/>
      <c r="G739"/>
      <c r="H739"/>
      <c r="I739"/>
      <c r="J739"/>
      <c r="K739"/>
      <c r="L739"/>
      <c r="M739"/>
      <c r="N739"/>
      <c r="O739"/>
      <c r="P739"/>
      <c r="Q739"/>
      <c r="R739"/>
      <c r="S739"/>
      <c r="T739"/>
      <c r="W739" s="5" t="s">
        <v>115</v>
      </c>
      <c r="X739" s="11" t="s">
        <v>866</v>
      </c>
      <c r="Z739" s="55"/>
    </row>
    <row r="740" spans="6:26">
      <c r="F740"/>
      <c r="G740"/>
      <c r="H740"/>
      <c r="I740"/>
      <c r="J740"/>
      <c r="K740"/>
      <c r="L740"/>
      <c r="M740"/>
      <c r="N740"/>
      <c r="O740"/>
      <c r="P740"/>
      <c r="Q740"/>
      <c r="R740"/>
      <c r="S740"/>
      <c r="T740"/>
      <c r="W740" s="5" t="s">
        <v>115</v>
      </c>
      <c r="X740" s="11" t="s">
        <v>867</v>
      </c>
      <c r="Z740" s="55"/>
    </row>
    <row r="741" spans="6:26">
      <c r="F741"/>
      <c r="G741"/>
      <c r="H741"/>
      <c r="I741"/>
      <c r="J741"/>
      <c r="K741"/>
      <c r="L741"/>
      <c r="M741"/>
      <c r="N741"/>
      <c r="O741"/>
      <c r="P741"/>
      <c r="Q741"/>
      <c r="R741"/>
      <c r="S741"/>
      <c r="T741"/>
      <c r="W741" s="5" t="s">
        <v>115</v>
      </c>
      <c r="X741" s="11" t="s">
        <v>868</v>
      </c>
      <c r="Z741" s="55"/>
    </row>
    <row r="742" spans="6:26">
      <c r="F742"/>
      <c r="G742"/>
      <c r="H742"/>
      <c r="I742"/>
      <c r="J742"/>
      <c r="K742"/>
      <c r="L742"/>
      <c r="M742"/>
      <c r="N742"/>
      <c r="O742"/>
      <c r="P742"/>
      <c r="Q742"/>
      <c r="R742"/>
      <c r="S742"/>
      <c r="T742"/>
      <c r="W742" s="5" t="s">
        <v>115</v>
      </c>
      <c r="X742" s="11" t="s">
        <v>869</v>
      </c>
      <c r="Z742" s="55"/>
    </row>
    <row r="743" spans="6:26">
      <c r="F743"/>
      <c r="G743"/>
      <c r="H743"/>
      <c r="I743"/>
      <c r="J743"/>
      <c r="K743"/>
      <c r="L743"/>
      <c r="M743"/>
      <c r="N743"/>
      <c r="O743"/>
      <c r="P743"/>
      <c r="Q743"/>
      <c r="R743"/>
      <c r="S743"/>
      <c r="T743"/>
      <c r="W743" s="5" t="s">
        <v>115</v>
      </c>
      <c r="X743" s="11" t="s">
        <v>870</v>
      </c>
      <c r="Z743" s="55"/>
    </row>
    <row r="744" spans="6:26">
      <c r="F744"/>
      <c r="G744"/>
      <c r="H744"/>
      <c r="I744"/>
      <c r="J744"/>
      <c r="K744"/>
      <c r="L744"/>
      <c r="M744"/>
      <c r="N744"/>
      <c r="O744"/>
      <c r="P744"/>
      <c r="Q744"/>
      <c r="R744"/>
      <c r="S744"/>
      <c r="T744"/>
      <c r="W744" s="5" t="s">
        <v>115</v>
      </c>
      <c r="X744" s="11" t="s">
        <v>871</v>
      </c>
      <c r="Z744" s="55"/>
    </row>
    <row r="745" spans="6:26">
      <c r="F745"/>
      <c r="G745"/>
      <c r="H745"/>
      <c r="I745"/>
      <c r="J745"/>
      <c r="K745"/>
      <c r="L745"/>
      <c r="M745"/>
      <c r="N745"/>
      <c r="O745"/>
      <c r="P745"/>
      <c r="Q745"/>
      <c r="R745"/>
      <c r="S745"/>
      <c r="T745"/>
      <c r="W745" s="5" t="s">
        <v>115</v>
      </c>
      <c r="X745" s="11" t="s">
        <v>872</v>
      </c>
      <c r="Z745" s="55"/>
    </row>
    <row r="746" spans="6:26">
      <c r="F746"/>
      <c r="G746"/>
      <c r="H746"/>
      <c r="I746"/>
      <c r="J746"/>
      <c r="K746"/>
      <c r="L746"/>
      <c r="M746"/>
      <c r="N746"/>
      <c r="O746"/>
      <c r="P746"/>
      <c r="Q746"/>
      <c r="R746"/>
      <c r="S746"/>
      <c r="T746"/>
      <c r="W746" s="5" t="s">
        <v>115</v>
      </c>
      <c r="X746" s="11" t="s">
        <v>873</v>
      </c>
      <c r="Z746" s="55"/>
    </row>
    <row r="747" spans="6:26">
      <c r="F747"/>
      <c r="G747"/>
      <c r="H747"/>
      <c r="I747"/>
      <c r="J747"/>
      <c r="K747"/>
      <c r="L747"/>
      <c r="M747"/>
      <c r="N747"/>
      <c r="O747"/>
      <c r="P747"/>
      <c r="Q747"/>
      <c r="R747"/>
      <c r="S747"/>
      <c r="T747"/>
      <c r="W747" s="5" t="s">
        <v>115</v>
      </c>
      <c r="X747" s="11" t="s">
        <v>874</v>
      </c>
      <c r="Z747" s="55"/>
    </row>
    <row r="748" spans="6:26">
      <c r="F748"/>
      <c r="G748"/>
      <c r="H748"/>
      <c r="I748"/>
      <c r="J748"/>
      <c r="K748"/>
      <c r="L748"/>
      <c r="M748"/>
      <c r="N748"/>
      <c r="O748"/>
      <c r="P748"/>
      <c r="Q748"/>
      <c r="R748"/>
      <c r="S748"/>
      <c r="T748"/>
      <c r="W748" s="5" t="s">
        <v>115</v>
      </c>
      <c r="X748" s="11" t="s">
        <v>875</v>
      </c>
      <c r="Z748" s="55"/>
    </row>
    <row r="749" spans="6:26">
      <c r="F749"/>
      <c r="G749"/>
      <c r="H749"/>
      <c r="I749"/>
      <c r="J749"/>
      <c r="K749"/>
      <c r="L749"/>
      <c r="M749"/>
      <c r="N749"/>
      <c r="O749"/>
      <c r="P749"/>
      <c r="Q749"/>
      <c r="R749"/>
      <c r="S749"/>
      <c r="T749"/>
      <c r="W749" s="5" t="s">
        <v>115</v>
      </c>
      <c r="X749" s="11" t="s">
        <v>876</v>
      </c>
      <c r="Z749" s="55"/>
    </row>
    <row r="750" spans="6:26">
      <c r="F750"/>
      <c r="G750"/>
      <c r="H750"/>
      <c r="I750"/>
      <c r="J750"/>
      <c r="K750"/>
      <c r="L750"/>
      <c r="M750"/>
      <c r="N750"/>
      <c r="O750"/>
      <c r="P750"/>
      <c r="Q750"/>
      <c r="R750"/>
      <c r="S750"/>
      <c r="T750"/>
      <c r="W750" s="5" t="s">
        <v>115</v>
      </c>
      <c r="X750" s="11" t="s">
        <v>877</v>
      </c>
      <c r="Z750" s="55"/>
    </row>
    <row r="751" spans="6:26">
      <c r="F751"/>
      <c r="G751"/>
      <c r="H751"/>
      <c r="I751"/>
      <c r="J751"/>
      <c r="K751"/>
      <c r="L751"/>
      <c r="M751"/>
      <c r="N751"/>
      <c r="O751"/>
      <c r="P751"/>
      <c r="Q751"/>
      <c r="R751"/>
      <c r="S751"/>
      <c r="T751"/>
      <c r="W751" s="5" t="s">
        <v>115</v>
      </c>
      <c r="X751" s="11" t="s">
        <v>878</v>
      </c>
      <c r="Z751" s="55"/>
    </row>
    <row r="752" spans="6:26">
      <c r="F752"/>
      <c r="G752"/>
      <c r="H752"/>
      <c r="I752"/>
      <c r="J752"/>
      <c r="K752"/>
      <c r="L752"/>
      <c r="M752"/>
      <c r="N752"/>
      <c r="O752"/>
      <c r="P752"/>
      <c r="Q752"/>
      <c r="R752"/>
      <c r="S752"/>
      <c r="T752"/>
      <c r="W752" s="5" t="s">
        <v>115</v>
      </c>
      <c r="X752" s="11" t="s">
        <v>879</v>
      </c>
      <c r="Z752" s="55"/>
    </row>
    <row r="753" spans="6:26">
      <c r="F753"/>
      <c r="G753"/>
      <c r="H753"/>
      <c r="I753"/>
      <c r="J753"/>
      <c r="K753"/>
      <c r="L753"/>
      <c r="M753"/>
      <c r="N753"/>
      <c r="O753"/>
      <c r="P753"/>
      <c r="Q753"/>
      <c r="R753"/>
      <c r="S753"/>
      <c r="T753"/>
      <c r="W753" s="5" t="s">
        <v>115</v>
      </c>
      <c r="X753" s="11" t="s">
        <v>880</v>
      </c>
      <c r="Z753" s="55"/>
    </row>
    <row r="754" spans="6:26">
      <c r="F754"/>
      <c r="G754"/>
      <c r="H754"/>
      <c r="I754"/>
      <c r="J754"/>
      <c r="K754"/>
      <c r="L754"/>
      <c r="M754"/>
      <c r="N754"/>
      <c r="O754"/>
      <c r="P754"/>
      <c r="Q754"/>
      <c r="R754"/>
      <c r="S754"/>
      <c r="T754"/>
      <c r="W754" s="5" t="s">
        <v>115</v>
      </c>
      <c r="X754" s="11" t="s">
        <v>881</v>
      </c>
      <c r="Z754" s="55"/>
    </row>
    <row r="755" spans="6:26">
      <c r="F755"/>
      <c r="G755"/>
      <c r="H755"/>
      <c r="I755"/>
      <c r="J755"/>
      <c r="K755"/>
      <c r="L755"/>
      <c r="M755"/>
      <c r="N755"/>
      <c r="O755"/>
      <c r="P755"/>
      <c r="Q755"/>
      <c r="R755"/>
      <c r="S755"/>
      <c r="T755"/>
      <c r="W755" s="5" t="s">
        <v>115</v>
      </c>
      <c r="X755" s="11" t="s">
        <v>882</v>
      </c>
      <c r="Z755" s="55"/>
    </row>
    <row r="756" spans="6:26">
      <c r="F756"/>
      <c r="G756"/>
      <c r="H756"/>
      <c r="I756"/>
      <c r="J756"/>
      <c r="K756"/>
      <c r="L756"/>
      <c r="M756"/>
      <c r="N756"/>
      <c r="O756"/>
      <c r="P756"/>
      <c r="Q756"/>
      <c r="R756"/>
      <c r="S756"/>
      <c r="T756"/>
      <c r="W756" s="5" t="s">
        <v>115</v>
      </c>
      <c r="X756" s="11" t="s">
        <v>883</v>
      </c>
      <c r="Z756" s="55"/>
    </row>
    <row r="757" spans="6:26">
      <c r="F757"/>
      <c r="G757"/>
      <c r="H757"/>
      <c r="I757"/>
      <c r="J757"/>
      <c r="K757"/>
      <c r="L757"/>
      <c r="M757"/>
      <c r="N757"/>
      <c r="O757"/>
      <c r="P757"/>
      <c r="Q757"/>
      <c r="R757"/>
      <c r="S757"/>
      <c r="T757"/>
      <c r="W757" s="5" t="s">
        <v>115</v>
      </c>
      <c r="X757" s="11" t="s">
        <v>884</v>
      </c>
      <c r="Z757" s="55"/>
    </row>
    <row r="758" spans="6:26">
      <c r="F758"/>
      <c r="G758"/>
      <c r="H758"/>
      <c r="I758"/>
      <c r="J758"/>
      <c r="K758"/>
      <c r="L758"/>
      <c r="M758"/>
      <c r="N758"/>
      <c r="O758"/>
      <c r="P758"/>
      <c r="Q758"/>
      <c r="R758"/>
      <c r="S758"/>
      <c r="T758"/>
      <c r="W758" s="5" t="s">
        <v>115</v>
      </c>
      <c r="X758" s="11" t="s">
        <v>885</v>
      </c>
      <c r="Z758" s="55"/>
    </row>
    <row r="759" spans="6:26">
      <c r="F759"/>
      <c r="G759"/>
      <c r="H759"/>
      <c r="I759"/>
      <c r="J759"/>
      <c r="K759"/>
      <c r="L759"/>
      <c r="M759"/>
      <c r="N759"/>
      <c r="O759"/>
      <c r="P759"/>
      <c r="Q759"/>
      <c r="R759"/>
      <c r="S759"/>
      <c r="T759"/>
      <c r="W759" s="5" t="s">
        <v>115</v>
      </c>
      <c r="X759" s="11" t="s">
        <v>886</v>
      </c>
      <c r="Z759" s="55"/>
    </row>
    <row r="760" spans="6:26">
      <c r="F760"/>
      <c r="G760"/>
      <c r="H760"/>
      <c r="I760"/>
      <c r="J760"/>
      <c r="K760"/>
      <c r="L760"/>
      <c r="M760"/>
      <c r="N760"/>
      <c r="O760"/>
      <c r="P760"/>
      <c r="Q760"/>
      <c r="R760"/>
      <c r="S760"/>
      <c r="T760"/>
      <c r="W760" s="5" t="s">
        <v>115</v>
      </c>
      <c r="X760" s="11" t="s">
        <v>887</v>
      </c>
      <c r="Z760" s="55"/>
    </row>
    <row r="761" spans="6:26">
      <c r="F761"/>
      <c r="G761"/>
      <c r="H761"/>
      <c r="I761"/>
      <c r="J761"/>
      <c r="K761"/>
      <c r="L761"/>
      <c r="M761"/>
      <c r="N761"/>
      <c r="O761"/>
      <c r="P761"/>
      <c r="Q761"/>
      <c r="R761"/>
      <c r="S761"/>
      <c r="T761"/>
      <c r="W761" s="5" t="s">
        <v>117</v>
      </c>
      <c r="X761" s="11" t="s">
        <v>888</v>
      </c>
      <c r="Z761" s="55"/>
    </row>
    <row r="762" spans="6:26">
      <c r="F762"/>
      <c r="G762"/>
      <c r="H762"/>
      <c r="I762"/>
      <c r="J762"/>
      <c r="K762"/>
      <c r="L762"/>
      <c r="M762"/>
      <c r="N762"/>
      <c r="O762"/>
      <c r="P762"/>
      <c r="Q762"/>
      <c r="R762"/>
      <c r="S762"/>
      <c r="T762"/>
      <c r="W762" s="5" t="s">
        <v>117</v>
      </c>
      <c r="X762" s="11" t="s">
        <v>889</v>
      </c>
      <c r="Z762" s="55"/>
    </row>
    <row r="763" spans="6:26">
      <c r="F763"/>
      <c r="G763"/>
      <c r="H763"/>
      <c r="I763"/>
      <c r="J763"/>
      <c r="K763"/>
      <c r="L763"/>
      <c r="M763"/>
      <c r="N763"/>
      <c r="O763"/>
      <c r="P763"/>
      <c r="Q763"/>
      <c r="R763"/>
      <c r="S763"/>
      <c r="T763"/>
      <c r="W763" s="5" t="s">
        <v>117</v>
      </c>
      <c r="X763" s="11" t="s">
        <v>890</v>
      </c>
      <c r="Z763" s="55"/>
    </row>
    <row r="764" spans="6:26">
      <c r="F764"/>
      <c r="G764"/>
      <c r="H764"/>
      <c r="I764"/>
      <c r="J764"/>
      <c r="K764"/>
      <c r="L764"/>
      <c r="M764"/>
      <c r="N764"/>
      <c r="O764"/>
      <c r="P764"/>
      <c r="Q764"/>
      <c r="R764"/>
      <c r="S764"/>
      <c r="T764"/>
      <c r="W764" s="5" t="s">
        <v>117</v>
      </c>
      <c r="X764" s="11" t="s">
        <v>891</v>
      </c>
      <c r="Z764" s="55"/>
    </row>
    <row r="765" spans="6:26">
      <c r="F765"/>
      <c r="G765"/>
      <c r="H765"/>
      <c r="I765"/>
      <c r="J765"/>
      <c r="K765"/>
      <c r="L765"/>
      <c r="M765"/>
      <c r="N765"/>
      <c r="O765"/>
      <c r="P765"/>
      <c r="Q765"/>
      <c r="R765"/>
      <c r="S765"/>
      <c r="T765"/>
      <c r="W765" s="5" t="s">
        <v>117</v>
      </c>
      <c r="X765" s="11" t="s">
        <v>892</v>
      </c>
      <c r="Z765" s="55"/>
    </row>
    <row r="766" spans="6:26">
      <c r="F766"/>
      <c r="G766"/>
      <c r="H766"/>
      <c r="I766"/>
      <c r="J766"/>
      <c r="K766"/>
      <c r="L766"/>
      <c r="M766"/>
      <c r="N766"/>
      <c r="O766"/>
      <c r="P766"/>
      <c r="Q766"/>
      <c r="R766"/>
      <c r="S766"/>
      <c r="T766"/>
      <c r="W766" s="5" t="s">
        <v>117</v>
      </c>
      <c r="X766" s="11" t="s">
        <v>893</v>
      </c>
      <c r="Z766" s="55"/>
    </row>
    <row r="767" spans="6:26">
      <c r="F767"/>
      <c r="G767"/>
      <c r="H767"/>
      <c r="I767"/>
      <c r="J767"/>
      <c r="K767"/>
      <c r="L767"/>
      <c r="M767"/>
      <c r="N767"/>
      <c r="O767"/>
      <c r="P767"/>
      <c r="Q767"/>
      <c r="R767"/>
      <c r="S767"/>
      <c r="T767"/>
      <c r="W767" s="5" t="s">
        <v>117</v>
      </c>
      <c r="X767" s="11" t="s">
        <v>894</v>
      </c>
      <c r="Z767" s="55"/>
    </row>
    <row r="768" spans="6:26">
      <c r="F768"/>
      <c r="G768"/>
      <c r="H768"/>
      <c r="I768"/>
      <c r="J768"/>
      <c r="K768"/>
      <c r="L768"/>
      <c r="M768"/>
      <c r="N768"/>
      <c r="O768"/>
      <c r="P768"/>
      <c r="Q768"/>
      <c r="R768"/>
      <c r="S768"/>
      <c r="T768"/>
      <c r="W768" s="5" t="s">
        <v>117</v>
      </c>
      <c r="X768" s="11" t="s">
        <v>895</v>
      </c>
      <c r="Z768" s="55"/>
    </row>
    <row r="769" spans="6:26">
      <c r="F769"/>
      <c r="G769"/>
      <c r="H769"/>
      <c r="I769"/>
      <c r="J769"/>
      <c r="K769"/>
      <c r="L769"/>
      <c r="M769"/>
      <c r="N769"/>
      <c r="O769"/>
      <c r="P769"/>
      <c r="Q769"/>
      <c r="R769"/>
      <c r="S769"/>
      <c r="T769"/>
      <c r="W769" s="5" t="s">
        <v>117</v>
      </c>
      <c r="X769" s="11" t="s">
        <v>896</v>
      </c>
      <c r="Z769" s="55"/>
    </row>
    <row r="770" spans="6:26">
      <c r="F770"/>
      <c r="G770"/>
      <c r="H770"/>
      <c r="I770"/>
      <c r="J770"/>
      <c r="K770"/>
      <c r="L770"/>
      <c r="M770"/>
      <c r="N770"/>
      <c r="O770"/>
      <c r="P770"/>
      <c r="Q770"/>
      <c r="R770"/>
      <c r="S770"/>
      <c r="T770"/>
      <c r="W770" s="5" t="s">
        <v>117</v>
      </c>
      <c r="X770" s="11" t="s">
        <v>897</v>
      </c>
      <c r="Z770" s="55"/>
    </row>
    <row r="771" spans="6:26">
      <c r="F771"/>
      <c r="G771"/>
      <c r="H771"/>
      <c r="I771"/>
      <c r="J771"/>
      <c r="K771"/>
      <c r="L771"/>
      <c r="M771"/>
      <c r="N771"/>
      <c r="O771"/>
      <c r="P771"/>
      <c r="Q771"/>
      <c r="R771"/>
      <c r="S771"/>
      <c r="T771"/>
      <c r="W771" s="5" t="s">
        <v>117</v>
      </c>
      <c r="X771" s="11" t="s">
        <v>898</v>
      </c>
      <c r="Z771" s="55"/>
    </row>
    <row r="772" spans="6:26">
      <c r="F772"/>
      <c r="G772"/>
      <c r="H772"/>
      <c r="I772"/>
      <c r="J772"/>
      <c r="K772"/>
      <c r="L772"/>
      <c r="M772"/>
      <c r="N772"/>
      <c r="O772"/>
      <c r="P772"/>
      <c r="Q772"/>
      <c r="R772"/>
      <c r="S772"/>
      <c r="T772"/>
      <c r="W772" s="5" t="s">
        <v>117</v>
      </c>
      <c r="X772" s="11" t="s">
        <v>899</v>
      </c>
      <c r="Z772" s="55"/>
    </row>
    <row r="773" spans="6:26">
      <c r="F773"/>
      <c r="G773"/>
      <c r="H773"/>
      <c r="I773"/>
      <c r="J773"/>
      <c r="K773"/>
      <c r="L773"/>
      <c r="M773"/>
      <c r="N773"/>
      <c r="O773"/>
      <c r="P773"/>
      <c r="Q773"/>
      <c r="R773"/>
      <c r="S773"/>
      <c r="T773"/>
      <c r="W773" s="5" t="s">
        <v>117</v>
      </c>
      <c r="X773" s="11" t="s">
        <v>900</v>
      </c>
      <c r="Z773" s="55"/>
    </row>
    <row r="774" spans="6:26">
      <c r="F774"/>
      <c r="G774"/>
      <c r="H774"/>
      <c r="I774"/>
      <c r="J774"/>
      <c r="K774"/>
      <c r="L774"/>
      <c r="M774"/>
      <c r="N774"/>
      <c r="O774"/>
      <c r="P774"/>
      <c r="Q774"/>
      <c r="R774"/>
      <c r="S774"/>
      <c r="T774"/>
      <c r="W774" s="5" t="s">
        <v>117</v>
      </c>
      <c r="X774" s="11" t="s">
        <v>901</v>
      </c>
      <c r="Z774" s="55"/>
    </row>
    <row r="775" spans="6:26">
      <c r="F775"/>
      <c r="G775"/>
      <c r="H775"/>
      <c r="I775"/>
      <c r="J775"/>
      <c r="K775"/>
      <c r="L775"/>
      <c r="M775"/>
      <c r="N775"/>
      <c r="O775"/>
      <c r="P775"/>
      <c r="Q775"/>
      <c r="R775"/>
      <c r="S775"/>
      <c r="T775"/>
      <c r="W775" s="5" t="s">
        <v>117</v>
      </c>
      <c r="X775" s="11" t="s">
        <v>469</v>
      </c>
      <c r="Z775" s="55"/>
    </row>
    <row r="776" spans="6:26">
      <c r="F776"/>
      <c r="G776"/>
      <c r="H776"/>
      <c r="I776"/>
      <c r="J776"/>
      <c r="K776"/>
      <c r="L776"/>
      <c r="M776"/>
      <c r="N776"/>
      <c r="O776"/>
      <c r="P776"/>
      <c r="Q776"/>
      <c r="R776"/>
      <c r="S776"/>
      <c r="T776"/>
      <c r="W776" s="5" t="s">
        <v>119</v>
      </c>
      <c r="X776" s="11" t="s">
        <v>902</v>
      </c>
      <c r="Z776" s="55"/>
    </row>
    <row r="777" spans="6:26">
      <c r="F777"/>
      <c r="G777"/>
      <c r="H777"/>
      <c r="I777"/>
      <c r="J777"/>
      <c r="K777"/>
      <c r="L777"/>
      <c r="M777"/>
      <c r="N777"/>
      <c r="O777"/>
      <c r="P777"/>
      <c r="Q777"/>
      <c r="R777"/>
      <c r="S777"/>
      <c r="T777"/>
      <c r="W777" s="5" t="s">
        <v>119</v>
      </c>
      <c r="X777" s="11" t="s">
        <v>903</v>
      </c>
      <c r="Z777" s="55"/>
    </row>
    <row r="778" spans="6:26">
      <c r="F778"/>
      <c r="G778"/>
      <c r="H778"/>
      <c r="I778"/>
      <c r="J778"/>
      <c r="K778"/>
      <c r="L778"/>
      <c r="M778"/>
      <c r="N778"/>
      <c r="O778"/>
      <c r="P778"/>
      <c r="Q778"/>
      <c r="R778"/>
      <c r="S778"/>
      <c r="T778"/>
      <c r="W778" s="5" t="s">
        <v>119</v>
      </c>
      <c r="X778" s="11" t="s">
        <v>904</v>
      </c>
      <c r="Z778" s="55"/>
    </row>
    <row r="779" spans="6:26">
      <c r="F779"/>
      <c r="G779"/>
      <c r="H779"/>
      <c r="I779"/>
      <c r="J779"/>
      <c r="K779"/>
      <c r="L779"/>
      <c r="M779"/>
      <c r="N779"/>
      <c r="O779"/>
      <c r="P779"/>
      <c r="Q779"/>
      <c r="R779"/>
      <c r="S779"/>
      <c r="T779"/>
      <c r="W779" s="5" t="s">
        <v>119</v>
      </c>
      <c r="X779" s="11" t="s">
        <v>905</v>
      </c>
      <c r="Z779" s="55"/>
    </row>
    <row r="780" spans="6:26">
      <c r="F780"/>
      <c r="G780"/>
      <c r="H780"/>
      <c r="I780"/>
      <c r="J780"/>
      <c r="K780"/>
      <c r="L780"/>
      <c r="M780"/>
      <c r="N780"/>
      <c r="O780"/>
      <c r="P780"/>
      <c r="Q780"/>
      <c r="R780"/>
      <c r="S780"/>
      <c r="T780"/>
      <c r="W780" s="5" t="s">
        <v>119</v>
      </c>
      <c r="X780" s="11" t="s">
        <v>906</v>
      </c>
      <c r="Z780" s="55"/>
    </row>
    <row r="781" spans="6:26">
      <c r="F781"/>
      <c r="G781"/>
      <c r="H781"/>
      <c r="I781"/>
      <c r="J781"/>
      <c r="K781"/>
      <c r="L781"/>
      <c r="M781"/>
      <c r="N781"/>
      <c r="O781"/>
      <c r="P781"/>
      <c r="Q781"/>
      <c r="R781"/>
      <c r="S781"/>
      <c r="T781"/>
      <c r="W781" s="5" t="s">
        <v>119</v>
      </c>
      <c r="X781" s="11" t="s">
        <v>907</v>
      </c>
      <c r="Z781" s="55"/>
    </row>
    <row r="782" spans="6:26">
      <c r="F782"/>
      <c r="G782"/>
      <c r="H782"/>
      <c r="I782"/>
      <c r="J782"/>
      <c r="K782"/>
      <c r="L782"/>
      <c r="M782"/>
      <c r="N782"/>
      <c r="O782"/>
      <c r="P782"/>
      <c r="Q782"/>
      <c r="R782"/>
      <c r="S782"/>
      <c r="T782"/>
      <c r="W782" s="5" t="s">
        <v>119</v>
      </c>
      <c r="X782" s="11" t="s">
        <v>908</v>
      </c>
      <c r="Z782" s="55"/>
    </row>
    <row r="783" spans="6:26">
      <c r="F783"/>
      <c r="G783"/>
      <c r="H783"/>
      <c r="I783"/>
      <c r="J783"/>
      <c r="K783"/>
      <c r="L783"/>
      <c r="M783"/>
      <c r="N783"/>
      <c r="O783"/>
      <c r="P783"/>
      <c r="Q783"/>
      <c r="R783"/>
      <c r="S783"/>
      <c r="T783"/>
      <c r="W783" s="5" t="s">
        <v>119</v>
      </c>
      <c r="X783" s="11" t="s">
        <v>909</v>
      </c>
      <c r="Z783" s="55"/>
    </row>
    <row r="784" spans="6:26">
      <c r="F784"/>
      <c r="G784"/>
      <c r="H784"/>
      <c r="I784"/>
      <c r="J784"/>
      <c r="K784"/>
      <c r="L784"/>
      <c r="M784"/>
      <c r="N784"/>
      <c r="O784"/>
      <c r="P784"/>
      <c r="Q784"/>
      <c r="R784"/>
      <c r="S784"/>
      <c r="T784"/>
      <c r="W784" s="5" t="s">
        <v>119</v>
      </c>
      <c r="X784" s="11" t="s">
        <v>910</v>
      </c>
      <c r="Z784" s="55"/>
    </row>
    <row r="785" spans="6:26">
      <c r="F785"/>
      <c r="G785"/>
      <c r="H785"/>
      <c r="I785"/>
      <c r="J785"/>
      <c r="K785"/>
      <c r="L785"/>
      <c r="M785"/>
      <c r="N785"/>
      <c r="O785"/>
      <c r="P785"/>
      <c r="Q785"/>
      <c r="R785"/>
      <c r="S785"/>
      <c r="T785"/>
      <c r="W785" s="5" t="s">
        <v>119</v>
      </c>
      <c r="X785" s="11" t="s">
        <v>911</v>
      </c>
      <c r="Z785" s="55"/>
    </row>
    <row r="786" spans="6:26">
      <c r="F786"/>
      <c r="G786"/>
      <c r="H786"/>
      <c r="I786"/>
      <c r="J786"/>
      <c r="K786"/>
      <c r="L786"/>
      <c r="M786"/>
      <c r="N786"/>
      <c r="O786"/>
      <c r="P786"/>
      <c r="Q786"/>
      <c r="R786"/>
      <c r="S786"/>
      <c r="T786"/>
      <c r="W786" s="5" t="s">
        <v>119</v>
      </c>
      <c r="X786" s="11" t="s">
        <v>912</v>
      </c>
      <c r="Z786" s="55"/>
    </row>
    <row r="787" spans="6:26">
      <c r="F787"/>
      <c r="G787"/>
      <c r="H787"/>
      <c r="I787"/>
      <c r="J787"/>
      <c r="K787"/>
      <c r="L787"/>
      <c r="M787"/>
      <c r="N787"/>
      <c r="O787"/>
      <c r="P787"/>
      <c r="Q787"/>
      <c r="R787"/>
      <c r="S787"/>
      <c r="T787"/>
      <c r="W787" s="5" t="s">
        <v>119</v>
      </c>
      <c r="X787" s="11" t="s">
        <v>913</v>
      </c>
      <c r="Z787" s="55"/>
    </row>
    <row r="788" spans="6:26">
      <c r="F788"/>
      <c r="G788"/>
      <c r="H788"/>
      <c r="I788"/>
      <c r="J788"/>
      <c r="K788"/>
      <c r="L788"/>
      <c r="M788"/>
      <c r="N788"/>
      <c r="O788"/>
      <c r="P788"/>
      <c r="Q788"/>
      <c r="R788"/>
      <c r="S788"/>
      <c r="T788"/>
      <c r="W788" s="5" t="s">
        <v>119</v>
      </c>
      <c r="X788" s="11" t="s">
        <v>914</v>
      </c>
      <c r="Z788" s="55"/>
    </row>
    <row r="789" spans="6:26">
      <c r="F789"/>
      <c r="G789"/>
      <c r="H789"/>
      <c r="I789"/>
      <c r="J789"/>
      <c r="K789"/>
      <c r="L789"/>
      <c r="M789"/>
      <c r="N789"/>
      <c r="O789"/>
      <c r="P789"/>
      <c r="Q789"/>
      <c r="R789"/>
      <c r="S789"/>
      <c r="T789"/>
      <c r="W789" s="5" t="s">
        <v>119</v>
      </c>
      <c r="X789" s="11" t="s">
        <v>915</v>
      </c>
      <c r="Z789" s="55"/>
    </row>
    <row r="790" spans="6:26">
      <c r="F790"/>
      <c r="G790"/>
      <c r="H790"/>
      <c r="I790"/>
      <c r="J790"/>
      <c r="K790"/>
      <c r="L790"/>
      <c r="M790"/>
      <c r="N790"/>
      <c r="O790"/>
      <c r="P790"/>
      <c r="Q790"/>
      <c r="R790"/>
      <c r="S790"/>
      <c r="T790"/>
      <c r="W790" s="5" t="s">
        <v>119</v>
      </c>
      <c r="X790" s="11" t="s">
        <v>916</v>
      </c>
      <c r="Z790" s="55"/>
    </row>
    <row r="791" spans="6:26">
      <c r="F791"/>
      <c r="G791"/>
      <c r="H791"/>
      <c r="I791"/>
      <c r="J791"/>
      <c r="K791"/>
      <c r="L791"/>
      <c r="M791"/>
      <c r="N791"/>
      <c r="O791"/>
      <c r="P791"/>
      <c r="Q791"/>
      <c r="R791"/>
      <c r="S791"/>
      <c r="T791"/>
      <c r="W791" s="5" t="s">
        <v>119</v>
      </c>
      <c r="X791" s="11" t="s">
        <v>917</v>
      </c>
      <c r="Z791" s="55"/>
    </row>
    <row r="792" spans="6:26">
      <c r="F792"/>
      <c r="G792"/>
      <c r="H792"/>
      <c r="I792"/>
      <c r="J792"/>
      <c r="K792"/>
      <c r="L792"/>
      <c r="M792"/>
      <c r="N792"/>
      <c r="O792"/>
      <c r="P792"/>
      <c r="Q792"/>
      <c r="R792"/>
      <c r="S792"/>
      <c r="T792"/>
      <c r="W792" s="5" t="s">
        <v>119</v>
      </c>
      <c r="X792" s="11" t="s">
        <v>918</v>
      </c>
      <c r="Z792" s="55"/>
    </row>
    <row r="793" spans="6:26">
      <c r="F793"/>
      <c r="G793"/>
      <c r="H793"/>
      <c r="I793"/>
      <c r="J793"/>
      <c r="K793"/>
      <c r="L793"/>
      <c r="M793"/>
      <c r="N793"/>
      <c r="O793"/>
      <c r="P793"/>
      <c r="Q793"/>
      <c r="R793"/>
      <c r="S793"/>
      <c r="T793"/>
      <c r="W793" s="5" t="s">
        <v>119</v>
      </c>
      <c r="X793" s="11" t="s">
        <v>919</v>
      </c>
      <c r="Z793" s="55"/>
    </row>
    <row r="794" spans="6:26">
      <c r="F794"/>
      <c r="G794"/>
      <c r="H794"/>
      <c r="I794"/>
      <c r="J794"/>
      <c r="K794"/>
      <c r="L794"/>
      <c r="M794"/>
      <c r="N794"/>
      <c r="O794"/>
      <c r="P794"/>
      <c r="Q794"/>
      <c r="R794"/>
      <c r="S794"/>
      <c r="T794"/>
      <c r="W794" s="5" t="s">
        <v>119</v>
      </c>
      <c r="X794" s="11" t="s">
        <v>920</v>
      </c>
      <c r="Z794" s="55"/>
    </row>
    <row r="795" spans="6:26">
      <c r="F795"/>
      <c r="G795"/>
      <c r="H795"/>
      <c r="I795"/>
      <c r="J795"/>
      <c r="K795"/>
      <c r="L795"/>
      <c r="M795"/>
      <c r="N795"/>
      <c r="O795"/>
      <c r="P795"/>
      <c r="Q795"/>
      <c r="R795"/>
      <c r="S795"/>
      <c r="T795"/>
      <c r="W795" s="5" t="s">
        <v>121</v>
      </c>
      <c r="X795" s="11" t="s">
        <v>921</v>
      </c>
      <c r="Z795" s="55"/>
    </row>
    <row r="796" spans="6:26">
      <c r="F796"/>
      <c r="G796"/>
      <c r="H796"/>
      <c r="I796"/>
      <c r="J796"/>
      <c r="K796"/>
      <c r="L796"/>
      <c r="M796"/>
      <c r="N796"/>
      <c r="O796"/>
      <c r="P796"/>
      <c r="Q796"/>
      <c r="R796"/>
      <c r="S796"/>
      <c r="T796"/>
      <c r="W796" s="5" t="s">
        <v>121</v>
      </c>
      <c r="X796" s="11" t="s">
        <v>922</v>
      </c>
      <c r="Z796" s="55"/>
    </row>
    <row r="797" spans="6:26">
      <c r="F797"/>
      <c r="G797"/>
      <c r="H797"/>
      <c r="I797"/>
      <c r="J797"/>
      <c r="K797"/>
      <c r="L797"/>
      <c r="M797"/>
      <c r="N797"/>
      <c r="O797"/>
      <c r="P797"/>
      <c r="Q797"/>
      <c r="R797"/>
      <c r="S797"/>
      <c r="T797"/>
      <c r="W797" s="5" t="s">
        <v>121</v>
      </c>
      <c r="X797" s="11" t="s">
        <v>923</v>
      </c>
      <c r="Z797" s="55"/>
    </row>
    <row r="798" spans="6:26">
      <c r="F798"/>
      <c r="G798"/>
      <c r="H798"/>
      <c r="I798"/>
      <c r="J798"/>
      <c r="K798"/>
      <c r="L798"/>
      <c r="M798"/>
      <c r="N798"/>
      <c r="O798"/>
      <c r="P798"/>
      <c r="Q798"/>
      <c r="R798"/>
      <c r="S798"/>
      <c r="T798"/>
      <c r="W798" s="5" t="s">
        <v>121</v>
      </c>
      <c r="X798" s="11" t="s">
        <v>924</v>
      </c>
      <c r="Z798" s="55"/>
    </row>
    <row r="799" spans="6:26">
      <c r="F799"/>
      <c r="G799"/>
      <c r="H799"/>
      <c r="I799"/>
      <c r="J799"/>
      <c r="K799"/>
      <c r="L799"/>
      <c r="M799"/>
      <c r="N799"/>
      <c r="O799"/>
      <c r="P799"/>
      <c r="Q799"/>
      <c r="R799"/>
      <c r="S799"/>
      <c r="T799"/>
      <c r="W799" s="5" t="s">
        <v>121</v>
      </c>
      <c r="X799" s="11" t="s">
        <v>925</v>
      </c>
      <c r="Z799" s="55"/>
    </row>
    <row r="800" spans="6:26">
      <c r="F800"/>
      <c r="G800"/>
      <c r="H800"/>
      <c r="I800"/>
      <c r="J800"/>
      <c r="K800"/>
      <c r="L800"/>
      <c r="M800"/>
      <c r="N800"/>
      <c r="O800"/>
      <c r="P800"/>
      <c r="Q800"/>
      <c r="R800"/>
      <c r="S800"/>
      <c r="T800"/>
      <c r="W800" s="5" t="s">
        <v>121</v>
      </c>
      <c r="X800" s="11" t="s">
        <v>926</v>
      </c>
      <c r="Z800" s="55"/>
    </row>
    <row r="801" spans="6:26">
      <c r="F801"/>
      <c r="G801"/>
      <c r="H801"/>
      <c r="I801"/>
      <c r="J801"/>
      <c r="K801"/>
      <c r="L801"/>
      <c r="M801"/>
      <c r="N801"/>
      <c r="O801"/>
      <c r="P801"/>
      <c r="Q801"/>
      <c r="R801"/>
      <c r="S801"/>
      <c r="T801"/>
      <c r="W801" s="5" t="s">
        <v>121</v>
      </c>
      <c r="X801" s="11" t="s">
        <v>927</v>
      </c>
      <c r="Z801" s="55"/>
    </row>
    <row r="802" spans="6:26">
      <c r="F802"/>
      <c r="G802"/>
      <c r="H802"/>
      <c r="I802"/>
      <c r="J802"/>
      <c r="K802"/>
      <c r="L802"/>
      <c r="M802"/>
      <c r="N802"/>
      <c r="O802"/>
      <c r="P802"/>
      <c r="Q802"/>
      <c r="R802"/>
      <c r="S802"/>
      <c r="T802"/>
      <c r="W802" s="5" t="s">
        <v>121</v>
      </c>
      <c r="X802" s="11" t="s">
        <v>928</v>
      </c>
      <c r="Z802" s="55"/>
    </row>
    <row r="803" spans="6:26">
      <c r="F803"/>
      <c r="G803"/>
      <c r="H803"/>
      <c r="I803"/>
      <c r="J803"/>
      <c r="K803"/>
      <c r="L803"/>
      <c r="M803"/>
      <c r="N803"/>
      <c r="O803"/>
      <c r="P803"/>
      <c r="Q803"/>
      <c r="R803"/>
      <c r="S803"/>
      <c r="T803"/>
      <c r="W803" s="5" t="s">
        <v>121</v>
      </c>
      <c r="X803" s="11" t="s">
        <v>929</v>
      </c>
      <c r="Z803" s="55"/>
    </row>
    <row r="804" spans="6:26">
      <c r="F804"/>
      <c r="G804"/>
      <c r="H804"/>
      <c r="I804"/>
      <c r="J804"/>
      <c r="K804"/>
      <c r="L804"/>
      <c r="M804"/>
      <c r="N804"/>
      <c r="O804"/>
      <c r="P804"/>
      <c r="Q804"/>
      <c r="R804"/>
      <c r="S804"/>
      <c r="T804"/>
      <c r="W804" s="5" t="s">
        <v>121</v>
      </c>
      <c r="X804" s="11" t="s">
        <v>930</v>
      </c>
      <c r="Z804" s="55"/>
    </row>
    <row r="805" spans="6:26">
      <c r="F805"/>
      <c r="G805"/>
      <c r="H805"/>
      <c r="I805"/>
      <c r="J805"/>
      <c r="K805"/>
      <c r="L805"/>
      <c r="M805"/>
      <c r="N805"/>
      <c r="O805"/>
      <c r="P805"/>
      <c r="Q805"/>
      <c r="R805"/>
      <c r="S805"/>
      <c r="T805"/>
      <c r="W805" s="5" t="s">
        <v>121</v>
      </c>
      <c r="X805" s="11" t="s">
        <v>296</v>
      </c>
      <c r="Z805" s="55"/>
    </row>
    <row r="806" spans="6:26">
      <c r="F806"/>
      <c r="G806"/>
      <c r="H806"/>
      <c r="I806"/>
      <c r="J806"/>
      <c r="K806"/>
      <c r="L806"/>
      <c r="M806"/>
      <c r="N806"/>
      <c r="O806"/>
      <c r="P806"/>
      <c r="Q806"/>
      <c r="R806"/>
      <c r="S806"/>
      <c r="T806"/>
      <c r="W806" s="5" t="s">
        <v>121</v>
      </c>
      <c r="X806" s="11" t="s">
        <v>931</v>
      </c>
      <c r="Z806" s="55"/>
    </row>
    <row r="807" spans="6:26">
      <c r="F807"/>
      <c r="G807"/>
      <c r="H807"/>
      <c r="I807"/>
      <c r="J807"/>
      <c r="K807"/>
      <c r="L807"/>
      <c r="M807"/>
      <c r="N807"/>
      <c r="O807"/>
      <c r="P807"/>
      <c r="Q807"/>
      <c r="R807"/>
      <c r="S807"/>
      <c r="T807"/>
      <c r="W807" s="5" t="s">
        <v>121</v>
      </c>
      <c r="X807" s="11" t="s">
        <v>932</v>
      </c>
      <c r="Z807" s="55"/>
    </row>
    <row r="808" spans="6:26">
      <c r="F808"/>
      <c r="G808"/>
      <c r="H808"/>
      <c r="I808"/>
      <c r="J808"/>
      <c r="K808"/>
      <c r="L808"/>
      <c r="M808"/>
      <c r="N808"/>
      <c r="O808"/>
      <c r="P808"/>
      <c r="Q808"/>
      <c r="R808"/>
      <c r="S808"/>
      <c r="T808"/>
      <c r="W808" s="5" t="s">
        <v>121</v>
      </c>
      <c r="X808" s="11" t="s">
        <v>933</v>
      </c>
      <c r="Z808" s="55"/>
    </row>
    <row r="809" spans="6:26">
      <c r="F809"/>
      <c r="G809"/>
      <c r="H809"/>
      <c r="I809"/>
      <c r="J809"/>
      <c r="K809"/>
      <c r="L809"/>
      <c r="M809"/>
      <c r="N809"/>
      <c r="O809"/>
      <c r="P809"/>
      <c r="Q809"/>
      <c r="R809"/>
      <c r="S809"/>
      <c r="T809"/>
      <c r="W809" s="5" t="s">
        <v>121</v>
      </c>
      <c r="X809" s="11" t="s">
        <v>934</v>
      </c>
      <c r="Z809" s="55"/>
    </row>
    <row r="810" spans="6:26">
      <c r="F810"/>
      <c r="G810"/>
      <c r="H810"/>
      <c r="I810"/>
      <c r="J810"/>
      <c r="K810"/>
      <c r="L810"/>
      <c r="M810"/>
      <c r="N810"/>
      <c r="O810"/>
      <c r="P810"/>
      <c r="Q810"/>
      <c r="R810"/>
      <c r="S810"/>
      <c r="T810"/>
      <c r="W810" s="5" t="s">
        <v>121</v>
      </c>
      <c r="X810" s="11" t="s">
        <v>935</v>
      </c>
      <c r="Z810" s="55"/>
    </row>
    <row r="811" spans="6:26">
      <c r="F811"/>
      <c r="G811"/>
      <c r="H811"/>
      <c r="I811"/>
      <c r="J811"/>
      <c r="K811"/>
      <c r="L811"/>
      <c r="M811"/>
      <c r="N811"/>
      <c r="O811"/>
      <c r="P811"/>
      <c r="Q811"/>
      <c r="R811"/>
      <c r="S811"/>
      <c r="T811"/>
      <c r="W811" s="5" t="s">
        <v>121</v>
      </c>
      <c r="X811" s="11" t="s">
        <v>936</v>
      </c>
      <c r="Z811" s="55"/>
    </row>
    <row r="812" spans="6:26">
      <c r="F812"/>
      <c r="G812"/>
      <c r="H812"/>
      <c r="I812"/>
      <c r="J812"/>
      <c r="K812"/>
      <c r="L812"/>
      <c r="M812"/>
      <c r="N812"/>
      <c r="O812"/>
      <c r="P812"/>
      <c r="Q812"/>
      <c r="R812"/>
      <c r="S812"/>
      <c r="T812"/>
      <c r="W812" s="5" t="s">
        <v>123</v>
      </c>
      <c r="X812" s="11" t="s">
        <v>937</v>
      </c>
      <c r="Z812" s="55"/>
    </row>
    <row r="813" spans="6:26">
      <c r="F813"/>
      <c r="G813"/>
      <c r="H813"/>
      <c r="I813"/>
      <c r="J813"/>
      <c r="K813"/>
      <c r="L813"/>
      <c r="M813"/>
      <c r="N813"/>
      <c r="O813"/>
      <c r="P813"/>
      <c r="Q813"/>
      <c r="R813"/>
      <c r="S813"/>
      <c r="T813"/>
      <c r="W813" s="5" t="s">
        <v>123</v>
      </c>
      <c r="X813" s="11" t="s">
        <v>938</v>
      </c>
      <c r="Z813" s="55"/>
    </row>
    <row r="814" spans="6:26">
      <c r="F814"/>
      <c r="G814"/>
      <c r="H814"/>
      <c r="I814"/>
      <c r="J814"/>
      <c r="K814"/>
      <c r="L814"/>
      <c r="M814"/>
      <c r="N814"/>
      <c r="O814"/>
      <c r="P814"/>
      <c r="Q814"/>
      <c r="R814"/>
      <c r="S814"/>
      <c r="T814"/>
      <c r="W814" s="5" t="s">
        <v>123</v>
      </c>
      <c r="X814" s="11" t="s">
        <v>939</v>
      </c>
      <c r="Z814" s="55"/>
    </row>
    <row r="815" spans="6:26">
      <c r="F815"/>
      <c r="G815"/>
      <c r="H815"/>
      <c r="I815"/>
      <c r="J815"/>
      <c r="K815"/>
      <c r="L815"/>
      <c r="M815"/>
      <c r="N815"/>
      <c r="O815"/>
      <c r="P815"/>
      <c r="Q815"/>
      <c r="R815"/>
      <c r="S815"/>
      <c r="T815"/>
      <c r="W815" s="5" t="s">
        <v>123</v>
      </c>
      <c r="X815" s="11" t="s">
        <v>940</v>
      </c>
      <c r="Z815" s="55"/>
    </row>
    <row r="816" spans="6:26">
      <c r="F816"/>
      <c r="G816"/>
      <c r="H816"/>
      <c r="I816"/>
      <c r="J816"/>
      <c r="K816"/>
      <c r="L816"/>
      <c r="M816"/>
      <c r="N816"/>
      <c r="O816"/>
      <c r="P816"/>
      <c r="Q816"/>
      <c r="R816"/>
      <c r="S816"/>
      <c r="T816"/>
      <c r="W816" s="5" t="s">
        <v>123</v>
      </c>
      <c r="X816" s="11" t="s">
        <v>941</v>
      </c>
      <c r="Z816" s="55"/>
    </row>
    <row r="817" spans="6:26">
      <c r="F817"/>
      <c r="G817"/>
      <c r="H817"/>
      <c r="I817"/>
      <c r="J817"/>
      <c r="K817"/>
      <c r="L817"/>
      <c r="M817"/>
      <c r="N817"/>
      <c r="O817"/>
      <c r="P817"/>
      <c r="Q817"/>
      <c r="R817"/>
      <c r="S817"/>
      <c r="T817"/>
      <c r="W817" s="5" t="s">
        <v>123</v>
      </c>
      <c r="X817" s="11" t="s">
        <v>942</v>
      </c>
      <c r="Z817" s="55"/>
    </row>
    <row r="818" spans="6:26">
      <c r="F818"/>
      <c r="G818"/>
      <c r="H818"/>
      <c r="I818"/>
      <c r="J818"/>
      <c r="K818"/>
      <c r="L818"/>
      <c r="M818"/>
      <c r="N818"/>
      <c r="O818"/>
      <c r="P818"/>
      <c r="Q818"/>
      <c r="R818"/>
      <c r="S818"/>
      <c r="T818"/>
      <c r="W818" s="5" t="s">
        <v>123</v>
      </c>
      <c r="X818" s="11" t="s">
        <v>943</v>
      </c>
      <c r="Z818" s="55"/>
    </row>
    <row r="819" spans="6:26">
      <c r="F819"/>
      <c r="G819"/>
      <c r="H819"/>
      <c r="I819"/>
      <c r="J819"/>
      <c r="K819"/>
      <c r="L819"/>
      <c r="M819"/>
      <c r="N819"/>
      <c r="O819"/>
      <c r="P819"/>
      <c r="Q819"/>
      <c r="R819"/>
      <c r="S819"/>
      <c r="T819"/>
      <c r="W819" s="5" t="s">
        <v>123</v>
      </c>
      <c r="X819" s="11" t="s">
        <v>944</v>
      </c>
      <c r="Z819" s="55"/>
    </row>
    <row r="820" spans="6:26">
      <c r="F820"/>
      <c r="G820"/>
      <c r="H820"/>
      <c r="I820"/>
      <c r="J820"/>
      <c r="K820"/>
      <c r="L820"/>
      <c r="M820"/>
      <c r="N820"/>
      <c r="O820"/>
      <c r="P820"/>
      <c r="Q820"/>
      <c r="R820"/>
      <c r="S820"/>
      <c r="T820"/>
      <c r="W820" s="5" t="s">
        <v>123</v>
      </c>
      <c r="X820" s="11" t="s">
        <v>945</v>
      </c>
      <c r="Z820" s="55"/>
    </row>
    <row r="821" spans="6:26">
      <c r="F821"/>
      <c r="G821"/>
      <c r="H821"/>
      <c r="I821"/>
      <c r="J821"/>
      <c r="K821"/>
      <c r="L821"/>
      <c r="M821"/>
      <c r="N821"/>
      <c r="O821"/>
      <c r="P821"/>
      <c r="Q821"/>
      <c r="R821"/>
      <c r="S821"/>
      <c r="T821"/>
      <c r="W821" s="5" t="s">
        <v>123</v>
      </c>
      <c r="X821" s="11" t="s">
        <v>946</v>
      </c>
      <c r="Z821" s="55"/>
    </row>
    <row r="822" spans="6:26">
      <c r="F822"/>
      <c r="G822"/>
      <c r="H822"/>
      <c r="I822"/>
      <c r="J822"/>
      <c r="K822"/>
      <c r="L822"/>
      <c r="M822"/>
      <c r="N822"/>
      <c r="O822"/>
      <c r="P822"/>
      <c r="Q822"/>
      <c r="R822"/>
      <c r="S822"/>
      <c r="T822"/>
      <c r="W822" s="5" t="s">
        <v>123</v>
      </c>
      <c r="X822" s="11" t="s">
        <v>947</v>
      </c>
      <c r="Z822" s="55"/>
    </row>
    <row r="823" spans="6:26">
      <c r="F823"/>
      <c r="G823"/>
      <c r="H823"/>
      <c r="I823"/>
      <c r="J823"/>
      <c r="K823"/>
      <c r="L823"/>
      <c r="M823"/>
      <c r="N823"/>
      <c r="O823"/>
      <c r="P823"/>
      <c r="Q823"/>
      <c r="R823"/>
      <c r="S823"/>
      <c r="T823"/>
      <c r="W823" s="5" t="s">
        <v>123</v>
      </c>
      <c r="X823" s="11" t="s">
        <v>948</v>
      </c>
      <c r="Z823" s="55"/>
    </row>
    <row r="824" spans="6:26">
      <c r="F824"/>
      <c r="G824"/>
      <c r="H824"/>
      <c r="I824"/>
      <c r="J824"/>
      <c r="K824"/>
      <c r="L824"/>
      <c r="M824"/>
      <c r="N824"/>
      <c r="O824"/>
      <c r="P824"/>
      <c r="Q824"/>
      <c r="R824"/>
      <c r="S824"/>
      <c r="T824"/>
      <c r="W824" s="5" t="s">
        <v>123</v>
      </c>
      <c r="X824" s="11" t="s">
        <v>949</v>
      </c>
      <c r="Z824" s="55"/>
    </row>
    <row r="825" spans="6:26">
      <c r="F825"/>
      <c r="G825"/>
      <c r="H825"/>
      <c r="I825"/>
      <c r="J825"/>
      <c r="K825"/>
      <c r="L825"/>
      <c r="M825"/>
      <c r="N825"/>
      <c r="O825"/>
      <c r="P825"/>
      <c r="Q825"/>
      <c r="R825"/>
      <c r="S825"/>
      <c r="T825"/>
      <c r="W825" s="5" t="s">
        <v>123</v>
      </c>
      <c r="X825" s="11" t="s">
        <v>950</v>
      </c>
      <c r="Z825" s="55"/>
    </row>
    <row r="826" spans="6:26">
      <c r="F826"/>
      <c r="G826"/>
      <c r="H826"/>
      <c r="I826"/>
      <c r="J826"/>
      <c r="K826"/>
      <c r="L826"/>
      <c r="M826"/>
      <c r="N826"/>
      <c r="O826"/>
      <c r="P826"/>
      <c r="Q826"/>
      <c r="R826"/>
      <c r="S826"/>
      <c r="T826"/>
      <c r="W826" s="5" t="s">
        <v>123</v>
      </c>
      <c r="X826" s="11" t="s">
        <v>951</v>
      </c>
      <c r="Z826" s="55"/>
    </row>
    <row r="827" spans="6:26">
      <c r="F827"/>
      <c r="G827"/>
      <c r="H827"/>
      <c r="I827"/>
      <c r="J827"/>
      <c r="K827"/>
      <c r="L827"/>
      <c r="M827"/>
      <c r="N827"/>
      <c r="O827"/>
      <c r="P827"/>
      <c r="Q827"/>
      <c r="R827"/>
      <c r="S827"/>
      <c r="T827"/>
      <c r="W827" s="5" t="s">
        <v>123</v>
      </c>
      <c r="X827" s="11" t="s">
        <v>952</v>
      </c>
      <c r="Z827" s="55"/>
    </row>
    <row r="828" spans="6:26">
      <c r="F828"/>
      <c r="G828"/>
      <c r="H828"/>
      <c r="I828"/>
      <c r="J828"/>
      <c r="K828"/>
      <c r="L828"/>
      <c r="M828"/>
      <c r="N828"/>
      <c r="O828"/>
      <c r="P828"/>
      <c r="Q828"/>
      <c r="R828"/>
      <c r="S828"/>
      <c r="T828"/>
      <c r="W828" s="5" t="s">
        <v>123</v>
      </c>
      <c r="X828" s="11" t="s">
        <v>356</v>
      </c>
      <c r="Z828" s="55"/>
    </row>
    <row r="829" spans="6:26">
      <c r="F829"/>
      <c r="G829"/>
      <c r="H829"/>
      <c r="I829"/>
      <c r="J829"/>
      <c r="K829"/>
      <c r="L829"/>
      <c r="M829"/>
      <c r="N829"/>
      <c r="O829"/>
      <c r="P829"/>
      <c r="Q829"/>
      <c r="R829"/>
      <c r="S829"/>
      <c r="T829"/>
      <c r="W829" s="5" t="s">
        <v>123</v>
      </c>
      <c r="X829" s="11" t="s">
        <v>953</v>
      </c>
      <c r="Z829" s="55"/>
    </row>
    <row r="830" spans="6:26">
      <c r="F830"/>
      <c r="G830"/>
      <c r="H830"/>
      <c r="I830"/>
      <c r="J830"/>
      <c r="K830"/>
      <c r="L830"/>
      <c r="M830"/>
      <c r="N830"/>
      <c r="O830"/>
      <c r="P830"/>
      <c r="Q830"/>
      <c r="R830"/>
      <c r="S830"/>
      <c r="T830"/>
      <c r="W830" s="5" t="s">
        <v>123</v>
      </c>
      <c r="X830" s="11" t="s">
        <v>954</v>
      </c>
      <c r="Z830" s="55"/>
    </row>
    <row r="831" spans="6:26">
      <c r="F831"/>
      <c r="G831"/>
      <c r="H831"/>
      <c r="I831"/>
      <c r="J831"/>
      <c r="K831"/>
      <c r="L831"/>
      <c r="M831"/>
      <c r="N831"/>
      <c r="O831"/>
      <c r="P831"/>
      <c r="Q831"/>
      <c r="R831"/>
      <c r="S831"/>
      <c r="T831"/>
      <c r="W831" s="5" t="s">
        <v>123</v>
      </c>
      <c r="X831" s="11" t="s">
        <v>955</v>
      </c>
      <c r="Z831" s="55"/>
    </row>
    <row r="832" spans="6:26">
      <c r="F832"/>
      <c r="G832"/>
      <c r="H832"/>
      <c r="I832"/>
      <c r="J832"/>
      <c r="K832"/>
      <c r="L832"/>
      <c r="M832"/>
      <c r="N832"/>
      <c r="O832"/>
      <c r="P832"/>
      <c r="Q832"/>
      <c r="R832"/>
      <c r="S832"/>
      <c r="T832"/>
      <c r="W832" s="5" t="s">
        <v>123</v>
      </c>
      <c r="X832" s="11" t="s">
        <v>956</v>
      </c>
      <c r="Z832" s="55"/>
    </row>
    <row r="833" spans="6:26">
      <c r="F833"/>
      <c r="G833"/>
      <c r="H833"/>
      <c r="I833"/>
      <c r="J833"/>
      <c r="K833"/>
      <c r="L833"/>
      <c r="M833"/>
      <c r="N833"/>
      <c r="O833"/>
      <c r="P833"/>
      <c r="Q833"/>
      <c r="R833"/>
      <c r="S833"/>
      <c r="T833"/>
      <c r="W833" s="5" t="s">
        <v>123</v>
      </c>
      <c r="X833" s="11" t="s">
        <v>957</v>
      </c>
      <c r="Z833" s="55"/>
    </row>
    <row r="834" spans="6:26">
      <c r="F834"/>
      <c r="G834"/>
      <c r="H834"/>
      <c r="I834"/>
      <c r="J834"/>
      <c r="K834"/>
      <c r="L834"/>
      <c r="M834"/>
      <c r="N834"/>
      <c r="O834"/>
      <c r="P834"/>
      <c r="Q834"/>
      <c r="R834"/>
      <c r="S834"/>
      <c r="T834"/>
      <c r="W834" s="5" t="s">
        <v>123</v>
      </c>
      <c r="X834" s="11" t="s">
        <v>958</v>
      </c>
      <c r="Z834" s="55"/>
    </row>
    <row r="835" spans="6:26">
      <c r="F835"/>
      <c r="G835"/>
      <c r="H835"/>
      <c r="I835"/>
      <c r="J835"/>
      <c r="K835"/>
      <c r="L835"/>
      <c r="M835"/>
      <c r="N835"/>
      <c r="O835"/>
      <c r="P835"/>
      <c r="Q835"/>
      <c r="R835"/>
      <c r="S835"/>
      <c r="T835"/>
      <c r="W835" s="5" t="s">
        <v>123</v>
      </c>
      <c r="X835" s="11" t="s">
        <v>959</v>
      </c>
      <c r="Z835" s="55"/>
    </row>
    <row r="836" spans="6:26">
      <c r="F836"/>
      <c r="G836"/>
      <c r="H836"/>
      <c r="I836"/>
      <c r="J836"/>
      <c r="K836"/>
      <c r="L836"/>
      <c r="M836"/>
      <c r="N836"/>
      <c r="O836"/>
      <c r="P836"/>
      <c r="Q836"/>
      <c r="R836"/>
      <c r="S836"/>
      <c r="T836"/>
      <c r="W836" s="5" t="s">
        <v>123</v>
      </c>
      <c r="X836" s="11" t="s">
        <v>960</v>
      </c>
      <c r="Z836" s="55"/>
    </row>
    <row r="837" spans="6:26">
      <c r="F837"/>
      <c r="G837"/>
      <c r="H837"/>
      <c r="I837"/>
      <c r="J837"/>
      <c r="K837"/>
      <c r="L837"/>
      <c r="M837"/>
      <c r="N837"/>
      <c r="O837"/>
      <c r="P837"/>
      <c r="Q837"/>
      <c r="R837"/>
      <c r="S837"/>
      <c r="T837"/>
      <c r="W837" s="5" t="s">
        <v>123</v>
      </c>
      <c r="X837" s="11" t="s">
        <v>961</v>
      </c>
      <c r="Z837" s="55"/>
    </row>
    <row r="838" spans="6:26">
      <c r="F838"/>
      <c r="G838"/>
      <c r="H838"/>
      <c r="I838"/>
      <c r="J838"/>
      <c r="K838"/>
      <c r="L838"/>
      <c r="M838"/>
      <c r="N838"/>
      <c r="O838"/>
      <c r="P838"/>
      <c r="Q838"/>
      <c r="R838"/>
      <c r="S838"/>
      <c r="T838"/>
      <c r="W838" s="5" t="s">
        <v>123</v>
      </c>
      <c r="X838" s="11" t="s">
        <v>962</v>
      </c>
      <c r="Z838" s="55"/>
    </row>
    <row r="839" spans="6:26">
      <c r="F839"/>
      <c r="G839"/>
      <c r="H839"/>
      <c r="I839"/>
      <c r="J839"/>
      <c r="K839"/>
      <c r="L839"/>
      <c r="M839"/>
      <c r="N839"/>
      <c r="O839"/>
      <c r="P839"/>
      <c r="Q839"/>
      <c r="R839"/>
      <c r="S839"/>
      <c r="T839"/>
      <c r="W839" s="5" t="s">
        <v>125</v>
      </c>
      <c r="X839" s="11" t="s">
        <v>963</v>
      </c>
      <c r="Z839" s="55"/>
    </row>
    <row r="840" spans="6:26">
      <c r="F840"/>
      <c r="G840"/>
      <c r="H840"/>
      <c r="I840"/>
      <c r="J840"/>
      <c r="K840"/>
      <c r="L840"/>
      <c r="M840"/>
      <c r="N840"/>
      <c r="O840"/>
      <c r="P840"/>
      <c r="Q840"/>
      <c r="R840"/>
      <c r="S840"/>
      <c r="T840"/>
      <c r="W840" s="5" t="s">
        <v>125</v>
      </c>
      <c r="X840" s="11" t="s">
        <v>964</v>
      </c>
      <c r="Z840" s="55"/>
    </row>
    <row r="841" spans="6:26">
      <c r="F841"/>
      <c r="G841"/>
      <c r="H841"/>
      <c r="I841"/>
      <c r="J841"/>
      <c r="K841"/>
      <c r="L841"/>
      <c r="M841"/>
      <c r="N841"/>
      <c r="O841"/>
      <c r="P841"/>
      <c r="Q841"/>
      <c r="R841"/>
      <c r="S841"/>
      <c r="T841"/>
      <c r="W841" s="5" t="s">
        <v>125</v>
      </c>
      <c r="X841" s="11" t="s">
        <v>965</v>
      </c>
      <c r="Z841" s="55"/>
    </row>
    <row r="842" spans="6:26">
      <c r="F842"/>
      <c r="G842"/>
      <c r="H842"/>
      <c r="I842"/>
      <c r="J842"/>
      <c r="K842"/>
      <c r="L842"/>
      <c r="M842"/>
      <c r="N842"/>
      <c r="O842"/>
      <c r="P842"/>
      <c r="Q842"/>
      <c r="R842"/>
      <c r="S842"/>
      <c r="T842"/>
      <c r="W842" s="5" t="s">
        <v>125</v>
      </c>
      <c r="X842" s="11" t="s">
        <v>966</v>
      </c>
      <c r="Z842" s="55"/>
    </row>
    <row r="843" spans="6:26">
      <c r="F843"/>
      <c r="G843"/>
      <c r="H843"/>
      <c r="I843"/>
      <c r="J843"/>
      <c r="K843"/>
      <c r="L843"/>
      <c r="M843"/>
      <c r="N843"/>
      <c r="O843"/>
      <c r="P843"/>
      <c r="Q843"/>
      <c r="R843"/>
      <c r="S843"/>
      <c r="T843"/>
      <c r="W843" s="5" t="s">
        <v>125</v>
      </c>
      <c r="X843" s="11" t="s">
        <v>967</v>
      </c>
      <c r="Z843" s="55"/>
    </row>
    <row r="844" spans="6:26">
      <c r="F844"/>
      <c r="G844"/>
      <c r="H844"/>
      <c r="I844"/>
      <c r="J844"/>
      <c r="K844"/>
      <c r="L844"/>
      <c r="M844"/>
      <c r="N844"/>
      <c r="O844"/>
      <c r="P844"/>
      <c r="Q844"/>
      <c r="R844"/>
      <c r="S844"/>
      <c r="T844"/>
      <c r="W844" s="5" t="s">
        <v>125</v>
      </c>
      <c r="X844" s="11" t="s">
        <v>968</v>
      </c>
      <c r="Z844" s="55"/>
    </row>
    <row r="845" spans="6:26">
      <c r="F845"/>
      <c r="G845"/>
      <c r="H845"/>
      <c r="I845"/>
      <c r="J845"/>
      <c r="K845"/>
      <c r="L845"/>
      <c r="M845"/>
      <c r="N845"/>
      <c r="O845"/>
      <c r="P845"/>
      <c r="Q845"/>
      <c r="R845"/>
      <c r="S845"/>
      <c r="T845"/>
      <c r="W845" s="5" t="s">
        <v>125</v>
      </c>
      <c r="X845" s="11" t="s">
        <v>969</v>
      </c>
      <c r="Z845" s="55"/>
    </row>
    <row r="846" spans="6:26">
      <c r="F846"/>
      <c r="G846"/>
      <c r="H846"/>
      <c r="I846"/>
      <c r="J846"/>
      <c r="K846"/>
      <c r="L846"/>
      <c r="M846"/>
      <c r="N846"/>
      <c r="O846"/>
      <c r="P846"/>
      <c r="Q846"/>
      <c r="R846"/>
      <c r="S846"/>
      <c r="T846"/>
      <c r="W846" s="5" t="s">
        <v>125</v>
      </c>
      <c r="X846" s="11" t="s">
        <v>970</v>
      </c>
      <c r="Z846" s="55"/>
    </row>
    <row r="847" spans="6:26">
      <c r="F847"/>
      <c r="G847"/>
      <c r="H847"/>
      <c r="I847"/>
      <c r="J847"/>
      <c r="K847"/>
      <c r="L847"/>
      <c r="M847"/>
      <c r="N847"/>
      <c r="O847"/>
      <c r="P847"/>
      <c r="Q847"/>
      <c r="R847"/>
      <c r="S847"/>
      <c r="T847"/>
      <c r="W847" s="5" t="s">
        <v>125</v>
      </c>
      <c r="X847" s="11" t="s">
        <v>971</v>
      </c>
      <c r="Z847" s="55"/>
    </row>
    <row r="848" spans="6:26">
      <c r="F848"/>
      <c r="G848"/>
      <c r="H848"/>
      <c r="I848"/>
      <c r="J848"/>
      <c r="K848"/>
      <c r="L848"/>
      <c r="M848"/>
      <c r="N848"/>
      <c r="O848"/>
      <c r="P848"/>
      <c r="Q848"/>
      <c r="R848"/>
      <c r="S848"/>
      <c r="T848"/>
      <c r="W848" s="5" t="s">
        <v>125</v>
      </c>
      <c r="X848" s="11" t="s">
        <v>972</v>
      </c>
      <c r="Z848" s="55"/>
    </row>
    <row r="849" spans="6:26">
      <c r="F849"/>
      <c r="G849"/>
      <c r="H849"/>
      <c r="I849"/>
      <c r="J849"/>
      <c r="K849"/>
      <c r="L849"/>
      <c r="M849"/>
      <c r="N849"/>
      <c r="O849"/>
      <c r="P849"/>
      <c r="Q849"/>
      <c r="R849"/>
      <c r="S849"/>
      <c r="T849"/>
      <c r="W849" s="5" t="s">
        <v>125</v>
      </c>
      <c r="X849" s="11" t="s">
        <v>973</v>
      </c>
      <c r="Z849" s="55"/>
    </row>
    <row r="850" spans="6:26">
      <c r="F850"/>
      <c r="G850"/>
      <c r="H850"/>
      <c r="I850"/>
      <c r="J850"/>
      <c r="K850"/>
      <c r="L850"/>
      <c r="M850"/>
      <c r="N850"/>
      <c r="O850"/>
      <c r="P850"/>
      <c r="Q850"/>
      <c r="R850"/>
      <c r="S850"/>
      <c r="T850"/>
      <c r="W850" s="5" t="s">
        <v>125</v>
      </c>
      <c r="X850" s="11" t="s">
        <v>974</v>
      </c>
      <c r="Z850" s="55"/>
    </row>
    <row r="851" spans="6:26">
      <c r="F851"/>
      <c r="G851"/>
      <c r="H851"/>
      <c r="I851"/>
      <c r="J851"/>
      <c r="K851"/>
      <c r="L851"/>
      <c r="M851"/>
      <c r="N851"/>
      <c r="O851"/>
      <c r="P851"/>
      <c r="Q851"/>
      <c r="R851"/>
      <c r="S851"/>
      <c r="T851"/>
      <c r="W851" s="5" t="s">
        <v>125</v>
      </c>
      <c r="X851" s="11" t="s">
        <v>975</v>
      </c>
      <c r="Z851" s="55"/>
    </row>
    <row r="852" spans="6:26">
      <c r="F852"/>
      <c r="G852"/>
      <c r="H852"/>
      <c r="I852"/>
      <c r="J852"/>
      <c r="K852"/>
      <c r="L852"/>
      <c r="M852"/>
      <c r="N852"/>
      <c r="O852"/>
      <c r="P852"/>
      <c r="Q852"/>
      <c r="R852"/>
      <c r="S852"/>
      <c r="T852"/>
      <c r="W852" s="5" t="s">
        <v>125</v>
      </c>
      <c r="X852" s="11" t="s">
        <v>976</v>
      </c>
      <c r="Z852" s="55"/>
    </row>
    <row r="853" spans="6:26">
      <c r="F853"/>
      <c r="G853"/>
      <c r="H853"/>
      <c r="I853"/>
      <c r="J853"/>
      <c r="K853"/>
      <c r="L853"/>
      <c r="M853"/>
      <c r="N853"/>
      <c r="O853"/>
      <c r="P853"/>
      <c r="Q853"/>
      <c r="R853"/>
      <c r="S853"/>
      <c r="T853"/>
      <c r="W853" s="5" t="s">
        <v>125</v>
      </c>
      <c r="X853" s="11" t="s">
        <v>977</v>
      </c>
      <c r="Z853" s="55"/>
    </row>
    <row r="854" spans="6:26">
      <c r="F854"/>
      <c r="G854"/>
      <c r="H854"/>
      <c r="I854"/>
      <c r="J854"/>
      <c r="K854"/>
      <c r="L854"/>
      <c r="M854"/>
      <c r="N854"/>
      <c r="O854"/>
      <c r="P854"/>
      <c r="Q854"/>
      <c r="R854"/>
      <c r="S854"/>
      <c r="T854"/>
      <c r="W854" s="5" t="s">
        <v>125</v>
      </c>
      <c r="X854" s="11" t="s">
        <v>978</v>
      </c>
      <c r="Z854" s="55"/>
    </row>
    <row r="855" spans="6:26">
      <c r="F855"/>
      <c r="G855"/>
      <c r="H855"/>
      <c r="I855"/>
      <c r="J855"/>
      <c r="K855"/>
      <c r="L855"/>
      <c r="M855"/>
      <c r="N855"/>
      <c r="O855"/>
      <c r="P855"/>
      <c r="Q855"/>
      <c r="R855"/>
      <c r="S855"/>
      <c r="T855"/>
      <c r="W855" s="5" t="s">
        <v>125</v>
      </c>
      <c r="X855" s="11" t="s">
        <v>979</v>
      </c>
      <c r="Z855" s="55"/>
    </row>
    <row r="856" spans="6:26">
      <c r="F856"/>
      <c r="G856"/>
      <c r="H856"/>
      <c r="I856"/>
      <c r="J856"/>
      <c r="K856"/>
      <c r="L856"/>
      <c r="M856"/>
      <c r="N856"/>
      <c r="O856"/>
      <c r="P856"/>
      <c r="Q856"/>
      <c r="R856"/>
      <c r="S856"/>
      <c r="T856"/>
      <c r="W856" s="5" t="s">
        <v>125</v>
      </c>
      <c r="X856" s="11" t="s">
        <v>980</v>
      </c>
      <c r="Z856" s="55"/>
    </row>
    <row r="857" spans="6:26">
      <c r="F857"/>
      <c r="G857"/>
      <c r="H857"/>
      <c r="I857"/>
      <c r="J857"/>
      <c r="K857"/>
      <c r="L857"/>
      <c r="M857"/>
      <c r="N857"/>
      <c r="O857"/>
      <c r="P857"/>
      <c r="Q857"/>
      <c r="R857"/>
      <c r="S857"/>
      <c r="T857"/>
      <c r="W857" s="5" t="s">
        <v>125</v>
      </c>
      <c r="X857" s="11" t="s">
        <v>981</v>
      </c>
      <c r="Z857" s="55"/>
    </row>
    <row r="858" spans="6:26">
      <c r="F858"/>
      <c r="G858"/>
      <c r="H858"/>
      <c r="I858"/>
      <c r="J858"/>
      <c r="K858"/>
      <c r="L858"/>
      <c r="M858"/>
      <c r="N858"/>
      <c r="O858"/>
      <c r="P858"/>
      <c r="Q858"/>
      <c r="R858"/>
      <c r="S858"/>
      <c r="T858"/>
      <c r="W858" s="5" t="s">
        <v>125</v>
      </c>
      <c r="X858" s="11" t="s">
        <v>982</v>
      </c>
      <c r="Z858" s="55"/>
    </row>
    <row r="859" spans="6:26">
      <c r="F859"/>
      <c r="G859"/>
      <c r="H859"/>
      <c r="I859"/>
      <c r="J859"/>
      <c r="K859"/>
      <c r="L859"/>
      <c r="M859"/>
      <c r="N859"/>
      <c r="O859"/>
      <c r="P859"/>
      <c r="Q859"/>
      <c r="R859"/>
      <c r="S859"/>
      <c r="T859"/>
      <c r="W859" s="5" t="s">
        <v>125</v>
      </c>
      <c r="X859" s="11" t="s">
        <v>983</v>
      </c>
      <c r="Z859" s="55"/>
    </row>
    <row r="860" spans="6:26">
      <c r="F860"/>
      <c r="G860"/>
      <c r="H860"/>
      <c r="I860"/>
      <c r="J860"/>
      <c r="K860"/>
      <c r="L860"/>
      <c r="M860"/>
      <c r="N860"/>
      <c r="O860"/>
      <c r="P860"/>
      <c r="Q860"/>
      <c r="R860"/>
      <c r="S860"/>
      <c r="T860"/>
      <c r="W860" s="5" t="s">
        <v>125</v>
      </c>
      <c r="X860" s="11" t="s">
        <v>630</v>
      </c>
      <c r="Z860" s="55"/>
    </row>
    <row r="861" spans="6:26">
      <c r="F861"/>
      <c r="G861"/>
      <c r="H861"/>
      <c r="I861"/>
      <c r="J861"/>
      <c r="K861"/>
      <c r="L861"/>
      <c r="M861"/>
      <c r="N861"/>
      <c r="O861"/>
      <c r="P861"/>
      <c r="Q861"/>
      <c r="R861"/>
      <c r="S861"/>
      <c r="T861"/>
      <c r="W861" s="5" t="s">
        <v>125</v>
      </c>
      <c r="X861" s="11" t="s">
        <v>984</v>
      </c>
      <c r="Z861" s="55"/>
    </row>
    <row r="862" spans="6:26">
      <c r="F862"/>
      <c r="G862"/>
      <c r="H862"/>
      <c r="I862"/>
      <c r="J862"/>
      <c r="K862"/>
      <c r="L862"/>
      <c r="M862"/>
      <c r="N862"/>
      <c r="O862"/>
      <c r="P862"/>
      <c r="Q862"/>
      <c r="R862"/>
      <c r="S862"/>
      <c r="T862"/>
      <c r="W862" s="5" t="s">
        <v>125</v>
      </c>
      <c r="X862" s="11" t="s">
        <v>985</v>
      </c>
      <c r="Z862" s="55"/>
    </row>
    <row r="863" spans="6:26">
      <c r="F863"/>
      <c r="G863"/>
      <c r="H863"/>
      <c r="I863"/>
      <c r="J863"/>
      <c r="K863"/>
      <c r="L863"/>
      <c r="M863"/>
      <c r="N863"/>
      <c r="O863"/>
      <c r="P863"/>
      <c r="Q863"/>
      <c r="R863"/>
      <c r="S863"/>
      <c r="T863"/>
      <c r="W863" s="5" t="s">
        <v>125</v>
      </c>
      <c r="X863" s="11" t="s">
        <v>986</v>
      </c>
      <c r="Z863" s="55"/>
    </row>
    <row r="864" spans="6:26">
      <c r="F864"/>
      <c r="G864"/>
      <c r="H864"/>
      <c r="I864"/>
      <c r="J864"/>
      <c r="K864"/>
      <c r="L864"/>
      <c r="M864"/>
      <c r="N864"/>
      <c r="O864"/>
      <c r="P864"/>
      <c r="Q864"/>
      <c r="R864"/>
      <c r="S864"/>
      <c r="T864"/>
      <c r="W864" s="5" t="s">
        <v>125</v>
      </c>
      <c r="X864" s="11" t="s">
        <v>987</v>
      </c>
      <c r="Z864" s="55"/>
    </row>
    <row r="865" spans="6:26">
      <c r="F865"/>
      <c r="G865"/>
      <c r="H865"/>
      <c r="I865"/>
      <c r="J865"/>
      <c r="K865"/>
      <c r="L865"/>
      <c r="M865"/>
      <c r="N865"/>
      <c r="O865"/>
      <c r="P865"/>
      <c r="Q865"/>
      <c r="R865"/>
      <c r="S865"/>
      <c r="T865"/>
      <c r="W865" s="5" t="s">
        <v>125</v>
      </c>
      <c r="X865" s="11" t="s">
        <v>988</v>
      </c>
      <c r="Z865" s="55"/>
    </row>
    <row r="866" spans="6:26">
      <c r="F866"/>
      <c r="G866"/>
      <c r="H866"/>
      <c r="I866"/>
      <c r="J866"/>
      <c r="K866"/>
      <c r="L866"/>
      <c r="M866"/>
      <c r="N866"/>
      <c r="O866"/>
      <c r="P866"/>
      <c r="Q866"/>
      <c r="R866"/>
      <c r="S866"/>
      <c r="T866"/>
      <c r="W866" s="5" t="s">
        <v>125</v>
      </c>
      <c r="X866" s="11" t="s">
        <v>989</v>
      </c>
      <c r="Z866" s="55"/>
    </row>
    <row r="867" spans="6:26">
      <c r="F867"/>
      <c r="G867"/>
      <c r="H867"/>
      <c r="I867"/>
      <c r="J867"/>
      <c r="K867"/>
      <c r="L867"/>
      <c r="M867"/>
      <c r="N867"/>
      <c r="O867"/>
      <c r="P867"/>
      <c r="Q867"/>
      <c r="R867"/>
      <c r="S867"/>
      <c r="T867"/>
      <c r="W867" s="5" t="s">
        <v>125</v>
      </c>
      <c r="X867" s="11" t="s">
        <v>990</v>
      </c>
      <c r="Z867" s="55"/>
    </row>
    <row r="868" spans="6:26">
      <c r="F868"/>
      <c r="G868"/>
      <c r="H868"/>
      <c r="I868"/>
      <c r="J868"/>
      <c r="K868"/>
      <c r="L868"/>
      <c r="M868"/>
      <c r="N868"/>
      <c r="O868"/>
      <c r="P868"/>
      <c r="Q868"/>
      <c r="R868"/>
      <c r="S868"/>
      <c r="T868"/>
      <c r="W868" s="5" t="s">
        <v>125</v>
      </c>
      <c r="X868" s="11" t="s">
        <v>991</v>
      </c>
      <c r="Z868" s="55"/>
    </row>
    <row r="869" spans="6:26">
      <c r="F869"/>
      <c r="G869"/>
      <c r="H869"/>
      <c r="I869"/>
      <c r="J869"/>
      <c r="K869"/>
      <c r="L869"/>
      <c r="M869"/>
      <c r="N869"/>
      <c r="O869"/>
      <c r="P869"/>
      <c r="Q869"/>
      <c r="R869"/>
      <c r="S869"/>
      <c r="T869"/>
      <c r="W869" s="5" t="s">
        <v>125</v>
      </c>
      <c r="X869" s="11" t="s">
        <v>992</v>
      </c>
      <c r="Z869" s="55"/>
    </row>
    <row r="870" spans="6:26">
      <c r="F870"/>
      <c r="G870"/>
      <c r="H870"/>
      <c r="I870"/>
      <c r="J870"/>
      <c r="K870"/>
      <c r="L870"/>
      <c r="M870"/>
      <c r="N870"/>
      <c r="O870"/>
      <c r="P870"/>
      <c r="Q870"/>
      <c r="R870"/>
      <c r="S870"/>
      <c r="T870"/>
      <c r="W870" s="5" t="s">
        <v>125</v>
      </c>
      <c r="X870" s="11" t="s">
        <v>993</v>
      </c>
      <c r="Z870" s="55"/>
    </row>
    <row r="871" spans="6:26">
      <c r="F871"/>
      <c r="G871"/>
      <c r="H871"/>
      <c r="I871"/>
      <c r="J871"/>
      <c r="K871"/>
      <c r="L871"/>
      <c r="M871"/>
      <c r="N871"/>
      <c r="O871"/>
      <c r="P871"/>
      <c r="Q871"/>
      <c r="R871"/>
      <c r="S871"/>
      <c r="T871"/>
      <c r="W871" s="5" t="s">
        <v>125</v>
      </c>
      <c r="X871" s="11" t="s">
        <v>994</v>
      </c>
      <c r="Z871" s="55"/>
    </row>
    <row r="872" spans="6:26">
      <c r="F872"/>
      <c r="G872"/>
      <c r="H872"/>
      <c r="I872"/>
      <c r="J872"/>
      <c r="K872"/>
      <c r="L872"/>
      <c r="M872"/>
      <c r="N872"/>
      <c r="O872"/>
      <c r="P872"/>
      <c r="Q872"/>
      <c r="R872"/>
      <c r="S872"/>
      <c r="T872"/>
      <c r="W872" s="5" t="s">
        <v>125</v>
      </c>
      <c r="X872" s="11" t="s">
        <v>995</v>
      </c>
      <c r="Z872" s="55"/>
    </row>
    <row r="873" spans="6:26">
      <c r="F873"/>
      <c r="G873"/>
      <c r="H873"/>
      <c r="I873"/>
      <c r="J873"/>
      <c r="K873"/>
      <c r="L873"/>
      <c r="M873"/>
      <c r="N873"/>
      <c r="O873"/>
      <c r="P873"/>
      <c r="Q873"/>
      <c r="R873"/>
      <c r="S873"/>
      <c r="T873"/>
      <c r="W873" s="5" t="s">
        <v>125</v>
      </c>
      <c r="X873" s="11" t="s">
        <v>996</v>
      </c>
      <c r="Z873" s="55"/>
    </row>
    <row r="874" spans="6:26">
      <c r="F874"/>
      <c r="G874"/>
      <c r="H874"/>
      <c r="I874"/>
      <c r="J874"/>
      <c r="K874"/>
      <c r="L874"/>
      <c r="M874"/>
      <c r="N874"/>
      <c r="O874"/>
      <c r="P874"/>
      <c r="Q874"/>
      <c r="R874"/>
      <c r="S874"/>
      <c r="T874"/>
      <c r="W874" s="5" t="s">
        <v>125</v>
      </c>
      <c r="X874" s="11" t="s">
        <v>997</v>
      </c>
      <c r="Z874" s="55"/>
    </row>
    <row r="875" spans="6:26">
      <c r="F875"/>
      <c r="G875"/>
      <c r="H875"/>
      <c r="I875"/>
      <c r="J875"/>
      <c r="K875"/>
      <c r="L875"/>
      <c r="M875"/>
      <c r="N875"/>
      <c r="O875"/>
      <c r="P875"/>
      <c r="Q875"/>
      <c r="R875"/>
      <c r="S875"/>
      <c r="T875"/>
      <c r="W875" s="5" t="s">
        <v>125</v>
      </c>
      <c r="X875" s="11" t="s">
        <v>998</v>
      </c>
      <c r="Z875" s="55"/>
    </row>
    <row r="876" spans="6:26">
      <c r="F876"/>
      <c r="G876"/>
      <c r="H876"/>
      <c r="I876"/>
      <c r="J876"/>
      <c r="K876"/>
      <c r="L876"/>
      <c r="M876"/>
      <c r="N876"/>
      <c r="O876"/>
      <c r="P876"/>
      <c r="Q876"/>
      <c r="R876"/>
      <c r="S876"/>
      <c r="T876"/>
      <c r="W876" s="5" t="s">
        <v>125</v>
      </c>
      <c r="X876" s="11" t="s">
        <v>999</v>
      </c>
      <c r="Z876" s="55"/>
    </row>
    <row r="877" spans="6:26">
      <c r="F877"/>
      <c r="G877"/>
      <c r="H877"/>
      <c r="I877"/>
      <c r="J877"/>
      <c r="K877"/>
      <c r="L877"/>
      <c r="M877"/>
      <c r="N877"/>
      <c r="O877"/>
      <c r="P877"/>
      <c r="Q877"/>
      <c r="R877"/>
      <c r="S877"/>
      <c r="T877"/>
      <c r="W877" s="5" t="s">
        <v>125</v>
      </c>
      <c r="X877" s="11" t="s">
        <v>1000</v>
      </c>
      <c r="Z877" s="55"/>
    </row>
    <row r="878" spans="6:26">
      <c r="F878"/>
      <c r="G878"/>
      <c r="H878"/>
      <c r="I878"/>
      <c r="J878"/>
      <c r="K878"/>
      <c r="L878"/>
      <c r="M878"/>
      <c r="N878"/>
      <c r="O878"/>
      <c r="P878"/>
      <c r="Q878"/>
      <c r="R878"/>
      <c r="S878"/>
      <c r="T878"/>
      <c r="W878" s="5" t="s">
        <v>125</v>
      </c>
      <c r="X878" s="11" t="s">
        <v>1001</v>
      </c>
      <c r="Z878" s="55"/>
    </row>
    <row r="879" spans="6:26">
      <c r="F879"/>
      <c r="G879"/>
      <c r="H879"/>
      <c r="I879"/>
      <c r="J879"/>
      <c r="K879"/>
      <c r="L879"/>
      <c r="M879"/>
      <c r="N879"/>
      <c r="O879"/>
      <c r="P879"/>
      <c r="Q879"/>
      <c r="R879"/>
      <c r="S879"/>
      <c r="T879"/>
      <c r="W879" s="5" t="s">
        <v>125</v>
      </c>
      <c r="X879" s="11" t="s">
        <v>1002</v>
      </c>
      <c r="Z879" s="55"/>
    </row>
    <row r="880" spans="6:26">
      <c r="F880"/>
      <c r="G880"/>
      <c r="H880"/>
      <c r="I880"/>
      <c r="J880"/>
      <c r="K880"/>
      <c r="L880"/>
      <c r="M880"/>
      <c r="N880"/>
      <c r="O880"/>
      <c r="P880"/>
      <c r="Q880"/>
      <c r="R880"/>
      <c r="S880"/>
      <c r="T880"/>
      <c r="W880" s="5" t="s">
        <v>125</v>
      </c>
      <c r="X880" s="11" t="s">
        <v>1003</v>
      </c>
      <c r="Z880" s="55"/>
    </row>
    <row r="881" spans="6:26">
      <c r="F881"/>
      <c r="G881"/>
      <c r="H881"/>
      <c r="I881"/>
      <c r="J881"/>
      <c r="K881"/>
      <c r="L881"/>
      <c r="M881"/>
      <c r="N881"/>
      <c r="O881"/>
      <c r="P881"/>
      <c r="Q881"/>
      <c r="R881"/>
      <c r="S881"/>
      <c r="T881"/>
      <c r="W881" s="5" t="s">
        <v>125</v>
      </c>
      <c r="X881" s="11" t="s">
        <v>1004</v>
      </c>
      <c r="Z881" s="55"/>
    </row>
    <row r="882" spans="6:26">
      <c r="F882"/>
      <c r="G882"/>
      <c r="H882"/>
      <c r="I882"/>
      <c r="J882"/>
      <c r="K882"/>
      <c r="L882"/>
      <c r="M882"/>
      <c r="N882"/>
      <c r="O882"/>
      <c r="P882"/>
      <c r="Q882"/>
      <c r="R882"/>
      <c r="S882"/>
      <c r="T882"/>
      <c r="W882" s="5" t="s">
        <v>125</v>
      </c>
      <c r="X882" s="11" t="s">
        <v>1005</v>
      </c>
      <c r="Z882" s="55"/>
    </row>
    <row r="883" spans="6:26">
      <c r="F883"/>
      <c r="G883"/>
      <c r="H883"/>
      <c r="I883"/>
      <c r="J883"/>
      <c r="K883"/>
      <c r="L883"/>
      <c r="M883"/>
      <c r="N883"/>
      <c r="O883"/>
      <c r="P883"/>
      <c r="Q883"/>
      <c r="R883"/>
      <c r="S883"/>
      <c r="T883"/>
      <c r="W883" s="5" t="s">
        <v>125</v>
      </c>
      <c r="X883" s="11" t="s">
        <v>1006</v>
      </c>
      <c r="Z883" s="55"/>
    </row>
    <row r="884" spans="6:26">
      <c r="F884"/>
      <c r="G884"/>
      <c r="H884"/>
      <c r="I884"/>
      <c r="J884"/>
      <c r="K884"/>
      <c r="L884"/>
      <c r="M884"/>
      <c r="N884"/>
      <c r="O884"/>
      <c r="P884"/>
      <c r="Q884"/>
      <c r="R884"/>
      <c r="S884"/>
      <c r="T884"/>
      <c r="W884" s="5" t="s">
        <v>125</v>
      </c>
      <c r="X884" s="11" t="s">
        <v>1007</v>
      </c>
      <c r="Z884" s="55"/>
    </row>
    <row r="885" spans="6:26">
      <c r="F885"/>
      <c r="G885"/>
      <c r="H885"/>
      <c r="I885"/>
      <c r="J885"/>
      <c r="K885"/>
      <c r="L885"/>
      <c r="M885"/>
      <c r="N885"/>
      <c r="O885"/>
      <c r="P885"/>
      <c r="Q885"/>
      <c r="R885"/>
      <c r="S885"/>
      <c r="T885"/>
      <c r="W885" s="5" t="s">
        <v>125</v>
      </c>
      <c r="X885" s="11" t="s">
        <v>1008</v>
      </c>
      <c r="Z885" s="55"/>
    </row>
    <row r="886" spans="6:26">
      <c r="F886"/>
      <c r="G886"/>
      <c r="H886"/>
      <c r="I886"/>
      <c r="J886"/>
      <c r="K886"/>
      <c r="L886"/>
      <c r="M886"/>
      <c r="N886"/>
      <c r="O886"/>
      <c r="P886"/>
      <c r="Q886"/>
      <c r="R886"/>
      <c r="S886"/>
      <c r="T886"/>
      <c r="W886" s="5" t="s">
        <v>125</v>
      </c>
      <c r="X886" s="11" t="s">
        <v>1009</v>
      </c>
      <c r="Z886" s="55"/>
    </row>
    <row r="887" spans="6:26">
      <c r="F887"/>
      <c r="G887"/>
      <c r="H887"/>
      <c r="I887"/>
      <c r="J887"/>
      <c r="K887"/>
      <c r="L887"/>
      <c r="M887"/>
      <c r="N887"/>
      <c r="O887"/>
      <c r="P887"/>
      <c r="Q887"/>
      <c r="R887"/>
      <c r="S887"/>
      <c r="T887"/>
      <c r="W887" s="5" t="s">
        <v>125</v>
      </c>
      <c r="X887" s="11" t="s">
        <v>1010</v>
      </c>
      <c r="Z887" s="55"/>
    </row>
    <row r="888" spans="6:26">
      <c r="F888"/>
      <c r="G888"/>
      <c r="H888"/>
      <c r="I888"/>
      <c r="J888"/>
      <c r="K888"/>
      <c r="L888"/>
      <c r="M888"/>
      <c r="N888"/>
      <c r="O888"/>
      <c r="P888"/>
      <c r="Q888"/>
      <c r="R888"/>
      <c r="S888"/>
      <c r="T888"/>
      <c r="W888" s="5" t="s">
        <v>125</v>
      </c>
      <c r="X888" s="11" t="s">
        <v>1011</v>
      </c>
      <c r="Z888" s="55"/>
    </row>
    <row r="889" spans="6:26">
      <c r="F889"/>
      <c r="G889"/>
      <c r="H889"/>
      <c r="I889"/>
      <c r="J889"/>
      <c r="K889"/>
      <c r="L889"/>
      <c r="M889"/>
      <c r="N889"/>
      <c r="O889"/>
      <c r="P889"/>
      <c r="Q889"/>
      <c r="R889"/>
      <c r="S889"/>
      <c r="T889"/>
      <c r="W889" s="5" t="s">
        <v>125</v>
      </c>
      <c r="X889" s="11" t="s">
        <v>1012</v>
      </c>
      <c r="Z889" s="55"/>
    </row>
    <row r="890" spans="6:26">
      <c r="F890"/>
      <c r="G890"/>
      <c r="H890"/>
      <c r="I890"/>
      <c r="J890"/>
      <c r="K890"/>
      <c r="L890"/>
      <c r="M890"/>
      <c r="N890"/>
      <c r="O890"/>
      <c r="P890"/>
      <c r="Q890"/>
      <c r="R890"/>
      <c r="S890"/>
      <c r="T890"/>
      <c r="W890" s="5" t="s">
        <v>125</v>
      </c>
      <c r="X890" s="11" t="s">
        <v>1013</v>
      </c>
      <c r="Z890" s="55"/>
    </row>
    <row r="891" spans="6:26">
      <c r="F891"/>
      <c r="G891"/>
      <c r="H891"/>
      <c r="I891"/>
      <c r="J891"/>
      <c r="K891"/>
      <c r="L891"/>
      <c r="M891"/>
      <c r="N891"/>
      <c r="O891"/>
      <c r="P891"/>
      <c r="Q891"/>
      <c r="R891"/>
      <c r="S891"/>
      <c r="T891"/>
      <c r="W891" s="5" t="s">
        <v>125</v>
      </c>
      <c r="X891" s="11" t="s">
        <v>1014</v>
      </c>
      <c r="Z891" s="55"/>
    </row>
    <row r="892" spans="6:26">
      <c r="F892"/>
      <c r="G892"/>
      <c r="H892"/>
      <c r="I892"/>
      <c r="J892"/>
      <c r="K892"/>
      <c r="L892"/>
      <c r="M892"/>
      <c r="N892"/>
      <c r="O892"/>
      <c r="P892"/>
      <c r="Q892"/>
      <c r="R892"/>
      <c r="S892"/>
      <c r="T892"/>
      <c r="W892" s="5" t="s">
        <v>125</v>
      </c>
      <c r="X892" s="11" t="s">
        <v>1015</v>
      </c>
      <c r="Z892" s="55"/>
    </row>
    <row r="893" spans="6:26">
      <c r="F893"/>
      <c r="G893"/>
      <c r="H893"/>
      <c r="I893"/>
      <c r="J893"/>
      <c r="K893"/>
      <c r="L893"/>
      <c r="M893"/>
      <c r="N893"/>
      <c r="O893"/>
      <c r="P893"/>
      <c r="Q893"/>
      <c r="R893"/>
      <c r="S893"/>
      <c r="T893"/>
      <c r="W893" s="5" t="s">
        <v>125</v>
      </c>
      <c r="X893" s="11" t="s">
        <v>1016</v>
      </c>
      <c r="Z893" s="55"/>
    </row>
    <row r="894" spans="6:26">
      <c r="F894"/>
      <c r="G894"/>
      <c r="H894"/>
      <c r="I894"/>
      <c r="J894"/>
      <c r="K894"/>
      <c r="L894"/>
      <c r="M894"/>
      <c r="N894"/>
      <c r="O894"/>
      <c r="P894"/>
      <c r="Q894"/>
      <c r="R894"/>
      <c r="S894"/>
      <c r="T894"/>
      <c r="W894" s="5" t="s">
        <v>125</v>
      </c>
      <c r="X894" s="11" t="s">
        <v>1017</v>
      </c>
      <c r="Z894" s="55"/>
    </row>
    <row r="895" spans="6:26">
      <c r="F895"/>
      <c r="G895"/>
      <c r="H895"/>
      <c r="I895"/>
      <c r="J895"/>
      <c r="K895"/>
      <c r="L895"/>
      <c r="M895"/>
      <c r="N895"/>
      <c r="O895"/>
      <c r="P895"/>
      <c r="Q895"/>
      <c r="R895"/>
      <c r="S895"/>
      <c r="T895"/>
      <c r="W895" s="5" t="s">
        <v>125</v>
      </c>
      <c r="X895" s="11" t="s">
        <v>1018</v>
      </c>
      <c r="Z895" s="55"/>
    </row>
    <row r="896" spans="6:26">
      <c r="F896"/>
      <c r="G896"/>
      <c r="H896"/>
      <c r="I896"/>
      <c r="J896"/>
      <c r="K896"/>
      <c r="L896"/>
      <c r="M896"/>
      <c r="N896"/>
      <c r="O896"/>
      <c r="P896"/>
      <c r="Q896"/>
      <c r="R896"/>
      <c r="S896"/>
      <c r="T896"/>
      <c r="W896" s="5" t="s">
        <v>125</v>
      </c>
      <c r="X896" s="11" t="s">
        <v>1019</v>
      </c>
      <c r="Z896" s="55"/>
    </row>
    <row r="897" spans="6:26">
      <c r="F897"/>
      <c r="G897"/>
      <c r="H897"/>
      <c r="I897"/>
      <c r="J897"/>
      <c r="K897"/>
      <c r="L897"/>
      <c r="M897"/>
      <c r="N897"/>
      <c r="O897"/>
      <c r="P897"/>
      <c r="Q897"/>
      <c r="R897"/>
      <c r="S897"/>
      <c r="T897"/>
      <c r="W897" s="5" t="s">
        <v>125</v>
      </c>
      <c r="X897" s="11" t="s">
        <v>1020</v>
      </c>
      <c r="Z897" s="55"/>
    </row>
    <row r="898" spans="6:26">
      <c r="F898"/>
      <c r="G898"/>
      <c r="H898"/>
      <c r="I898"/>
      <c r="J898"/>
      <c r="K898"/>
      <c r="L898"/>
      <c r="M898"/>
      <c r="N898"/>
      <c r="O898"/>
      <c r="P898"/>
      <c r="Q898"/>
      <c r="R898"/>
      <c r="S898"/>
      <c r="T898"/>
      <c r="W898" s="5" t="s">
        <v>125</v>
      </c>
      <c r="X898" s="11" t="s">
        <v>1021</v>
      </c>
      <c r="Z898" s="55"/>
    </row>
    <row r="899" spans="6:26">
      <c r="F899"/>
      <c r="G899"/>
      <c r="H899"/>
      <c r="I899"/>
      <c r="J899"/>
      <c r="K899"/>
      <c r="L899"/>
      <c r="M899"/>
      <c r="N899"/>
      <c r="O899"/>
      <c r="P899"/>
      <c r="Q899"/>
      <c r="R899"/>
      <c r="S899"/>
      <c r="T899"/>
      <c r="W899" s="5" t="s">
        <v>125</v>
      </c>
      <c r="X899" s="11" t="s">
        <v>1022</v>
      </c>
      <c r="Z899" s="55"/>
    </row>
    <row r="900" spans="6:26">
      <c r="F900"/>
      <c r="G900"/>
      <c r="H900"/>
      <c r="I900"/>
      <c r="J900"/>
      <c r="K900"/>
      <c r="L900"/>
      <c r="M900"/>
      <c r="N900"/>
      <c r="O900"/>
      <c r="P900"/>
      <c r="Q900"/>
      <c r="R900"/>
      <c r="S900"/>
      <c r="T900"/>
      <c r="W900" s="5" t="s">
        <v>125</v>
      </c>
      <c r="X900" s="11" t="s">
        <v>1023</v>
      </c>
      <c r="Z900" s="55"/>
    </row>
    <row r="901" spans="6:26">
      <c r="F901"/>
      <c r="G901"/>
      <c r="H901"/>
      <c r="I901"/>
      <c r="J901"/>
      <c r="K901"/>
      <c r="L901"/>
      <c r="M901"/>
      <c r="N901"/>
      <c r="O901"/>
      <c r="P901"/>
      <c r="Q901"/>
      <c r="R901"/>
      <c r="S901"/>
      <c r="T901"/>
      <c r="W901" s="5" t="s">
        <v>125</v>
      </c>
      <c r="X901" s="11" t="s">
        <v>1024</v>
      </c>
      <c r="Z901" s="55"/>
    </row>
    <row r="902" spans="6:26">
      <c r="F902"/>
      <c r="G902"/>
      <c r="H902"/>
      <c r="I902"/>
      <c r="J902"/>
      <c r="K902"/>
      <c r="L902"/>
      <c r="M902"/>
      <c r="N902"/>
      <c r="O902"/>
      <c r="P902"/>
      <c r="Q902"/>
      <c r="R902"/>
      <c r="S902"/>
      <c r="T902"/>
      <c r="W902" s="5" t="s">
        <v>125</v>
      </c>
      <c r="X902" s="11" t="s">
        <v>296</v>
      </c>
      <c r="Z902" s="55"/>
    </row>
    <row r="903" spans="6:26">
      <c r="F903"/>
      <c r="G903"/>
      <c r="H903"/>
      <c r="I903"/>
      <c r="J903"/>
      <c r="K903"/>
      <c r="L903"/>
      <c r="M903"/>
      <c r="N903"/>
      <c r="O903"/>
      <c r="P903"/>
      <c r="Q903"/>
      <c r="R903"/>
      <c r="S903"/>
      <c r="T903"/>
      <c r="W903" s="5" t="s">
        <v>125</v>
      </c>
      <c r="X903" s="11" t="s">
        <v>1025</v>
      </c>
      <c r="Z903" s="55"/>
    </row>
    <row r="904" spans="6:26">
      <c r="F904"/>
      <c r="G904"/>
      <c r="H904"/>
      <c r="I904"/>
      <c r="J904"/>
      <c r="K904"/>
      <c r="L904"/>
      <c r="M904"/>
      <c r="N904"/>
      <c r="O904"/>
      <c r="P904"/>
      <c r="Q904"/>
      <c r="R904"/>
      <c r="S904"/>
      <c r="T904"/>
      <c r="W904" s="5" t="s">
        <v>125</v>
      </c>
      <c r="X904" s="11" t="s">
        <v>1026</v>
      </c>
      <c r="Z904" s="55"/>
    </row>
    <row r="905" spans="6:26">
      <c r="F905"/>
      <c r="G905"/>
      <c r="H905"/>
      <c r="I905"/>
      <c r="J905"/>
      <c r="K905"/>
      <c r="L905"/>
      <c r="M905"/>
      <c r="N905"/>
      <c r="O905"/>
      <c r="P905"/>
      <c r="Q905"/>
      <c r="R905"/>
      <c r="S905"/>
      <c r="T905"/>
      <c r="W905" s="5" t="s">
        <v>125</v>
      </c>
      <c r="X905" s="11" t="s">
        <v>1027</v>
      </c>
      <c r="Z905" s="55"/>
    </row>
    <row r="906" spans="6:26">
      <c r="F906"/>
      <c r="G906"/>
      <c r="H906"/>
      <c r="I906"/>
      <c r="J906"/>
      <c r="K906"/>
      <c r="L906"/>
      <c r="M906"/>
      <c r="N906"/>
      <c r="O906"/>
      <c r="P906"/>
      <c r="Q906"/>
      <c r="R906"/>
      <c r="S906"/>
      <c r="T906"/>
      <c r="W906" s="5" t="s">
        <v>125</v>
      </c>
      <c r="X906" s="11" t="s">
        <v>1028</v>
      </c>
      <c r="Z906" s="55"/>
    </row>
    <row r="907" spans="6:26">
      <c r="F907"/>
      <c r="G907"/>
      <c r="H907"/>
      <c r="I907"/>
      <c r="J907"/>
      <c r="K907"/>
      <c r="L907"/>
      <c r="M907"/>
      <c r="N907"/>
      <c r="O907"/>
      <c r="P907"/>
      <c r="Q907"/>
      <c r="R907"/>
      <c r="S907"/>
      <c r="T907"/>
      <c r="W907" s="5" t="s">
        <v>125</v>
      </c>
      <c r="X907" s="11" t="s">
        <v>1029</v>
      </c>
      <c r="Z907" s="55"/>
    </row>
    <row r="908" spans="6:26">
      <c r="F908"/>
      <c r="G908"/>
      <c r="H908"/>
      <c r="I908"/>
      <c r="J908"/>
      <c r="K908"/>
      <c r="L908"/>
      <c r="M908"/>
      <c r="N908"/>
      <c r="O908"/>
      <c r="P908"/>
      <c r="Q908"/>
      <c r="R908"/>
      <c r="S908"/>
      <c r="T908"/>
      <c r="W908" s="5" t="s">
        <v>125</v>
      </c>
      <c r="X908" s="11" t="s">
        <v>636</v>
      </c>
      <c r="Z908" s="55"/>
    </row>
    <row r="909" spans="6:26">
      <c r="F909"/>
      <c r="G909"/>
      <c r="H909"/>
      <c r="I909"/>
      <c r="J909"/>
      <c r="K909"/>
      <c r="L909"/>
      <c r="M909"/>
      <c r="N909"/>
      <c r="O909"/>
      <c r="P909"/>
      <c r="Q909"/>
      <c r="R909"/>
      <c r="S909"/>
      <c r="T909"/>
      <c r="W909" s="5" t="s">
        <v>125</v>
      </c>
      <c r="X909" s="11" t="s">
        <v>1030</v>
      </c>
      <c r="Z909" s="55"/>
    </row>
    <row r="910" spans="6:26">
      <c r="F910"/>
      <c r="G910"/>
      <c r="H910"/>
      <c r="I910"/>
      <c r="J910"/>
      <c r="K910"/>
      <c r="L910"/>
      <c r="M910"/>
      <c r="N910"/>
      <c r="O910"/>
      <c r="P910"/>
      <c r="Q910"/>
      <c r="R910"/>
      <c r="S910"/>
      <c r="T910"/>
      <c r="W910" s="5" t="s">
        <v>125</v>
      </c>
      <c r="X910" s="11" t="s">
        <v>1031</v>
      </c>
      <c r="Z910" s="55"/>
    </row>
    <row r="911" spans="6:26">
      <c r="F911"/>
      <c r="G911"/>
      <c r="H911"/>
      <c r="I911"/>
      <c r="J911"/>
      <c r="K911"/>
      <c r="L911"/>
      <c r="M911"/>
      <c r="N911"/>
      <c r="O911"/>
      <c r="P911"/>
      <c r="Q911"/>
      <c r="R911"/>
      <c r="S911"/>
      <c r="T911"/>
      <c r="W911" s="5" t="s">
        <v>125</v>
      </c>
      <c r="X911" s="11" t="s">
        <v>1032</v>
      </c>
      <c r="Z911" s="55"/>
    </row>
    <row r="912" spans="6:26">
      <c r="F912"/>
      <c r="G912"/>
      <c r="H912"/>
      <c r="I912"/>
      <c r="J912"/>
      <c r="K912"/>
      <c r="L912"/>
      <c r="M912"/>
      <c r="N912"/>
      <c r="O912"/>
      <c r="P912"/>
      <c r="Q912"/>
      <c r="R912"/>
      <c r="S912"/>
      <c r="T912"/>
      <c r="W912" s="5" t="s">
        <v>125</v>
      </c>
      <c r="X912" s="11" t="s">
        <v>1033</v>
      </c>
      <c r="Z912" s="55"/>
    </row>
    <row r="913" spans="6:26">
      <c r="F913"/>
      <c r="G913"/>
      <c r="H913"/>
      <c r="I913"/>
      <c r="J913"/>
      <c r="K913"/>
      <c r="L913"/>
      <c r="M913"/>
      <c r="N913"/>
      <c r="O913"/>
      <c r="P913"/>
      <c r="Q913"/>
      <c r="R913"/>
      <c r="S913"/>
      <c r="T913"/>
      <c r="W913" s="5" t="s">
        <v>125</v>
      </c>
      <c r="X913" s="11" t="s">
        <v>1034</v>
      </c>
      <c r="Z913" s="55"/>
    </row>
    <row r="914" spans="6:26">
      <c r="F914"/>
      <c r="G914"/>
      <c r="H914"/>
      <c r="I914"/>
      <c r="J914"/>
      <c r="K914"/>
      <c r="L914"/>
      <c r="M914"/>
      <c r="N914"/>
      <c r="O914"/>
      <c r="P914"/>
      <c r="Q914"/>
      <c r="R914"/>
      <c r="S914"/>
      <c r="T914"/>
      <c r="W914" s="5" t="s">
        <v>125</v>
      </c>
      <c r="X914" s="11" t="s">
        <v>1035</v>
      </c>
      <c r="Z914" s="55"/>
    </row>
    <row r="915" spans="6:26">
      <c r="F915"/>
      <c r="G915"/>
      <c r="H915"/>
      <c r="I915"/>
      <c r="J915"/>
      <c r="K915"/>
      <c r="L915"/>
      <c r="M915"/>
      <c r="N915"/>
      <c r="O915"/>
      <c r="P915"/>
      <c r="Q915"/>
      <c r="R915"/>
      <c r="S915"/>
      <c r="T915"/>
      <c r="W915" s="5" t="s">
        <v>125</v>
      </c>
      <c r="X915" s="11" t="s">
        <v>1036</v>
      </c>
      <c r="Z915" s="55"/>
    </row>
    <row r="916" spans="6:26">
      <c r="F916"/>
      <c r="G916"/>
      <c r="H916"/>
      <c r="I916"/>
      <c r="J916"/>
      <c r="K916"/>
      <c r="L916"/>
      <c r="M916"/>
      <c r="N916"/>
      <c r="O916"/>
      <c r="P916"/>
      <c r="Q916"/>
      <c r="R916"/>
      <c r="S916"/>
      <c r="T916"/>
      <c r="W916" s="5" t="s">
        <v>127</v>
      </c>
      <c r="X916" s="11" t="s">
        <v>1037</v>
      </c>
      <c r="Z916" s="55"/>
    </row>
    <row r="917" spans="6:26">
      <c r="F917"/>
      <c r="G917"/>
      <c r="H917"/>
      <c r="I917"/>
      <c r="J917"/>
      <c r="K917"/>
      <c r="L917"/>
      <c r="M917"/>
      <c r="N917"/>
      <c r="O917"/>
      <c r="P917"/>
      <c r="Q917"/>
      <c r="R917"/>
      <c r="S917"/>
      <c r="T917"/>
      <c r="W917" s="5" t="s">
        <v>127</v>
      </c>
      <c r="X917" s="11" t="s">
        <v>1038</v>
      </c>
      <c r="Z917" s="55"/>
    </row>
    <row r="918" spans="6:26">
      <c r="F918"/>
      <c r="G918"/>
      <c r="H918"/>
      <c r="I918"/>
      <c r="J918"/>
      <c r="K918"/>
      <c r="L918"/>
      <c r="M918"/>
      <c r="N918"/>
      <c r="O918"/>
      <c r="P918"/>
      <c r="Q918"/>
      <c r="R918"/>
      <c r="S918"/>
      <c r="T918"/>
      <c r="W918" s="5" t="s">
        <v>127</v>
      </c>
      <c r="X918" s="11" t="s">
        <v>1039</v>
      </c>
      <c r="Z918" s="55"/>
    </row>
    <row r="919" spans="6:26">
      <c r="F919"/>
      <c r="G919"/>
      <c r="H919"/>
      <c r="I919"/>
      <c r="J919"/>
      <c r="K919"/>
      <c r="L919"/>
      <c r="M919"/>
      <c r="N919"/>
      <c r="O919"/>
      <c r="P919"/>
      <c r="Q919"/>
      <c r="R919"/>
      <c r="S919"/>
      <c r="T919"/>
      <c r="W919" s="5" t="s">
        <v>127</v>
      </c>
      <c r="X919" s="11" t="s">
        <v>1040</v>
      </c>
      <c r="Z919" s="55"/>
    </row>
    <row r="920" spans="6:26">
      <c r="F920"/>
      <c r="G920"/>
      <c r="H920"/>
      <c r="I920"/>
      <c r="J920"/>
      <c r="K920"/>
      <c r="L920"/>
      <c r="M920"/>
      <c r="N920"/>
      <c r="O920"/>
      <c r="P920"/>
      <c r="Q920"/>
      <c r="R920"/>
      <c r="S920"/>
      <c r="T920"/>
      <c r="W920" s="5" t="s">
        <v>127</v>
      </c>
      <c r="X920" s="11" t="s">
        <v>1041</v>
      </c>
      <c r="Z920" s="55"/>
    </row>
    <row r="921" spans="6:26">
      <c r="F921"/>
      <c r="G921"/>
      <c r="H921"/>
      <c r="I921"/>
      <c r="J921"/>
      <c r="K921"/>
      <c r="L921"/>
      <c r="M921"/>
      <c r="N921"/>
      <c r="O921"/>
      <c r="P921"/>
      <c r="Q921"/>
      <c r="R921"/>
      <c r="S921"/>
      <c r="T921"/>
      <c r="W921" s="5" t="s">
        <v>127</v>
      </c>
      <c r="X921" s="11" t="s">
        <v>1042</v>
      </c>
      <c r="Z921" s="55"/>
    </row>
    <row r="922" spans="6:26">
      <c r="F922"/>
      <c r="G922"/>
      <c r="H922"/>
      <c r="I922"/>
      <c r="J922"/>
      <c r="K922"/>
      <c r="L922"/>
      <c r="M922"/>
      <c r="N922"/>
      <c r="O922"/>
      <c r="P922"/>
      <c r="Q922"/>
      <c r="R922"/>
      <c r="S922"/>
      <c r="T922"/>
      <c r="W922" s="5" t="s">
        <v>127</v>
      </c>
      <c r="X922" s="11" t="s">
        <v>1043</v>
      </c>
      <c r="Z922" s="55"/>
    </row>
    <row r="923" spans="6:26">
      <c r="F923"/>
      <c r="G923"/>
      <c r="H923"/>
      <c r="I923"/>
      <c r="J923"/>
      <c r="K923"/>
      <c r="L923"/>
      <c r="M923"/>
      <c r="N923"/>
      <c r="O923"/>
      <c r="P923"/>
      <c r="Q923"/>
      <c r="R923"/>
      <c r="S923"/>
      <c r="T923"/>
      <c r="W923" s="5" t="s">
        <v>127</v>
      </c>
      <c r="X923" s="11" t="s">
        <v>1044</v>
      </c>
      <c r="Z923" s="55"/>
    </row>
    <row r="924" spans="6:26">
      <c r="F924"/>
      <c r="G924"/>
      <c r="H924"/>
      <c r="I924"/>
      <c r="J924"/>
      <c r="K924"/>
      <c r="L924"/>
      <c r="M924"/>
      <c r="N924"/>
      <c r="O924"/>
      <c r="P924"/>
      <c r="Q924"/>
      <c r="R924"/>
      <c r="S924"/>
      <c r="T924"/>
      <c r="W924" s="5" t="s">
        <v>127</v>
      </c>
      <c r="X924" s="11" t="s">
        <v>1045</v>
      </c>
      <c r="Z924" s="55"/>
    </row>
    <row r="925" spans="6:26">
      <c r="F925"/>
      <c r="G925"/>
      <c r="H925"/>
      <c r="I925"/>
      <c r="J925"/>
      <c r="K925"/>
      <c r="L925"/>
      <c r="M925"/>
      <c r="N925"/>
      <c r="O925"/>
      <c r="P925"/>
      <c r="Q925"/>
      <c r="R925"/>
      <c r="S925"/>
      <c r="T925"/>
      <c r="W925" s="5" t="s">
        <v>127</v>
      </c>
      <c r="X925" s="11" t="s">
        <v>1046</v>
      </c>
      <c r="Z925" s="55"/>
    </row>
    <row r="926" spans="6:26">
      <c r="F926"/>
      <c r="G926"/>
      <c r="H926"/>
      <c r="I926"/>
      <c r="J926"/>
      <c r="K926"/>
      <c r="L926"/>
      <c r="M926"/>
      <c r="N926"/>
      <c r="O926"/>
      <c r="P926"/>
      <c r="Q926"/>
      <c r="R926"/>
      <c r="S926"/>
      <c r="T926"/>
      <c r="W926" s="5" t="s">
        <v>127</v>
      </c>
      <c r="X926" s="11" t="s">
        <v>1047</v>
      </c>
      <c r="Z926" s="55"/>
    </row>
    <row r="927" spans="6:26">
      <c r="F927"/>
      <c r="G927"/>
      <c r="H927"/>
      <c r="I927"/>
      <c r="J927"/>
      <c r="K927"/>
      <c r="L927"/>
      <c r="M927"/>
      <c r="N927"/>
      <c r="O927"/>
      <c r="P927"/>
      <c r="Q927"/>
      <c r="R927"/>
      <c r="S927"/>
      <c r="T927"/>
      <c r="W927" s="5" t="s">
        <v>127</v>
      </c>
      <c r="X927" s="11" t="s">
        <v>1048</v>
      </c>
      <c r="Z927" s="55"/>
    </row>
    <row r="928" spans="6:26">
      <c r="F928"/>
      <c r="G928"/>
      <c r="H928"/>
      <c r="I928"/>
      <c r="J928"/>
      <c r="K928"/>
      <c r="L928"/>
      <c r="M928"/>
      <c r="N928"/>
      <c r="O928"/>
      <c r="P928"/>
      <c r="Q928"/>
      <c r="R928"/>
      <c r="S928"/>
      <c r="T928"/>
      <c r="W928" s="5" t="s">
        <v>127</v>
      </c>
      <c r="X928" s="11" t="s">
        <v>1049</v>
      </c>
      <c r="Z928" s="55"/>
    </row>
    <row r="929" spans="6:26">
      <c r="F929"/>
      <c r="G929"/>
      <c r="H929"/>
      <c r="I929"/>
      <c r="J929"/>
      <c r="K929"/>
      <c r="L929"/>
      <c r="M929"/>
      <c r="N929"/>
      <c r="O929"/>
      <c r="P929"/>
      <c r="Q929"/>
      <c r="R929"/>
      <c r="S929"/>
      <c r="T929"/>
      <c r="W929" s="5" t="s">
        <v>127</v>
      </c>
      <c r="X929" s="11" t="s">
        <v>1050</v>
      </c>
      <c r="Z929" s="55"/>
    </row>
    <row r="930" spans="6:26">
      <c r="F930"/>
      <c r="G930"/>
      <c r="H930"/>
      <c r="I930"/>
      <c r="J930"/>
      <c r="K930"/>
      <c r="L930"/>
      <c r="M930"/>
      <c r="N930"/>
      <c r="O930"/>
      <c r="P930"/>
      <c r="Q930"/>
      <c r="R930"/>
      <c r="S930"/>
      <c r="T930"/>
      <c r="W930" s="5" t="s">
        <v>127</v>
      </c>
      <c r="X930" s="11" t="s">
        <v>1051</v>
      </c>
      <c r="Z930" s="55"/>
    </row>
    <row r="931" spans="6:26">
      <c r="F931"/>
      <c r="G931"/>
      <c r="H931"/>
      <c r="I931"/>
      <c r="J931"/>
      <c r="K931"/>
      <c r="L931"/>
      <c r="M931"/>
      <c r="N931"/>
      <c r="O931"/>
      <c r="P931"/>
      <c r="Q931"/>
      <c r="R931"/>
      <c r="S931"/>
      <c r="T931"/>
      <c r="W931" s="5" t="s">
        <v>127</v>
      </c>
      <c r="X931" s="11" t="s">
        <v>1052</v>
      </c>
      <c r="Z931" s="55"/>
    </row>
    <row r="932" spans="6:26">
      <c r="F932"/>
      <c r="G932"/>
      <c r="H932"/>
      <c r="I932"/>
      <c r="J932"/>
      <c r="K932"/>
      <c r="L932"/>
      <c r="M932"/>
      <c r="N932"/>
      <c r="O932"/>
      <c r="P932"/>
      <c r="Q932"/>
      <c r="R932"/>
      <c r="S932"/>
      <c r="T932"/>
      <c r="W932" s="5" t="s">
        <v>127</v>
      </c>
      <c r="X932" s="11" t="s">
        <v>1053</v>
      </c>
      <c r="Z932" s="55"/>
    </row>
    <row r="933" spans="6:26">
      <c r="F933"/>
      <c r="G933"/>
      <c r="H933"/>
      <c r="I933"/>
      <c r="J933"/>
      <c r="K933"/>
      <c r="L933"/>
      <c r="M933"/>
      <c r="N933"/>
      <c r="O933"/>
      <c r="P933"/>
      <c r="Q933"/>
      <c r="R933"/>
      <c r="S933"/>
      <c r="T933"/>
      <c r="W933" s="5" t="s">
        <v>127</v>
      </c>
      <c r="X933" s="11" t="s">
        <v>1054</v>
      </c>
      <c r="Z933" s="55"/>
    </row>
    <row r="934" spans="6:26">
      <c r="F934"/>
      <c r="G934"/>
      <c r="H934"/>
      <c r="I934"/>
      <c r="J934"/>
      <c r="K934"/>
      <c r="L934"/>
      <c r="M934"/>
      <c r="N934"/>
      <c r="O934"/>
      <c r="P934"/>
      <c r="Q934"/>
      <c r="R934"/>
      <c r="S934"/>
      <c r="T934"/>
      <c r="W934" s="5" t="s">
        <v>127</v>
      </c>
      <c r="X934" s="11" t="s">
        <v>1055</v>
      </c>
      <c r="Z934" s="55"/>
    </row>
    <row r="935" spans="6:26">
      <c r="F935"/>
      <c r="G935"/>
      <c r="H935"/>
      <c r="I935"/>
      <c r="J935"/>
      <c r="K935"/>
      <c r="L935"/>
      <c r="M935"/>
      <c r="N935"/>
      <c r="O935"/>
      <c r="P935"/>
      <c r="Q935"/>
      <c r="R935"/>
      <c r="S935"/>
      <c r="T935"/>
      <c r="W935" s="5" t="s">
        <v>127</v>
      </c>
      <c r="X935" s="11" t="s">
        <v>1056</v>
      </c>
      <c r="Z935" s="55"/>
    </row>
    <row r="936" spans="6:26">
      <c r="F936"/>
      <c r="G936"/>
      <c r="H936"/>
      <c r="I936"/>
      <c r="J936"/>
      <c r="K936"/>
      <c r="L936"/>
      <c r="M936"/>
      <c r="N936"/>
      <c r="O936"/>
      <c r="P936"/>
      <c r="Q936"/>
      <c r="R936"/>
      <c r="S936"/>
      <c r="T936"/>
      <c r="W936" s="5" t="s">
        <v>127</v>
      </c>
      <c r="X936" s="11" t="s">
        <v>1057</v>
      </c>
      <c r="Z936" s="55"/>
    </row>
    <row r="937" spans="6:26">
      <c r="F937"/>
      <c r="G937"/>
      <c r="H937"/>
      <c r="I937"/>
      <c r="J937"/>
      <c r="K937"/>
      <c r="L937"/>
      <c r="M937"/>
      <c r="N937"/>
      <c r="O937"/>
      <c r="P937"/>
      <c r="Q937"/>
      <c r="R937"/>
      <c r="S937"/>
      <c r="T937"/>
      <c r="W937" s="5" t="s">
        <v>127</v>
      </c>
      <c r="X937" s="11" t="s">
        <v>1058</v>
      </c>
      <c r="Z937" s="55"/>
    </row>
    <row r="938" spans="6:26">
      <c r="F938"/>
      <c r="G938"/>
      <c r="H938"/>
      <c r="I938"/>
      <c r="J938"/>
      <c r="K938"/>
      <c r="L938"/>
      <c r="M938"/>
      <c r="N938"/>
      <c r="O938"/>
      <c r="P938"/>
      <c r="Q938"/>
      <c r="R938"/>
      <c r="S938"/>
      <c r="T938"/>
      <c r="W938" s="5" t="s">
        <v>127</v>
      </c>
      <c r="X938" s="11" t="s">
        <v>1059</v>
      </c>
      <c r="Z938" s="55"/>
    </row>
    <row r="939" spans="6:26">
      <c r="F939"/>
      <c r="G939"/>
      <c r="H939"/>
      <c r="I939"/>
      <c r="J939"/>
      <c r="K939"/>
      <c r="L939"/>
      <c r="M939"/>
      <c r="N939"/>
      <c r="O939"/>
      <c r="P939"/>
      <c r="Q939"/>
      <c r="R939"/>
      <c r="S939"/>
      <c r="T939"/>
      <c r="W939" s="5" t="s">
        <v>127</v>
      </c>
      <c r="X939" s="11" t="s">
        <v>1060</v>
      </c>
      <c r="Z939" s="55"/>
    </row>
    <row r="940" spans="6:26">
      <c r="F940"/>
      <c r="G940"/>
      <c r="H940"/>
      <c r="I940"/>
      <c r="J940"/>
      <c r="K940"/>
      <c r="L940"/>
      <c r="M940"/>
      <c r="N940"/>
      <c r="O940"/>
      <c r="P940"/>
      <c r="Q940"/>
      <c r="R940"/>
      <c r="S940"/>
      <c r="T940"/>
      <c r="W940" s="5" t="s">
        <v>127</v>
      </c>
      <c r="X940" s="11" t="s">
        <v>1061</v>
      </c>
      <c r="Z940" s="55"/>
    </row>
    <row r="941" spans="6:26">
      <c r="F941"/>
      <c r="G941"/>
      <c r="H941"/>
      <c r="I941"/>
      <c r="J941"/>
      <c r="K941"/>
      <c r="L941"/>
      <c r="M941"/>
      <c r="N941"/>
      <c r="O941"/>
      <c r="P941"/>
      <c r="Q941"/>
      <c r="R941"/>
      <c r="S941"/>
      <c r="T941"/>
      <c r="W941" s="5" t="s">
        <v>127</v>
      </c>
      <c r="X941" s="11" t="s">
        <v>1062</v>
      </c>
      <c r="Z941" s="55"/>
    </row>
    <row r="942" spans="6:26">
      <c r="F942"/>
      <c r="G942"/>
      <c r="H942"/>
      <c r="I942"/>
      <c r="J942"/>
      <c r="K942"/>
      <c r="L942"/>
      <c r="M942"/>
      <c r="N942"/>
      <c r="O942"/>
      <c r="P942"/>
      <c r="Q942"/>
      <c r="R942"/>
      <c r="S942"/>
      <c r="T942"/>
      <c r="W942" s="5" t="s">
        <v>127</v>
      </c>
      <c r="X942" s="11" t="s">
        <v>1063</v>
      </c>
      <c r="Z942" s="55"/>
    </row>
    <row r="943" spans="6:26">
      <c r="F943"/>
      <c r="G943"/>
      <c r="H943"/>
      <c r="I943"/>
      <c r="J943"/>
      <c r="K943"/>
      <c r="L943"/>
      <c r="M943"/>
      <c r="N943"/>
      <c r="O943"/>
      <c r="P943"/>
      <c r="Q943"/>
      <c r="R943"/>
      <c r="S943"/>
      <c r="T943"/>
      <c r="W943" s="5" t="s">
        <v>127</v>
      </c>
      <c r="X943" s="11" t="s">
        <v>1064</v>
      </c>
      <c r="Z943" s="55"/>
    </row>
    <row r="944" spans="6:26">
      <c r="F944"/>
      <c r="G944"/>
      <c r="H944"/>
      <c r="I944"/>
      <c r="J944"/>
      <c r="K944"/>
      <c r="L944"/>
      <c r="M944"/>
      <c r="N944"/>
      <c r="O944"/>
      <c r="P944"/>
      <c r="Q944"/>
      <c r="R944"/>
      <c r="S944"/>
      <c r="T944"/>
      <c r="W944" s="5" t="s">
        <v>127</v>
      </c>
      <c r="X944" s="11" t="s">
        <v>1065</v>
      </c>
      <c r="Z944" s="55"/>
    </row>
    <row r="945" spans="6:26">
      <c r="F945"/>
      <c r="G945"/>
      <c r="H945"/>
      <c r="I945"/>
      <c r="J945"/>
      <c r="K945"/>
      <c r="L945"/>
      <c r="M945"/>
      <c r="N945"/>
      <c r="O945"/>
      <c r="P945"/>
      <c r="Q945"/>
      <c r="R945"/>
      <c r="S945"/>
      <c r="T945"/>
      <c r="W945" s="5" t="s">
        <v>127</v>
      </c>
      <c r="X945" s="11" t="s">
        <v>1066</v>
      </c>
      <c r="Z945" s="55"/>
    </row>
    <row r="946" spans="6:26">
      <c r="F946"/>
      <c r="G946"/>
      <c r="H946"/>
      <c r="I946"/>
      <c r="J946"/>
      <c r="K946"/>
      <c r="L946"/>
      <c r="M946"/>
      <c r="N946"/>
      <c r="O946"/>
      <c r="P946"/>
      <c r="Q946"/>
      <c r="R946"/>
      <c r="S946"/>
      <c r="T946"/>
      <c r="W946" s="5" t="s">
        <v>127</v>
      </c>
      <c r="X946" s="11" t="s">
        <v>1067</v>
      </c>
      <c r="Z946" s="55"/>
    </row>
    <row r="947" spans="6:26">
      <c r="F947"/>
      <c r="G947"/>
      <c r="H947"/>
      <c r="I947"/>
      <c r="J947"/>
      <c r="K947"/>
      <c r="L947"/>
      <c r="M947"/>
      <c r="N947"/>
      <c r="O947"/>
      <c r="P947"/>
      <c r="Q947"/>
      <c r="R947"/>
      <c r="S947"/>
      <c r="T947"/>
      <c r="W947" s="5" t="s">
        <v>127</v>
      </c>
      <c r="X947" s="11" t="s">
        <v>296</v>
      </c>
      <c r="Z947" s="55"/>
    </row>
    <row r="948" spans="6:26">
      <c r="F948"/>
      <c r="G948"/>
      <c r="H948"/>
      <c r="I948"/>
      <c r="J948"/>
      <c r="K948"/>
      <c r="L948"/>
      <c r="M948"/>
      <c r="N948"/>
      <c r="O948"/>
      <c r="P948"/>
      <c r="Q948"/>
      <c r="R948"/>
      <c r="S948"/>
      <c r="T948"/>
      <c r="W948" s="5" t="s">
        <v>127</v>
      </c>
      <c r="X948" s="11" t="s">
        <v>1068</v>
      </c>
      <c r="Z948" s="55"/>
    </row>
    <row r="949" spans="6:26">
      <c r="F949"/>
      <c r="G949"/>
      <c r="H949"/>
      <c r="I949"/>
      <c r="J949"/>
      <c r="K949"/>
      <c r="L949"/>
      <c r="M949"/>
      <c r="N949"/>
      <c r="O949"/>
      <c r="P949"/>
      <c r="Q949"/>
      <c r="R949"/>
      <c r="S949"/>
      <c r="T949"/>
      <c r="W949" s="5" t="s">
        <v>127</v>
      </c>
      <c r="X949" s="11" t="s">
        <v>1069</v>
      </c>
      <c r="Z949" s="55"/>
    </row>
    <row r="950" spans="6:26">
      <c r="F950"/>
      <c r="G950"/>
      <c r="H950"/>
      <c r="I950"/>
      <c r="J950"/>
      <c r="K950"/>
      <c r="L950"/>
      <c r="M950"/>
      <c r="N950"/>
      <c r="O950"/>
      <c r="P950"/>
      <c r="Q950"/>
      <c r="R950"/>
      <c r="S950"/>
      <c r="T950"/>
      <c r="W950" s="5" t="s">
        <v>127</v>
      </c>
      <c r="X950" s="11" t="s">
        <v>1070</v>
      </c>
      <c r="Z950" s="55"/>
    </row>
    <row r="951" spans="6:26">
      <c r="F951"/>
      <c r="G951"/>
      <c r="H951"/>
      <c r="I951"/>
      <c r="J951"/>
      <c r="K951"/>
      <c r="L951"/>
      <c r="M951"/>
      <c r="N951"/>
      <c r="O951"/>
      <c r="P951"/>
      <c r="Q951"/>
      <c r="R951"/>
      <c r="S951"/>
      <c r="T951"/>
      <c r="W951" s="5" t="s">
        <v>127</v>
      </c>
      <c r="X951" s="11" t="s">
        <v>1071</v>
      </c>
      <c r="Z951" s="55"/>
    </row>
    <row r="952" spans="6:26">
      <c r="F952"/>
      <c r="G952"/>
      <c r="H952"/>
      <c r="I952"/>
      <c r="J952"/>
      <c r="K952"/>
      <c r="L952"/>
      <c r="M952"/>
      <c r="N952"/>
      <c r="O952"/>
      <c r="P952"/>
      <c r="Q952"/>
      <c r="R952"/>
      <c r="S952"/>
      <c r="T952"/>
      <c r="W952" s="5" t="s">
        <v>127</v>
      </c>
      <c r="X952" s="11" t="s">
        <v>1072</v>
      </c>
      <c r="Z952" s="55"/>
    </row>
    <row r="953" spans="6:26">
      <c r="F953"/>
      <c r="G953"/>
      <c r="H953"/>
      <c r="I953"/>
      <c r="J953"/>
      <c r="K953"/>
      <c r="L953"/>
      <c r="M953"/>
      <c r="N953"/>
      <c r="O953"/>
      <c r="P953"/>
      <c r="Q953"/>
      <c r="R953"/>
      <c r="S953"/>
      <c r="T953"/>
      <c r="W953" s="5" t="s">
        <v>127</v>
      </c>
      <c r="X953" s="11" t="s">
        <v>1073</v>
      </c>
      <c r="Z953" s="55"/>
    </row>
    <row r="954" spans="6:26">
      <c r="F954"/>
      <c r="G954"/>
      <c r="H954"/>
      <c r="I954"/>
      <c r="J954"/>
      <c r="K954"/>
      <c r="L954"/>
      <c r="M954"/>
      <c r="N954"/>
      <c r="O954"/>
      <c r="P954"/>
      <c r="Q954"/>
      <c r="R954"/>
      <c r="S954"/>
      <c r="T954"/>
      <c r="W954" s="5" t="s">
        <v>127</v>
      </c>
      <c r="X954" s="11" t="s">
        <v>1074</v>
      </c>
      <c r="Z954" s="55"/>
    </row>
    <row r="955" spans="6:26">
      <c r="F955"/>
      <c r="G955"/>
      <c r="H955"/>
      <c r="I955"/>
      <c r="J955"/>
      <c r="K955"/>
      <c r="L955"/>
      <c r="M955"/>
      <c r="N955"/>
      <c r="O955"/>
      <c r="P955"/>
      <c r="Q955"/>
      <c r="R955"/>
      <c r="S955"/>
      <c r="T955"/>
      <c r="W955" s="5" t="s">
        <v>127</v>
      </c>
      <c r="X955" s="11" t="s">
        <v>1075</v>
      </c>
      <c r="Z955" s="55"/>
    </row>
    <row r="956" spans="6:26">
      <c r="F956"/>
      <c r="G956"/>
      <c r="H956"/>
      <c r="I956"/>
      <c r="J956"/>
      <c r="K956"/>
      <c r="L956"/>
      <c r="M956"/>
      <c r="N956"/>
      <c r="O956"/>
      <c r="P956"/>
      <c r="Q956"/>
      <c r="R956"/>
      <c r="S956"/>
      <c r="T956"/>
      <c r="W956" s="5" t="s">
        <v>127</v>
      </c>
      <c r="X956" s="11" t="s">
        <v>1076</v>
      </c>
      <c r="Z956" s="55"/>
    </row>
    <row r="957" spans="6:26">
      <c r="F957"/>
      <c r="G957"/>
      <c r="H957"/>
      <c r="I957"/>
      <c r="J957"/>
      <c r="K957"/>
      <c r="L957"/>
      <c r="M957"/>
      <c r="N957"/>
      <c r="O957"/>
      <c r="P957"/>
      <c r="Q957"/>
      <c r="R957"/>
      <c r="S957"/>
      <c r="T957"/>
      <c r="W957" s="5" t="s">
        <v>127</v>
      </c>
      <c r="X957" s="11" t="s">
        <v>1077</v>
      </c>
      <c r="Z957" s="55"/>
    </row>
    <row r="958" spans="6:26">
      <c r="F958"/>
      <c r="G958"/>
      <c r="H958"/>
      <c r="I958"/>
      <c r="J958"/>
      <c r="K958"/>
      <c r="L958"/>
      <c r="M958"/>
      <c r="N958"/>
      <c r="O958"/>
      <c r="P958"/>
      <c r="Q958"/>
      <c r="R958"/>
      <c r="S958"/>
      <c r="T958"/>
      <c r="W958" s="5" t="s">
        <v>129</v>
      </c>
      <c r="X958" s="11" t="s">
        <v>1078</v>
      </c>
      <c r="Z958" s="55"/>
    </row>
    <row r="959" spans="6:26">
      <c r="F959"/>
      <c r="G959"/>
      <c r="H959"/>
      <c r="I959"/>
      <c r="J959"/>
      <c r="K959"/>
      <c r="L959"/>
      <c r="M959"/>
      <c r="N959"/>
      <c r="O959"/>
      <c r="P959"/>
      <c r="Q959"/>
      <c r="R959"/>
      <c r="S959"/>
      <c r="T959"/>
      <c r="W959" s="5" t="s">
        <v>129</v>
      </c>
      <c r="X959" s="11" t="s">
        <v>1079</v>
      </c>
      <c r="Z959" s="55"/>
    </row>
    <row r="960" spans="6:26">
      <c r="F960"/>
      <c r="G960"/>
      <c r="H960"/>
      <c r="I960"/>
      <c r="J960"/>
      <c r="K960"/>
      <c r="L960"/>
      <c r="M960"/>
      <c r="N960"/>
      <c r="O960"/>
      <c r="P960"/>
      <c r="Q960"/>
      <c r="R960"/>
      <c r="S960"/>
      <c r="T960"/>
      <c r="W960" s="5" t="s">
        <v>129</v>
      </c>
      <c r="X960" s="11" t="s">
        <v>1080</v>
      </c>
      <c r="Z960" s="55"/>
    </row>
    <row r="961" spans="6:26">
      <c r="F961"/>
      <c r="G961"/>
      <c r="H961"/>
      <c r="I961"/>
      <c r="J961"/>
      <c r="K961"/>
      <c r="L961"/>
      <c r="M961"/>
      <c r="N961"/>
      <c r="O961"/>
      <c r="P961"/>
      <c r="Q961"/>
      <c r="R961"/>
      <c r="S961"/>
      <c r="T961"/>
      <c r="W961" s="5" t="s">
        <v>129</v>
      </c>
      <c r="X961" s="11" t="s">
        <v>1081</v>
      </c>
      <c r="Z961" s="55"/>
    </row>
    <row r="962" spans="6:26">
      <c r="F962"/>
      <c r="G962"/>
      <c r="H962"/>
      <c r="I962"/>
      <c r="J962"/>
      <c r="K962"/>
      <c r="L962"/>
      <c r="M962"/>
      <c r="N962"/>
      <c r="O962"/>
      <c r="P962"/>
      <c r="Q962"/>
      <c r="R962"/>
      <c r="S962"/>
      <c r="T962"/>
      <c r="W962" s="5" t="s">
        <v>129</v>
      </c>
      <c r="X962" s="11" t="s">
        <v>1082</v>
      </c>
      <c r="Z962" s="55"/>
    </row>
    <row r="963" spans="6:26">
      <c r="F963"/>
      <c r="G963"/>
      <c r="H963"/>
      <c r="I963"/>
      <c r="J963"/>
      <c r="K963"/>
      <c r="L963"/>
      <c r="M963"/>
      <c r="N963"/>
      <c r="O963"/>
      <c r="P963"/>
      <c r="Q963"/>
      <c r="R963"/>
      <c r="S963"/>
      <c r="T963"/>
      <c r="W963" s="5" t="s">
        <v>129</v>
      </c>
      <c r="X963" s="11" t="s">
        <v>1083</v>
      </c>
      <c r="Z963" s="55"/>
    </row>
    <row r="964" spans="6:26">
      <c r="F964"/>
      <c r="G964"/>
      <c r="H964"/>
      <c r="I964"/>
      <c r="J964"/>
      <c r="K964"/>
      <c r="L964"/>
      <c r="M964"/>
      <c r="N964"/>
      <c r="O964"/>
      <c r="P964"/>
      <c r="Q964"/>
      <c r="R964"/>
      <c r="S964"/>
      <c r="T964"/>
      <c r="W964" s="5" t="s">
        <v>129</v>
      </c>
      <c r="X964" s="11" t="s">
        <v>1084</v>
      </c>
      <c r="Z964" s="55"/>
    </row>
    <row r="965" spans="6:26">
      <c r="F965"/>
      <c r="G965"/>
      <c r="H965"/>
      <c r="I965"/>
      <c r="J965"/>
      <c r="K965"/>
      <c r="L965"/>
      <c r="M965"/>
      <c r="N965"/>
      <c r="O965"/>
      <c r="P965"/>
      <c r="Q965"/>
      <c r="R965"/>
      <c r="S965"/>
      <c r="T965"/>
      <c r="W965" s="5" t="s">
        <v>129</v>
      </c>
      <c r="X965" s="11" t="s">
        <v>1085</v>
      </c>
      <c r="Z965" s="55"/>
    </row>
    <row r="966" spans="6:26">
      <c r="F966"/>
      <c r="G966"/>
      <c r="H966"/>
      <c r="I966"/>
      <c r="J966"/>
      <c r="K966"/>
      <c r="L966"/>
      <c r="M966"/>
      <c r="N966"/>
      <c r="O966"/>
      <c r="P966"/>
      <c r="Q966"/>
      <c r="R966"/>
      <c r="S966"/>
      <c r="T966"/>
      <c r="W966" s="5" t="s">
        <v>129</v>
      </c>
      <c r="X966" s="11" t="s">
        <v>1086</v>
      </c>
      <c r="Z966" s="55"/>
    </row>
    <row r="967" spans="6:26">
      <c r="F967"/>
      <c r="G967"/>
      <c r="H967"/>
      <c r="I967"/>
      <c r="J967"/>
      <c r="K967"/>
      <c r="L967"/>
      <c r="M967"/>
      <c r="N967"/>
      <c r="O967"/>
      <c r="P967"/>
      <c r="Q967"/>
      <c r="R967"/>
      <c r="S967"/>
      <c r="T967"/>
      <c r="W967" s="5" t="s">
        <v>129</v>
      </c>
      <c r="X967" s="11" t="s">
        <v>1087</v>
      </c>
      <c r="Z967" s="55"/>
    </row>
    <row r="968" spans="6:26">
      <c r="F968"/>
      <c r="G968"/>
      <c r="H968"/>
      <c r="I968"/>
      <c r="J968"/>
      <c r="K968"/>
      <c r="L968"/>
      <c r="M968"/>
      <c r="N968"/>
      <c r="O968"/>
      <c r="P968"/>
      <c r="Q968"/>
      <c r="R968"/>
      <c r="S968"/>
      <c r="T968"/>
      <c r="W968" s="5" t="s">
        <v>129</v>
      </c>
      <c r="X968" s="11" t="s">
        <v>1088</v>
      </c>
      <c r="Z968" s="55"/>
    </row>
    <row r="969" spans="6:26">
      <c r="F969"/>
      <c r="G969"/>
      <c r="H969"/>
      <c r="I969"/>
      <c r="J969"/>
      <c r="K969"/>
      <c r="L969"/>
      <c r="M969"/>
      <c r="N969"/>
      <c r="O969"/>
      <c r="P969"/>
      <c r="Q969"/>
      <c r="R969"/>
      <c r="S969"/>
      <c r="T969"/>
      <c r="W969" s="5" t="s">
        <v>129</v>
      </c>
      <c r="X969" s="11" t="s">
        <v>1089</v>
      </c>
      <c r="Z969" s="55"/>
    </row>
    <row r="970" spans="6:26">
      <c r="F970"/>
      <c r="G970"/>
      <c r="H970"/>
      <c r="I970"/>
      <c r="J970"/>
      <c r="K970"/>
      <c r="L970"/>
      <c r="M970"/>
      <c r="N970"/>
      <c r="O970"/>
      <c r="P970"/>
      <c r="Q970"/>
      <c r="R970"/>
      <c r="S970"/>
      <c r="T970"/>
      <c r="W970" s="5" t="s">
        <v>129</v>
      </c>
      <c r="X970" s="11" t="s">
        <v>1090</v>
      </c>
      <c r="Z970" s="55"/>
    </row>
    <row r="971" spans="6:26">
      <c r="F971"/>
      <c r="G971"/>
      <c r="H971"/>
      <c r="I971"/>
      <c r="J971"/>
      <c r="K971"/>
      <c r="L971"/>
      <c r="M971"/>
      <c r="N971"/>
      <c r="O971"/>
      <c r="P971"/>
      <c r="Q971"/>
      <c r="R971"/>
      <c r="S971"/>
      <c r="T971"/>
      <c r="W971" s="5" t="s">
        <v>129</v>
      </c>
      <c r="X971" s="11" t="s">
        <v>1091</v>
      </c>
      <c r="Z971" s="55"/>
    </row>
    <row r="972" spans="6:26">
      <c r="F972"/>
      <c r="G972"/>
      <c r="H972"/>
      <c r="I972"/>
      <c r="J972"/>
      <c r="K972"/>
      <c r="L972"/>
      <c r="M972"/>
      <c r="N972"/>
      <c r="O972"/>
      <c r="P972"/>
      <c r="Q972"/>
      <c r="R972"/>
      <c r="S972"/>
      <c r="T972"/>
      <c r="W972" s="5" t="s">
        <v>129</v>
      </c>
      <c r="X972" s="11" t="s">
        <v>1092</v>
      </c>
      <c r="Z972" s="55"/>
    </row>
    <row r="973" spans="6:26">
      <c r="F973"/>
      <c r="G973"/>
      <c r="H973"/>
      <c r="I973"/>
      <c r="J973"/>
      <c r="K973"/>
      <c r="L973"/>
      <c r="M973"/>
      <c r="N973"/>
      <c r="O973"/>
      <c r="P973"/>
      <c r="Q973"/>
      <c r="R973"/>
      <c r="S973"/>
      <c r="T973"/>
      <c r="W973" s="5" t="s">
        <v>129</v>
      </c>
      <c r="X973" s="11" t="s">
        <v>1093</v>
      </c>
      <c r="Z973" s="55"/>
    </row>
    <row r="974" spans="6:26">
      <c r="F974"/>
      <c r="G974"/>
      <c r="H974"/>
      <c r="I974"/>
      <c r="J974"/>
      <c r="K974"/>
      <c r="L974"/>
      <c r="M974"/>
      <c r="N974"/>
      <c r="O974"/>
      <c r="P974"/>
      <c r="Q974"/>
      <c r="R974"/>
      <c r="S974"/>
      <c r="T974"/>
      <c r="W974" s="5" t="s">
        <v>129</v>
      </c>
      <c r="X974" s="11" t="s">
        <v>1094</v>
      </c>
      <c r="Z974" s="55"/>
    </row>
    <row r="975" spans="6:26">
      <c r="F975"/>
      <c r="G975"/>
      <c r="H975"/>
      <c r="I975"/>
      <c r="J975"/>
      <c r="K975"/>
      <c r="L975"/>
      <c r="M975"/>
      <c r="N975"/>
      <c r="O975"/>
      <c r="P975"/>
      <c r="Q975"/>
      <c r="R975"/>
      <c r="S975"/>
      <c r="T975"/>
      <c r="W975" s="5" t="s">
        <v>129</v>
      </c>
      <c r="X975" s="11" t="s">
        <v>1095</v>
      </c>
      <c r="Z975" s="55"/>
    </row>
    <row r="976" spans="6:26">
      <c r="F976"/>
      <c r="G976"/>
      <c r="H976"/>
      <c r="I976"/>
      <c r="J976"/>
      <c r="K976"/>
      <c r="L976"/>
      <c r="M976"/>
      <c r="N976"/>
      <c r="O976"/>
      <c r="P976"/>
      <c r="Q976"/>
      <c r="R976"/>
      <c r="S976"/>
      <c r="T976"/>
      <c r="W976" s="5" t="s">
        <v>129</v>
      </c>
      <c r="X976" s="11" t="s">
        <v>1096</v>
      </c>
      <c r="Z976" s="55"/>
    </row>
    <row r="977" spans="6:26">
      <c r="F977"/>
      <c r="G977"/>
      <c r="H977"/>
      <c r="I977"/>
      <c r="J977"/>
      <c r="K977"/>
      <c r="L977"/>
      <c r="M977"/>
      <c r="N977"/>
      <c r="O977"/>
      <c r="P977"/>
      <c r="Q977"/>
      <c r="R977"/>
      <c r="S977"/>
      <c r="T977"/>
      <c r="W977" s="5" t="s">
        <v>129</v>
      </c>
      <c r="X977" s="11" t="s">
        <v>1097</v>
      </c>
      <c r="Z977" s="55"/>
    </row>
    <row r="978" spans="6:26">
      <c r="F978"/>
      <c r="G978"/>
      <c r="H978"/>
      <c r="I978"/>
      <c r="J978"/>
      <c r="K978"/>
      <c r="L978"/>
      <c r="M978"/>
      <c r="N978"/>
      <c r="O978"/>
      <c r="P978"/>
      <c r="Q978"/>
      <c r="R978"/>
      <c r="S978"/>
      <c r="T978"/>
      <c r="W978" s="5" t="s">
        <v>129</v>
      </c>
      <c r="X978" s="11" t="s">
        <v>1098</v>
      </c>
      <c r="Z978" s="55"/>
    </row>
    <row r="979" spans="6:26">
      <c r="F979"/>
      <c r="G979"/>
      <c r="H979"/>
      <c r="I979"/>
      <c r="J979"/>
      <c r="K979"/>
      <c r="L979"/>
      <c r="M979"/>
      <c r="N979"/>
      <c r="O979"/>
      <c r="P979"/>
      <c r="Q979"/>
      <c r="R979"/>
      <c r="S979"/>
      <c r="T979"/>
      <c r="W979" s="5" t="s">
        <v>129</v>
      </c>
      <c r="X979" s="11" t="s">
        <v>1099</v>
      </c>
      <c r="Z979" s="55"/>
    </row>
    <row r="980" spans="6:26">
      <c r="F980"/>
      <c r="G980"/>
      <c r="H980"/>
      <c r="I980"/>
      <c r="J980"/>
      <c r="K980"/>
      <c r="L980"/>
      <c r="M980"/>
      <c r="N980"/>
      <c r="O980"/>
      <c r="P980"/>
      <c r="Q980"/>
      <c r="R980"/>
      <c r="S980"/>
      <c r="T980"/>
      <c r="W980" s="5" t="s">
        <v>129</v>
      </c>
      <c r="X980" s="11" t="s">
        <v>1100</v>
      </c>
      <c r="Z980" s="55"/>
    </row>
    <row r="981" spans="6:26">
      <c r="F981"/>
      <c r="G981"/>
      <c r="H981"/>
      <c r="I981"/>
      <c r="J981"/>
      <c r="K981"/>
      <c r="L981"/>
      <c r="M981"/>
      <c r="N981"/>
      <c r="O981"/>
      <c r="P981"/>
      <c r="Q981"/>
      <c r="R981"/>
      <c r="S981"/>
      <c r="T981"/>
      <c r="W981" s="5" t="s">
        <v>129</v>
      </c>
      <c r="X981" s="11" t="s">
        <v>1101</v>
      </c>
      <c r="Z981" s="55"/>
    </row>
    <row r="982" spans="6:26">
      <c r="F982"/>
      <c r="G982"/>
      <c r="H982"/>
      <c r="I982"/>
      <c r="J982"/>
      <c r="K982"/>
      <c r="L982"/>
      <c r="M982"/>
      <c r="N982"/>
      <c r="O982"/>
      <c r="P982"/>
      <c r="Q982"/>
      <c r="R982"/>
      <c r="S982"/>
      <c r="T982"/>
      <c r="W982" s="5" t="s">
        <v>129</v>
      </c>
      <c r="X982" s="11" t="s">
        <v>1102</v>
      </c>
      <c r="Z982" s="55"/>
    </row>
    <row r="983" spans="6:26">
      <c r="F983"/>
      <c r="G983"/>
      <c r="H983"/>
      <c r="I983"/>
      <c r="J983"/>
      <c r="K983"/>
      <c r="L983"/>
      <c r="M983"/>
      <c r="N983"/>
      <c r="O983"/>
      <c r="P983"/>
      <c r="Q983"/>
      <c r="R983"/>
      <c r="S983"/>
      <c r="T983"/>
      <c r="W983" s="5" t="s">
        <v>129</v>
      </c>
      <c r="X983" s="11" t="s">
        <v>1103</v>
      </c>
      <c r="Z983" s="55"/>
    </row>
    <row r="984" spans="6:26">
      <c r="F984"/>
      <c r="G984"/>
      <c r="H984"/>
      <c r="I984"/>
      <c r="J984"/>
      <c r="K984"/>
      <c r="L984"/>
      <c r="M984"/>
      <c r="N984"/>
      <c r="O984"/>
      <c r="P984"/>
      <c r="Q984"/>
      <c r="R984"/>
      <c r="S984"/>
      <c r="T984"/>
      <c r="W984" s="5" t="s">
        <v>129</v>
      </c>
      <c r="X984" s="11" t="s">
        <v>1104</v>
      </c>
      <c r="Z984" s="55"/>
    </row>
    <row r="985" spans="6:26">
      <c r="F985"/>
      <c r="G985"/>
      <c r="H985"/>
      <c r="I985"/>
      <c r="J985"/>
      <c r="K985"/>
      <c r="L985"/>
      <c r="M985"/>
      <c r="N985"/>
      <c r="O985"/>
      <c r="P985"/>
      <c r="Q985"/>
      <c r="R985"/>
      <c r="S985"/>
      <c r="T985"/>
      <c r="W985" s="5" t="s">
        <v>129</v>
      </c>
      <c r="X985" s="11" t="s">
        <v>1105</v>
      </c>
      <c r="Z985" s="55"/>
    </row>
    <row r="986" spans="6:26">
      <c r="F986"/>
      <c r="G986"/>
      <c r="H986"/>
      <c r="I986"/>
      <c r="J986"/>
      <c r="K986"/>
      <c r="L986"/>
      <c r="M986"/>
      <c r="N986"/>
      <c r="O986"/>
      <c r="P986"/>
      <c r="Q986"/>
      <c r="R986"/>
      <c r="S986"/>
      <c r="T986"/>
      <c r="W986" s="5" t="s">
        <v>129</v>
      </c>
      <c r="X986" s="11" t="s">
        <v>1106</v>
      </c>
      <c r="Z986" s="55"/>
    </row>
    <row r="987" spans="6:26">
      <c r="F987"/>
      <c r="G987"/>
      <c r="H987"/>
      <c r="I987"/>
      <c r="J987"/>
      <c r="K987"/>
      <c r="L987"/>
      <c r="M987"/>
      <c r="N987"/>
      <c r="O987"/>
      <c r="P987"/>
      <c r="Q987"/>
      <c r="R987"/>
      <c r="S987"/>
      <c r="T987"/>
      <c r="W987" s="5" t="s">
        <v>129</v>
      </c>
      <c r="X987" s="11" t="s">
        <v>289</v>
      </c>
      <c r="Z987" s="55"/>
    </row>
    <row r="988" spans="6:26">
      <c r="F988"/>
      <c r="G988"/>
      <c r="H988"/>
      <c r="I988"/>
      <c r="J988"/>
      <c r="K988"/>
      <c r="L988"/>
      <c r="M988"/>
      <c r="N988"/>
      <c r="O988"/>
      <c r="P988"/>
      <c r="Q988"/>
      <c r="R988"/>
      <c r="S988"/>
      <c r="T988"/>
      <c r="W988" s="5" t="s">
        <v>129</v>
      </c>
      <c r="X988" s="11" t="s">
        <v>1107</v>
      </c>
      <c r="Z988" s="55"/>
    </row>
    <row r="989" spans="6:26">
      <c r="F989"/>
      <c r="G989"/>
      <c r="H989"/>
      <c r="I989"/>
      <c r="J989"/>
      <c r="K989"/>
      <c r="L989"/>
      <c r="M989"/>
      <c r="N989"/>
      <c r="O989"/>
      <c r="P989"/>
      <c r="Q989"/>
      <c r="R989"/>
      <c r="S989"/>
      <c r="T989"/>
      <c r="W989" s="5" t="s">
        <v>129</v>
      </c>
      <c r="X989" s="11" t="s">
        <v>1108</v>
      </c>
      <c r="Z989" s="55"/>
    </row>
    <row r="990" spans="6:26">
      <c r="F990"/>
      <c r="G990"/>
      <c r="H990"/>
      <c r="I990"/>
      <c r="J990"/>
      <c r="K990"/>
      <c r="L990"/>
      <c r="M990"/>
      <c r="N990"/>
      <c r="O990"/>
      <c r="P990"/>
      <c r="Q990"/>
      <c r="R990"/>
      <c r="S990"/>
      <c r="T990"/>
      <c r="W990" s="5" t="s">
        <v>129</v>
      </c>
      <c r="X990" s="11" t="s">
        <v>1109</v>
      </c>
      <c r="Z990" s="55"/>
    </row>
    <row r="991" spans="6:26">
      <c r="F991"/>
      <c r="G991"/>
      <c r="H991"/>
      <c r="I991"/>
      <c r="J991"/>
      <c r="K991"/>
      <c r="L991"/>
      <c r="M991"/>
      <c r="N991"/>
      <c r="O991"/>
      <c r="P991"/>
      <c r="Q991"/>
      <c r="R991"/>
      <c r="S991"/>
      <c r="T991"/>
      <c r="W991" s="5" t="s">
        <v>129</v>
      </c>
      <c r="X991" s="11" t="s">
        <v>1110</v>
      </c>
      <c r="Z991" s="55"/>
    </row>
    <row r="992" spans="6:26">
      <c r="F992"/>
      <c r="G992"/>
      <c r="H992"/>
      <c r="I992"/>
      <c r="J992"/>
      <c r="K992"/>
      <c r="L992"/>
      <c r="M992"/>
      <c r="N992"/>
      <c r="O992"/>
      <c r="P992"/>
      <c r="Q992"/>
      <c r="R992"/>
      <c r="S992"/>
      <c r="T992"/>
      <c r="W992" s="5" t="s">
        <v>129</v>
      </c>
      <c r="X992" s="11" t="s">
        <v>174</v>
      </c>
      <c r="Z992" s="55"/>
    </row>
    <row r="993" spans="6:26">
      <c r="F993"/>
      <c r="G993"/>
      <c r="H993"/>
      <c r="I993"/>
      <c r="J993"/>
      <c r="K993"/>
      <c r="L993"/>
      <c r="M993"/>
      <c r="N993"/>
      <c r="O993"/>
      <c r="P993"/>
      <c r="Q993"/>
      <c r="R993"/>
      <c r="S993"/>
      <c r="T993"/>
      <c r="W993" s="5" t="s">
        <v>131</v>
      </c>
      <c r="X993" s="11" t="s">
        <v>1111</v>
      </c>
      <c r="Z993" s="55"/>
    </row>
    <row r="994" spans="6:26">
      <c r="F994"/>
      <c r="G994"/>
      <c r="H994"/>
      <c r="I994"/>
      <c r="J994"/>
      <c r="K994"/>
      <c r="L994"/>
      <c r="M994"/>
      <c r="N994"/>
      <c r="O994"/>
      <c r="P994"/>
      <c r="Q994"/>
      <c r="R994"/>
      <c r="S994"/>
      <c r="T994"/>
      <c r="W994" s="5" t="s">
        <v>131</v>
      </c>
      <c r="X994" s="11" t="s">
        <v>1112</v>
      </c>
      <c r="Z994" s="55"/>
    </row>
    <row r="995" spans="6:26">
      <c r="F995"/>
      <c r="G995"/>
      <c r="H995"/>
      <c r="I995"/>
      <c r="J995"/>
      <c r="K995"/>
      <c r="L995"/>
      <c r="M995"/>
      <c r="N995"/>
      <c r="O995"/>
      <c r="P995"/>
      <c r="Q995"/>
      <c r="R995"/>
      <c r="S995"/>
      <c r="T995"/>
      <c r="W995" s="5" t="s">
        <v>131</v>
      </c>
      <c r="X995" s="11" t="s">
        <v>1113</v>
      </c>
      <c r="Z995" s="55"/>
    </row>
    <row r="996" spans="6:26">
      <c r="F996"/>
      <c r="G996"/>
      <c r="H996"/>
      <c r="I996"/>
      <c r="J996"/>
      <c r="K996"/>
      <c r="L996"/>
      <c r="M996"/>
      <c r="N996"/>
      <c r="O996"/>
      <c r="P996"/>
      <c r="Q996"/>
      <c r="R996"/>
      <c r="S996"/>
      <c r="T996"/>
      <c r="W996" s="5" t="s">
        <v>131</v>
      </c>
      <c r="X996" s="11" t="s">
        <v>1114</v>
      </c>
      <c r="Z996" s="55"/>
    </row>
    <row r="997" spans="6:26">
      <c r="F997"/>
      <c r="G997"/>
      <c r="H997"/>
      <c r="I997"/>
      <c r="J997"/>
      <c r="K997"/>
      <c r="L997"/>
      <c r="M997"/>
      <c r="N997"/>
      <c r="O997"/>
      <c r="P997"/>
      <c r="Q997"/>
      <c r="R997"/>
      <c r="S997"/>
      <c r="T997"/>
      <c r="W997" s="5" t="s">
        <v>131</v>
      </c>
      <c r="X997" s="11" t="s">
        <v>1115</v>
      </c>
      <c r="Z997" s="55"/>
    </row>
    <row r="998" spans="6:26">
      <c r="F998"/>
      <c r="G998"/>
      <c r="H998"/>
      <c r="I998"/>
      <c r="J998"/>
      <c r="K998"/>
      <c r="L998"/>
      <c r="M998"/>
      <c r="N998"/>
      <c r="O998"/>
      <c r="P998"/>
      <c r="Q998"/>
      <c r="R998"/>
      <c r="S998"/>
      <c r="T998"/>
      <c r="W998" s="5" t="s">
        <v>131</v>
      </c>
      <c r="X998" s="11" t="s">
        <v>1116</v>
      </c>
      <c r="Z998" s="55"/>
    </row>
    <row r="999" spans="6:26">
      <c r="F999"/>
      <c r="G999"/>
      <c r="H999"/>
      <c r="I999"/>
      <c r="J999"/>
      <c r="K999"/>
      <c r="L999"/>
      <c r="M999"/>
      <c r="N999"/>
      <c r="O999"/>
      <c r="P999"/>
      <c r="Q999"/>
      <c r="R999"/>
      <c r="S999"/>
      <c r="T999"/>
      <c r="W999" s="5" t="s">
        <v>131</v>
      </c>
      <c r="X999" s="11" t="s">
        <v>1117</v>
      </c>
      <c r="Z999" s="55"/>
    </row>
    <row r="1000" spans="6:26">
      <c r="F1000"/>
      <c r="G1000"/>
      <c r="H1000"/>
      <c r="I1000"/>
      <c r="J1000"/>
      <c r="K1000"/>
      <c r="L1000"/>
      <c r="M1000"/>
      <c r="N1000"/>
      <c r="O1000"/>
      <c r="P1000"/>
      <c r="Q1000"/>
      <c r="R1000"/>
      <c r="S1000"/>
      <c r="T1000"/>
      <c r="W1000" s="5" t="s">
        <v>131</v>
      </c>
      <c r="X1000" s="11" t="s">
        <v>1118</v>
      </c>
      <c r="Z1000" s="55"/>
    </row>
    <row r="1001" spans="6:26">
      <c r="F1001"/>
      <c r="G1001"/>
      <c r="H1001"/>
      <c r="I1001"/>
      <c r="J1001"/>
      <c r="K1001"/>
      <c r="L1001"/>
      <c r="M1001"/>
      <c r="N1001"/>
      <c r="O1001"/>
      <c r="P1001"/>
      <c r="Q1001"/>
      <c r="R1001"/>
      <c r="S1001"/>
      <c r="T1001"/>
      <c r="W1001" s="5" t="s">
        <v>131</v>
      </c>
      <c r="X1001" s="11" t="s">
        <v>1119</v>
      </c>
      <c r="Z1001" s="55"/>
    </row>
    <row r="1002" spans="6:26">
      <c r="F1002"/>
      <c r="G1002"/>
      <c r="H1002"/>
      <c r="I1002"/>
      <c r="J1002"/>
      <c r="K1002"/>
      <c r="L1002"/>
      <c r="M1002"/>
      <c r="N1002"/>
      <c r="O1002"/>
      <c r="P1002"/>
      <c r="Q1002"/>
      <c r="R1002"/>
      <c r="S1002"/>
      <c r="T1002"/>
      <c r="W1002" s="5" t="s">
        <v>131</v>
      </c>
      <c r="X1002" s="11" t="s">
        <v>1120</v>
      </c>
      <c r="Z1002" s="55"/>
    </row>
    <row r="1003" spans="6:26">
      <c r="F1003"/>
      <c r="G1003"/>
      <c r="H1003"/>
      <c r="I1003"/>
      <c r="J1003"/>
      <c r="K1003"/>
      <c r="L1003"/>
      <c r="M1003"/>
      <c r="N1003"/>
      <c r="O1003"/>
      <c r="P1003"/>
      <c r="Q1003"/>
      <c r="R1003"/>
      <c r="S1003"/>
      <c r="T1003"/>
      <c r="W1003" s="5" t="s">
        <v>131</v>
      </c>
      <c r="X1003" s="11" t="s">
        <v>1121</v>
      </c>
      <c r="Z1003" s="55"/>
    </row>
    <row r="1004" spans="6:26">
      <c r="F1004"/>
      <c r="G1004"/>
      <c r="H1004"/>
      <c r="I1004"/>
      <c r="J1004"/>
      <c r="K1004"/>
      <c r="L1004"/>
      <c r="M1004"/>
      <c r="N1004"/>
      <c r="O1004"/>
      <c r="P1004"/>
      <c r="Q1004"/>
      <c r="R1004"/>
      <c r="S1004"/>
      <c r="T1004"/>
      <c r="W1004" s="5" t="s">
        <v>131</v>
      </c>
      <c r="X1004" s="11" t="s">
        <v>1122</v>
      </c>
      <c r="Z1004" s="55"/>
    </row>
    <row r="1005" spans="6:26">
      <c r="F1005"/>
      <c r="G1005"/>
      <c r="H1005"/>
      <c r="I1005"/>
      <c r="J1005"/>
      <c r="K1005"/>
      <c r="L1005"/>
      <c r="M1005"/>
      <c r="N1005"/>
      <c r="O1005"/>
      <c r="P1005"/>
      <c r="Q1005"/>
      <c r="R1005"/>
      <c r="S1005"/>
      <c r="T1005"/>
      <c r="W1005" s="5" t="s">
        <v>131</v>
      </c>
      <c r="X1005" s="11" t="s">
        <v>1123</v>
      </c>
      <c r="Z1005" s="55"/>
    </row>
    <row r="1006" spans="6:26">
      <c r="F1006"/>
      <c r="G1006"/>
      <c r="H1006"/>
      <c r="I1006"/>
      <c r="J1006"/>
      <c r="K1006"/>
      <c r="L1006"/>
      <c r="M1006"/>
      <c r="N1006"/>
      <c r="O1006"/>
      <c r="P1006"/>
      <c r="Q1006"/>
      <c r="R1006"/>
      <c r="S1006"/>
      <c r="T1006"/>
      <c r="W1006" s="5" t="s">
        <v>131</v>
      </c>
      <c r="X1006" s="11" t="s">
        <v>1124</v>
      </c>
      <c r="Z1006" s="55"/>
    </row>
    <row r="1007" spans="6:26">
      <c r="F1007"/>
      <c r="G1007"/>
      <c r="H1007"/>
      <c r="I1007"/>
      <c r="J1007"/>
      <c r="K1007"/>
      <c r="L1007"/>
      <c r="M1007"/>
      <c r="N1007"/>
      <c r="O1007"/>
      <c r="P1007"/>
      <c r="Q1007"/>
      <c r="R1007"/>
      <c r="S1007"/>
      <c r="T1007"/>
      <c r="W1007" s="5" t="s">
        <v>131</v>
      </c>
      <c r="X1007" s="11" t="s">
        <v>1125</v>
      </c>
      <c r="Z1007" s="55"/>
    </row>
    <row r="1008" spans="6:26">
      <c r="F1008"/>
      <c r="G1008"/>
      <c r="H1008"/>
      <c r="I1008"/>
      <c r="J1008"/>
      <c r="K1008"/>
      <c r="L1008"/>
      <c r="M1008"/>
      <c r="N1008"/>
      <c r="O1008"/>
      <c r="P1008"/>
      <c r="Q1008"/>
      <c r="R1008"/>
      <c r="S1008"/>
      <c r="T1008"/>
      <c r="W1008" s="5" t="s">
        <v>131</v>
      </c>
      <c r="X1008" s="11" t="s">
        <v>1126</v>
      </c>
      <c r="Z1008" s="55"/>
    </row>
    <row r="1009" spans="6:26">
      <c r="F1009"/>
      <c r="G1009"/>
      <c r="H1009"/>
      <c r="I1009"/>
      <c r="J1009"/>
      <c r="K1009"/>
      <c r="L1009"/>
      <c r="M1009"/>
      <c r="N1009"/>
      <c r="O1009"/>
      <c r="P1009"/>
      <c r="Q1009"/>
      <c r="R1009"/>
      <c r="S1009"/>
      <c r="T1009"/>
      <c r="W1009" s="5" t="s">
        <v>131</v>
      </c>
      <c r="X1009" s="11" t="s">
        <v>1127</v>
      </c>
      <c r="Z1009" s="55"/>
    </row>
    <row r="1010" spans="6:26">
      <c r="F1010"/>
      <c r="G1010"/>
      <c r="H1010"/>
      <c r="I1010"/>
      <c r="J1010"/>
      <c r="K1010"/>
      <c r="L1010"/>
      <c r="M1010"/>
      <c r="N1010"/>
      <c r="O1010"/>
      <c r="P1010"/>
      <c r="Q1010"/>
      <c r="R1010"/>
      <c r="S1010"/>
      <c r="T1010"/>
      <c r="W1010" s="5" t="s">
        <v>131</v>
      </c>
      <c r="X1010" s="11" t="s">
        <v>1128</v>
      </c>
      <c r="Z1010" s="55"/>
    </row>
    <row r="1011" spans="6:26">
      <c r="F1011"/>
      <c r="G1011"/>
      <c r="H1011"/>
      <c r="I1011"/>
      <c r="J1011"/>
      <c r="K1011"/>
      <c r="L1011"/>
      <c r="M1011"/>
      <c r="N1011"/>
      <c r="O1011"/>
      <c r="P1011"/>
      <c r="Q1011"/>
      <c r="R1011"/>
      <c r="S1011"/>
      <c r="T1011"/>
      <c r="W1011" s="5" t="s">
        <v>131</v>
      </c>
      <c r="X1011" s="11" t="s">
        <v>1129</v>
      </c>
      <c r="Z1011" s="55"/>
    </row>
    <row r="1012" spans="6:26">
      <c r="F1012"/>
      <c r="G1012"/>
      <c r="H1012"/>
      <c r="I1012"/>
      <c r="J1012"/>
      <c r="K1012"/>
      <c r="L1012"/>
      <c r="M1012"/>
      <c r="N1012"/>
      <c r="O1012"/>
      <c r="P1012"/>
      <c r="Q1012"/>
      <c r="R1012"/>
      <c r="S1012"/>
      <c r="T1012"/>
      <c r="W1012" s="5" t="s">
        <v>131</v>
      </c>
      <c r="X1012" s="11" t="s">
        <v>1130</v>
      </c>
      <c r="Z1012" s="55"/>
    </row>
    <row r="1013" spans="6:26">
      <c r="F1013"/>
      <c r="G1013"/>
      <c r="H1013"/>
      <c r="I1013"/>
      <c r="J1013"/>
      <c r="K1013"/>
      <c r="L1013"/>
      <c r="M1013"/>
      <c r="N1013"/>
      <c r="O1013"/>
      <c r="P1013"/>
      <c r="Q1013"/>
      <c r="R1013"/>
      <c r="S1013"/>
      <c r="T1013"/>
      <c r="W1013" s="5" t="s">
        <v>131</v>
      </c>
      <c r="X1013" s="11" t="s">
        <v>1131</v>
      </c>
      <c r="Z1013" s="55"/>
    </row>
    <row r="1014" spans="6:26">
      <c r="F1014"/>
      <c r="G1014"/>
      <c r="H1014"/>
      <c r="I1014"/>
      <c r="J1014"/>
      <c r="K1014"/>
      <c r="L1014"/>
      <c r="M1014"/>
      <c r="N1014"/>
      <c r="O1014"/>
      <c r="P1014"/>
      <c r="Q1014"/>
      <c r="R1014"/>
      <c r="S1014"/>
      <c r="T1014"/>
      <c r="W1014" s="5" t="s">
        <v>131</v>
      </c>
      <c r="X1014" s="11" t="s">
        <v>1132</v>
      </c>
      <c r="Z1014" s="55"/>
    </row>
    <row r="1015" spans="6:26">
      <c r="F1015"/>
      <c r="G1015"/>
      <c r="H1015"/>
      <c r="I1015"/>
      <c r="J1015"/>
      <c r="K1015"/>
      <c r="L1015"/>
      <c r="M1015"/>
      <c r="N1015"/>
      <c r="O1015"/>
      <c r="P1015"/>
      <c r="Q1015"/>
      <c r="R1015"/>
      <c r="S1015"/>
      <c r="T1015"/>
      <c r="W1015" s="5" t="s">
        <v>131</v>
      </c>
      <c r="X1015" s="11" t="s">
        <v>1133</v>
      </c>
      <c r="Z1015" s="55"/>
    </row>
    <row r="1016" spans="6:26">
      <c r="F1016"/>
      <c r="G1016"/>
      <c r="H1016"/>
      <c r="I1016"/>
      <c r="J1016"/>
      <c r="K1016"/>
      <c r="L1016"/>
      <c r="M1016"/>
      <c r="N1016"/>
      <c r="O1016"/>
      <c r="P1016"/>
      <c r="Q1016"/>
      <c r="R1016"/>
      <c r="S1016"/>
      <c r="T1016"/>
      <c r="W1016" s="5" t="s">
        <v>131</v>
      </c>
      <c r="X1016" s="11" t="s">
        <v>1134</v>
      </c>
      <c r="Z1016" s="55"/>
    </row>
    <row r="1017" spans="6:26">
      <c r="F1017"/>
      <c r="G1017"/>
      <c r="H1017"/>
      <c r="I1017"/>
      <c r="J1017"/>
      <c r="K1017"/>
      <c r="L1017"/>
      <c r="M1017"/>
      <c r="N1017"/>
      <c r="O1017"/>
      <c r="P1017"/>
      <c r="Q1017"/>
      <c r="R1017"/>
      <c r="S1017"/>
      <c r="T1017"/>
      <c r="W1017" s="5" t="s">
        <v>131</v>
      </c>
      <c r="X1017" s="11" t="s">
        <v>1135</v>
      </c>
      <c r="Z1017" s="55"/>
    </row>
    <row r="1018" spans="6:26">
      <c r="F1018"/>
      <c r="G1018"/>
      <c r="H1018"/>
      <c r="I1018"/>
      <c r="J1018"/>
      <c r="K1018"/>
      <c r="L1018"/>
      <c r="M1018"/>
      <c r="N1018"/>
      <c r="O1018"/>
      <c r="P1018"/>
      <c r="Q1018"/>
      <c r="R1018"/>
      <c r="S1018"/>
      <c r="T1018"/>
      <c r="W1018" s="5" t="s">
        <v>131</v>
      </c>
      <c r="X1018" s="11" t="s">
        <v>1136</v>
      </c>
      <c r="Z1018" s="55"/>
    </row>
    <row r="1019" spans="6:26">
      <c r="F1019"/>
      <c r="G1019"/>
      <c r="H1019"/>
      <c r="I1019"/>
      <c r="J1019"/>
      <c r="K1019"/>
      <c r="L1019"/>
      <c r="M1019"/>
      <c r="N1019"/>
      <c r="O1019"/>
      <c r="P1019"/>
      <c r="Q1019"/>
      <c r="R1019"/>
      <c r="S1019"/>
      <c r="T1019"/>
      <c r="W1019" s="5" t="s">
        <v>131</v>
      </c>
      <c r="X1019" s="11" t="s">
        <v>1137</v>
      </c>
      <c r="Z1019" s="55"/>
    </row>
    <row r="1020" spans="6:26">
      <c r="F1020"/>
      <c r="G1020"/>
      <c r="H1020"/>
      <c r="I1020"/>
      <c r="J1020"/>
      <c r="K1020"/>
      <c r="L1020"/>
      <c r="M1020"/>
      <c r="N1020"/>
      <c r="O1020"/>
      <c r="P1020"/>
      <c r="Q1020"/>
      <c r="R1020"/>
      <c r="S1020"/>
      <c r="T1020"/>
      <c r="W1020" s="5" t="s">
        <v>131</v>
      </c>
      <c r="X1020" s="11" t="s">
        <v>1138</v>
      </c>
      <c r="Z1020" s="55"/>
    </row>
    <row r="1021" spans="6:26">
      <c r="F1021"/>
      <c r="G1021"/>
      <c r="H1021"/>
      <c r="I1021"/>
      <c r="J1021"/>
      <c r="K1021"/>
      <c r="L1021"/>
      <c r="M1021"/>
      <c r="N1021"/>
      <c r="O1021"/>
      <c r="P1021"/>
      <c r="Q1021"/>
      <c r="R1021"/>
      <c r="S1021"/>
      <c r="T1021"/>
      <c r="W1021" s="5" t="s">
        <v>131</v>
      </c>
      <c r="X1021" s="11" t="s">
        <v>1139</v>
      </c>
      <c r="Z1021" s="55"/>
    </row>
    <row r="1022" spans="6:26">
      <c r="F1022"/>
      <c r="G1022"/>
      <c r="H1022"/>
      <c r="I1022"/>
      <c r="J1022"/>
      <c r="K1022"/>
      <c r="L1022"/>
      <c r="M1022"/>
      <c r="N1022"/>
      <c r="O1022"/>
      <c r="P1022"/>
      <c r="Q1022"/>
      <c r="R1022"/>
      <c r="S1022"/>
      <c r="T1022"/>
      <c r="W1022" s="5" t="s">
        <v>131</v>
      </c>
      <c r="X1022" s="11" t="s">
        <v>1140</v>
      </c>
      <c r="Z1022" s="55"/>
    </row>
    <row r="1023" spans="6:26">
      <c r="F1023"/>
      <c r="G1023"/>
      <c r="H1023"/>
      <c r="I1023"/>
      <c r="J1023"/>
      <c r="K1023"/>
      <c r="L1023"/>
      <c r="M1023"/>
      <c r="N1023"/>
      <c r="O1023"/>
      <c r="P1023"/>
      <c r="Q1023"/>
      <c r="R1023"/>
      <c r="S1023"/>
      <c r="T1023"/>
      <c r="W1023" s="5" t="s">
        <v>131</v>
      </c>
      <c r="X1023" s="11" t="s">
        <v>1141</v>
      </c>
      <c r="Z1023" s="55"/>
    </row>
    <row r="1024" spans="6:26">
      <c r="F1024"/>
      <c r="G1024"/>
      <c r="H1024"/>
      <c r="I1024"/>
      <c r="J1024"/>
      <c r="K1024"/>
      <c r="L1024"/>
      <c r="M1024"/>
      <c r="N1024"/>
      <c r="O1024"/>
      <c r="P1024"/>
      <c r="Q1024"/>
      <c r="R1024"/>
      <c r="S1024"/>
      <c r="T1024"/>
      <c r="W1024" s="5" t="s">
        <v>131</v>
      </c>
      <c r="X1024" s="11" t="s">
        <v>1142</v>
      </c>
      <c r="Z1024" s="55"/>
    </row>
    <row r="1025" spans="6:26">
      <c r="F1025"/>
      <c r="G1025"/>
      <c r="H1025"/>
      <c r="I1025"/>
      <c r="J1025"/>
      <c r="K1025"/>
      <c r="L1025"/>
      <c r="M1025"/>
      <c r="N1025"/>
      <c r="O1025"/>
      <c r="P1025"/>
      <c r="Q1025"/>
      <c r="R1025"/>
      <c r="S1025"/>
      <c r="T1025"/>
      <c r="W1025" s="5" t="s">
        <v>131</v>
      </c>
      <c r="X1025" s="11" t="s">
        <v>1143</v>
      </c>
      <c r="Z1025" s="55"/>
    </row>
    <row r="1026" spans="6:26">
      <c r="F1026"/>
      <c r="G1026"/>
      <c r="H1026"/>
      <c r="I1026"/>
      <c r="J1026"/>
      <c r="K1026"/>
      <c r="L1026"/>
      <c r="M1026"/>
      <c r="N1026"/>
      <c r="O1026"/>
      <c r="P1026"/>
      <c r="Q1026"/>
      <c r="R1026"/>
      <c r="S1026"/>
      <c r="T1026"/>
      <c r="W1026" s="5" t="s">
        <v>131</v>
      </c>
      <c r="X1026" s="11" t="s">
        <v>1144</v>
      </c>
      <c r="Z1026" s="55"/>
    </row>
    <row r="1027" spans="6:26">
      <c r="F1027"/>
      <c r="G1027"/>
      <c r="H1027"/>
      <c r="I1027"/>
      <c r="J1027"/>
      <c r="K1027"/>
      <c r="L1027"/>
      <c r="M1027"/>
      <c r="N1027"/>
      <c r="O1027"/>
      <c r="P1027"/>
      <c r="Q1027"/>
      <c r="R1027"/>
      <c r="S1027"/>
      <c r="T1027"/>
      <c r="W1027" s="5" t="s">
        <v>131</v>
      </c>
      <c r="X1027" s="11" t="s">
        <v>1145</v>
      </c>
      <c r="Z1027" s="55"/>
    </row>
    <row r="1028" spans="6:26">
      <c r="F1028"/>
      <c r="G1028"/>
      <c r="H1028"/>
      <c r="I1028"/>
      <c r="J1028"/>
      <c r="K1028"/>
      <c r="L1028"/>
      <c r="M1028"/>
      <c r="N1028"/>
      <c r="O1028"/>
      <c r="P1028"/>
      <c r="Q1028"/>
      <c r="R1028"/>
      <c r="S1028"/>
      <c r="T1028"/>
      <c r="W1028" s="5" t="s">
        <v>131</v>
      </c>
      <c r="X1028" s="11" t="s">
        <v>1146</v>
      </c>
      <c r="Z1028" s="55"/>
    </row>
    <row r="1029" spans="6:26">
      <c r="F1029"/>
      <c r="G1029"/>
      <c r="H1029"/>
      <c r="I1029"/>
      <c r="J1029"/>
      <c r="K1029"/>
      <c r="L1029"/>
      <c r="M1029"/>
      <c r="N1029"/>
      <c r="O1029"/>
      <c r="P1029"/>
      <c r="Q1029"/>
      <c r="R1029"/>
      <c r="S1029"/>
      <c r="T1029"/>
      <c r="W1029" s="5" t="s">
        <v>131</v>
      </c>
      <c r="X1029" s="11" t="s">
        <v>1147</v>
      </c>
      <c r="Z1029" s="55"/>
    </row>
    <row r="1030" spans="6:26">
      <c r="F1030"/>
      <c r="G1030"/>
      <c r="H1030"/>
      <c r="I1030"/>
      <c r="J1030"/>
      <c r="K1030"/>
      <c r="L1030"/>
      <c r="M1030"/>
      <c r="N1030"/>
      <c r="O1030"/>
      <c r="P1030"/>
      <c r="Q1030"/>
      <c r="R1030"/>
      <c r="S1030"/>
      <c r="T1030"/>
      <c r="W1030" s="5" t="s">
        <v>131</v>
      </c>
      <c r="X1030" s="11" t="s">
        <v>1148</v>
      </c>
      <c r="Z1030" s="55"/>
    </row>
    <row r="1031" spans="6:26">
      <c r="F1031"/>
      <c r="G1031"/>
      <c r="H1031"/>
      <c r="I1031"/>
      <c r="J1031"/>
      <c r="K1031"/>
      <c r="L1031"/>
      <c r="M1031"/>
      <c r="N1031"/>
      <c r="O1031"/>
      <c r="P1031"/>
      <c r="Q1031"/>
      <c r="R1031"/>
      <c r="S1031"/>
      <c r="T1031"/>
      <c r="W1031" s="5" t="s">
        <v>131</v>
      </c>
      <c r="X1031" s="11" t="s">
        <v>1149</v>
      </c>
      <c r="Z1031" s="55"/>
    </row>
    <row r="1032" spans="6:26">
      <c r="F1032"/>
      <c r="G1032"/>
      <c r="H1032"/>
      <c r="I1032"/>
      <c r="J1032"/>
      <c r="K1032"/>
      <c r="L1032"/>
      <c r="M1032"/>
      <c r="N1032"/>
      <c r="O1032"/>
      <c r="P1032"/>
      <c r="Q1032"/>
      <c r="R1032"/>
      <c r="S1032"/>
      <c r="T1032"/>
      <c r="W1032" s="5" t="s">
        <v>131</v>
      </c>
      <c r="X1032" s="11" t="s">
        <v>1150</v>
      </c>
      <c r="Z1032" s="55"/>
    </row>
    <row r="1033" spans="6:26">
      <c r="F1033"/>
      <c r="G1033"/>
      <c r="H1033"/>
      <c r="I1033"/>
      <c r="J1033"/>
      <c r="K1033"/>
      <c r="L1033"/>
      <c r="M1033"/>
      <c r="N1033"/>
      <c r="O1033"/>
      <c r="P1033"/>
      <c r="Q1033"/>
      <c r="R1033"/>
      <c r="S1033"/>
      <c r="T1033"/>
      <c r="W1033" s="5" t="s">
        <v>131</v>
      </c>
      <c r="X1033" s="11" t="s">
        <v>1151</v>
      </c>
      <c r="Z1033" s="55"/>
    </row>
    <row r="1034" spans="6:26">
      <c r="F1034"/>
      <c r="G1034"/>
      <c r="H1034"/>
      <c r="I1034"/>
      <c r="J1034"/>
      <c r="K1034"/>
      <c r="L1034"/>
      <c r="M1034"/>
      <c r="N1034"/>
      <c r="O1034"/>
      <c r="P1034"/>
      <c r="Q1034"/>
      <c r="R1034"/>
      <c r="S1034"/>
      <c r="T1034"/>
      <c r="W1034" s="5" t="s">
        <v>131</v>
      </c>
      <c r="X1034" s="11" t="s">
        <v>1152</v>
      </c>
      <c r="Z1034" s="55"/>
    </row>
    <row r="1035" spans="6:26">
      <c r="F1035"/>
      <c r="G1035"/>
      <c r="H1035"/>
      <c r="I1035"/>
      <c r="J1035"/>
      <c r="K1035"/>
      <c r="L1035"/>
      <c r="M1035"/>
      <c r="N1035"/>
      <c r="O1035"/>
      <c r="P1035"/>
      <c r="Q1035"/>
      <c r="R1035"/>
      <c r="S1035"/>
      <c r="T1035"/>
      <c r="W1035" s="5" t="s">
        <v>131</v>
      </c>
      <c r="X1035" s="11" t="s">
        <v>1153</v>
      </c>
      <c r="Z1035" s="55"/>
    </row>
    <row r="1036" spans="6:26">
      <c r="F1036"/>
      <c r="G1036"/>
      <c r="H1036"/>
      <c r="I1036"/>
      <c r="J1036"/>
      <c r="K1036"/>
      <c r="L1036"/>
      <c r="M1036"/>
      <c r="N1036"/>
      <c r="O1036"/>
      <c r="P1036"/>
      <c r="Q1036"/>
      <c r="R1036"/>
      <c r="S1036"/>
      <c r="T1036"/>
      <c r="W1036" s="5" t="s">
        <v>131</v>
      </c>
      <c r="X1036" s="11" t="s">
        <v>1154</v>
      </c>
      <c r="Z1036" s="55"/>
    </row>
    <row r="1037" spans="6:26">
      <c r="F1037"/>
      <c r="G1037"/>
      <c r="H1037"/>
      <c r="I1037"/>
      <c r="J1037"/>
      <c r="K1037"/>
      <c r="L1037"/>
      <c r="M1037"/>
      <c r="N1037"/>
      <c r="O1037"/>
      <c r="P1037"/>
      <c r="Q1037"/>
      <c r="R1037"/>
      <c r="S1037"/>
      <c r="T1037"/>
      <c r="W1037" s="5" t="s">
        <v>131</v>
      </c>
      <c r="X1037" s="11" t="s">
        <v>1155</v>
      </c>
      <c r="Z1037" s="55"/>
    </row>
    <row r="1038" spans="6:26">
      <c r="F1038"/>
      <c r="G1038"/>
      <c r="H1038"/>
      <c r="I1038"/>
      <c r="J1038"/>
      <c r="K1038"/>
      <c r="L1038"/>
      <c r="M1038"/>
      <c r="N1038"/>
      <c r="O1038"/>
      <c r="P1038"/>
      <c r="Q1038"/>
      <c r="R1038"/>
      <c r="S1038"/>
      <c r="T1038"/>
      <c r="W1038" s="5" t="s">
        <v>131</v>
      </c>
      <c r="X1038" s="11" t="s">
        <v>1156</v>
      </c>
      <c r="Z1038" s="55"/>
    </row>
    <row r="1039" spans="6:26">
      <c r="F1039"/>
      <c r="G1039"/>
      <c r="H1039"/>
      <c r="I1039"/>
      <c r="J1039"/>
      <c r="K1039"/>
      <c r="L1039"/>
      <c r="M1039"/>
      <c r="N1039"/>
      <c r="O1039"/>
      <c r="P1039"/>
      <c r="Q1039"/>
      <c r="R1039"/>
      <c r="S1039"/>
      <c r="T1039"/>
      <c r="W1039" s="5" t="s">
        <v>131</v>
      </c>
      <c r="X1039" s="11" t="s">
        <v>1157</v>
      </c>
      <c r="Z1039" s="55"/>
    </row>
    <row r="1040" spans="6:26">
      <c r="F1040"/>
      <c r="G1040"/>
      <c r="H1040"/>
      <c r="I1040"/>
      <c r="J1040"/>
      <c r="K1040"/>
      <c r="L1040"/>
      <c r="M1040"/>
      <c r="N1040"/>
      <c r="O1040"/>
      <c r="P1040"/>
      <c r="Q1040"/>
      <c r="R1040"/>
      <c r="S1040"/>
      <c r="T1040"/>
      <c r="W1040" s="5" t="s">
        <v>131</v>
      </c>
      <c r="X1040" s="11" t="s">
        <v>1158</v>
      </c>
      <c r="Z1040" s="55"/>
    </row>
    <row r="1041" spans="6:26">
      <c r="F1041"/>
      <c r="G1041"/>
      <c r="H1041"/>
      <c r="I1041"/>
      <c r="J1041"/>
      <c r="K1041"/>
      <c r="L1041"/>
      <c r="M1041"/>
      <c r="N1041"/>
      <c r="O1041"/>
      <c r="P1041"/>
      <c r="Q1041"/>
      <c r="R1041"/>
      <c r="S1041"/>
      <c r="T1041"/>
      <c r="W1041" s="5" t="s">
        <v>131</v>
      </c>
      <c r="X1041" s="11" t="s">
        <v>933</v>
      </c>
      <c r="Z1041" s="55"/>
    </row>
    <row r="1042" spans="6:26">
      <c r="F1042"/>
      <c r="G1042"/>
      <c r="H1042"/>
      <c r="I1042"/>
      <c r="J1042"/>
      <c r="K1042"/>
      <c r="L1042"/>
      <c r="M1042"/>
      <c r="N1042"/>
      <c r="O1042"/>
      <c r="P1042"/>
      <c r="Q1042"/>
      <c r="R1042"/>
      <c r="S1042"/>
      <c r="T1042"/>
      <c r="W1042" s="5" t="s">
        <v>131</v>
      </c>
      <c r="X1042" s="11" t="s">
        <v>1159</v>
      </c>
      <c r="Z1042" s="55"/>
    </row>
    <row r="1043" spans="6:26">
      <c r="F1043"/>
      <c r="G1043"/>
      <c r="H1043"/>
      <c r="I1043"/>
      <c r="J1043"/>
      <c r="K1043"/>
      <c r="L1043"/>
      <c r="M1043"/>
      <c r="N1043"/>
      <c r="O1043"/>
      <c r="P1043"/>
      <c r="Q1043"/>
      <c r="R1043"/>
      <c r="S1043"/>
      <c r="T1043"/>
      <c r="W1043" s="5" t="s">
        <v>131</v>
      </c>
      <c r="X1043" s="11" t="s">
        <v>1160</v>
      </c>
      <c r="Z1043" s="55"/>
    </row>
    <row r="1044" spans="6:26">
      <c r="F1044"/>
      <c r="G1044"/>
      <c r="H1044"/>
      <c r="I1044"/>
      <c r="J1044"/>
      <c r="K1044"/>
      <c r="L1044"/>
      <c r="M1044"/>
      <c r="N1044"/>
      <c r="O1044"/>
      <c r="P1044"/>
      <c r="Q1044"/>
      <c r="R1044"/>
      <c r="S1044"/>
      <c r="T1044"/>
      <c r="W1044" s="5" t="s">
        <v>131</v>
      </c>
      <c r="X1044" s="11" t="s">
        <v>1161</v>
      </c>
      <c r="Z1044" s="55"/>
    </row>
    <row r="1045" spans="6:26">
      <c r="F1045"/>
      <c r="G1045"/>
      <c r="H1045"/>
      <c r="I1045"/>
      <c r="J1045"/>
      <c r="K1045"/>
      <c r="L1045"/>
      <c r="M1045"/>
      <c r="N1045"/>
      <c r="O1045"/>
      <c r="P1045"/>
      <c r="Q1045"/>
      <c r="R1045"/>
      <c r="S1045"/>
      <c r="T1045"/>
      <c r="W1045" s="5" t="s">
        <v>131</v>
      </c>
      <c r="X1045" s="11" t="s">
        <v>1162</v>
      </c>
      <c r="Z1045" s="55"/>
    </row>
    <row r="1046" spans="6:26">
      <c r="F1046"/>
      <c r="G1046"/>
      <c r="H1046"/>
      <c r="I1046"/>
      <c r="J1046"/>
      <c r="K1046"/>
      <c r="L1046"/>
      <c r="M1046"/>
      <c r="N1046"/>
      <c r="O1046"/>
      <c r="P1046"/>
      <c r="Q1046"/>
      <c r="R1046"/>
      <c r="S1046"/>
      <c r="T1046"/>
      <c r="W1046" s="5" t="s">
        <v>131</v>
      </c>
      <c r="X1046" s="11" t="s">
        <v>1163</v>
      </c>
      <c r="Z1046" s="55"/>
    </row>
    <row r="1047" spans="6:26">
      <c r="F1047"/>
      <c r="G1047"/>
      <c r="H1047"/>
      <c r="I1047"/>
      <c r="J1047"/>
      <c r="K1047"/>
      <c r="L1047"/>
      <c r="M1047"/>
      <c r="N1047"/>
      <c r="O1047"/>
      <c r="P1047"/>
      <c r="Q1047"/>
      <c r="R1047"/>
      <c r="S1047"/>
      <c r="T1047"/>
      <c r="W1047" s="5" t="s">
        <v>133</v>
      </c>
      <c r="X1047" s="11" t="s">
        <v>1164</v>
      </c>
      <c r="Z1047" s="55"/>
    </row>
    <row r="1048" spans="6:26">
      <c r="F1048"/>
      <c r="G1048"/>
      <c r="H1048"/>
      <c r="I1048"/>
      <c r="J1048"/>
      <c r="K1048"/>
      <c r="L1048"/>
      <c r="M1048"/>
      <c r="N1048"/>
      <c r="O1048"/>
      <c r="P1048"/>
      <c r="Q1048"/>
      <c r="R1048"/>
      <c r="S1048"/>
      <c r="T1048"/>
      <c r="W1048" s="5" t="s">
        <v>133</v>
      </c>
      <c r="X1048" s="11" t="s">
        <v>1165</v>
      </c>
      <c r="Z1048" s="55"/>
    </row>
    <row r="1049" spans="6:26">
      <c r="F1049"/>
      <c r="G1049"/>
      <c r="H1049"/>
      <c r="I1049"/>
      <c r="J1049"/>
      <c r="K1049"/>
      <c r="L1049"/>
      <c r="M1049"/>
      <c r="N1049"/>
      <c r="O1049"/>
      <c r="P1049"/>
      <c r="Q1049"/>
      <c r="R1049"/>
      <c r="S1049"/>
      <c r="T1049"/>
      <c r="W1049" s="5" t="s">
        <v>133</v>
      </c>
      <c r="X1049" s="11" t="s">
        <v>1166</v>
      </c>
      <c r="Z1049" s="55"/>
    </row>
    <row r="1050" spans="6:26">
      <c r="F1050"/>
      <c r="G1050"/>
      <c r="H1050"/>
      <c r="I1050"/>
      <c r="J1050"/>
      <c r="K1050"/>
      <c r="L1050"/>
      <c r="M1050"/>
      <c r="N1050"/>
      <c r="O1050"/>
      <c r="P1050"/>
      <c r="Q1050"/>
      <c r="R1050"/>
      <c r="S1050"/>
      <c r="T1050"/>
      <c r="W1050" s="5" t="s">
        <v>133</v>
      </c>
      <c r="X1050" s="11" t="s">
        <v>1167</v>
      </c>
      <c r="Z1050" s="55"/>
    </row>
    <row r="1051" spans="6:26">
      <c r="F1051"/>
      <c r="G1051"/>
      <c r="H1051"/>
      <c r="I1051"/>
      <c r="J1051"/>
      <c r="K1051"/>
      <c r="L1051"/>
      <c r="M1051"/>
      <c r="N1051"/>
      <c r="O1051"/>
      <c r="P1051"/>
      <c r="Q1051"/>
      <c r="R1051"/>
      <c r="S1051"/>
      <c r="T1051"/>
      <c r="W1051" s="5" t="s">
        <v>133</v>
      </c>
      <c r="X1051" s="11" t="s">
        <v>1168</v>
      </c>
      <c r="Z1051" s="55"/>
    </row>
    <row r="1052" spans="6:26">
      <c r="F1052"/>
      <c r="G1052"/>
      <c r="H1052"/>
      <c r="I1052"/>
      <c r="J1052"/>
      <c r="K1052"/>
      <c r="L1052"/>
      <c r="M1052"/>
      <c r="N1052"/>
      <c r="O1052"/>
      <c r="P1052"/>
      <c r="Q1052"/>
      <c r="R1052"/>
      <c r="S1052"/>
      <c r="T1052"/>
      <c r="W1052" s="5" t="s">
        <v>133</v>
      </c>
      <c r="X1052" s="11" t="s">
        <v>1169</v>
      </c>
      <c r="Z1052" s="55"/>
    </row>
    <row r="1053" spans="6:26">
      <c r="F1053"/>
      <c r="G1053"/>
      <c r="H1053"/>
      <c r="I1053"/>
      <c r="J1053"/>
      <c r="K1053"/>
      <c r="L1053"/>
      <c r="M1053"/>
      <c r="N1053"/>
      <c r="O1053"/>
      <c r="P1053"/>
      <c r="Q1053"/>
      <c r="R1053"/>
      <c r="S1053"/>
      <c r="T1053"/>
      <c r="W1053" s="5" t="s">
        <v>133</v>
      </c>
      <c r="X1053" s="11" t="s">
        <v>1170</v>
      </c>
      <c r="Z1053" s="55"/>
    </row>
    <row r="1054" spans="6:26">
      <c r="F1054"/>
      <c r="G1054"/>
      <c r="H1054"/>
      <c r="I1054"/>
      <c r="J1054"/>
      <c r="K1054"/>
      <c r="L1054"/>
      <c r="M1054"/>
      <c r="N1054"/>
      <c r="O1054"/>
      <c r="P1054"/>
      <c r="Q1054"/>
      <c r="R1054"/>
      <c r="S1054"/>
      <c r="T1054"/>
      <c r="W1054" s="5" t="s">
        <v>133</v>
      </c>
      <c r="X1054" s="11" t="s">
        <v>1171</v>
      </c>
      <c r="Z1054" s="55"/>
    </row>
    <row r="1055" spans="6:26">
      <c r="F1055"/>
      <c r="G1055"/>
      <c r="H1055"/>
      <c r="I1055"/>
      <c r="J1055"/>
      <c r="K1055"/>
      <c r="L1055"/>
      <c r="M1055"/>
      <c r="N1055"/>
      <c r="O1055"/>
      <c r="P1055"/>
      <c r="Q1055"/>
      <c r="R1055"/>
      <c r="S1055"/>
      <c r="T1055"/>
      <c r="W1055" s="5" t="s">
        <v>133</v>
      </c>
      <c r="X1055" s="11" t="s">
        <v>1172</v>
      </c>
      <c r="Z1055" s="55"/>
    </row>
    <row r="1056" spans="6:26">
      <c r="F1056"/>
      <c r="G1056"/>
      <c r="H1056"/>
      <c r="I1056"/>
      <c r="J1056"/>
      <c r="K1056"/>
      <c r="L1056"/>
      <c r="M1056"/>
      <c r="N1056"/>
      <c r="O1056"/>
      <c r="P1056"/>
      <c r="Q1056"/>
      <c r="R1056"/>
      <c r="S1056"/>
      <c r="T1056"/>
      <c r="W1056" s="5" t="s">
        <v>133</v>
      </c>
      <c r="X1056" s="11" t="s">
        <v>1173</v>
      </c>
      <c r="Z1056" s="55"/>
    </row>
    <row r="1057" spans="6:26">
      <c r="F1057"/>
      <c r="G1057"/>
      <c r="H1057"/>
      <c r="I1057"/>
      <c r="J1057"/>
      <c r="K1057"/>
      <c r="L1057"/>
      <c r="M1057"/>
      <c r="N1057"/>
      <c r="O1057"/>
      <c r="P1057"/>
      <c r="Q1057"/>
      <c r="R1057"/>
      <c r="S1057"/>
      <c r="T1057"/>
      <c r="W1057" s="5" t="s">
        <v>133</v>
      </c>
      <c r="X1057" s="11" t="s">
        <v>1174</v>
      </c>
      <c r="Z1057" s="55"/>
    </row>
    <row r="1058" spans="6:26">
      <c r="F1058"/>
      <c r="G1058"/>
      <c r="H1058"/>
      <c r="I1058"/>
      <c r="J1058"/>
      <c r="K1058"/>
      <c r="L1058"/>
      <c r="M1058"/>
      <c r="N1058"/>
      <c r="O1058"/>
      <c r="P1058"/>
      <c r="Q1058"/>
      <c r="R1058"/>
      <c r="S1058"/>
      <c r="T1058"/>
      <c r="W1058" s="5" t="s">
        <v>133</v>
      </c>
      <c r="X1058" s="11" t="s">
        <v>1175</v>
      </c>
      <c r="Z1058" s="55"/>
    </row>
    <row r="1059" spans="6:26">
      <c r="F1059"/>
      <c r="G1059"/>
      <c r="H1059"/>
      <c r="I1059"/>
      <c r="J1059"/>
      <c r="K1059"/>
      <c r="L1059"/>
      <c r="M1059"/>
      <c r="N1059"/>
      <c r="O1059"/>
      <c r="P1059"/>
      <c r="Q1059"/>
      <c r="R1059"/>
      <c r="S1059"/>
      <c r="T1059"/>
      <c r="W1059" s="5" t="s">
        <v>133</v>
      </c>
      <c r="X1059" s="11" t="s">
        <v>1176</v>
      </c>
      <c r="Z1059" s="55"/>
    </row>
    <row r="1060" spans="6:26">
      <c r="F1060"/>
      <c r="G1060"/>
      <c r="H1060"/>
      <c r="I1060"/>
      <c r="J1060"/>
      <c r="K1060"/>
      <c r="L1060"/>
      <c r="M1060"/>
      <c r="N1060"/>
      <c r="O1060"/>
      <c r="P1060"/>
      <c r="Q1060"/>
      <c r="R1060"/>
      <c r="S1060"/>
      <c r="T1060"/>
      <c r="W1060" s="5" t="s">
        <v>133</v>
      </c>
      <c r="X1060" s="11" t="s">
        <v>1177</v>
      </c>
      <c r="Z1060" s="55"/>
    </row>
    <row r="1061" spans="6:26">
      <c r="F1061"/>
      <c r="G1061"/>
      <c r="H1061"/>
      <c r="I1061"/>
      <c r="J1061"/>
      <c r="K1061"/>
      <c r="L1061"/>
      <c r="M1061"/>
      <c r="N1061"/>
      <c r="O1061"/>
      <c r="P1061"/>
      <c r="Q1061"/>
      <c r="R1061"/>
      <c r="S1061"/>
      <c r="T1061"/>
      <c r="W1061" s="5" t="s">
        <v>133</v>
      </c>
      <c r="X1061" s="11" t="s">
        <v>1178</v>
      </c>
      <c r="Z1061" s="55"/>
    </row>
    <row r="1062" spans="6:26">
      <c r="F1062"/>
      <c r="G1062"/>
      <c r="H1062"/>
      <c r="I1062"/>
      <c r="J1062"/>
      <c r="K1062"/>
      <c r="L1062"/>
      <c r="M1062"/>
      <c r="N1062"/>
      <c r="O1062"/>
      <c r="P1062"/>
      <c r="Q1062"/>
      <c r="R1062"/>
      <c r="S1062"/>
      <c r="T1062"/>
      <c r="W1062" s="5" t="s">
        <v>133</v>
      </c>
      <c r="X1062" s="11" t="s">
        <v>1179</v>
      </c>
      <c r="Z1062" s="55"/>
    </row>
    <row r="1063" spans="6:26">
      <c r="F1063"/>
      <c r="G1063"/>
      <c r="H1063"/>
      <c r="I1063"/>
      <c r="J1063"/>
      <c r="K1063"/>
      <c r="L1063"/>
      <c r="M1063"/>
      <c r="N1063"/>
      <c r="O1063"/>
      <c r="P1063"/>
      <c r="Q1063"/>
      <c r="R1063"/>
      <c r="S1063"/>
      <c r="T1063"/>
      <c r="W1063" s="5" t="s">
        <v>133</v>
      </c>
      <c r="X1063" s="11" t="s">
        <v>1180</v>
      </c>
      <c r="Z1063" s="55"/>
    </row>
    <row r="1064" spans="6:26">
      <c r="F1064"/>
      <c r="G1064"/>
      <c r="H1064"/>
      <c r="I1064"/>
      <c r="J1064"/>
      <c r="K1064"/>
      <c r="L1064"/>
      <c r="M1064"/>
      <c r="N1064"/>
      <c r="O1064"/>
      <c r="P1064"/>
      <c r="Q1064"/>
      <c r="R1064"/>
      <c r="S1064"/>
      <c r="T1064"/>
      <c r="W1064" s="5" t="s">
        <v>133</v>
      </c>
      <c r="X1064" s="11" t="s">
        <v>469</v>
      </c>
      <c r="Z1064" s="55"/>
    </row>
    <row r="1065" spans="6:26">
      <c r="F1065"/>
      <c r="G1065"/>
      <c r="H1065"/>
      <c r="I1065"/>
      <c r="J1065"/>
      <c r="K1065"/>
      <c r="L1065"/>
      <c r="M1065"/>
      <c r="N1065"/>
      <c r="O1065"/>
      <c r="P1065"/>
      <c r="Q1065"/>
      <c r="R1065"/>
      <c r="S1065"/>
      <c r="T1065"/>
      <c r="W1065" s="5" t="s">
        <v>133</v>
      </c>
      <c r="X1065" s="11" t="s">
        <v>1181</v>
      </c>
      <c r="Z1065" s="55"/>
    </row>
    <row r="1066" spans="6:26">
      <c r="F1066"/>
      <c r="G1066"/>
      <c r="H1066"/>
      <c r="I1066"/>
      <c r="J1066"/>
      <c r="K1066"/>
      <c r="L1066"/>
      <c r="M1066"/>
      <c r="N1066"/>
      <c r="O1066"/>
      <c r="P1066"/>
      <c r="Q1066"/>
      <c r="R1066"/>
      <c r="S1066"/>
      <c r="T1066"/>
      <c r="W1066" s="5" t="s">
        <v>133</v>
      </c>
      <c r="X1066" s="11" t="s">
        <v>1182</v>
      </c>
      <c r="Z1066" s="55"/>
    </row>
    <row r="1067" spans="6:26">
      <c r="F1067"/>
      <c r="G1067"/>
      <c r="H1067"/>
      <c r="I1067"/>
      <c r="J1067"/>
      <c r="K1067"/>
      <c r="L1067"/>
      <c r="M1067"/>
      <c r="N1067"/>
      <c r="O1067"/>
      <c r="P1067"/>
      <c r="Q1067"/>
      <c r="R1067"/>
      <c r="S1067"/>
      <c r="T1067"/>
      <c r="W1067" s="5" t="s">
        <v>133</v>
      </c>
      <c r="X1067" s="11" t="s">
        <v>643</v>
      </c>
      <c r="Z1067" s="55"/>
    </row>
    <row r="1068" spans="6:26">
      <c r="F1068"/>
      <c r="G1068"/>
      <c r="H1068"/>
      <c r="I1068"/>
      <c r="J1068"/>
      <c r="K1068"/>
      <c r="L1068"/>
      <c r="M1068"/>
      <c r="N1068"/>
      <c r="O1068"/>
      <c r="P1068"/>
      <c r="Q1068"/>
      <c r="R1068"/>
      <c r="S1068"/>
      <c r="T1068"/>
      <c r="W1068" s="5" t="s">
        <v>133</v>
      </c>
      <c r="X1068" s="11" t="s">
        <v>1183</v>
      </c>
      <c r="Z1068" s="55"/>
    </row>
    <row r="1069" spans="6:26">
      <c r="F1069"/>
      <c r="G1069"/>
      <c r="H1069"/>
      <c r="I1069"/>
      <c r="J1069"/>
      <c r="K1069"/>
      <c r="L1069"/>
      <c r="M1069"/>
      <c r="N1069"/>
      <c r="O1069"/>
      <c r="P1069"/>
      <c r="Q1069"/>
      <c r="R1069"/>
      <c r="S1069"/>
      <c r="T1069"/>
      <c r="W1069" s="5" t="s">
        <v>133</v>
      </c>
      <c r="X1069" s="11" t="s">
        <v>1184</v>
      </c>
      <c r="Z1069" s="55"/>
    </row>
    <row r="1070" spans="6:26">
      <c r="F1070"/>
      <c r="G1070"/>
      <c r="H1070"/>
      <c r="I1070"/>
      <c r="J1070"/>
      <c r="K1070"/>
      <c r="L1070"/>
      <c r="M1070"/>
      <c r="N1070"/>
      <c r="O1070"/>
      <c r="P1070"/>
      <c r="Q1070"/>
      <c r="R1070"/>
      <c r="S1070"/>
      <c r="T1070"/>
      <c r="W1070" s="5" t="s">
        <v>133</v>
      </c>
      <c r="X1070" s="11" t="s">
        <v>1185</v>
      </c>
      <c r="Z1070" s="55"/>
    </row>
    <row r="1071" spans="6:26">
      <c r="F1071"/>
      <c r="G1071"/>
      <c r="H1071"/>
      <c r="I1071"/>
      <c r="J1071"/>
      <c r="K1071"/>
      <c r="L1071"/>
      <c r="M1071"/>
      <c r="N1071"/>
      <c r="O1071"/>
      <c r="P1071"/>
      <c r="Q1071"/>
      <c r="R1071"/>
      <c r="S1071"/>
      <c r="T1071"/>
      <c r="W1071" s="5" t="s">
        <v>133</v>
      </c>
      <c r="X1071" s="11" t="s">
        <v>1186</v>
      </c>
      <c r="Z1071" s="55"/>
    </row>
    <row r="1072" spans="6:26">
      <c r="F1072"/>
      <c r="G1072"/>
      <c r="H1072"/>
      <c r="I1072"/>
      <c r="J1072"/>
      <c r="K1072"/>
      <c r="L1072"/>
      <c r="M1072"/>
      <c r="N1072"/>
      <c r="O1072"/>
      <c r="P1072"/>
      <c r="Q1072"/>
      <c r="R1072"/>
      <c r="S1072"/>
      <c r="T1072"/>
      <c r="W1072" s="5" t="s">
        <v>133</v>
      </c>
      <c r="X1072" s="11" t="s">
        <v>1187</v>
      </c>
      <c r="Z1072" s="55"/>
    </row>
    <row r="1073" spans="6:26">
      <c r="F1073"/>
      <c r="G1073"/>
      <c r="H1073"/>
      <c r="I1073"/>
      <c r="J1073"/>
      <c r="K1073"/>
      <c r="L1073"/>
      <c r="M1073"/>
      <c r="N1073"/>
      <c r="O1073"/>
      <c r="P1073"/>
      <c r="Q1073"/>
      <c r="R1073"/>
      <c r="S1073"/>
      <c r="T1073"/>
      <c r="W1073" s="5" t="s">
        <v>133</v>
      </c>
      <c r="X1073" s="11" t="s">
        <v>1188</v>
      </c>
      <c r="Z1073" s="55"/>
    </row>
    <row r="1074" spans="6:26">
      <c r="F1074"/>
      <c r="G1074"/>
      <c r="H1074"/>
      <c r="I1074"/>
      <c r="J1074"/>
      <c r="K1074"/>
      <c r="L1074"/>
      <c r="M1074"/>
      <c r="N1074"/>
      <c r="O1074"/>
      <c r="P1074"/>
      <c r="Q1074"/>
      <c r="R1074"/>
      <c r="S1074"/>
      <c r="T1074"/>
      <c r="W1074" s="5" t="s">
        <v>133</v>
      </c>
      <c r="X1074" s="11" t="s">
        <v>1189</v>
      </c>
      <c r="Z1074" s="55"/>
    </row>
    <row r="1075" spans="6:26">
      <c r="F1075"/>
      <c r="G1075"/>
      <c r="H1075"/>
      <c r="I1075"/>
      <c r="J1075"/>
      <c r="K1075"/>
      <c r="L1075"/>
      <c r="M1075"/>
      <c r="N1075"/>
      <c r="O1075"/>
      <c r="P1075"/>
      <c r="Q1075"/>
      <c r="R1075"/>
      <c r="S1075"/>
      <c r="T1075"/>
      <c r="W1075" s="5" t="s">
        <v>133</v>
      </c>
      <c r="X1075" s="11" t="s">
        <v>1190</v>
      </c>
      <c r="Z1075" s="55"/>
    </row>
    <row r="1076" spans="6:26">
      <c r="F1076"/>
      <c r="G1076"/>
      <c r="H1076"/>
      <c r="I1076"/>
      <c r="J1076"/>
      <c r="K1076"/>
      <c r="L1076"/>
      <c r="M1076"/>
      <c r="N1076"/>
      <c r="O1076"/>
      <c r="P1076"/>
      <c r="Q1076"/>
      <c r="R1076"/>
      <c r="S1076"/>
      <c r="T1076"/>
      <c r="W1076" s="5" t="s">
        <v>135</v>
      </c>
      <c r="X1076" s="11" t="s">
        <v>1191</v>
      </c>
      <c r="Z1076" s="55"/>
    </row>
    <row r="1077" spans="6:26">
      <c r="F1077"/>
      <c r="G1077"/>
      <c r="H1077"/>
      <c r="I1077"/>
      <c r="J1077"/>
      <c r="K1077"/>
      <c r="L1077"/>
      <c r="M1077"/>
      <c r="N1077"/>
      <c r="O1077"/>
      <c r="P1077"/>
      <c r="Q1077"/>
      <c r="R1077"/>
      <c r="S1077"/>
      <c r="T1077"/>
      <c r="W1077" s="5" t="s">
        <v>135</v>
      </c>
      <c r="X1077" s="11" t="s">
        <v>1192</v>
      </c>
      <c r="Z1077" s="55"/>
    </row>
    <row r="1078" spans="6:26">
      <c r="F1078"/>
      <c r="G1078"/>
      <c r="H1078"/>
      <c r="I1078"/>
      <c r="J1078"/>
      <c r="K1078"/>
      <c r="L1078"/>
      <c r="M1078"/>
      <c r="N1078"/>
      <c r="O1078"/>
      <c r="P1078"/>
      <c r="Q1078"/>
      <c r="R1078"/>
      <c r="S1078"/>
      <c r="T1078"/>
      <c r="W1078" s="5" t="s">
        <v>135</v>
      </c>
      <c r="X1078" s="11" t="s">
        <v>1193</v>
      </c>
      <c r="Z1078" s="55"/>
    </row>
    <row r="1079" spans="6:26">
      <c r="F1079"/>
      <c r="G1079"/>
      <c r="H1079"/>
      <c r="I1079"/>
      <c r="J1079"/>
      <c r="K1079"/>
      <c r="L1079"/>
      <c r="M1079"/>
      <c r="N1079"/>
      <c r="O1079"/>
      <c r="P1079"/>
      <c r="Q1079"/>
      <c r="R1079"/>
      <c r="S1079"/>
      <c r="T1079"/>
      <c r="W1079" s="5" t="s">
        <v>135</v>
      </c>
      <c r="X1079" s="11" t="s">
        <v>1194</v>
      </c>
      <c r="Z1079" s="55"/>
    </row>
    <row r="1080" spans="6:26">
      <c r="F1080"/>
      <c r="G1080"/>
      <c r="H1080"/>
      <c r="I1080"/>
      <c r="J1080"/>
      <c r="K1080"/>
      <c r="L1080"/>
      <c r="M1080"/>
      <c r="N1080"/>
      <c r="O1080"/>
      <c r="P1080"/>
      <c r="Q1080"/>
      <c r="R1080"/>
      <c r="S1080"/>
      <c r="T1080"/>
      <c r="W1080" s="5" t="s">
        <v>135</v>
      </c>
      <c r="X1080" s="11" t="s">
        <v>1195</v>
      </c>
      <c r="Z1080" s="55"/>
    </row>
    <row r="1081" spans="6:26">
      <c r="F1081"/>
      <c r="G1081"/>
      <c r="H1081"/>
      <c r="I1081"/>
      <c r="J1081"/>
      <c r="K1081"/>
      <c r="L1081"/>
      <c r="M1081"/>
      <c r="N1081"/>
      <c r="O1081"/>
      <c r="P1081"/>
      <c r="Q1081"/>
      <c r="R1081"/>
      <c r="S1081"/>
      <c r="T1081"/>
      <c r="W1081" s="5" t="s">
        <v>135</v>
      </c>
      <c r="X1081" s="11" t="s">
        <v>1196</v>
      </c>
      <c r="Z1081" s="55"/>
    </row>
    <row r="1082" spans="6:26">
      <c r="F1082"/>
      <c r="G1082"/>
      <c r="H1082"/>
      <c r="I1082"/>
      <c r="J1082"/>
      <c r="K1082"/>
      <c r="L1082"/>
      <c r="M1082"/>
      <c r="N1082"/>
      <c r="O1082"/>
      <c r="P1082"/>
      <c r="Q1082"/>
      <c r="R1082"/>
      <c r="S1082"/>
      <c r="T1082"/>
      <c r="W1082" s="5" t="s">
        <v>135</v>
      </c>
      <c r="X1082" s="11" t="s">
        <v>1197</v>
      </c>
      <c r="Z1082" s="55"/>
    </row>
    <row r="1083" spans="6:26">
      <c r="F1083"/>
      <c r="G1083"/>
      <c r="H1083"/>
      <c r="I1083"/>
      <c r="J1083"/>
      <c r="K1083"/>
      <c r="L1083"/>
      <c r="M1083"/>
      <c r="N1083"/>
      <c r="O1083"/>
      <c r="P1083"/>
      <c r="Q1083"/>
      <c r="R1083"/>
      <c r="S1083"/>
      <c r="T1083"/>
      <c r="W1083" s="5" t="s">
        <v>135</v>
      </c>
      <c r="X1083" s="11" t="s">
        <v>1198</v>
      </c>
      <c r="Z1083" s="55"/>
    </row>
    <row r="1084" spans="6:26">
      <c r="F1084"/>
      <c r="G1084"/>
      <c r="H1084"/>
      <c r="I1084"/>
      <c r="J1084"/>
      <c r="K1084"/>
      <c r="L1084"/>
      <c r="M1084"/>
      <c r="N1084"/>
      <c r="O1084"/>
      <c r="P1084"/>
      <c r="Q1084"/>
      <c r="R1084"/>
      <c r="S1084"/>
      <c r="T1084"/>
      <c r="W1084" s="5" t="s">
        <v>135</v>
      </c>
      <c r="X1084" s="11" t="s">
        <v>1199</v>
      </c>
      <c r="Z1084" s="55"/>
    </row>
    <row r="1085" spans="6:26">
      <c r="F1085"/>
      <c r="G1085"/>
      <c r="H1085"/>
      <c r="I1085"/>
      <c r="J1085"/>
      <c r="K1085"/>
      <c r="L1085"/>
      <c r="M1085"/>
      <c r="N1085"/>
      <c r="O1085"/>
      <c r="P1085"/>
      <c r="Q1085"/>
      <c r="R1085"/>
      <c r="S1085"/>
      <c r="T1085"/>
      <c r="W1085" s="5" t="s">
        <v>135</v>
      </c>
      <c r="X1085" s="11" t="s">
        <v>1200</v>
      </c>
      <c r="Z1085" s="55"/>
    </row>
    <row r="1086" spans="6:26">
      <c r="F1086"/>
      <c r="G1086"/>
      <c r="H1086"/>
      <c r="I1086"/>
      <c r="J1086"/>
      <c r="K1086"/>
      <c r="L1086"/>
      <c r="M1086"/>
      <c r="N1086"/>
      <c r="O1086"/>
      <c r="P1086"/>
      <c r="Q1086"/>
      <c r="R1086"/>
      <c r="S1086"/>
      <c r="T1086"/>
      <c r="W1086" s="5" t="s">
        <v>135</v>
      </c>
      <c r="X1086" s="11" t="s">
        <v>1201</v>
      </c>
      <c r="Z1086" s="55"/>
    </row>
    <row r="1087" spans="6:26">
      <c r="F1087"/>
      <c r="G1087"/>
      <c r="H1087"/>
      <c r="I1087"/>
      <c r="J1087"/>
      <c r="K1087"/>
      <c r="L1087"/>
      <c r="M1087"/>
      <c r="N1087"/>
      <c r="O1087"/>
      <c r="P1087"/>
      <c r="Q1087"/>
      <c r="R1087"/>
      <c r="S1087"/>
      <c r="T1087"/>
      <c r="W1087" s="5" t="s">
        <v>135</v>
      </c>
      <c r="X1087" s="11" t="s">
        <v>1202</v>
      </c>
      <c r="Z1087" s="55"/>
    </row>
    <row r="1088" spans="6:26">
      <c r="F1088"/>
      <c r="G1088"/>
      <c r="H1088"/>
      <c r="I1088"/>
      <c r="J1088"/>
      <c r="K1088"/>
      <c r="L1088"/>
      <c r="M1088"/>
      <c r="N1088"/>
      <c r="O1088"/>
      <c r="P1088"/>
      <c r="Q1088"/>
      <c r="R1088"/>
      <c r="S1088"/>
      <c r="T1088"/>
      <c r="W1088" s="5" t="s">
        <v>135</v>
      </c>
      <c r="X1088" s="11" t="s">
        <v>1203</v>
      </c>
      <c r="Z1088" s="55"/>
    </row>
    <row r="1089" spans="6:26">
      <c r="F1089"/>
      <c r="G1089"/>
      <c r="H1089"/>
      <c r="I1089"/>
      <c r="J1089"/>
      <c r="K1089"/>
      <c r="L1089"/>
      <c r="M1089"/>
      <c r="N1089"/>
      <c r="O1089"/>
      <c r="P1089"/>
      <c r="Q1089"/>
      <c r="R1089"/>
      <c r="S1089"/>
      <c r="T1089"/>
      <c r="W1089" s="5" t="s">
        <v>135</v>
      </c>
      <c r="X1089" s="11" t="s">
        <v>1204</v>
      </c>
      <c r="Z1089" s="55"/>
    </row>
    <row r="1090" spans="6:26">
      <c r="F1090"/>
      <c r="G1090"/>
      <c r="H1090"/>
      <c r="I1090"/>
      <c r="J1090"/>
      <c r="K1090"/>
      <c r="L1090"/>
      <c r="M1090"/>
      <c r="N1090"/>
      <c r="O1090"/>
      <c r="P1090"/>
      <c r="Q1090"/>
      <c r="R1090"/>
      <c r="S1090"/>
      <c r="T1090"/>
      <c r="W1090" s="5" t="s">
        <v>135</v>
      </c>
      <c r="X1090" s="11" t="s">
        <v>1205</v>
      </c>
      <c r="Z1090" s="55"/>
    </row>
    <row r="1091" spans="6:26">
      <c r="F1091"/>
      <c r="G1091"/>
      <c r="H1091"/>
      <c r="I1091"/>
      <c r="J1091"/>
      <c r="K1091"/>
      <c r="L1091"/>
      <c r="M1091"/>
      <c r="N1091"/>
      <c r="O1091"/>
      <c r="P1091"/>
      <c r="Q1091"/>
      <c r="R1091"/>
      <c r="S1091"/>
      <c r="T1091"/>
      <c r="W1091" s="5" t="s">
        <v>135</v>
      </c>
      <c r="X1091" s="11" t="s">
        <v>1206</v>
      </c>
      <c r="Z1091" s="55"/>
    </row>
    <row r="1092" spans="6:26">
      <c r="F1092"/>
      <c r="G1092"/>
      <c r="H1092"/>
      <c r="I1092"/>
      <c r="J1092"/>
      <c r="K1092"/>
      <c r="L1092"/>
      <c r="M1092"/>
      <c r="N1092"/>
      <c r="O1092"/>
      <c r="P1092"/>
      <c r="Q1092"/>
      <c r="R1092"/>
      <c r="S1092"/>
      <c r="T1092"/>
      <c r="W1092" s="5" t="s">
        <v>135</v>
      </c>
      <c r="X1092" s="11" t="s">
        <v>1207</v>
      </c>
      <c r="Z1092" s="55"/>
    </row>
    <row r="1093" spans="6:26">
      <c r="F1093"/>
      <c r="G1093"/>
      <c r="H1093"/>
      <c r="I1093"/>
      <c r="J1093"/>
      <c r="K1093"/>
      <c r="L1093"/>
      <c r="M1093"/>
      <c r="N1093"/>
      <c r="O1093"/>
      <c r="P1093"/>
      <c r="Q1093"/>
      <c r="R1093"/>
      <c r="S1093"/>
      <c r="T1093"/>
      <c r="W1093" s="5" t="s">
        <v>135</v>
      </c>
      <c r="X1093" s="11" t="s">
        <v>1208</v>
      </c>
      <c r="Z1093" s="55"/>
    </row>
    <row r="1094" spans="6:26">
      <c r="F1094"/>
      <c r="G1094"/>
      <c r="H1094"/>
      <c r="I1094"/>
      <c r="J1094"/>
      <c r="K1094"/>
      <c r="L1094"/>
      <c r="M1094"/>
      <c r="N1094"/>
      <c r="O1094"/>
      <c r="P1094"/>
      <c r="Q1094"/>
      <c r="R1094"/>
      <c r="S1094"/>
      <c r="T1094"/>
      <c r="W1094" s="5" t="s">
        <v>135</v>
      </c>
      <c r="X1094" s="11" t="s">
        <v>1209</v>
      </c>
      <c r="Z1094" s="55"/>
    </row>
    <row r="1095" spans="6:26">
      <c r="F1095"/>
      <c r="G1095"/>
      <c r="H1095"/>
      <c r="I1095"/>
      <c r="J1095"/>
      <c r="K1095"/>
      <c r="L1095"/>
      <c r="M1095"/>
      <c r="N1095"/>
      <c r="O1095"/>
      <c r="P1095"/>
      <c r="Q1095"/>
      <c r="R1095"/>
      <c r="S1095"/>
      <c r="T1095"/>
      <c r="W1095" s="5" t="s">
        <v>137</v>
      </c>
      <c r="X1095" s="11" t="s">
        <v>1210</v>
      </c>
      <c r="Z1095" s="55"/>
    </row>
    <row r="1096" spans="6:26">
      <c r="F1096"/>
      <c r="G1096"/>
      <c r="H1096"/>
      <c r="I1096"/>
      <c r="J1096"/>
      <c r="K1096"/>
      <c r="L1096"/>
      <c r="M1096"/>
      <c r="N1096"/>
      <c r="O1096"/>
      <c r="P1096"/>
      <c r="Q1096"/>
      <c r="R1096"/>
      <c r="S1096"/>
      <c r="T1096"/>
      <c r="W1096" s="5" t="s">
        <v>137</v>
      </c>
      <c r="X1096" s="11" t="s">
        <v>1211</v>
      </c>
      <c r="Z1096" s="55"/>
    </row>
    <row r="1097" spans="6:26">
      <c r="F1097"/>
      <c r="G1097"/>
      <c r="H1097"/>
      <c r="I1097"/>
      <c r="J1097"/>
      <c r="K1097"/>
      <c r="L1097"/>
      <c r="M1097"/>
      <c r="N1097"/>
      <c r="O1097"/>
      <c r="P1097"/>
      <c r="Q1097"/>
      <c r="R1097"/>
      <c r="S1097"/>
      <c r="T1097"/>
      <c r="W1097" s="5" t="s">
        <v>137</v>
      </c>
      <c r="X1097" s="11" t="s">
        <v>1212</v>
      </c>
      <c r="Z1097" s="55"/>
    </row>
    <row r="1098" spans="6:26">
      <c r="F1098"/>
      <c r="G1098"/>
      <c r="H1098"/>
      <c r="I1098"/>
      <c r="J1098"/>
      <c r="K1098"/>
      <c r="L1098"/>
      <c r="M1098"/>
      <c r="N1098"/>
      <c r="O1098"/>
      <c r="P1098"/>
      <c r="Q1098"/>
      <c r="R1098"/>
      <c r="S1098"/>
      <c r="T1098"/>
      <c r="W1098" s="5" t="s">
        <v>137</v>
      </c>
      <c r="X1098" s="11" t="s">
        <v>1213</v>
      </c>
      <c r="Z1098" s="55"/>
    </row>
    <row r="1099" spans="6:26">
      <c r="F1099"/>
      <c r="G1099"/>
      <c r="H1099"/>
      <c r="I1099"/>
      <c r="J1099"/>
      <c r="K1099"/>
      <c r="L1099"/>
      <c r="M1099"/>
      <c r="N1099"/>
      <c r="O1099"/>
      <c r="P1099"/>
      <c r="Q1099"/>
      <c r="R1099"/>
      <c r="S1099"/>
      <c r="T1099"/>
      <c r="W1099" s="5" t="s">
        <v>137</v>
      </c>
      <c r="X1099" s="11" t="s">
        <v>1214</v>
      </c>
      <c r="Z1099" s="55"/>
    </row>
    <row r="1100" spans="6:26">
      <c r="F1100"/>
      <c r="G1100"/>
      <c r="H1100"/>
      <c r="I1100"/>
      <c r="J1100"/>
      <c r="K1100"/>
      <c r="L1100"/>
      <c r="M1100"/>
      <c r="N1100"/>
      <c r="O1100"/>
      <c r="P1100"/>
      <c r="Q1100"/>
      <c r="R1100"/>
      <c r="S1100"/>
      <c r="T1100"/>
      <c r="W1100" s="5" t="s">
        <v>137</v>
      </c>
      <c r="X1100" s="11" t="s">
        <v>1215</v>
      </c>
      <c r="Z1100" s="55"/>
    </row>
    <row r="1101" spans="6:26">
      <c r="F1101"/>
      <c r="G1101"/>
      <c r="H1101"/>
      <c r="I1101"/>
      <c r="J1101"/>
      <c r="K1101"/>
      <c r="L1101"/>
      <c r="M1101"/>
      <c r="N1101"/>
      <c r="O1101"/>
      <c r="P1101"/>
      <c r="Q1101"/>
      <c r="R1101"/>
      <c r="S1101"/>
      <c r="T1101"/>
      <c r="W1101" s="5" t="s">
        <v>137</v>
      </c>
      <c r="X1101" s="11" t="s">
        <v>1216</v>
      </c>
      <c r="Z1101" s="55"/>
    </row>
    <row r="1102" spans="6:26">
      <c r="F1102"/>
      <c r="G1102"/>
      <c r="H1102"/>
      <c r="I1102"/>
      <c r="J1102"/>
      <c r="K1102"/>
      <c r="L1102"/>
      <c r="M1102"/>
      <c r="N1102"/>
      <c r="O1102"/>
      <c r="P1102"/>
      <c r="Q1102"/>
      <c r="R1102"/>
      <c r="S1102"/>
      <c r="T1102"/>
      <c r="W1102" s="5" t="s">
        <v>137</v>
      </c>
      <c r="X1102" s="11" t="s">
        <v>1217</v>
      </c>
      <c r="Z1102" s="55"/>
    </row>
    <row r="1103" spans="6:26">
      <c r="F1103"/>
      <c r="G1103"/>
      <c r="H1103"/>
      <c r="I1103"/>
      <c r="J1103"/>
      <c r="K1103"/>
      <c r="L1103"/>
      <c r="M1103"/>
      <c r="N1103"/>
      <c r="O1103"/>
      <c r="P1103"/>
      <c r="Q1103"/>
      <c r="R1103"/>
      <c r="S1103"/>
      <c r="T1103"/>
      <c r="W1103" s="5" t="s">
        <v>137</v>
      </c>
      <c r="X1103" s="11" t="s">
        <v>1218</v>
      </c>
      <c r="Z1103" s="55"/>
    </row>
    <row r="1104" spans="6:26">
      <c r="F1104"/>
      <c r="G1104"/>
      <c r="H1104"/>
      <c r="I1104"/>
      <c r="J1104"/>
      <c r="K1104"/>
      <c r="L1104"/>
      <c r="M1104"/>
      <c r="N1104"/>
      <c r="O1104"/>
      <c r="P1104"/>
      <c r="Q1104"/>
      <c r="R1104"/>
      <c r="S1104"/>
      <c r="T1104"/>
      <c r="W1104" s="5" t="s">
        <v>137</v>
      </c>
      <c r="X1104" s="11" t="s">
        <v>1219</v>
      </c>
      <c r="Z1104" s="55"/>
    </row>
    <row r="1105" spans="6:26">
      <c r="F1105"/>
      <c r="G1105"/>
      <c r="H1105"/>
      <c r="I1105"/>
      <c r="J1105"/>
      <c r="K1105"/>
      <c r="L1105"/>
      <c r="M1105"/>
      <c r="N1105"/>
      <c r="O1105"/>
      <c r="P1105"/>
      <c r="Q1105"/>
      <c r="R1105"/>
      <c r="S1105"/>
      <c r="T1105"/>
      <c r="W1105" s="5" t="s">
        <v>137</v>
      </c>
      <c r="X1105" s="11" t="s">
        <v>1220</v>
      </c>
      <c r="Z1105" s="55"/>
    </row>
    <row r="1106" spans="6:26">
      <c r="F1106"/>
      <c r="G1106"/>
      <c r="H1106"/>
      <c r="I1106"/>
      <c r="J1106"/>
      <c r="K1106"/>
      <c r="L1106"/>
      <c r="M1106"/>
      <c r="N1106"/>
      <c r="O1106"/>
      <c r="P1106"/>
      <c r="Q1106"/>
      <c r="R1106"/>
      <c r="S1106"/>
      <c r="T1106"/>
      <c r="W1106" s="5" t="s">
        <v>137</v>
      </c>
      <c r="X1106" s="11" t="s">
        <v>1221</v>
      </c>
      <c r="Z1106" s="55"/>
    </row>
    <row r="1107" spans="6:26">
      <c r="F1107"/>
      <c r="G1107"/>
      <c r="H1107"/>
      <c r="I1107"/>
      <c r="J1107"/>
      <c r="K1107"/>
      <c r="L1107"/>
      <c r="M1107"/>
      <c r="N1107"/>
      <c r="O1107"/>
      <c r="P1107"/>
      <c r="Q1107"/>
      <c r="R1107"/>
      <c r="S1107"/>
      <c r="T1107"/>
      <c r="W1107" s="5" t="s">
        <v>137</v>
      </c>
      <c r="X1107" s="11" t="s">
        <v>1222</v>
      </c>
      <c r="Z1107" s="55"/>
    </row>
    <row r="1108" spans="6:26">
      <c r="F1108"/>
      <c r="G1108"/>
      <c r="H1108"/>
      <c r="I1108"/>
      <c r="J1108"/>
      <c r="K1108"/>
      <c r="L1108"/>
      <c r="M1108"/>
      <c r="N1108"/>
      <c r="O1108"/>
      <c r="P1108"/>
      <c r="Q1108"/>
      <c r="R1108"/>
      <c r="S1108"/>
      <c r="T1108"/>
      <c r="W1108" s="5" t="s">
        <v>137</v>
      </c>
      <c r="X1108" s="11" t="s">
        <v>1223</v>
      </c>
      <c r="Z1108" s="55"/>
    </row>
    <row r="1109" spans="6:26">
      <c r="F1109"/>
      <c r="G1109"/>
      <c r="H1109"/>
      <c r="I1109"/>
      <c r="J1109"/>
      <c r="K1109"/>
      <c r="L1109"/>
      <c r="M1109"/>
      <c r="N1109"/>
      <c r="O1109"/>
      <c r="P1109"/>
      <c r="Q1109"/>
      <c r="R1109"/>
      <c r="S1109"/>
      <c r="T1109"/>
      <c r="W1109" s="5" t="s">
        <v>137</v>
      </c>
      <c r="X1109" s="11" t="s">
        <v>1224</v>
      </c>
      <c r="Z1109" s="55"/>
    </row>
    <row r="1110" spans="6:26">
      <c r="F1110"/>
      <c r="G1110"/>
      <c r="H1110"/>
      <c r="I1110"/>
      <c r="J1110"/>
      <c r="K1110"/>
      <c r="L1110"/>
      <c r="M1110"/>
      <c r="N1110"/>
      <c r="O1110"/>
      <c r="P1110"/>
      <c r="Q1110"/>
      <c r="R1110"/>
      <c r="S1110"/>
      <c r="T1110"/>
      <c r="W1110" s="5" t="s">
        <v>137</v>
      </c>
      <c r="X1110" s="11" t="s">
        <v>1225</v>
      </c>
      <c r="Z1110" s="55"/>
    </row>
    <row r="1111" spans="6:26">
      <c r="F1111"/>
      <c r="G1111"/>
      <c r="H1111"/>
      <c r="I1111"/>
      <c r="J1111"/>
      <c r="K1111"/>
      <c r="L1111"/>
      <c r="M1111"/>
      <c r="N1111"/>
      <c r="O1111"/>
      <c r="P1111"/>
      <c r="Q1111"/>
      <c r="R1111"/>
      <c r="S1111"/>
      <c r="T1111"/>
      <c r="W1111" s="5" t="s">
        <v>137</v>
      </c>
      <c r="X1111" s="11" t="s">
        <v>1226</v>
      </c>
      <c r="Z1111" s="55"/>
    </row>
    <row r="1112" spans="6:26">
      <c r="F1112"/>
      <c r="G1112"/>
      <c r="H1112"/>
      <c r="I1112"/>
      <c r="J1112"/>
      <c r="K1112"/>
      <c r="L1112"/>
      <c r="M1112"/>
      <c r="N1112"/>
      <c r="O1112"/>
      <c r="P1112"/>
      <c r="Q1112"/>
      <c r="R1112"/>
      <c r="S1112"/>
      <c r="T1112"/>
      <c r="W1112" s="5" t="s">
        <v>137</v>
      </c>
      <c r="X1112" s="11" t="s">
        <v>1227</v>
      </c>
      <c r="Z1112" s="55"/>
    </row>
    <row r="1113" spans="6:26">
      <c r="F1113"/>
      <c r="G1113"/>
      <c r="H1113"/>
      <c r="I1113"/>
      <c r="J1113"/>
      <c r="K1113"/>
      <c r="L1113"/>
      <c r="M1113"/>
      <c r="N1113"/>
      <c r="O1113"/>
      <c r="P1113"/>
      <c r="Q1113"/>
      <c r="R1113"/>
      <c r="S1113"/>
      <c r="T1113"/>
      <c r="W1113" s="5" t="s">
        <v>137</v>
      </c>
      <c r="X1113" s="11" t="s">
        <v>1228</v>
      </c>
      <c r="Z1113" s="55"/>
    </row>
    <row r="1114" spans="6:26">
      <c r="F1114"/>
      <c r="G1114"/>
      <c r="H1114"/>
      <c r="I1114"/>
      <c r="J1114"/>
      <c r="K1114"/>
      <c r="L1114"/>
      <c r="M1114"/>
      <c r="N1114"/>
      <c r="O1114"/>
      <c r="P1114"/>
      <c r="Q1114"/>
      <c r="R1114"/>
      <c r="S1114"/>
      <c r="T1114"/>
      <c r="W1114" s="5" t="s">
        <v>137</v>
      </c>
      <c r="X1114" s="11" t="s">
        <v>1229</v>
      </c>
      <c r="Z1114" s="55"/>
    </row>
    <row r="1115" spans="6:26">
      <c r="F1115"/>
      <c r="G1115"/>
      <c r="H1115"/>
      <c r="I1115"/>
      <c r="J1115"/>
      <c r="K1115"/>
      <c r="L1115"/>
      <c r="M1115"/>
      <c r="N1115"/>
      <c r="O1115"/>
      <c r="P1115"/>
      <c r="Q1115"/>
      <c r="R1115"/>
      <c r="S1115"/>
      <c r="T1115"/>
      <c r="W1115" s="5" t="s">
        <v>137</v>
      </c>
      <c r="X1115" s="11" t="s">
        <v>1230</v>
      </c>
      <c r="Z1115" s="55"/>
    </row>
    <row r="1116" spans="6:26">
      <c r="F1116"/>
      <c r="G1116"/>
      <c r="H1116"/>
      <c r="I1116"/>
      <c r="J1116"/>
      <c r="K1116"/>
      <c r="L1116"/>
      <c r="M1116"/>
      <c r="N1116"/>
      <c r="O1116"/>
      <c r="P1116"/>
      <c r="Q1116"/>
      <c r="R1116"/>
      <c r="S1116"/>
      <c r="T1116"/>
      <c r="W1116" s="5" t="s">
        <v>137</v>
      </c>
      <c r="X1116" s="11" t="s">
        <v>1231</v>
      </c>
      <c r="Z1116" s="55"/>
    </row>
    <row r="1117" spans="6:26">
      <c r="F1117"/>
      <c r="G1117"/>
      <c r="H1117"/>
      <c r="I1117"/>
      <c r="J1117"/>
      <c r="K1117"/>
      <c r="L1117"/>
      <c r="M1117"/>
      <c r="N1117"/>
      <c r="O1117"/>
      <c r="P1117"/>
      <c r="Q1117"/>
      <c r="R1117"/>
      <c r="S1117"/>
      <c r="T1117"/>
      <c r="W1117" s="5" t="s">
        <v>137</v>
      </c>
      <c r="X1117" s="11" t="s">
        <v>1232</v>
      </c>
      <c r="Z1117" s="55"/>
    </row>
    <row r="1118" spans="6:26">
      <c r="F1118"/>
      <c r="G1118"/>
      <c r="H1118"/>
      <c r="I1118"/>
      <c r="J1118"/>
      <c r="K1118"/>
      <c r="L1118"/>
      <c r="M1118"/>
      <c r="N1118"/>
      <c r="O1118"/>
      <c r="P1118"/>
      <c r="Q1118"/>
      <c r="R1118"/>
      <c r="S1118"/>
      <c r="T1118"/>
      <c r="W1118" s="5" t="s">
        <v>137</v>
      </c>
      <c r="X1118" s="11" t="s">
        <v>1233</v>
      </c>
      <c r="Z1118" s="55"/>
    </row>
    <row r="1119" spans="6:26">
      <c r="F1119"/>
      <c r="G1119"/>
      <c r="H1119"/>
      <c r="I1119"/>
      <c r="J1119"/>
      <c r="K1119"/>
      <c r="L1119"/>
      <c r="M1119"/>
      <c r="N1119"/>
      <c r="O1119"/>
      <c r="P1119"/>
      <c r="Q1119"/>
      <c r="R1119"/>
      <c r="S1119"/>
      <c r="T1119"/>
      <c r="W1119" s="5" t="s">
        <v>137</v>
      </c>
      <c r="X1119" s="11" t="s">
        <v>1234</v>
      </c>
      <c r="Z1119" s="55"/>
    </row>
    <row r="1120" spans="6:26">
      <c r="F1120"/>
      <c r="G1120"/>
      <c r="H1120"/>
      <c r="I1120"/>
      <c r="J1120"/>
      <c r="K1120"/>
      <c r="L1120"/>
      <c r="M1120"/>
      <c r="N1120"/>
      <c r="O1120"/>
      <c r="P1120"/>
      <c r="Q1120"/>
      <c r="R1120"/>
      <c r="S1120"/>
      <c r="T1120"/>
      <c r="W1120" s="5" t="s">
        <v>137</v>
      </c>
      <c r="X1120" s="11" t="s">
        <v>1235</v>
      </c>
      <c r="Z1120" s="55"/>
    </row>
    <row r="1121" spans="6:26">
      <c r="F1121"/>
      <c r="G1121"/>
      <c r="H1121"/>
      <c r="I1121"/>
      <c r="J1121"/>
      <c r="K1121"/>
      <c r="L1121"/>
      <c r="M1121"/>
      <c r="N1121"/>
      <c r="O1121"/>
      <c r="P1121"/>
      <c r="Q1121"/>
      <c r="R1121"/>
      <c r="S1121"/>
      <c r="T1121"/>
      <c r="W1121" s="5" t="s">
        <v>139</v>
      </c>
      <c r="X1121" s="11" t="s">
        <v>1236</v>
      </c>
      <c r="Z1121" s="55"/>
    </row>
    <row r="1122" spans="6:26">
      <c r="F1122"/>
      <c r="G1122"/>
      <c r="H1122"/>
      <c r="I1122"/>
      <c r="J1122"/>
      <c r="K1122"/>
      <c r="L1122"/>
      <c r="M1122"/>
      <c r="N1122"/>
      <c r="O1122"/>
      <c r="P1122"/>
      <c r="Q1122"/>
      <c r="R1122"/>
      <c r="S1122"/>
      <c r="T1122"/>
      <c r="W1122" s="5" t="s">
        <v>139</v>
      </c>
      <c r="X1122" s="11" t="s">
        <v>1237</v>
      </c>
      <c r="Z1122" s="55"/>
    </row>
    <row r="1123" spans="6:26">
      <c r="F1123"/>
      <c r="G1123"/>
      <c r="H1123"/>
      <c r="I1123"/>
      <c r="J1123"/>
      <c r="K1123"/>
      <c r="L1123"/>
      <c r="M1123"/>
      <c r="N1123"/>
      <c r="O1123"/>
      <c r="P1123"/>
      <c r="Q1123"/>
      <c r="R1123"/>
      <c r="S1123"/>
      <c r="T1123"/>
      <c r="W1123" s="5" t="s">
        <v>139</v>
      </c>
      <c r="X1123" s="11" t="s">
        <v>1238</v>
      </c>
      <c r="Z1123" s="55"/>
    </row>
    <row r="1124" spans="6:26">
      <c r="F1124"/>
      <c r="G1124"/>
      <c r="H1124"/>
      <c r="I1124"/>
      <c r="J1124"/>
      <c r="K1124"/>
      <c r="L1124"/>
      <c r="M1124"/>
      <c r="N1124"/>
      <c r="O1124"/>
      <c r="P1124"/>
      <c r="Q1124"/>
      <c r="R1124"/>
      <c r="S1124"/>
      <c r="T1124"/>
      <c r="W1124" s="5" t="s">
        <v>139</v>
      </c>
      <c r="X1124" s="11" t="s">
        <v>1239</v>
      </c>
      <c r="Z1124" s="55"/>
    </row>
    <row r="1125" spans="6:26">
      <c r="F1125"/>
      <c r="G1125"/>
      <c r="H1125"/>
      <c r="I1125"/>
      <c r="J1125"/>
      <c r="K1125"/>
      <c r="L1125"/>
      <c r="M1125"/>
      <c r="N1125"/>
      <c r="O1125"/>
      <c r="P1125"/>
      <c r="Q1125"/>
      <c r="R1125"/>
      <c r="S1125"/>
      <c r="T1125"/>
      <c r="W1125" s="5" t="s">
        <v>139</v>
      </c>
      <c r="X1125" s="11" t="s">
        <v>1240</v>
      </c>
      <c r="Z1125" s="55"/>
    </row>
    <row r="1126" spans="6:26">
      <c r="F1126"/>
      <c r="G1126"/>
      <c r="H1126"/>
      <c r="I1126"/>
      <c r="J1126"/>
      <c r="K1126"/>
      <c r="L1126"/>
      <c r="M1126"/>
      <c r="N1126"/>
      <c r="O1126"/>
      <c r="P1126"/>
      <c r="Q1126"/>
      <c r="R1126"/>
      <c r="S1126"/>
      <c r="T1126"/>
      <c r="W1126" s="5" t="s">
        <v>139</v>
      </c>
      <c r="X1126" s="11" t="s">
        <v>1241</v>
      </c>
      <c r="Z1126" s="55"/>
    </row>
    <row r="1127" spans="6:26">
      <c r="F1127"/>
      <c r="G1127"/>
      <c r="H1127"/>
      <c r="I1127"/>
      <c r="J1127"/>
      <c r="K1127"/>
      <c r="L1127"/>
      <c r="M1127"/>
      <c r="N1127"/>
      <c r="O1127"/>
      <c r="P1127"/>
      <c r="Q1127"/>
      <c r="R1127"/>
      <c r="S1127"/>
      <c r="T1127"/>
      <c r="W1127" s="5" t="s">
        <v>139</v>
      </c>
      <c r="X1127" s="11" t="s">
        <v>1242</v>
      </c>
      <c r="Z1127" s="55"/>
    </row>
    <row r="1128" spans="6:26">
      <c r="F1128"/>
      <c r="G1128"/>
      <c r="H1128"/>
      <c r="I1128"/>
      <c r="J1128"/>
      <c r="K1128"/>
      <c r="L1128"/>
      <c r="M1128"/>
      <c r="N1128"/>
      <c r="O1128"/>
      <c r="P1128"/>
      <c r="Q1128"/>
      <c r="R1128"/>
      <c r="S1128"/>
      <c r="T1128"/>
      <c r="W1128" s="5" t="s">
        <v>139</v>
      </c>
      <c r="X1128" s="11" t="s">
        <v>1243</v>
      </c>
      <c r="Z1128" s="55"/>
    </row>
    <row r="1129" spans="6:26">
      <c r="F1129"/>
      <c r="G1129"/>
      <c r="H1129"/>
      <c r="I1129"/>
      <c r="J1129"/>
      <c r="K1129"/>
      <c r="L1129"/>
      <c r="M1129"/>
      <c r="N1129"/>
      <c r="O1129"/>
      <c r="P1129"/>
      <c r="Q1129"/>
      <c r="R1129"/>
      <c r="S1129"/>
      <c r="T1129"/>
      <c r="W1129" s="5" t="s">
        <v>139</v>
      </c>
      <c r="X1129" s="11" t="s">
        <v>1244</v>
      </c>
      <c r="Z1129" s="55"/>
    </row>
    <row r="1130" spans="6:26">
      <c r="F1130"/>
      <c r="G1130"/>
      <c r="H1130"/>
      <c r="I1130"/>
      <c r="J1130"/>
      <c r="K1130"/>
      <c r="L1130"/>
      <c r="M1130"/>
      <c r="N1130"/>
      <c r="O1130"/>
      <c r="P1130"/>
      <c r="Q1130"/>
      <c r="R1130"/>
      <c r="S1130"/>
      <c r="T1130"/>
      <c r="W1130" s="5" t="s">
        <v>139</v>
      </c>
      <c r="X1130" s="11" t="s">
        <v>1245</v>
      </c>
      <c r="Z1130" s="55"/>
    </row>
    <row r="1131" spans="6:26">
      <c r="F1131"/>
      <c r="G1131"/>
      <c r="H1131"/>
      <c r="I1131"/>
      <c r="J1131"/>
      <c r="K1131"/>
      <c r="L1131"/>
      <c r="M1131"/>
      <c r="N1131"/>
      <c r="O1131"/>
      <c r="P1131"/>
      <c r="Q1131"/>
      <c r="R1131"/>
      <c r="S1131"/>
      <c r="T1131"/>
      <c r="W1131" s="5" t="s">
        <v>139</v>
      </c>
      <c r="X1131" s="11" t="s">
        <v>1246</v>
      </c>
      <c r="Z1131" s="55"/>
    </row>
    <row r="1132" spans="6:26">
      <c r="F1132"/>
      <c r="G1132"/>
      <c r="H1132"/>
      <c r="I1132"/>
      <c r="J1132"/>
      <c r="K1132"/>
      <c r="L1132"/>
      <c r="M1132"/>
      <c r="N1132"/>
      <c r="O1132"/>
      <c r="P1132"/>
      <c r="Q1132"/>
      <c r="R1132"/>
      <c r="S1132"/>
      <c r="T1132"/>
      <c r="W1132" s="5" t="s">
        <v>139</v>
      </c>
      <c r="X1132" s="11" t="s">
        <v>1247</v>
      </c>
      <c r="Z1132" s="55"/>
    </row>
    <row r="1133" spans="6:26">
      <c r="F1133"/>
      <c r="G1133"/>
      <c r="H1133"/>
      <c r="I1133"/>
      <c r="J1133"/>
      <c r="K1133"/>
      <c r="L1133"/>
      <c r="M1133"/>
      <c r="N1133"/>
      <c r="O1133"/>
      <c r="P1133"/>
      <c r="Q1133"/>
      <c r="R1133"/>
      <c r="S1133"/>
      <c r="T1133"/>
      <c r="W1133" s="5" t="s">
        <v>139</v>
      </c>
      <c r="X1133" s="11" t="s">
        <v>1248</v>
      </c>
      <c r="Z1133" s="55"/>
    </row>
    <row r="1134" spans="6:26">
      <c r="F1134"/>
      <c r="G1134"/>
      <c r="H1134"/>
      <c r="I1134"/>
      <c r="J1134"/>
      <c r="K1134"/>
      <c r="L1134"/>
      <c r="M1134"/>
      <c r="N1134"/>
      <c r="O1134"/>
      <c r="P1134"/>
      <c r="Q1134"/>
      <c r="R1134"/>
      <c r="S1134"/>
      <c r="T1134"/>
      <c r="W1134" s="5" t="s">
        <v>139</v>
      </c>
      <c r="X1134" s="11" t="s">
        <v>1249</v>
      </c>
      <c r="Z1134" s="55"/>
    </row>
    <row r="1135" spans="6:26">
      <c r="F1135"/>
      <c r="G1135"/>
      <c r="H1135"/>
      <c r="I1135"/>
      <c r="J1135"/>
      <c r="K1135"/>
      <c r="L1135"/>
      <c r="M1135"/>
      <c r="N1135"/>
      <c r="O1135"/>
      <c r="P1135"/>
      <c r="Q1135"/>
      <c r="R1135"/>
      <c r="S1135"/>
      <c r="T1135"/>
      <c r="W1135" s="5" t="s">
        <v>139</v>
      </c>
      <c r="X1135" s="11" t="s">
        <v>1250</v>
      </c>
      <c r="Z1135" s="55"/>
    </row>
    <row r="1136" spans="6:26">
      <c r="F1136"/>
      <c r="G1136"/>
      <c r="H1136"/>
      <c r="I1136"/>
      <c r="J1136"/>
      <c r="K1136"/>
      <c r="L1136"/>
      <c r="M1136"/>
      <c r="N1136"/>
      <c r="O1136"/>
      <c r="P1136"/>
      <c r="Q1136"/>
      <c r="R1136"/>
      <c r="S1136"/>
      <c r="T1136"/>
      <c r="W1136" s="5" t="s">
        <v>139</v>
      </c>
      <c r="X1136" s="11" t="s">
        <v>1251</v>
      </c>
      <c r="Z1136" s="55"/>
    </row>
    <row r="1137" spans="6:26">
      <c r="F1137"/>
      <c r="G1137"/>
      <c r="H1137"/>
      <c r="I1137"/>
      <c r="J1137"/>
      <c r="K1137"/>
      <c r="L1137"/>
      <c r="M1137"/>
      <c r="N1137"/>
      <c r="O1137"/>
      <c r="P1137"/>
      <c r="Q1137"/>
      <c r="R1137"/>
      <c r="S1137"/>
      <c r="T1137"/>
      <c r="W1137" s="5" t="s">
        <v>139</v>
      </c>
      <c r="X1137" s="11" t="s">
        <v>1252</v>
      </c>
      <c r="Z1137" s="55"/>
    </row>
    <row r="1138" spans="6:26">
      <c r="F1138"/>
      <c r="G1138"/>
      <c r="H1138"/>
      <c r="I1138"/>
      <c r="J1138"/>
      <c r="K1138"/>
      <c r="L1138"/>
      <c r="M1138"/>
      <c r="N1138"/>
      <c r="O1138"/>
      <c r="P1138"/>
      <c r="Q1138"/>
      <c r="R1138"/>
      <c r="S1138"/>
      <c r="T1138"/>
      <c r="W1138" s="5" t="s">
        <v>139</v>
      </c>
      <c r="X1138" s="11" t="s">
        <v>1253</v>
      </c>
      <c r="Z1138" s="55"/>
    </row>
    <row r="1139" spans="6:26">
      <c r="F1139"/>
      <c r="G1139"/>
      <c r="H1139"/>
      <c r="I1139"/>
      <c r="J1139"/>
      <c r="K1139"/>
      <c r="L1139"/>
      <c r="M1139"/>
      <c r="N1139"/>
      <c r="O1139"/>
      <c r="P1139"/>
      <c r="Q1139"/>
      <c r="R1139"/>
      <c r="S1139"/>
      <c r="T1139"/>
      <c r="W1139" s="5" t="s">
        <v>139</v>
      </c>
      <c r="X1139" s="11" t="s">
        <v>1254</v>
      </c>
      <c r="Z1139" s="55"/>
    </row>
    <row r="1140" spans="6:26">
      <c r="F1140"/>
      <c r="G1140"/>
      <c r="H1140"/>
      <c r="I1140"/>
      <c r="J1140"/>
      <c r="K1140"/>
      <c r="L1140"/>
      <c r="M1140"/>
      <c r="N1140"/>
      <c r="O1140"/>
      <c r="P1140"/>
      <c r="Q1140"/>
      <c r="R1140"/>
      <c r="S1140"/>
      <c r="T1140"/>
      <c r="W1140" s="5" t="s">
        <v>139</v>
      </c>
      <c r="X1140" s="11" t="s">
        <v>1255</v>
      </c>
      <c r="Z1140" s="55"/>
    </row>
    <row r="1141" spans="6:26">
      <c r="F1141"/>
      <c r="G1141"/>
      <c r="H1141"/>
      <c r="I1141"/>
      <c r="J1141"/>
      <c r="K1141"/>
      <c r="L1141"/>
      <c r="M1141"/>
      <c r="N1141"/>
      <c r="O1141"/>
      <c r="P1141"/>
      <c r="Q1141"/>
      <c r="R1141"/>
      <c r="S1141"/>
      <c r="T1141"/>
      <c r="W1141" s="5" t="s">
        <v>139</v>
      </c>
      <c r="X1141" s="11" t="s">
        <v>1256</v>
      </c>
      <c r="Z1141" s="55"/>
    </row>
    <row r="1142" spans="6:26">
      <c r="F1142"/>
      <c r="G1142"/>
      <c r="H1142"/>
      <c r="I1142"/>
      <c r="J1142"/>
      <c r="K1142"/>
      <c r="L1142"/>
      <c r="M1142"/>
      <c r="N1142"/>
      <c r="O1142"/>
      <c r="P1142"/>
      <c r="Q1142"/>
      <c r="R1142"/>
      <c r="S1142"/>
      <c r="T1142"/>
      <c r="W1142" s="5" t="s">
        <v>139</v>
      </c>
      <c r="X1142" s="11" t="s">
        <v>1257</v>
      </c>
      <c r="Z1142" s="55"/>
    </row>
    <row r="1143" spans="6:26">
      <c r="F1143"/>
      <c r="G1143"/>
      <c r="H1143"/>
      <c r="I1143"/>
      <c r="J1143"/>
      <c r="K1143"/>
      <c r="L1143"/>
      <c r="M1143"/>
      <c r="N1143"/>
      <c r="O1143"/>
      <c r="P1143"/>
      <c r="Q1143"/>
      <c r="R1143"/>
      <c r="S1143"/>
      <c r="T1143"/>
      <c r="W1143" s="5" t="s">
        <v>139</v>
      </c>
      <c r="X1143" s="11" t="s">
        <v>1258</v>
      </c>
      <c r="Z1143" s="55"/>
    </row>
    <row r="1144" spans="6:26">
      <c r="F1144"/>
      <c r="G1144"/>
      <c r="H1144"/>
      <c r="I1144"/>
      <c r="J1144"/>
      <c r="K1144"/>
      <c r="L1144"/>
      <c r="M1144"/>
      <c r="N1144"/>
      <c r="O1144"/>
      <c r="P1144"/>
      <c r="Q1144"/>
      <c r="R1144"/>
      <c r="S1144"/>
      <c r="T1144"/>
      <c r="W1144" s="5" t="s">
        <v>139</v>
      </c>
      <c r="X1144" s="11" t="s">
        <v>1259</v>
      </c>
      <c r="Z1144" s="55"/>
    </row>
    <row r="1145" spans="6:26">
      <c r="F1145"/>
      <c r="G1145"/>
      <c r="H1145"/>
      <c r="I1145"/>
      <c r="J1145"/>
      <c r="K1145"/>
      <c r="L1145"/>
      <c r="M1145"/>
      <c r="N1145"/>
      <c r="O1145"/>
      <c r="P1145"/>
      <c r="Q1145"/>
      <c r="R1145"/>
      <c r="S1145"/>
      <c r="T1145"/>
      <c r="W1145" s="5" t="s">
        <v>139</v>
      </c>
      <c r="X1145" s="11" t="s">
        <v>1260</v>
      </c>
      <c r="Z1145" s="55"/>
    </row>
    <row r="1146" spans="6:26">
      <c r="F1146"/>
      <c r="G1146"/>
      <c r="H1146"/>
      <c r="I1146"/>
      <c r="J1146"/>
      <c r="K1146"/>
      <c r="L1146"/>
      <c r="M1146"/>
      <c r="N1146"/>
      <c r="O1146"/>
      <c r="P1146"/>
      <c r="Q1146"/>
      <c r="R1146"/>
      <c r="S1146"/>
      <c r="T1146"/>
      <c r="W1146" s="5" t="s">
        <v>139</v>
      </c>
      <c r="X1146" s="11" t="s">
        <v>1261</v>
      </c>
      <c r="Z1146" s="55"/>
    </row>
    <row r="1147" spans="6:26">
      <c r="F1147"/>
      <c r="G1147"/>
      <c r="H1147"/>
      <c r="I1147"/>
      <c r="J1147"/>
      <c r="K1147"/>
      <c r="L1147"/>
      <c r="M1147"/>
      <c r="N1147"/>
      <c r="O1147"/>
      <c r="P1147"/>
      <c r="Q1147"/>
      <c r="R1147"/>
      <c r="S1147"/>
      <c r="T1147"/>
      <c r="W1147" s="5" t="s">
        <v>139</v>
      </c>
      <c r="X1147" s="11" t="s">
        <v>1262</v>
      </c>
      <c r="Z1147" s="55"/>
    </row>
    <row r="1148" spans="6:26">
      <c r="F1148"/>
      <c r="G1148"/>
      <c r="H1148"/>
      <c r="I1148"/>
      <c r="J1148"/>
      <c r="K1148"/>
      <c r="L1148"/>
      <c r="M1148"/>
      <c r="N1148"/>
      <c r="O1148"/>
      <c r="P1148"/>
      <c r="Q1148"/>
      <c r="R1148"/>
      <c r="S1148"/>
      <c r="T1148"/>
      <c r="W1148" s="5" t="s">
        <v>139</v>
      </c>
      <c r="X1148" s="11" t="s">
        <v>1263</v>
      </c>
      <c r="Z1148" s="55"/>
    </row>
    <row r="1149" spans="6:26">
      <c r="F1149"/>
      <c r="G1149"/>
      <c r="H1149"/>
      <c r="I1149"/>
      <c r="J1149"/>
      <c r="K1149"/>
      <c r="L1149"/>
      <c r="M1149"/>
      <c r="N1149"/>
      <c r="O1149"/>
      <c r="P1149"/>
      <c r="Q1149"/>
      <c r="R1149"/>
      <c r="S1149"/>
      <c r="T1149"/>
      <c r="W1149" s="5" t="s">
        <v>139</v>
      </c>
      <c r="X1149" s="11" t="s">
        <v>1264</v>
      </c>
      <c r="Z1149" s="55"/>
    </row>
    <row r="1150" spans="6:26">
      <c r="F1150"/>
      <c r="G1150"/>
      <c r="H1150"/>
      <c r="I1150"/>
      <c r="J1150"/>
      <c r="K1150"/>
      <c r="L1150"/>
      <c r="M1150"/>
      <c r="N1150"/>
      <c r="O1150"/>
      <c r="P1150"/>
      <c r="Q1150"/>
      <c r="R1150"/>
      <c r="S1150"/>
      <c r="T1150"/>
      <c r="W1150" s="5" t="s">
        <v>139</v>
      </c>
      <c r="X1150" s="11" t="s">
        <v>1265</v>
      </c>
      <c r="Z1150" s="55"/>
    </row>
    <row r="1151" spans="6:26">
      <c r="F1151"/>
      <c r="G1151"/>
      <c r="H1151"/>
      <c r="I1151"/>
      <c r="J1151"/>
      <c r="K1151"/>
      <c r="L1151"/>
      <c r="M1151"/>
      <c r="N1151"/>
      <c r="O1151"/>
      <c r="P1151"/>
      <c r="Q1151"/>
      <c r="R1151"/>
      <c r="S1151"/>
      <c r="T1151"/>
      <c r="W1151" s="5" t="s">
        <v>139</v>
      </c>
      <c r="X1151" s="11" t="s">
        <v>1266</v>
      </c>
      <c r="Z1151" s="55"/>
    </row>
    <row r="1152" spans="6:26">
      <c r="F1152"/>
      <c r="G1152"/>
      <c r="H1152"/>
      <c r="I1152"/>
      <c r="J1152"/>
      <c r="K1152"/>
      <c r="L1152"/>
      <c r="M1152"/>
      <c r="N1152"/>
      <c r="O1152"/>
      <c r="P1152"/>
      <c r="Q1152"/>
      <c r="R1152"/>
      <c r="S1152"/>
      <c r="T1152"/>
      <c r="W1152" s="5" t="s">
        <v>139</v>
      </c>
      <c r="X1152" s="11" t="s">
        <v>1267</v>
      </c>
      <c r="Z1152" s="55"/>
    </row>
    <row r="1153" spans="6:26">
      <c r="F1153"/>
      <c r="G1153"/>
      <c r="H1153"/>
      <c r="I1153"/>
      <c r="J1153"/>
      <c r="K1153"/>
      <c r="L1153"/>
      <c r="M1153"/>
      <c r="N1153"/>
      <c r="O1153"/>
      <c r="P1153"/>
      <c r="Q1153"/>
      <c r="R1153"/>
      <c r="S1153"/>
      <c r="T1153"/>
      <c r="W1153" s="5" t="s">
        <v>139</v>
      </c>
      <c r="X1153" s="11" t="s">
        <v>1268</v>
      </c>
      <c r="Z1153" s="55"/>
    </row>
    <row r="1154" spans="6:26">
      <c r="F1154"/>
      <c r="G1154"/>
      <c r="H1154"/>
      <c r="I1154"/>
      <c r="J1154"/>
      <c r="K1154"/>
      <c r="L1154"/>
      <c r="M1154"/>
      <c r="N1154"/>
      <c r="O1154"/>
      <c r="P1154"/>
      <c r="Q1154"/>
      <c r="R1154"/>
      <c r="S1154"/>
      <c r="T1154"/>
      <c r="W1154" s="5" t="s">
        <v>139</v>
      </c>
      <c r="X1154" s="11" t="s">
        <v>1269</v>
      </c>
      <c r="Z1154" s="55"/>
    </row>
    <row r="1155" spans="6:26">
      <c r="F1155"/>
      <c r="G1155"/>
      <c r="H1155"/>
      <c r="I1155"/>
      <c r="J1155"/>
      <c r="K1155"/>
      <c r="L1155"/>
      <c r="M1155"/>
      <c r="N1155"/>
      <c r="O1155"/>
      <c r="P1155"/>
      <c r="Q1155"/>
      <c r="R1155"/>
      <c r="S1155"/>
      <c r="T1155"/>
      <c r="W1155" s="5" t="s">
        <v>139</v>
      </c>
      <c r="X1155" s="11" t="s">
        <v>1270</v>
      </c>
      <c r="Z1155" s="55"/>
    </row>
    <row r="1156" spans="6:26">
      <c r="F1156"/>
      <c r="G1156"/>
      <c r="H1156"/>
      <c r="I1156"/>
      <c r="J1156"/>
      <c r="K1156"/>
      <c r="L1156"/>
      <c r="M1156"/>
      <c r="N1156"/>
      <c r="O1156"/>
      <c r="P1156"/>
      <c r="Q1156"/>
      <c r="R1156"/>
      <c r="S1156"/>
      <c r="T1156"/>
      <c r="W1156" s="5" t="s">
        <v>139</v>
      </c>
      <c r="X1156" s="11" t="s">
        <v>1271</v>
      </c>
      <c r="Z1156" s="55"/>
    </row>
    <row r="1157" spans="6:26">
      <c r="F1157"/>
      <c r="G1157"/>
      <c r="H1157"/>
      <c r="I1157"/>
      <c r="J1157"/>
      <c r="K1157"/>
      <c r="L1157"/>
      <c r="M1157"/>
      <c r="N1157"/>
      <c r="O1157"/>
      <c r="P1157"/>
      <c r="Q1157"/>
      <c r="R1157"/>
      <c r="S1157"/>
      <c r="T1157"/>
      <c r="W1157" s="5" t="s">
        <v>139</v>
      </c>
      <c r="X1157" s="11" t="s">
        <v>1272</v>
      </c>
      <c r="Z1157" s="55"/>
    </row>
    <row r="1158" spans="6:26">
      <c r="F1158"/>
      <c r="G1158"/>
      <c r="H1158"/>
      <c r="I1158"/>
      <c r="J1158"/>
      <c r="K1158"/>
      <c r="L1158"/>
      <c r="M1158"/>
      <c r="N1158"/>
      <c r="O1158"/>
      <c r="P1158"/>
      <c r="Q1158"/>
      <c r="R1158"/>
      <c r="S1158"/>
      <c r="T1158"/>
      <c r="W1158" s="5" t="s">
        <v>139</v>
      </c>
      <c r="X1158" s="11" t="s">
        <v>1273</v>
      </c>
      <c r="Z1158" s="55"/>
    </row>
    <row r="1159" spans="6:26">
      <c r="F1159"/>
      <c r="G1159"/>
      <c r="H1159"/>
      <c r="I1159"/>
      <c r="J1159"/>
      <c r="K1159"/>
      <c r="L1159"/>
      <c r="M1159"/>
      <c r="N1159"/>
      <c r="O1159"/>
      <c r="P1159"/>
      <c r="Q1159"/>
      <c r="R1159"/>
      <c r="S1159"/>
      <c r="T1159"/>
      <c r="W1159" s="5" t="s">
        <v>139</v>
      </c>
      <c r="X1159" s="11" t="s">
        <v>1274</v>
      </c>
      <c r="Z1159" s="55"/>
    </row>
    <row r="1160" spans="6:26">
      <c r="F1160"/>
      <c r="G1160"/>
      <c r="H1160"/>
      <c r="I1160"/>
      <c r="J1160"/>
      <c r="K1160"/>
      <c r="L1160"/>
      <c r="M1160"/>
      <c r="N1160"/>
      <c r="O1160"/>
      <c r="P1160"/>
      <c r="Q1160"/>
      <c r="R1160"/>
      <c r="S1160"/>
      <c r="T1160"/>
      <c r="W1160" s="5" t="s">
        <v>139</v>
      </c>
      <c r="X1160" s="11" t="s">
        <v>1275</v>
      </c>
      <c r="Z1160" s="55"/>
    </row>
    <row r="1161" spans="6:26">
      <c r="F1161"/>
      <c r="G1161"/>
      <c r="H1161"/>
      <c r="I1161"/>
      <c r="J1161"/>
      <c r="K1161"/>
      <c r="L1161"/>
      <c r="M1161"/>
      <c r="N1161"/>
      <c r="O1161"/>
      <c r="P1161"/>
      <c r="Q1161"/>
      <c r="R1161"/>
      <c r="S1161"/>
      <c r="T1161"/>
      <c r="W1161" s="5" t="s">
        <v>139</v>
      </c>
      <c r="X1161" s="11" t="s">
        <v>1276</v>
      </c>
      <c r="Z1161" s="55"/>
    </row>
    <row r="1162" spans="6:26">
      <c r="F1162"/>
      <c r="G1162"/>
      <c r="H1162"/>
      <c r="I1162"/>
      <c r="J1162"/>
      <c r="K1162"/>
      <c r="L1162"/>
      <c r="M1162"/>
      <c r="N1162"/>
      <c r="O1162"/>
      <c r="P1162"/>
      <c r="Q1162"/>
      <c r="R1162"/>
      <c r="S1162"/>
      <c r="T1162"/>
      <c r="W1162" s="5" t="s">
        <v>139</v>
      </c>
      <c r="X1162" s="11" t="s">
        <v>1277</v>
      </c>
      <c r="Z1162" s="55"/>
    </row>
    <row r="1163" spans="6:26">
      <c r="F1163"/>
      <c r="G1163"/>
      <c r="H1163"/>
      <c r="I1163"/>
      <c r="J1163"/>
      <c r="K1163"/>
      <c r="L1163"/>
      <c r="M1163"/>
      <c r="N1163"/>
      <c r="O1163"/>
      <c r="P1163"/>
      <c r="Q1163"/>
      <c r="R1163"/>
      <c r="S1163"/>
      <c r="T1163"/>
      <c r="W1163" s="5" t="s">
        <v>139</v>
      </c>
      <c r="X1163" s="11" t="s">
        <v>1278</v>
      </c>
      <c r="Z1163" s="55"/>
    </row>
    <row r="1164" spans="6:26">
      <c r="F1164"/>
      <c r="G1164"/>
      <c r="H1164"/>
      <c r="I1164"/>
      <c r="J1164"/>
      <c r="K1164"/>
      <c r="L1164"/>
      <c r="M1164"/>
      <c r="N1164"/>
      <c r="O1164"/>
      <c r="P1164"/>
      <c r="Q1164"/>
      <c r="R1164"/>
      <c r="S1164"/>
      <c r="T1164"/>
      <c r="W1164" s="5" t="s">
        <v>141</v>
      </c>
      <c r="X1164" s="11" t="s">
        <v>1279</v>
      </c>
      <c r="Z1164" s="55"/>
    </row>
    <row r="1165" spans="6:26">
      <c r="F1165"/>
      <c r="G1165"/>
      <c r="H1165"/>
      <c r="I1165"/>
      <c r="J1165"/>
      <c r="K1165"/>
      <c r="L1165"/>
      <c r="M1165"/>
      <c r="N1165"/>
      <c r="O1165"/>
      <c r="P1165"/>
      <c r="Q1165"/>
      <c r="R1165"/>
      <c r="S1165"/>
      <c r="T1165"/>
      <c r="W1165" s="5" t="s">
        <v>141</v>
      </c>
      <c r="X1165" s="11" t="s">
        <v>1280</v>
      </c>
      <c r="Z1165" s="55"/>
    </row>
    <row r="1166" spans="6:26">
      <c r="F1166"/>
      <c r="G1166"/>
      <c r="H1166"/>
      <c r="I1166"/>
      <c r="J1166"/>
      <c r="K1166"/>
      <c r="L1166"/>
      <c r="M1166"/>
      <c r="N1166"/>
      <c r="O1166"/>
      <c r="P1166"/>
      <c r="Q1166"/>
      <c r="R1166"/>
      <c r="S1166"/>
      <c r="T1166"/>
      <c r="W1166" s="5" t="s">
        <v>141</v>
      </c>
      <c r="X1166" s="11" t="s">
        <v>1281</v>
      </c>
      <c r="Z1166" s="55"/>
    </row>
    <row r="1167" spans="6:26">
      <c r="F1167"/>
      <c r="G1167"/>
      <c r="H1167"/>
      <c r="I1167"/>
      <c r="J1167"/>
      <c r="K1167"/>
      <c r="L1167"/>
      <c r="M1167"/>
      <c r="N1167"/>
      <c r="O1167"/>
      <c r="P1167"/>
      <c r="Q1167"/>
      <c r="R1167"/>
      <c r="S1167"/>
      <c r="T1167"/>
      <c r="W1167" s="5" t="s">
        <v>141</v>
      </c>
      <c r="X1167" s="11" t="s">
        <v>1282</v>
      </c>
      <c r="Z1167" s="55"/>
    </row>
    <row r="1168" spans="6:26">
      <c r="F1168"/>
      <c r="G1168"/>
      <c r="H1168"/>
      <c r="I1168"/>
      <c r="J1168"/>
      <c r="K1168"/>
      <c r="L1168"/>
      <c r="M1168"/>
      <c r="N1168"/>
      <c r="O1168"/>
      <c r="P1168"/>
      <c r="Q1168"/>
      <c r="R1168"/>
      <c r="S1168"/>
      <c r="T1168"/>
      <c r="W1168" s="5" t="s">
        <v>141</v>
      </c>
      <c r="X1168" s="11" t="s">
        <v>1283</v>
      </c>
      <c r="Z1168" s="55"/>
    </row>
    <row r="1169" spans="6:26">
      <c r="F1169"/>
      <c r="G1169"/>
      <c r="H1169"/>
      <c r="I1169"/>
      <c r="J1169"/>
      <c r="K1169"/>
      <c r="L1169"/>
      <c r="M1169"/>
      <c r="N1169"/>
      <c r="O1169"/>
      <c r="P1169"/>
      <c r="Q1169"/>
      <c r="R1169"/>
      <c r="S1169"/>
      <c r="T1169"/>
      <c r="W1169" s="5" t="s">
        <v>141</v>
      </c>
      <c r="X1169" s="11" t="s">
        <v>1284</v>
      </c>
      <c r="Z1169" s="55"/>
    </row>
    <row r="1170" spans="6:26">
      <c r="F1170"/>
      <c r="G1170"/>
      <c r="H1170"/>
      <c r="I1170"/>
      <c r="J1170"/>
      <c r="K1170"/>
      <c r="L1170"/>
      <c r="M1170"/>
      <c r="N1170"/>
      <c r="O1170"/>
      <c r="P1170"/>
      <c r="Q1170"/>
      <c r="R1170"/>
      <c r="S1170"/>
      <c r="T1170"/>
      <c r="W1170" s="5" t="s">
        <v>141</v>
      </c>
      <c r="X1170" s="11" t="s">
        <v>1285</v>
      </c>
      <c r="Z1170" s="55"/>
    </row>
    <row r="1171" spans="6:26">
      <c r="F1171"/>
      <c r="G1171"/>
      <c r="H1171"/>
      <c r="I1171"/>
      <c r="J1171"/>
      <c r="K1171"/>
      <c r="L1171"/>
      <c r="M1171"/>
      <c r="N1171"/>
      <c r="O1171"/>
      <c r="P1171"/>
      <c r="Q1171"/>
      <c r="R1171"/>
      <c r="S1171"/>
      <c r="T1171"/>
      <c r="W1171" s="5" t="s">
        <v>141</v>
      </c>
      <c r="X1171" s="11" t="s">
        <v>1286</v>
      </c>
      <c r="Z1171" s="55"/>
    </row>
    <row r="1172" spans="6:26">
      <c r="F1172"/>
      <c r="G1172"/>
      <c r="H1172"/>
      <c r="I1172"/>
      <c r="J1172"/>
      <c r="K1172"/>
      <c r="L1172"/>
      <c r="M1172"/>
      <c r="N1172"/>
      <c r="O1172"/>
      <c r="P1172"/>
      <c r="Q1172"/>
      <c r="R1172"/>
      <c r="S1172"/>
      <c r="T1172"/>
      <c r="W1172" s="5" t="s">
        <v>141</v>
      </c>
      <c r="X1172" s="11" t="s">
        <v>1287</v>
      </c>
      <c r="Z1172" s="55"/>
    </row>
    <row r="1173" spans="6:26">
      <c r="F1173"/>
      <c r="G1173"/>
      <c r="H1173"/>
      <c r="I1173"/>
      <c r="J1173"/>
      <c r="K1173"/>
      <c r="L1173"/>
      <c r="M1173"/>
      <c r="N1173"/>
      <c r="O1173"/>
      <c r="P1173"/>
      <c r="Q1173"/>
      <c r="R1173"/>
      <c r="S1173"/>
      <c r="T1173"/>
      <c r="W1173" s="5" t="s">
        <v>141</v>
      </c>
      <c r="X1173" s="11" t="s">
        <v>1288</v>
      </c>
      <c r="Z1173" s="55"/>
    </row>
    <row r="1174" spans="6:26">
      <c r="F1174"/>
      <c r="G1174"/>
      <c r="H1174"/>
      <c r="I1174"/>
      <c r="J1174"/>
      <c r="K1174"/>
      <c r="L1174"/>
      <c r="M1174"/>
      <c r="N1174"/>
      <c r="O1174"/>
      <c r="P1174"/>
      <c r="Q1174"/>
      <c r="R1174"/>
      <c r="S1174"/>
      <c r="T1174"/>
      <c r="W1174" s="5" t="s">
        <v>141</v>
      </c>
      <c r="X1174" s="11" t="s">
        <v>1289</v>
      </c>
      <c r="Z1174" s="55"/>
    </row>
    <row r="1175" spans="6:26">
      <c r="F1175"/>
      <c r="G1175"/>
      <c r="H1175"/>
      <c r="I1175"/>
      <c r="J1175"/>
      <c r="K1175"/>
      <c r="L1175"/>
      <c r="M1175"/>
      <c r="N1175"/>
      <c r="O1175"/>
      <c r="P1175"/>
      <c r="Q1175"/>
      <c r="R1175"/>
      <c r="S1175"/>
      <c r="T1175"/>
      <c r="W1175" s="5" t="s">
        <v>141</v>
      </c>
      <c r="X1175" s="11" t="s">
        <v>1290</v>
      </c>
      <c r="Z1175" s="55"/>
    </row>
    <row r="1176" spans="6:26">
      <c r="F1176"/>
      <c r="G1176"/>
      <c r="H1176"/>
      <c r="I1176"/>
      <c r="J1176"/>
      <c r="K1176"/>
      <c r="L1176"/>
      <c r="M1176"/>
      <c r="N1176"/>
      <c r="O1176"/>
      <c r="P1176"/>
      <c r="Q1176"/>
      <c r="R1176"/>
      <c r="S1176"/>
      <c r="T1176"/>
      <c r="W1176" s="5" t="s">
        <v>141</v>
      </c>
      <c r="X1176" s="11" t="s">
        <v>1291</v>
      </c>
      <c r="Z1176" s="55"/>
    </row>
    <row r="1177" spans="6:26">
      <c r="F1177"/>
      <c r="G1177"/>
      <c r="H1177"/>
      <c r="I1177"/>
      <c r="J1177"/>
      <c r="K1177"/>
      <c r="L1177"/>
      <c r="M1177"/>
      <c r="N1177"/>
      <c r="O1177"/>
      <c r="P1177"/>
      <c r="Q1177"/>
      <c r="R1177"/>
      <c r="S1177"/>
      <c r="T1177"/>
      <c r="W1177" s="5" t="s">
        <v>141</v>
      </c>
      <c r="X1177" s="11" t="s">
        <v>1292</v>
      </c>
      <c r="Z1177" s="55"/>
    </row>
    <row r="1178" spans="6:26">
      <c r="F1178"/>
      <c r="G1178"/>
      <c r="H1178"/>
      <c r="I1178"/>
      <c r="J1178"/>
      <c r="K1178"/>
      <c r="L1178"/>
      <c r="M1178"/>
      <c r="N1178"/>
      <c r="O1178"/>
      <c r="P1178"/>
      <c r="Q1178"/>
      <c r="R1178"/>
      <c r="S1178"/>
      <c r="T1178"/>
      <c r="W1178" s="5" t="s">
        <v>141</v>
      </c>
      <c r="X1178" s="11" t="s">
        <v>1293</v>
      </c>
      <c r="Z1178" s="55"/>
    </row>
    <row r="1179" spans="6:26">
      <c r="F1179"/>
      <c r="G1179"/>
      <c r="H1179"/>
      <c r="I1179"/>
      <c r="J1179"/>
      <c r="K1179"/>
      <c r="L1179"/>
      <c r="M1179"/>
      <c r="N1179"/>
      <c r="O1179"/>
      <c r="P1179"/>
      <c r="Q1179"/>
      <c r="R1179"/>
      <c r="S1179"/>
      <c r="T1179"/>
      <c r="W1179" s="5" t="s">
        <v>141</v>
      </c>
      <c r="X1179" s="11" t="s">
        <v>1294</v>
      </c>
      <c r="Z1179" s="55"/>
    </row>
    <row r="1180" spans="6:26">
      <c r="F1180"/>
      <c r="G1180"/>
      <c r="H1180"/>
      <c r="I1180"/>
      <c r="J1180"/>
      <c r="K1180"/>
      <c r="L1180"/>
      <c r="M1180"/>
      <c r="N1180"/>
      <c r="O1180"/>
      <c r="P1180"/>
      <c r="Q1180"/>
      <c r="R1180"/>
      <c r="S1180"/>
      <c r="T1180"/>
      <c r="W1180" s="5" t="s">
        <v>141</v>
      </c>
      <c r="X1180" s="11" t="s">
        <v>1295</v>
      </c>
      <c r="Z1180" s="55"/>
    </row>
    <row r="1181" spans="6:26">
      <c r="F1181"/>
      <c r="G1181"/>
      <c r="H1181"/>
      <c r="I1181"/>
      <c r="J1181"/>
      <c r="K1181"/>
      <c r="L1181"/>
      <c r="M1181"/>
      <c r="N1181"/>
      <c r="O1181"/>
      <c r="P1181"/>
      <c r="Q1181"/>
      <c r="R1181"/>
      <c r="S1181"/>
      <c r="T1181"/>
      <c r="W1181" s="5" t="s">
        <v>141</v>
      </c>
      <c r="X1181" s="11" t="s">
        <v>1296</v>
      </c>
      <c r="Z1181" s="55"/>
    </row>
    <row r="1182" spans="6:26">
      <c r="F1182"/>
      <c r="G1182"/>
      <c r="H1182"/>
      <c r="I1182"/>
      <c r="J1182"/>
      <c r="K1182"/>
      <c r="L1182"/>
      <c r="M1182"/>
      <c r="N1182"/>
      <c r="O1182"/>
      <c r="P1182"/>
      <c r="Q1182"/>
      <c r="R1182"/>
      <c r="S1182"/>
      <c r="T1182"/>
      <c r="W1182" s="5" t="s">
        <v>141</v>
      </c>
      <c r="X1182" s="11" t="s">
        <v>1297</v>
      </c>
      <c r="Z1182" s="55"/>
    </row>
    <row r="1183" spans="6:26">
      <c r="F1183"/>
      <c r="G1183"/>
      <c r="H1183"/>
      <c r="I1183"/>
      <c r="J1183"/>
      <c r="K1183"/>
      <c r="L1183"/>
      <c r="M1183"/>
      <c r="N1183"/>
      <c r="O1183"/>
      <c r="P1183"/>
      <c r="Q1183"/>
      <c r="R1183"/>
      <c r="S1183"/>
      <c r="T1183"/>
      <c r="W1183" s="5" t="s">
        <v>141</v>
      </c>
      <c r="X1183" s="11" t="s">
        <v>1298</v>
      </c>
      <c r="Z1183" s="55"/>
    </row>
    <row r="1184" spans="6:26">
      <c r="F1184"/>
      <c r="G1184"/>
      <c r="H1184"/>
      <c r="I1184"/>
      <c r="J1184"/>
      <c r="K1184"/>
      <c r="L1184"/>
      <c r="M1184"/>
      <c r="N1184"/>
      <c r="O1184"/>
      <c r="P1184"/>
      <c r="Q1184"/>
      <c r="R1184"/>
      <c r="S1184"/>
      <c r="T1184"/>
      <c r="W1184" s="5" t="s">
        <v>141</v>
      </c>
      <c r="X1184" s="11" t="s">
        <v>1299</v>
      </c>
      <c r="Z1184" s="55"/>
    </row>
    <row r="1185" spans="6:26">
      <c r="F1185"/>
      <c r="G1185"/>
      <c r="H1185"/>
      <c r="I1185"/>
      <c r="J1185"/>
      <c r="K1185"/>
      <c r="L1185"/>
      <c r="M1185"/>
      <c r="N1185"/>
      <c r="O1185"/>
      <c r="P1185"/>
      <c r="Q1185"/>
      <c r="R1185"/>
      <c r="S1185"/>
      <c r="T1185"/>
      <c r="W1185" s="5" t="s">
        <v>141</v>
      </c>
      <c r="X1185" s="11" t="s">
        <v>1300</v>
      </c>
      <c r="Z1185" s="55"/>
    </row>
    <row r="1186" spans="6:26">
      <c r="F1186"/>
      <c r="G1186"/>
      <c r="H1186"/>
      <c r="I1186"/>
      <c r="J1186"/>
      <c r="K1186"/>
      <c r="L1186"/>
      <c r="M1186"/>
      <c r="N1186"/>
      <c r="O1186"/>
      <c r="P1186"/>
      <c r="Q1186"/>
      <c r="R1186"/>
      <c r="S1186"/>
      <c r="T1186"/>
      <c r="W1186" s="5" t="s">
        <v>141</v>
      </c>
      <c r="X1186" s="11" t="s">
        <v>1301</v>
      </c>
      <c r="Z1186" s="55"/>
    </row>
    <row r="1187" spans="6:26">
      <c r="F1187"/>
      <c r="G1187"/>
      <c r="H1187"/>
      <c r="I1187"/>
      <c r="J1187"/>
      <c r="K1187"/>
      <c r="L1187"/>
      <c r="M1187"/>
      <c r="N1187"/>
      <c r="O1187"/>
      <c r="P1187"/>
      <c r="Q1187"/>
      <c r="R1187"/>
      <c r="S1187"/>
      <c r="T1187"/>
      <c r="W1187" s="5" t="s">
        <v>141</v>
      </c>
      <c r="X1187" s="11" t="s">
        <v>1302</v>
      </c>
      <c r="Z1187" s="55"/>
    </row>
    <row r="1188" spans="6:26">
      <c r="F1188"/>
      <c r="G1188"/>
      <c r="H1188"/>
      <c r="I1188"/>
      <c r="J1188"/>
      <c r="K1188"/>
      <c r="L1188"/>
      <c r="M1188"/>
      <c r="N1188"/>
      <c r="O1188"/>
      <c r="P1188"/>
      <c r="Q1188"/>
      <c r="R1188"/>
      <c r="S1188"/>
      <c r="T1188"/>
      <c r="W1188" s="5" t="s">
        <v>141</v>
      </c>
      <c r="X1188" s="11" t="s">
        <v>1303</v>
      </c>
      <c r="Z1188" s="55"/>
    </row>
    <row r="1189" spans="6:26">
      <c r="F1189"/>
      <c r="G1189"/>
      <c r="H1189"/>
      <c r="I1189"/>
      <c r="J1189"/>
      <c r="K1189"/>
      <c r="L1189"/>
      <c r="M1189"/>
      <c r="N1189"/>
      <c r="O1189"/>
      <c r="P1189"/>
      <c r="Q1189"/>
      <c r="R1189"/>
      <c r="S1189"/>
      <c r="T1189"/>
      <c r="W1189" s="5" t="s">
        <v>141</v>
      </c>
      <c r="X1189" s="11" t="s">
        <v>1304</v>
      </c>
      <c r="Z1189" s="55"/>
    </row>
    <row r="1190" spans="6:26">
      <c r="F1190"/>
      <c r="G1190"/>
      <c r="H1190"/>
      <c r="I1190"/>
      <c r="J1190"/>
      <c r="K1190"/>
      <c r="L1190"/>
      <c r="M1190"/>
      <c r="N1190"/>
      <c r="O1190"/>
      <c r="P1190"/>
      <c r="Q1190"/>
      <c r="R1190"/>
      <c r="S1190"/>
      <c r="T1190"/>
      <c r="W1190" s="5" t="s">
        <v>141</v>
      </c>
      <c r="X1190" s="11" t="s">
        <v>1305</v>
      </c>
      <c r="Z1190" s="55"/>
    </row>
    <row r="1191" spans="6:26">
      <c r="F1191"/>
      <c r="G1191"/>
      <c r="H1191"/>
      <c r="I1191"/>
      <c r="J1191"/>
      <c r="K1191"/>
      <c r="L1191"/>
      <c r="M1191"/>
      <c r="N1191"/>
      <c r="O1191"/>
      <c r="P1191"/>
      <c r="Q1191"/>
      <c r="R1191"/>
      <c r="S1191"/>
      <c r="T1191"/>
      <c r="W1191" s="5" t="s">
        <v>141</v>
      </c>
      <c r="X1191" s="11" t="s">
        <v>1306</v>
      </c>
      <c r="Z1191" s="55"/>
    </row>
    <row r="1192" spans="6:26">
      <c r="F1192"/>
      <c r="G1192"/>
      <c r="H1192"/>
      <c r="I1192"/>
      <c r="J1192"/>
      <c r="K1192"/>
      <c r="L1192"/>
      <c r="M1192"/>
      <c r="N1192"/>
      <c r="O1192"/>
      <c r="P1192"/>
      <c r="Q1192"/>
      <c r="R1192"/>
      <c r="S1192"/>
      <c r="T1192"/>
      <c r="W1192" s="5" t="s">
        <v>141</v>
      </c>
      <c r="X1192" s="11" t="s">
        <v>1307</v>
      </c>
      <c r="Z1192" s="55"/>
    </row>
    <row r="1193" spans="6:26">
      <c r="F1193"/>
      <c r="G1193"/>
      <c r="H1193"/>
      <c r="I1193"/>
      <c r="J1193"/>
      <c r="K1193"/>
      <c r="L1193"/>
      <c r="M1193"/>
      <c r="N1193"/>
      <c r="O1193"/>
      <c r="P1193"/>
      <c r="Q1193"/>
      <c r="R1193"/>
      <c r="S1193"/>
      <c r="T1193"/>
      <c r="W1193" s="5" t="s">
        <v>141</v>
      </c>
      <c r="X1193" s="11" t="s">
        <v>1308</v>
      </c>
      <c r="Z1193" s="55"/>
    </row>
    <row r="1194" spans="6:26">
      <c r="F1194"/>
      <c r="G1194"/>
      <c r="H1194"/>
      <c r="I1194"/>
      <c r="J1194"/>
      <c r="K1194"/>
      <c r="L1194"/>
      <c r="M1194"/>
      <c r="N1194"/>
      <c r="O1194"/>
      <c r="P1194"/>
      <c r="Q1194"/>
      <c r="R1194"/>
      <c r="S1194"/>
      <c r="T1194"/>
      <c r="W1194" s="5" t="s">
        <v>141</v>
      </c>
      <c r="X1194" s="11" t="s">
        <v>1309</v>
      </c>
      <c r="Z1194" s="55"/>
    </row>
    <row r="1195" spans="6:26">
      <c r="F1195"/>
      <c r="G1195"/>
      <c r="H1195"/>
      <c r="I1195"/>
      <c r="J1195"/>
      <c r="K1195"/>
      <c r="L1195"/>
      <c r="M1195"/>
      <c r="N1195"/>
      <c r="O1195"/>
      <c r="P1195"/>
      <c r="Q1195"/>
      <c r="R1195"/>
      <c r="S1195"/>
      <c r="T1195"/>
      <c r="W1195" s="5" t="s">
        <v>141</v>
      </c>
      <c r="X1195" s="11" t="s">
        <v>1310</v>
      </c>
      <c r="Z1195" s="55"/>
    </row>
    <row r="1196" spans="6:26">
      <c r="F1196"/>
      <c r="G1196"/>
      <c r="H1196"/>
      <c r="I1196"/>
      <c r="J1196"/>
      <c r="K1196"/>
      <c r="L1196"/>
      <c r="M1196"/>
      <c r="N1196"/>
      <c r="O1196"/>
      <c r="P1196"/>
      <c r="Q1196"/>
      <c r="R1196"/>
      <c r="S1196"/>
      <c r="T1196"/>
      <c r="W1196" s="5" t="s">
        <v>141</v>
      </c>
      <c r="X1196" s="11" t="s">
        <v>1311</v>
      </c>
      <c r="Z1196" s="55"/>
    </row>
    <row r="1197" spans="6:26">
      <c r="F1197"/>
      <c r="G1197"/>
      <c r="H1197"/>
      <c r="I1197"/>
      <c r="J1197"/>
      <c r="K1197"/>
      <c r="L1197"/>
      <c r="M1197"/>
      <c r="N1197"/>
      <c r="O1197"/>
      <c r="P1197"/>
      <c r="Q1197"/>
      <c r="R1197"/>
      <c r="S1197"/>
      <c r="T1197"/>
      <c r="W1197" s="5" t="s">
        <v>141</v>
      </c>
      <c r="X1197" s="11" t="s">
        <v>1312</v>
      </c>
      <c r="Z1197" s="55"/>
    </row>
    <row r="1198" spans="6:26">
      <c r="F1198"/>
      <c r="G1198"/>
      <c r="H1198"/>
      <c r="I1198"/>
      <c r="J1198"/>
      <c r="K1198"/>
      <c r="L1198"/>
      <c r="M1198"/>
      <c r="N1198"/>
      <c r="O1198"/>
      <c r="P1198"/>
      <c r="Q1198"/>
      <c r="R1198"/>
      <c r="S1198"/>
      <c r="T1198"/>
      <c r="W1198" s="5" t="s">
        <v>141</v>
      </c>
      <c r="X1198" s="11" t="s">
        <v>1313</v>
      </c>
      <c r="Z1198" s="55"/>
    </row>
    <row r="1199" spans="6:26">
      <c r="F1199"/>
      <c r="G1199"/>
      <c r="H1199"/>
      <c r="I1199"/>
      <c r="J1199"/>
      <c r="K1199"/>
      <c r="L1199"/>
      <c r="M1199"/>
      <c r="N1199"/>
      <c r="O1199"/>
      <c r="P1199"/>
      <c r="Q1199"/>
      <c r="R1199"/>
      <c r="S1199"/>
      <c r="T1199"/>
      <c r="W1199" s="5" t="s">
        <v>141</v>
      </c>
      <c r="X1199" s="11" t="s">
        <v>1314</v>
      </c>
      <c r="Z1199" s="55"/>
    </row>
    <row r="1200" spans="6:26">
      <c r="F1200"/>
      <c r="G1200"/>
      <c r="H1200"/>
      <c r="I1200"/>
      <c r="J1200"/>
      <c r="K1200"/>
      <c r="L1200"/>
      <c r="M1200"/>
      <c r="N1200"/>
      <c r="O1200"/>
      <c r="P1200"/>
      <c r="Q1200"/>
      <c r="R1200"/>
      <c r="S1200"/>
      <c r="T1200"/>
      <c r="W1200" s="5" t="s">
        <v>141</v>
      </c>
      <c r="X1200" s="11" t="s">
        <v>1276</v>
      </c>
      <c r="Z1200" s="55"/>
    </row>
    <row r="1201" spans="6:26">
      <c r="F1201"/>
      <c r="G1201"/>
      <c r="H1201"/>
      <c r="I1201"/>
      <c r="J1201"/>
      <c r="K1201"/>
      <c r="L1201"/>
      <c r="M1201"/>
      <c r="N1201"/>
      <c r="O1201"/>
      <c r="P1201"/>
      <c r="Q1201"/>
      <c r="R1201"/>
      <c r="S1201"/>
      <c r="T1201"/>
      <c r="W1201" s="5" t="s">
        <v>141</v>
      </c>
      <c r="X1201" s="11" t="s">
        <v>1315</v>
      </c>
      <c r="Z1201" s="55"/>
    </row>
    <row r="1202" spans="6:26">
      <c r="F1202"/>
      <c r="G1202"/>
      <c r="H1202"/>
      <c r="I1202"/>
      <c r="J1202"/>
      <c r="K1202"/>
      <c r="L1202"/>
      <c r="M1202"/>
      <c r="N1202"/>
      <c r="O1202"/>
      <c r="P1202"/>
      <c r="Q1202"/>
      <c r="R1202"/>
      <c r="S1202"/>
      <c r="T1202"/>
      <c r="W1202" s="5" t="s">
        <v>141</v>
      </c>
      <c r="X1202" s="11" t="s">
        <v>1316</v>
      </c>
      <c r="Z1202" s="55"/>
    </row>
    <row r="1203" spans="6:26">
      <c r="F1203"/>
      <c r="G1203"/>
      <c r="H1203"/>
      <c r="I1203"/>
      <c r="J1203"/>
      <c r="K1203"/>
      <c r="L1203"/>
      <c r="M1203"/>
      <c r="N1203"/>
      <c r="O1203"/>
      <c r="P1203"/>
      <c r="Q1203"/>
      <c r="R1203"/>
      <c r="S1203"/>
      <c r="T1203"/>
      <c r="W1203" s="5" t="s">
        <v>141</v>
      </c>
      <c r="X1203" s="11" t="s">
        <v>1317</v>
      </c>
      <c r="Z1203" s="55"/>
    </row>
    <row r="1204" spans="6:26">
      <c r="F1204"/>
      <c r="G1204"/>
      <c r="H1204"/>
      <c r="I1204"/>
      <c r="J1204"/>
      <c r="K1204"/>
      <c r="L1204"/>
      <c r="M1204"/>
      <c r="N1204"/>
      <c r="O1204"/>
      <c r="P1204"/>
      <c r="Q1204"/>
      <c r="R1204"/>
      <c r="S1204"/>
      <c r="T1204"/>
      <c r="W1204" s="5" t="s">
        <v>141</v>
      </c>
      <c r="X1204" s="11" t="s">
        <v>1318</v>
      </c>
      <c r="Z1204" s="55"/>
    </row>
    <row r="1205" spans="6:26">
      <c r="F1205"/>
      <c r="G1205"/>
      <c r="H1205"/>
      <c r="I1205"/>
      <c r="J1205"/>
      <c r="K1205"/>
      <c r="L1205"/>
      <c r="M1205"/>
      <c r="N1205"/>
      <c r="O1205"/>
      <c r="P1205"/>
      <c r="Q1205"/>
      <c r="R1205"/>
      <c r="S1205"/>
      <c r="T1205"/>
      <c r="W1205" s="5" t="s">
        <v>143</v>
      </c>
      <c r="X1205" s="11" t="s">
        <v>1319</v>
      </c>
      <c r="Z1205" s="55"/>
    </row>
    <row r="1206" spans="6:26">
      <c r="F1206"/>
      <c r="G1206"/>
      <c r="H1206"/>
      <c r="I1206"/>
      <c r="J1206"/>
      <c r="K1206"/>
      <c r="L1206"/>
      <c r="M1206"/>
      <c r="N1206"/>
      <c r="O1206"/>
      <c r="P1206"/>
      <c r="Q1206"/>
      <c r="R1206"/>
      <c r="S1206"/>
      <c r="T1206"/>
      <c r="W1206" s="5" t="s">
        <v>143</v>
      </c>
      <c r="X1206" s="11" t="s">
        <v>1320</v>
      </c>
      <c r="Z1206" s="55"/>
    </row>
    <row r="1207" spans="6:26">
      <c r="F1207"/>
      <c r="G1207"/>
      <c r="H1207"/>
      <c r="I1207"/>
      <c r="J1207"/>
      <c r="K1207"/>
      <c r="L1207"/>
      <c r="M1207"/>
      <c r="N1207"/>
      <c r="O1207"/>
      <c r="P1207"/>
      <c r="Q1207"/>
      <c r="R1207"/>
      <c r="S1207"/>
      <c r="T1207"/>
      <c r="W1207" s="5" t="s">
        <v>143</v>
      </c>
      <c r="X1207" s="11" t="s">
        <v>1321</v>
      </c>
      <c r="Z1207" s="55"/>
    </row>
    <row r="1208" spans="6:26">
      <c r="F1208"/>
      <c r="G1208"/>
      <c r="H1208"/>
      <c r="I1208"/>
      <c r="J1208"/>
      <c r="K1208"/>
      <c r="L1208"/>
      <c r="M1208"/>
      <c r="N1208"/>
      <c r="O1208"/>
      <c r="P1208"/>
      <c r="Q1208"/>
      <c r="R1208"/>
      <c r="S1208"/>
      <c r="T1208"/>
      <c r="W1208" s="5" t="s">
        <v>143</v>
      </c>
      <c r="X1208" s="11" t="s">
        <v>1322</v>
      </c>
      <c r="Z1208" s="55"/>
    </row>
    <row r="1209" spans="6:26">
      <c r="F1209"/>
      <c r="G1209"/>
      <c r="H1209"/>
      <c r="I1209"/>
      <c r="J1209"/>
      <c r="K1209"/>
      <c r="L1209"/>
      <c r="M1209"/>
      <c r="N1209"/>
      <c r="O1209"/>
      <c r="P1209"/>
      <c r="Q1209"/>
      <c r="R1209"/>
      <c r="S1209"/>
      <c r="T1209"/>
      <c r="W1209" s="5" t="s">
        <v>143</v>
      </c>
      <c r="X1209" s="11" t="s">
        <v>1323</v>
      </c>
      <c r="Z1209" s="55"/>
    </row>
    <row r="1210" spans="6:26">
      <c r="F1210"/>
      <c r="G1210"/>
      <c r="H1210"/>
      <c r="I1210"/>
      <c r="J1210"/>
      <c r="K1210"/>
      <c r="L1210"/>
      <c r="M1210"/>
      <c r="N1210"/>
      <c r="O1210"/>
      <c r="P1210"/>
      <c r="Q1210"/>
      <c r="R1210"/>
      <c r="S1210"/>
      <c r="T1210"/>
      <c r="W1210" s="5" t="s">
        <v>143</v>
      </c>
      <c r="X1210" s="11" t="s">
        <v>1324</v>
      </c>
      <c r="Z1210" s="55"/>
    </row>
    <row r="1211" spans="6:26">
      <c r="F1211"/>
      <c r="G1211"/>
      <c r="H1211"/>
      <c r="I1211"/>
      <c r="J1211"/>
      <c r="K1211"/>
      <c r="L1211"/>
      <c r="M1211"/>
      <c r="N1211"/>
      <c r="O1211"/>
      <c r="P1211"/>
      <c r="Q1211"/>
      <c r="R1211"/>
      <c r="S1211"/>
      <c r="T1211"/>
      <c r="W1211" s="5" t="s">
        <v>143</v>
      </c>
      <c r="X1211" s="11" t="s">
        <v>1325</v>
      </c>
      <c r="Z1211" s="55"/>
    </row>
    <row r="1212" spans="6:26">
      <c r="F1212"/>
      <c r="G1212"/>
      <c r="H1212"/>
      <c r="I1212"/>
      <c r="J1212"/>
      <c r="K1212"/>
      <c r="L1212"/>
      <c r="M1212"/>
      <c r="N1212"/>
      <c r="O1212"/>
      <c r="P1212"/>
      <c r="Q1212"/>
      <c r="R1212"/>
      <c r="S1212"/>
      <c r="T1212"/>
      <c r="W1212" s="5" t="s">
        <v>143</v>
      </c>
      <c r="X1212" s="11" t="s">
        <v>1326</v>
      </c>
      <c r="Z1212" s="55"/>
    </row>
    <row r="1213" spans="6:26">
      <c r="F1213"/>
      <c r="G1213"/>
      <c r="H1213"/>
      <c r="I1213"/>
      <c r="J1213"/>
      <c r="K1213"/>
      <c r="L1213"/>
      <c r="M1213"/>
      <c r="N1213"/>
      <c r="O1213"/>
      <c r="P1213"/>
      <c r="Q1213"/>
      <c r="R1213"/>
      <c r="S1213"/>
      <c r="T1213"/>
      <c r="W1213" s="5" t="s">
        <v>143</v>
      </c>
      <c r="X1213" s="11" t="s">
        <v>1327</v>
      </c>
      <c r="Z1213" s="55"/>
    </row>
    <row r="1214" spans="6:26">
      <c r="F1214"/>
      <c r="G1214"/>
      <c r="H1214"/>
      <c r="I1214"/>
      <c r="J1214"/>
      <c r="K1214"/>
      <c r="L1214"/>
      <c r="M1214"/>
      <c r="N1214"/>
      <c r="O1214"/>
      <c r="P1214"/>
      <c r="Q1214"/>
      <c r="R1214"/>
      <c r="S1214"/>
      <c r="T1214"/>
      <c r="W1214" s="5" t="s">
        <v>143</v>
      </c>
      <c r="X1214" s="11" t="s">
        <v>1328</v>
      </c>
      <c r="Z1214" s="55"/>
    </row>
    <row r="1215" spans="6:26">
      <c r="F1215"/>
      <c r="G1215"/>
      <c r="H1215"/>
      <c r="I1215"/>
      <c r="J1215"/>
      <c r="K1215"/>
      <c r="L1215"/>
      <c r="M1215"/>
      <c r="N1215"/>
      <c r="O1215"/>
      <c r="P1215"/>
      <c r="Q1215"/>
      <c r="R1215"/>
      <c r="S1215"/>
      <c r="T1215"/>
      <c r="W1215" s="5" t="s">
        <v>143</v>
      </c>
      <c r="X1215" s="11" t="s">
        <v>1329</v>
      </c>
      <c r="Z1215" s="55"/>
    </row>
    <row r="1216" spans="6:26">
      <c r="F1216"/>
      <c r="G1216"/>
      <c r="H1216"/>
      <c r="I1216"/>
      <c r="J1216"/>
      <c r="K1216"/>
      <c r="L1216"/>
      <c r="M1216"/>
      <c r="N1216"/>
      <c r="O1216"/>
      <c r="P1216"/>
      <c r="Q1216"/>
      <c r="R1216"/>
      <c r="S1216"/>
      <c r="T1216"/>
      <c r="W1216" s="5" t="s">
        <v>143</v>
      </c>
      <c r="X1216" s="11" t="s">
        <v>1330</v>
      </c>
      <c r="Z1216" s="55"/>
    </row>
    <row r="1217" spans="6:26">
      <c r="F1217"/>
      <c r="G1217"/>
      <c r="H1217"/>
      <c r="I1217"/>
      <c r="J1217"/>
      <c r="K1217"/>
      <c r="L1217"/>
      <c r="M1217"/>
      <c r="N1217"/>
      <c r="O1217"/>
      <c r="P1217"/>
      <c r="Q1217"/>
      <c r="R1217"/>
      <c r="S1217"/>
      <c r="T1217"/>
      <c r="W1217" s="5" t="s">
        <v>143</v>
      </c>
      <c r="X1217" s="11" t="s">
        <v>1331</v>
      </c>
      <c r="Z1217" s="55"/>
    </row>
    <row r="1218" spans="6:26">
      <c r="F1218"/>
      <c r="G1218"/>
      <c r="H1218"/>
      <c r="I1218"/>
      <c r="J1218"/>
      <c r="K1218"/>
      <c r="L1218"/>
      <c r="M1218"/>
      <c r="N1218"/>
      <c r="O1218"/>
      <c r="P1218"/>
      <c r="Q1218"/>
      <c r="R1218"/>
      <c r="S1218"/>
      <c r="T1218"/>
      <c r="W1218" s="5" t="s">
        <v>143</v>
      </c>
      <c r="X1218" s="11" t="s">
        <v>1332</v>
      </c>
      <c r="Z1218" s="55"/>
    </row>
    <row r="1219" spans="6:26">
      <c r="F1219"/>
      <c r="G1219"/>
      <c r="H1219"/>
      <c r="I1219"/>
      <c r="J1219"/>
      <c r="K1219"/>
      <c r="L1219"/>
      <c r="M1219"/>
      <c r="N1219"/>
      <c r="O1219"/>
      <c r="P1219"/>
      <c r="Q1219"/>
      <c r="R1219"/>
      <c r="S1219"/>
      <c r="T1219"/>
      <c r="W1219" s="5" t="s">
        <v>143</v>
      </c>
      <c r="X1219" s="11" t="s">
        <v>1333</v>
      </c>
      <c r="Z1219" s="55"/>
    </row>
    <row r="1220" spans="6:26">
      <c r="F1220"/>
      <c r="G1220"/>
      <c r="H1220"/>
      <c r="I1220"/>
      <c r="J1220"/>
      <c r="K1220"/>
      <c r="L1220"/>
      <c r="M1220"/>
      <c r="N1220"/>
      <c r="O1220"/>
      <c r="P1220"/>
      <c r="Q1220"/>
      <c r="R1220"/>
      <c r="S1220"/>
      <c r="T1220"/>
      <c r="W1220" s="5" t="s">
        <v>143</v>
      </c>
      <c r="X1220" s="11" t="s">
        <v>1334</v>
      </c>
      <c r="Z1220" s="55"/>
    </row>
    <row r="1221" spans="6:26">
      <c r="F1221"/>
      <c r="G1221"/>
      <c r="H1221"/>
      <c r="I1221"/>
      <c r="J1221"/>
      <c r="K1221"/>
      <c r="L1221"/>
      <c r="M1221"/>
      <c r="N1221"/>
      <c r="O1221"/>
      <c r="P1221"/>
      <c r="Q1221"/>
      <c r="R1221"/>
      <c r="S1221"/>
      <c r="T1221"/>
      <c r="W1221" s="5" t="s">
        <v>143</v>
      </c>
      <c r="X1221" s="11" t="s">
        <v>1335</v>
      </c>
      <c r="Z1221" s="55"/>
    </row>
    <row r="1222" spans="6:26">
      <c r="F1222"/>
      <c r="G1222"/>
      <c r="H1222"/>
      <c r="I1222"/>
      <c r="J1222"/>
      <c r="K1222"/>
      <c r="L1222"/>
      <c r="M1222"/>
      <c r="N1222"/>
      <c r="O1222"/>
      <c r="P1222"/>
      <c r="Q1222"/>
      <c r="R1222"/>
      <c r="S1222"/>
      <c r="T1222"/>
      <c r="W1222" s="5" t="s">
        <v>143</v>
      </c>
      <c r="X1222" s="11" t="s">
        <v>480</v>
      </c>
      <c r="Z1222" s="55"/>
    </row>
    <row r="1223" spans="6:26">
      <c r="F1223"/>
      <c r="G1223"/>
      <c r="H1223"/>
      <c r="I1223"/>
      <c r="J1223"/>
      <c r="K1223"/>
      <c r="L1223"/>
      <c r="M1223"/>
      <c r="N1223"/>
      <c r="O1223"/>
      <c r="P1223"/>
      <c r="Q1223"/>
      <c r="R1223"/>
      <c r="S1223"/>
      <c r="T1223"/>
      <c r="W1223" s="5" t="s">
        <v>143</v>
      </c>
      <c r="X1223" s="11" t="s">
        <v>1336</v>
      </c>
      <c r="Z1223" s="55"/>
    </row>
    <row r="1224" spans="6:26">
      <c r="F1224"/>
      <c r="G1224"/>
      <c r="H1224"/>
      <c r="I1224"/>
      <c r="J1224"/>
      <c r="K1224"/>
      <c r="L1224"/>
      <c r="M1224"/>
      <c r="N1224"/>
      <c r="O1224"/>
      <c r="P1224"/>
      <c r="Q1224"/>
      <c r="R1224"/>
      <c r="S1224"/>
      <c r="T1224"/>
      <c r="W1224" s="5" t="s">
        <v>143</v>
      </c>
      <c r="X1224" s="11" t="s">
        <v>1337</v>
      </c>
      <c r="Z1224" s="55"/>
    </row>
    <row r="1225" spans="6:26">
      <c r="F1225"/>
      <c r="G1225"/>
      <c r="H1225"/>
      <c r="I1225"/>
      <c r="J1225"/>
      <c r="K1225"/>
      <c r="L1225"/>
      <c r="M1225"/>
      <c r="N1225"/>
      <c r="O1225"/>
      <c r="P1225"/>
      <c r="Q1225"/>
      <c r="R1225"/>
      <c r="S1225"/>
      <c r="T1225"/>
      <c r="W1225" s="5" t="s">
        <v>143</v>
      </c>
      <c r="X1225" s="11" t="s">
        <v>1338</v>
      </c>
      <c r="Z1225" s="55"/>
    </row>
    <row r="1226" spans="6:26">
      <c r="F1226"/>
      <c r="G1226"/>
      <c r="H1226"/>
      <c r="I1226"/>
      <c r="J1226"/>
      <c r="K1226"/>
      <c r="L1226"/>
      <c r="M1226"/>
      <c r="N1226"/>
      <c r="O1226"/>
      <c r="P1226"/>
      <c r="Q1226"/>
      <c r="R1226"/>
      <c r="S1226"/>
      <c r="T1226"/>
      <c r="W1226" s="5" t="s">
        <v>143</v>
      </c>
      <c r="X1226" s="11" t="s">
        <v>1339</v>
      </c>
      <c r="Z1226" s="55"/>
    </row>
    <row r="1227" spans="6:26">
      <c r="F1227"/>
      <c r="G1227"/>
      <c r="H1227"/>
      <c r="I1227"/>
      <c r="J1227"/>
      <c r="K1227"/>
      <c r="L1227"/>
      <c r="M1227"/>
      <c r="N1227"/>
      <c r="O1227"/>
      <c r="P1227"/>
      <c r="Q1227"/>
      <c r="R1227"/>
      <c r="S1227"/>
      <c r="T1227"/>
      <c r="W1227" s="5" t="s">
        <v>143</v>
      </c>
      <c r="X1227" s="11" t="s">
        <v>1340</v>
      </c>
      <c r="Z1227" s="55"/>
    </row>
    <row r="1228" spans="6:26">
      <c r="F1228"/>
      <c r="G1228"/>
      <c r="H1228"/>
      <c r="I1228"/>
      <c r="J1228"/>
      <c r="K1228"/>
      <c r="L1228"/>
      <c r="M1228"/>
      <c r="N1228"/>
      <c r="O1228"/>
      <c r="P1228"/>
      <c r="Q1228"/>
      <c r="R1228"/>
      <c r="S1228"/>
      <c r="T1228"/>
      <c r="W1228" s="5" t="s">
        <v>143</v>
      </c>
      <c r="X1228" s="11" t="s">
        <v>1341</v>
      </c>
      <c r="Z1228" s="55"/>
    </row>
    <row r="1229" spans="6:26">
      <c r="F1229"/>
      <c r="G1229"/>
      <c r="H1229"/>
      <c r="I1229"/>
      <c r="J1229"/>
      <c r="K1229"/>
      <c r="L1229"/>
      <c r="M1229"/>
      <c r="N1229"/>
      <c r="O1229"/>
      <c r="P1229"/>
      <c r="Q1229"/>
      <c r="R1229"/>
      <c r="S1229"/>
      <c r="T1229"/>
      <c r="W1229" s="5" t="s">
        <v>143</v>
      </c>
      <c r="X1229" s="11" t="s">
        <v>1342</v>
      </c>
      <c r="Z1229" s="55"/>
    </row>
    <row r="1230" spans="6:26">
      <c r="F1230"/>
      <c r="G1230"/>
      <c r="H1230"/>
      <c r="I1230"/>
      <c r="J1230"/>
      <c r="K1230"/>
      <c r="L1230"/>
      <c r="M1230"/>
      <c r="N1230"/>
      <c r="O1230"/>
      <c r="P1230"/>
      <c r="Q1230"/>
      <c r="R1230"/>
      <c r="S1230"/>
      <c r="T1230"/>
      <c r="W1230" s="5" t="s">
        <v>143</v>
      </c>
      <c r="X1230" s="11" t="s">
        <v>1343</v>
      </c>
      <c r="Z1230" s="55"/>
    </row>
    <row r="1231" spans="6:26">
      <c r="F1231"/>
      <c r="G1231"/>
      <c r="H1231"/>
      <c r="I1231"/>
      <c r="J1231"/>
      <c r="K1231"/>
      <c r="L1231"/>
      <c r="M1231"/>
      <c r="N1231"/>
      <c r="O1231"/>
      <c r="P1231"/>
      <c r="Q1231"/>
      <c r="R1231"/>
      <c r="S1231"/>
      <c r="T1231"/>
      <c r="W1231" s="5" t="s">
        <v>143</v>
      </c>
      <c r="X1231" s="11" t="s">
        <v>1344</v>
      </c>
      <c r="Z1231" s="55"/>
    </row>
    <row r="1232" spans="6:26">
      <c r="F1232"/>
      <c r="G1232"/>
      <c r="H1232"/>
      <c r="I1232"/>
      <c r="J1232"/>
      <c r="K1232"/>
      <c r="L1232"/>
      <c r="M1232"/>
      <c r="N1232"/>
      <c r="O1232"/>
      <c r="P1232"/>
      <c r="Q1232"/>
      <c r="R1232"/>
      <c r="S1232"/>
      <c r="T1232"/>
      <c r="W1232" s="5" t="s">
        <v>143</v>
      </c>
      <c r="X1232" s="11" t="s">
        <v>1345</v>
      </c>
      <c r="Z1232" s="55"/>
    </row>
    <row r="1233" spans="6:26">
      <c r="F1233"/>
      <c r="G1233"/>
      <c r="H1233"/>
      <c r="I1233"/>
      <c r="J1233"/>
      <c r="K1233"/>
      <c r="L1233"/>
      <c r="M1233"/>
      <c r="N1233"/>
      <c r="O1233"/>
      <c r="P1233"/>
      <c r="Q1233"/>
      <c r="R1233"/>
      <c r="S1233"/>
      <c r="T1233"/>
      <c r="W1233" s="5" t="s">
        <v>143</v>
      </c>
      <c r="X1233" s="11" t="s">
        <v>1346</v>
      </c>
      <c r="Z1233" s="55"/>
    </row>
    <row r="1234" spans="6:26">
      <c r="F1234"/>
      <c r="G1234"/>
      <c r="H1234"/>
      <c r="I1234"/>
      <c r="J1234"/>
      <c r="K1234"/>
      <c r="L1234"/>
      <c r="M1234"/>
      <c r="N1234"/>
      <c r="O1234"/>
      <c r="P1234"/>
      <c r="Q1234"/>
      <c r="R1234"/>
      <c r="S1234"/>
      <c r="T1234"/>
      <c r="W1234" s="5" t="s">
        <v>143</v>
      </c>
      <c r="X1234" s="11" t="s">
        <v>1347</v>
      </c>
      <c r="Z1234" s="55"/>
    </row>
    <row r="1235" spans="6:26">
      <c r="F1235"/>
      <c r="G1235"/>
      <c r="H1235"/>
      <c r="I1235"/>
      <c r="J1235"/>
      <c r="K1235"/>
      <c r="L1235"/>
      <c r="M1235"/>
      <c r="N1235"/>
      <c r="O1235"/>
      <c r="P1235"/>
      <c r="Q1235"/>
      <c r="R1235"/>
      <c r="S1235"/>
      <c r="T1235"/>
      <c r="W1235" s="5" t="s">
        <v>143</v>
      </c>
      <c r="X1235" s="11" t="s">
        <v>1348</v>
      </c>
      <c r="Z1235" s="55"/>
    </row>
    <row r="1236" spans="6:26">
      <c r="F1236"/>
      <c r="G1236"/>
      <c r="H1236"/>
      <c r="I1236"/>
      <c r="J1236"/>
      <c r="K1236"/>
      <c r="L1236"/>
      <c r="M1236"/>
      <c r="N1236"/>
      <c r="O1236"/>
      <c r="P1236"/>
      <c r="Q1236"/>
      <c r="R1236"/>
      <c r="S1236"/>
      <c r="T1236"/>
      <c r="W1236" s="5" t="s">
        <v>143</v>
      </c>
      <c r="X1236" s="11" t="s">
        <v>1349</v>
      </c>
      <c r="Z1236" s="55"/>
    </row>
    <row r="1237" spans="6:26">
      <c r="F1237"/>
      <c r="G1237"/>
      <c r="H1237"/>
      <c r="I1237"/>
      <c r="J1237"/>
      <c r="K1237"/>
      <c r="L1237"/>
      <c r="M1237"/>
      <c r="N1237"/>
      <c r="O1237"/>
      <c r="P1237"/>
      <c r="Q1237"/>
      <c r="R1237"/>
      <c r="S1237"/>
      <c r="T1237"/>
      <c r="W1237" s="5" t="s">
        <v>143</v>
      </c>
      <c r="X1237" s="11" t="s">
        <v>1350</v>
      </c>
      <c r="Z1237" s="55"/>
    </row>
    <row r="1238" spans="6:26">
      <c r="F1238"/>
      <c r="G1238"/>
      <c r="H1238"/>
      <c r="I1238"/>
      <c r="J1238"/>
      <c r="K1238"/>
      <c r="L1238"/>
      <c r="M1238"/>
      <c r="N1238"/>
      <c r="O1238"/>
      <c r="P1238"/>
      <c r="Q1238"/>
      <c r="R1238"/>
      <c r="S1238"/>
      <c r="T1238"/>
      <c r="W1238" s="5" t="s">
        <v>143</v>
      </c>
      <c r="X1238" s="11" t="s">
        <v>1351</v>
      </c>
      <c r="Z1238" s="55"/>
    </row>
    <row r="1239" spans="6:26">
      <c r="F1239"/>
      <c r="G1239"/>
      <c r="H1239"/>
      <c r="I1239"/>
      <c r="J1239"/>
      <c r="K1239"/>
      <c r="L1239"/>
      <c r="M1239"/>
      <c r="N1239"/>
      <c r="O1239"/>
      <c r="P1239"/>
      <c r="Q1239"/>
      <c r="R1239"/>
      <c r="S1239"/>
      <c r="T1239"/>
      <c r="W1239" s="5" t="s">
        <v>143</v>
      </c>
      <c r="X1239" s="11" t="s">
        <v>1352</v>
      </c>
      <c r="Z1239" s="55"/>
    </row>
    <row r="1240" spans="6:26">
      <c r="F1240"/>
      <c r="G1240"/>
      <c r="H1240"/>
      <c r="I1240"/>
      <c r="J1240"/>
      <c r="K1240"/>
      <c r="L1240"/>
      <c r="M1240"/>
      <c r="N1240"/>
      <c r="O1240"/>
      <c r="P1240"/>
      <c r="Q1240"/>
      <c r="R1240"/>
      <c r="S1240"/>
      <c r="T1240"/>
      <c r="W1240" s="5" t="s">
        <v>143</v>
      </c>
      <c r="X1240" s="11" t="s">
        <v>1353</v>
      </c>
      <c r="Z1240" s="55"/>
    </row>
    <row r="1241" spans="6:26">
      <c r="F1241"/>
      <c r="G1241"/>
      <c r="H1241"/>
      <c r="I1241"/>
      <c r="J1241"/>
      <c r="K1241"/>
      <c r="L1241"/>
      <c r="M1241"/>
      <c r="N1241"/>
      <c r="O1241"/>
      <c r="P1241"/>
      <c r="Q1241"/>
      <c r="R1241"/>
      <c r="S1241"/>
      <c r="T1241"/>
      <c r="W1241" s="5" t="s">
        <v>143</v>
      </c>
      <c r="X1241" s="11" t="s">
        <v>1354</v>
      </c>
      <c r="Z1241" s="55"/>
    </row>
    <row r="1242" spans="6:26">
      <c r="F1242"/>
      <c r="G1242"/>
      <c r="H1242"/>
      <c r="I1242"/>
      <c r="J1242"/>
      <c r="K1242"/>
      <c r="L1242"/>
      <c r="M1242"/>
      <c r="N1242"/>
      <c r="O1242"/>
      <c r="P1242"/>
      <c r="Q1242"/>
      <c r="R1242"/>
      <c r="S1242"/>
      <c r="T1242"/>
      <c r="W1242" s="5" t="s">
        <v>143</v>
      </c>
      <c r="X1242" s="11" t="s">
        <v>983</v>
      </c>
      <c r="Z1242" s="55"/>
    </row>
    <row r="1243" spans="6:26">
      <c r="F1243"/>
      <c r="G1243"/>
      <c r="H1243"/>
      <c r="I1243"/>
      <c r="J1243"/>
      <c r="K1243"/>
      <c r="L1243"/>
      <c r="M1243"/>
      <c r="N1243"/>
      <c r="O1243"/>
      <c r="P1243"/>
      <c r="Q1243"/>
      <c r="R1243"/>
      <c r="S1243"/>
      <c r="T1243"/>
      <c r="W1243" s="5" t="s">
        <v>143</v>
      </c>
      <c r="X1243" s="11" t="s">
        <v>1355</v>
      </c>
      <c r="Z1243" s="55"/>
    </row>
    <row r="1244" spans="6:26">
      <c r="F1244"/>
      <c r="G1244"/>
      <c r="H1244"/>
      <c r="I1244"/>
      <c r="J1244"/>
      <c r="K1244"/>
      <c r="L1244"/>
      <c r="M1244"/>
      <c r="N1244"/>
      <c r="O1244"/>
      <c r="P1244"/>
      <c r="Q1244"/>
      <c r="R1244"/>
      <c r="S1244"/>
      <c r="T1244"/>
      <c r="W1244" s="5" t="s">
        <v>145</v>
      </c>
      <c r="X1244" s="11" t="s">
        <v>1356</v>
      </c>
      <c r="Z1244" s="55"/>
    </row>
    <row r="1245" spans="6:26">
      <c r="F1245"/>
      <c r="G1245"/>
      <c r="H1245"/>
      <c r="I1245"/>
      <c r="J1245"/>
      <c r="K1245"/>
      <c r="L1245"/>
      <c r="M1245"/>
      <c r="N1245"/>
      <c r="O1245"/>
      <c r="P1245"/>
      <c r="Q1245"/>
      <c r="R1245"/>
      <c r="S1245"/>
      <c r="T1245"/>
      <c r="W1245" s="5" t="s">
        <v>145</v>
      </c>
      <c r="X1245" s="11" t="s">
        <v>1357</v>
      </c>
      <c r="Z1245" s="55"/>
    </row>
    <row r="1246" spans="6:26">
      <c r="F1246"/>
      <c r="G1246"/>
      <c r="H1246"/>
      <c r="I1246"/>
      <c r="J1246"/>
      <c r="K1246"/>
      <c r="L1246"/>
      <c r="M1246"/>
      <c r="N1246"/>
      <c r="O1246"/>
      <c r="P1246"/>
      <c r="Q1246"/>
      <c r="R1246"/>
      <c r="S1246"/>
      <c r="T1246"/>
      <c r="W1246" s="5" t="s">
        <v>145</v>
      </c>
      <c r="X1246" s="11" t="s">
        <v>1358</v>
      </c>
      <c r="Z1246" s="55"/>
    </row>
    <row r="1247" spans="6:26">
      <c r="F1247"/>
      <c r="G1247"/>
      <c r="H1247"/>
      <c r="I1247"/>
      <c r="J1247"/>
      <c r="K1247"/>
      <c r="L1247"/>
      <c r="M1247"/>
      <c r="N1247"/>
      <c r="O1247"/>
      <c r="P1247"/>
      <c r="Q1247"/>
      <c r="R1247"/>
      <c r="S1247"/>
      <c r="T1247"/>
      <c r="W1247" s="5" t="s">
        <v>145</v>
      </c>
      <c r="X1247" s="11" t="s">
        <v>1359</v>
      </c>
      <c r="Z1247" s="55"/>
    </row>
    <row r="1248" spans="6:26">
      <c r="F1248"/>
      <c r="G1248"/>
      <c r="H1248"/>
      <c r="I1248"/>
      <c r="J1248"/>
      <c r="K1248"/>
      <c r="L1248"/>
      <c r="M1248"/>
      <c r="N1248"/>
      <c r="O1248"/>
      <c r="P1248"/>
      <c r="Q1248"/>
      <c r="R1248"/>
      <c r="S1248"/>
      <c r="T1248"/>
      <c r="W1248" s="5" t="s">
        <v>145</v>
      </c>
      <c r="X1248" s="11" t="s">
        <v>1360</v>
      </c>
      <c r="Z1248" s="55"/>
    </row>
    <row r="1249" spans="6:26">
      <c r="F1249"/>
      <c r="G1249"/>
      <c r="H1249"/>
      <c r="I1249"/>
      <c r="J1249"/>
      <c r="K1249"/>
      <c r="L1249"/>
      <c r="M1249"/>
      <c r="N1249"/>
      <c r="O1249"/>
      <c r="P1249"/>
      <c r="Q1249"/>
      <c r="R1249"/>
      <c r="S1249"/>
      <c r="T1249"/>
      <c r="W1249" s="5" t="s">
        <v>145</v>
      </c>
      <c r="X1249" s="11" t="s">
        <v>1361</v>
      </c>
      <c r="Z1249" s="55"/>
    </row>
    <row r="1250" spans="6:26">
      <c r="F1250"/>
      <c r="G1250"/>
      <c r="H1250"/>
      <c r="I1250"/>
      <c r="J1250"/>
      <c r="K1250"/>
      <c r="L1250"/>
      <c r="M1250"/>
      <c r="N1250"/>
      <c r="O1250"/>
      <c r="P1250"/>
      <c r="Q1250"/>
      <c r="R1250"/>
      <c r="S1250"/>
      <c r="T1250"/>
      <c r="W1250" s="5" t="s">
        <v>145</v>
      </c>
      <c r="X1250" s="11" t="s">
        <v>1362</v>
      </c>
      <c r="Z1250" s="55"/>
    </row>
    <row r="1251" spans="6:26">
      <c r="F1251"/>
      <c r="G1251"/>
      <c r="H1251"/>
      <c r="I1251"/>
      <c r="J1251"/>
      <c r="K1251"/>
      <c r="L1251"/>
      <c r="M1251"/>
      <c r="N1251"/>
      <c r="O1251"/>
      <c r="P1251"/>
      <c r="Q1251"/>
      <c r="R1251"/>
      <c r="S1251"/>
      <c r="T1251"/>
      <c r="W1251" s="5" t="s">
        <v>145</v>
      </c>
      <c r="X1251" s="11" t="s">
        <v>1363</v>
      </c>
      <c r="Z1251" s="55"/>
    </row>
    <row r="1252" spans="6:26">
      <c r="F1252"/>
      <c r="G1252"/>
      <c r="H1252"/>
      <c r="I1252"/>
      <c r="J1252"/>
      <c r="K1252"/>
      <c r="L1252"/>
      <c r="M1252"/>
      <c r="N1252"/>
      <c r="O1252"/>
      <c r="P1252"/>
      <c r="Q1252"/>
      <c r="R1252"/>
      <c r="S1252"/>
      <c r="T1252"/>
      <c r="W1252" s="5" t="s">
        <v>145</v>
      </c>
      <c r="X1252" s="11" t="s">
        <v>1364</v>
      </c>
      <c r="Z1252" s="55"/>
    </row>
    <row r="1253" spans="6:26">
      <c r="F1253"/>
      <c r="G1253"/>
      <c r="H1253"/>
      <c r="I1253"/>
      <c r="J1253"/>
      <c r="K1253"/>
      <c r="L1253"/>
      <c r="M1253"/>
      <c r="N1253"/>
      <c r="O1253"/>
      <c r="P1253"/>
      <c r="Q1253"/>
      <c r="R1253"/>
      <c r="S1253"/>
      <c r="T1253"/>
      <c r="W1253" s="5" t="s">
        <v>145</v>
      </c>
      <c r="X1253" s="11" t="s">
        <v>1365</v>
      </c>
      <c r="Z1253" s="55"/>
    </row>
    <row r="1254" spans="6:26">
      <c r="F1254"/>
      <c r="G1254"/>
      <c r="H1254"/>
      <c r="I1254"/>
      <c r="J1254"/>
      <c r="K1254"/>
      <c r="L1254"/>
      <c r="M1254"/>
      <c r="N1254"/>
      <c r="O1254"/>
      <c r="P1254"/>
      <c r="Q1254"/>
      <c r="R1254"/>
      <c r="S1254"/>
      <c r="T1254"/>
      <c r="W1254" s="5" t="s">
        <v>145</v>
      </c>
      <c r="X1254" s="11" t="s">
        <v>1366</v>
      </c>
      <c r="Z1254" s="55"/>
    </row>
    <row r="1255" spans="6:26">
      <c r="F1255"/>
      <c r="G1255"/>
      <c r="H1255"/>
      <c r="I1255"/>
      <c r="J1255"/>
      <c r="K1255"/>
      <c r="L1255"/>
      <c r="M1255"/>
      <c r="N1255"/>
      <c r="O1255"/>
      <c r="P1255"/>
      <c r="Q1255"/>
      <c r="R1255"/>
      <c r="S1255"/>
      <c r="T1255"/>
      <c r="W1255" s="5" t="s">
        <v>145</v>
      </c>
      <c r="X1255" s="11" t="s">
        <v>1367</v>
      </c>
      <c r="Z1255" s="55"/>
    </row>
    <row r="1256" spans="6:26">
      <c r="F1256"/>
      <c r="G1256"/>
      <c r="H1256"/>
      <c r="I1256"/>
      <c r="J1256"/>
      <c r="K1256"/>
      <c r="L1256"/>
      <c r="M1256"/>
      <c r="N1256"/>
      <c r="O1256"/>
      <c r="P1256"/>
      <c r="Q1256"/>
      <c r="R1256"/>
      <c r="S1256"/>
      <c r="T1256"/>
      <c r="W1256" s="5" t="s">
        <v>145</v>
      </c>
      <c r="X1256" s="11" t="s">
        <v>1368</v>
      </c>
      <c r="Z1256" s="55"/>
    </row>
    <row r="1257" spans="6:26">
      <c r="F1257"/>
      <c r="G1257"/>
      <c r="H1257"/>
      <c r="I1257"/>
      <c r="J1257"/>
      <c r="K1257"/>
      <c r="L1257"/>
      <c r="M1257"/>
      <c r="N1257"/>
      <c r="O1257"/>
      <c r="P1257"/>
      <c r="Q1257"/>
      <c r="R1257"/>
      <c r="S1257"/>
      <c r="T1257"/>
      <c r="W1257" s="5" t="s">
        <v>145</v>
      </c>
      <c r="X1257" s="11" t="s">
        <v>1369</v>
      </c>
      <c r="Z1257" s="55"/>
    </row>
    <row r="1258" spans="6:26">
      <c r="F1258"/>
      <c r="G1258"/>
      <c r="H1258"/>
      <c r="I1258"/>
      <c r="J1258"/>
      <c r="K1258"/>
      <c r="L1258"/>
      <c r="M1258"/>
      <c r="N1258"/>
      <c r="O1258"/>
      <c r="P1258"/>
      <c r="Q1258"/>
      <c r="R1258"/>
      <c r="S1258"/>
      <c r="T1258"/>
      <c r="W1258" s="5" t="s">
        <v>145</v>
      </c>
      <c r="X1258" s="11" t="s">
        <v>1370</v>
      </c>
      <c r="Z1258" s="55"/>
    </row>
    <row r="1259" spans="6:26">
      <c r="F1259"/>
      <c r="G1259"/>
      <c r="H1259"/>
      <c r="I1259"/>
      <c r="J1259"/>
      <c r="K1259"/>
      <c r="L1259"/>
      <c r="M1259"/>
      <c r="N1259"/>
      <c r="O1259"/>
      <c r="P1259"/>
      <c r="Q1259"/>
      <c r="R1259"/>
      <c r="S1259"/>
      <c r="T1259"/>
      <c r="W1259" s="5" t="s">
        <v>145</v>
      </c>
      <c r="X1259" s="11" t="s">
        <v>1371</v>
      </c>
      <c r="Z1259" s="55"/>
    </row>
    <row r="1260" spans="6:26">
      <c r="F1260"/>
      <c r="G1260"/>
      <c r="H1260"/>
      <c r="I1260"/>
      <c r="J1260"/>
      <c r="K1260"/>
      <c r="L1260"/>
      <c r="M1260"/>
      <c r="N1260"/>
      <c r="O1260"/>
      <c r="P1260"/>
      <c r="Q1260"/>
      <c r="R1260"/>
      <c r="S1260"/>
      <c r="T1260"/>
      <c r="W1260" s="5" t="s">
        <v>145</v>
      </c>
      <c r="X1260" s="11" t="s">
        <v>933</v>
      </c>
      <c r="Z1260" s="55"/>
    </row>
    <row r="1261" spans="6:26">
      <c r="F1261"/>
      <c r="G1261"/>
      <c r="H1261"/>
      <c r="I1261"/>
      <c r="J1261"/>
      <c r="K1261"/>
      <c r="L1261"/>
      <c r="M1261"/>
      <c r="N1261"/>
      <c r="O1261"/>
      <c r="P1261"/>
      <c r="Q1261"/>
      <c r="R1261"/>
      <c r="S1261"/>
      <c r="T1261"/>
      <c r="W1261" s="5" t="s">
        <v>145</v>
      </c>
      <c r="X1261" s="11" t="s">
        <v>277</v>
      </c>
      <c r="Z1261" s="55"/>
    </row>
    <row r="1262" spans="6:26">
      <c r="F1262"/>
      <c r="G1262"/>
      <c r="H1262"/>
      <c r="I1262"/>
      <c r="J1262"/>
      <c r="K1262"/>
      <c r="L1262"/>
      <c r="M1262"/>
      <c r="N1262"/>
      <c r="O1262"/>
      <c r="P1262"/>
      <c r="Q1262"/>
      <c r="R1262"/>
      <c r="S1262"/>
      <c r="T1262"/>
      <c r="W1262" s="5" t="s">
        <v>145</v>
      </c>
      <c r="X1262" s="11" t="s">
        <v>1372</v>
      </c>
      <c r="Z1262" s="55"/>
    </row>
    <row r="1263" spans="6:26">
      <c r="F1263"/>
      <c r="G1263"/>
      <c r="H1263"/>
      <c r="I1263"/>
      <c r="J1263"/>
      <c r="K1263"/>
      <c r="L1263"/>
      <c r="M1263"/>
      <c r="N1263"/>
      <c r="O1263"/>
      <c r="P1263"/>
      <c r="Q1263"/>
      <c r="R1263"/>
      <c r="S1263"/>
      <c r="T1263"/>
      <c r="W1263" s="5" t="s">
        <v>145</v>
      </c>
      <c r="X1263" s="11" t="s">
        <v>1373</v>
      </c>
      <c r="Z1263" s="55"/>
    </row>
    <row r="1264" spans="6:26">
      <c r="F1264"/>
      <c r="G1264"/>
      <c r="H1264"/>
      <c r="I1264"/>
      <c r="J1264"/>
      <c r="K1264"/>
      <c r="L1264"/>
      <c r="M1264"/>
      <c r="N1264"/>
      <c r="O1264"/>
      <c r="P1264"/>
      <c r="Q1264"/>
      <c r="R1264"/>
      <c r="S1264"/>
      <c r="T1264"/>
      <c r="W1264" s="5" t="s">
        <v>145</v>
      </c>
      <c r="X1264" s="11" t="s">
        <v>1374</v>
      </c>
      <c r="Z1264" s="55"/>
    </row>
    <row r="1265" spans="6:26">
      <c r="F1265"/>
      <c r="G1265"/>
      <c r="H1265"/>
      <c r="I1265"/>
      <c r="J1265"/>
      <c r="K1265"/>
      <c r="L1265"/>
      <c r="M1265"/>
      <c r="N1265"/>
      <c r="O1265"/>
      <c r="P1265"/>
      <c r="Q1265"/>
      <c r="R1265"/>
      <c r="S1265"/>
      <c r="T1265"/>
      <c r="W1265" s="5" t="s">
        <v>145</v>
      </c>
      <c r="X1265" s="11" t="s">
        <v>1375</v>
      </c>
      <c r="Z1265" s="55"/>
    </row>
    <row r="1266" spans="6:26">
      <c r="F1266"/>
      <c r="G1266"/>
      <c r="H1266"/>
      <c r="I1266"/>
      <c r="J1266"/>
      <c r="K1266"/>
      <c r="L1266"/>
      <c r="M1266"/>
      <c r="N1266"/>
      <c r="O1266"/>
      <c r="P1266"/>
      <c r="Q1266"/>
      <c r="R1266"/>
      <c r="S1266"/>
      <c r="T1266"/>
      <c r="W1266" s="5" t="s">
        <v>145</v>
      </c>
      <c r="X1266" s="11" t="s">
        <v>1376</v>
      </c>
      <c r="Z1266" s="55"/>
    </row>
    <row r="1267" spans="6:26">
      <c r="F1267"/>
      <c r="G1267"/>
      <c r="H1267"/>
      <c r="I1267"/>
      <c r="J1267"/>
      <c r="K1267"/>
      <c r="L1267"/>
      <c r="M1267"/>
      <c r="N1267"/>
      <c r="O1267"/>
      <c r="P1267"/>
      <c r="Q1267"/>
      <c r="R1267"/>
      <c r="S1267"/>
      <c r="T1267"/>
      <c r="W1267" s="5" t="s">
        <v>145</v>
      </c>
      <c r="X1267" s="11" t="s">
        <v>1377</v>
      </c>
      <c r="Z1267" s="55"/>
    </row>
    <row r="1268" spans="6:26">
      <c r="F1268"/>
      <c r="G1268"/>
      <c r="H1268"/>
      <c r="I1268"/>
      <c r="J1268"/>
      <c r="K1268"/>
      <c r="L1268"/>
      <c r="M1268"/>
      <c r="N1268"/>
      <c r="O1268"/>
      <c r="P1268"/>
      <c r="Q1268"/>
      <c r="R1268"/>
      <c r="S1268"/>
      <c r="T1268"/>
      <c r="W1268" s="5" t="s">
        <v>145</v>
      </c>
      <c r="X1268" s="11" t="s">
        <v>1378</v>
      </c>
      <c r="Z1268" s="55"/>
    </row>
    <row r="1269" spans="6:26">
      <c r="F1269"/>
      <c r="G1269"/>
      <c r="H1269"/>
      <c r="I1269"/>
      <c r="J1269"/>
      <c r="K1269"/>
      <c r="L1269"/>
      <c r="M1269"/>
      <c r="N1269"/>
      <c r="O1269"/>
      <c r="P1269"/>
      <c r="Q1269"/>
      <c r="R1269"/>
      <c r="S1269"/>
      <c r="T1269"/>
      <c r="W1269" s="5" t="s">
        <v>145</v>
      </c>
      <c r="X1269" s="11" t="s">
        <v>1379</v>
      </c>
      <c r="Z1269" s="55"/>
    </row>
    <row r="1270" spans="6:26">
      <c r="F1270"/>
      <c r="G1270"/>
      <c r="H1270"/>
      <c r="I1270"/>
      <c r="J1270"/>
      <c r="K1270"/>
      <c r="L1270"/>
      <c r="M1270"/>
      <c r="N1270"/>
      <c r="O1270"/>
      <c r="P1270"/>
      <c r="Q1270"/>
      <c r="R1270"/>
      <c r="S1270"/>
      <c r="T1270"/>
      <c r="W1270" s="5" t="s">
        <v>145</v>
      </c>
      <c r="X1270" s="11" t="s">
        <v>1380</v>
      </c>
      <c r="Z1270" s="55"/>
    </row>
    <row r="1271" spans="6:26">
      <c r="F1271"/>
      <c r="G1271"/>
      <c r="H1271"/>
      <c r="I1271"/>
      <c r="J1271"/>
      <c r="K1271"/>
      <c r="L1271"/>
      <c r="M1271"/>
      <c r="N1271"/>
      <c r="O1271"/>
      <c r="P1271"/>
      <c r="Q1271"/>
      <c r="R1271"/>
      <c r="S1271"/>
      <c r="T1271"/>
      <c r="W1271" s="5" t="s">
        <v>145</v>
      </c>
      <c r="X1271" s="11" t="s">
        <v>1381</v>
      </c>
      <c r="Z1271" s="55"/>
    </row>
    <row r="1272" spans="6:26">
      <c r="F1272"/>
      <c r="G1272"/>
      <c r="H1272"/>
      <c r="I1272"/>
      <c r="J1272"/>
      <c r="K1272"/>
      <c r="L1272"/>
      <c r="M1272"/>
      <c r="N1272"/>
      <c r="O1272"/>
      <c r="P1272"/>
      <c r="Q1272"/>
      <c r="R1272"/>
      <c r="S1272"/>
      <c r="T1272"/>
      <c r="W1272" s="5" t="s">
        <v>145</v>
      </c>
      <c r="X1272" s="11" t="s">
        <v>1382</v>
      </c>
      <c r="Z1272" s="55"/>
    </row>
    <row r="1273" spans="6:26">
      <c r="F1273"/>
      <c r="G1273"/>
      <c r="H1273"/>
      <c r="I1273"/>
      <c r="J1273"/>
      <c r="K1273"/>
      <c r="L1273"/>
      <c r="M1273"/>
      <c r="N1273"/>
      <c r="O1273"/>
      <c r="P1273"/>
      <c r="Q1273"/>
      <c r="R1273"/>
      <c r="S1273"/>
      <c r="T1273"/>
      <c r="W1273" s="5" t="s">
        <v>145</v>
      </c>
      <c r="X1273" s="11" t="s">
        <v>1383</v>
      </c>
      <c r="Z1273" s="55"/>
    </row>
    <row r="1274" spans="6:26">
      <c r="F1274"/>
      <c r="G1274"/>
      <c r="H1274"/>
      <c r="I1274"/>
      <c r="J1274"/>
      <c r="K1274"/>
      <c r="L1274"/>
      <c r="M1274"/>
      <c r="N1274"/>
      <c r="O1274"/>
      <c r="P1274"/>
      <c r="Q1274"/>
      <c r="R1274"/>
      <c r="S1274"/>
      <c r="T1274"/>
      <c r="W1274" s="5" t="s">
        <v>147</v>
      </c>
      <c r="X1274" s="11" t="s">
        <v>1384</v>
      </c>
      <c r="Z1274" s="55"/>
    </row>
    <row r="1275" spans="6:26">
      <c r="F1275"/>
      <c r="G1275"/>
      <c r="H1275"/>
      <c r="I1275"/>
      <c r="J1275"/>
      <c r="K1275"/>
      <c r="L1275"/>
      <c r="M1275"/>
      <c r="N1275"/>
      <c r="O1275"/>
      <c r="P1275"/>
      <c r="Q1275"/>
      <c r="R1275"/>
      <c r="S1275"/>
      <c r="T1275"/>
      <c r="W1275" s="5" t="s">
        <v>147</v>
      </c>
      <c r="X1275" s="11" t="s">
        <v>1385</v>
      </c>
      <c r="Z1275" s="55"/>
    </row>
    <row r="1276" spans="6:26">
      <c r="F1276"/>
      <c r="G1276"/>
      <c r="H1276"/>
      <c r="I1276"/>
      <c r="J1276"/>
      <c r="K1276"/>
      <c r="L1276"/>
      <c r="M1276"/>
      <c r="N1276"/>
      <c r="O1276"/>
      <c r="P1276"/>
      <c r="Q1276"/>
      <c r="R1276"/>
      <c r="S1276"/>
      <c r="T1276"/>
      <c r="W1276" s="5" t="s">
        <v>147</v>
      </c>
      <c r="X1276" s="11" t="s">
        <v>1386</v>
      </c>
      <c r="Z1276" s="55"/>
    </row>
    <row r="1277" spans="6:26">
      <c r="F1277"/>
      <c r="G1277"/>
      <c r="H1277"/>
      <c r="I1277"/>
      <c r="J1277"/>
      <c r="K1277"/>
      <c r="L1277"/>
      <c r="M1277"/>
      <c r="N1277"/>
      <c r="O1277"/>
      <c r="P1277"/>
      <c r="Q1277"/>
      <c r="R1277"/>
      <c r="S1277"/>
      <c r="T1277"/>
      <c r="W1277" s="5" t="s">
        <v>147</v>
      </c>
      <c r="X1277" s="11" t="s">
        <v>1387</v>
      </c>
      <c r="Z1277" s="55"/>
    </row>
    <row r="1278" spans="6:26">
      <c r="F1278"/>
      <c r="G1278"/>
      <c r="H1278"/>
      <c r="I1278"/>
      <c r="J1278"/>
      <c r="K1278"/>
      <c r="L1278"/>
      <c r="M1278"/>
      <c r="N1278"/>
      <c r="O1278"/>
      <c r="P1278"/>
      <c r="Q1278"/>
      <c r="R1278"/>
      <c r="S1278"/>
      <c r="T1278"/>
      <c r="W1278" s="5" t="s">
        <v>147</v>
      </c>
      <c r="X1278" s="11" t="s">
        <v>1388</v>
      </c>
      <c r="Z1278" s="55"/>
    </row>
    <row r="1279" spans="6:26">
      <c r="F1279"/>
      <c r="G1279"/>
      <c r="H1279"/>
      <c r="I1279"/>
      <c r="J1279"/>
      <c r="K1279"/>
      <c r="L1279"/>
      <c r="M1279"/>
      <c r="N1279"/>
      <c r="O1279"/>
      <c r="P1279"/>
      <c r="Q1279"/>
      <c r="R1279"/>
      <c r="S1279"/>
      <c r="T1279"/>
      <c r="W1279" s="5" t="s">
        <v>147</v>
      </c>
      <c r="X1279" s="11" t="s">
        <v>1389</v>
      </c>
      <c r="Z1279" s="55"/>
    </row>
    <row r="1280" spans="6:26">
      <c r="F1280"/>
      <c r="G1280"/>
      <c r="H1280"/>
      <c r="I1280"/>
      <c r="J1280"/>
      <c r="K1280"/>
      <c r="L1280"/>
      <c r="M1280"/>
      <c r="N1280"/>
      <c r="O1280"/>
      <c r="P1280"/>
      <c r="Q1280"/>
      <c r="R1280"/>
      <c r="S1280"/>
      <c r="T1280"/>
      <c r="W1280" s="5" t="s">
        <v>147</v>
      </c>
      <c r="X1280" s="11" t="s">
        <v>1390</v>
      </c>
      <c r="Z1280" s="55"/>
    </row>
    <row r="1281" spans="6:26">
      <c r="F1281"/>
      <c r="G1281"/>
      <c r="H1281"/>
      <c r="I1281"/>
      <c r="J1281"/>
      <c r="K1281"/>
      <c r="L1281"/>
      <c r="M1281"/>
      <c r="N1281"/>
      <c r="O1281"/>
      <c r="P1281"/>
      <c r="Q1281"/>
      <c r="R1281"/>
      <c r="S1281"/>
      <c r="T1281"/>
      <c r="W1281" s="5" t="s">
        <v>147</v>
      </c>
      <c r="X1281" s="11" t="s">
        <v>1391</v>
      </c>
      <c r="Z1281" s="55"/>
    </row>
    <row r="1282" spans="6:26">
      <c r="F1282"/>
      <c r="G1282"/>
      <c r="H1282"/>
      <c r="I1282"/>
      <c r="J1282"/>
      <c r="K1282"/>
      <c r="L1282"/>
      <c r="M1282"/>
      <c r="N1282"/>
      <c r="O1282"/>
      <c r="P1282"/>
      <c r="Q1282"/>
      <c r="R1282"/>
      <c r="S1282"/>
      <c r="T1282"/>
      <c r="W1282" s="5" t="s">
        <v>147</v>
      </c>
      <c r="X1282" s="11" t="s">
        <v>1392</v>
      </c>
      <c r="Z1282" s="55"/>
    </row>
    <row r="1283" spans="6:26">
      <c r="F1283"/>
      <c r="G1283"/>
      <c r="H1283"/>
      <c r="I1283"/>
      <c r="J1283"/>
      <c r="K1283"/>
      <c r="L1283"/>
      <c r="M1283"/>
      <c r="N1283"/>
      <c r="O1283"/>
      <c r="P1283"/>
      <c r="Q1283"/>
      <c r="R1283"/>
      <c r="S1283"/>
      <c r="T1283"/>
      <c r="W1283" s="5" t="s">
        <v>147</v>
      </c>
      <c r="X1283" s="11" t="s">
        <v>1393</v>
      </c>
      <c r="Z1283" s="55"/>
    </row>
    <row r="1284" spans="6:26">
      <c r="F1284"/>
      <c r="G1284"/>
      <c r="H1284"/>
      <c r="I1284"/>
      <c r="J1284"/>
      <c r="K1284"/>
      <c r="L1284"/>
      <c r="M1284"/>
      <c r="N1284"/>
      <c r="O1284"/>
      <c r="P1284"/>
      <c r="Q1284"/>
      <c r="R1284"/>
      <c r="S1284"/>
      <c r="T1284"/>
      <c r="W1284" s="5" t="s">
        <v>147</v>
      </c>
      <c r="X1284" s="11" t="s">
        <v>1394</v>
      </c>
      <c r="Z1284" s="55"/>
    </row>
    <row r="1285" spans="6:26">
      <c r="F1285"/>
      <c r="G1285"/>
      <c r="H1285"/>
      <c r="I1285"/>
      <c r="J1285"/>
      <c r="K1285"/>
      <c r="L1285"/>
      <c r="M1285"/>
      <c r="N1285"/>
      <c r="O1285"/>
      <c r="P1285"/>
      <c r="Q1285"/>
      <c r="R1285"/>
      <c r="S1285"/>
      <c r="T1285"/>
      <c r="W1285" s="5" t="s">
        <v>147</v>
      </c>
      <c r="X1285" s="11" t="s">
        <v>1395</v>
      </c>
      <c r="Z1285" s="55"/>
    </row>
    <row r="1286" spans="6:26">
      <c r="F1286"/>
      <c r="G1286"/>
      <c r="H1286"/>
      <c r="I1286"/>
      <c r="J1286"/>
      <c r="K1286"/>
      <c r="L1286"/>
      <c r="M1286"/>
      <c r="N1286"/>
      <c r="O1286"/>
      <c r="P1286"/>
      <c r="Q1286"/>
      <c r="R1286"/>
      <c r="S1286"/>
      <c r="T1286"/>
      <c r="W1286" s="5" t="s">
        <v>147</v>
      </c>
      <c r="X1286" s="11" t="s">
        <v>1396</v>
      </c>
      <c r="Z1286" s="55"/>
    </row>
    <row r="1287" spans="6:26">
      <c r="F1287"/>
      <c r="G1287"/>
      <c r="H1287"/>
      <c r="I1287"/>
      <c r="J1287"/>
      <c r="K1287"/>
      <c r="L1287"/>
      <c r="M1287"/>
      <c r="N1287"/>
      <c r="O1287"/>
      <c r="P1287"/>
      <c r="Q1287"/>
      <c r="R1287"/>
      <c r="S1287"/>
      <c r="T1287"/>
      <c r="W1287" s="5" t="s">
        <v>147</v>
      </c>
      <c r="X1287" s="11" t="s">
        <v>1397</v>
      </c>
      <c r="Z1287" s="55"/>
    </row>
    <row r="1288" spans="6:26">
      <c r="F1288"/>
      <c r="G1288"/>
      <c r="H1288"/>
      <c r="I1288"/>
      <c r="J1288"/>
      <c r="K1288"/>
      <c r="L1288"/>
      <c r="M1288"/>
      <c r="N1288"/>
      <c r="O1288"/>
      <c r="P1288"/>
      <c r="Q1288"/>
      <c r="R1288"/>
      <c r="S1288"/>
      <c r="T1288"/>
      <c r="W1288" s="5" t="s">
        <v>147</v>
      </c>
      <c r="X1288" s="11" t="s">
        <v>356</v>
      </c>
      <c r="Z1288" s="55"/>
    </row>
    <row r="1289" spans="6:26">
      <c r="F1289"/>
      <c r="G1289"/>
      <c r="H1289"/>
      <c r="I1289"/>
      <c r="J1289"/>
      <c r="K1289"/>
      <c r="L1289"/>
      <c r="M1289"/>
      <c r="N1289"/>
      <c r="O1289"/>
      <c r="P1289"/>
      <c r="Q1289"/>
      <c r="R1289"/>
      <c r="S1289"/>
      <c r="T1289"/>
      <c r="W1289" s="5" t="s">
        <v>147</v>
      </c>
      <c r="X1289" s="11" t="s">
        <v>1398</v>
      </c>
      <c r="Z1289" s="55"/>
    </row>
    <row r="1290" spans="6:26">
      <c r="F1290"/>
      <c r="G1290"/>
      <c r="H1290"/>
      <c r="I1290"/>
      <c r="J1290"/>
      <c r="K1290"/>
      <c r="L1290"/>
      <c r="M1290"/>
      <c r="N1290"/>
      <c r="O1290"/>
      <c r="P1290"/>
      <c r="Q1290"/>
      <c r="R1290"/>
      <c r="S1290"/>
      <c r="T1290"/>
      <c r="W1290" s="5" t="s">
        <v>147</v>
      </c>
      <c r="X1290" s="11" t="s">
        <v>1399</v>
      </c>
      <c r="Z1290" s="55"/>
    </row>
    <row r="1291" spans="6:26">
      <c r="F1291"/>
      <c r="G1291"/>
      <c r="H1291"/>
      <c r="I1291"/>
      <c r="J1291"/>
      <c r="K1291"/>
      <c r="L1291"/>
      <c r="M1291"/>
      <c r="N1291"/>
      <c r="O1291"/>
      <c r="P1291"/>
      <c r="Q1291"/>
      <c r="R1291"/>
      <c r="S1291"/>
      <c r="T1291"/>
      <c r="W1291" s="5" t="s">
        <v>147</v>
      </c>
      <c r="X1291" s="11" t="s">
        <v>1204</v>
      </c>
      <c r="Z1291" s="55"/>
    </row>
    <row r="1292" spans="6:26">
      <c r="F1292"/>
      <c r="G1292"/>
      <c r="H1292"/>
      <c r="I1292"/>
      <c r="J1292"/>
      <c r="K1292"/>
      <c r="L1292"/>
      <c r="M1292"/>
      <c r="N1292"/>
      <c r="O1292"/>
      <c r="P1292"/>
      <c r="Q1292"/>
      <c r="R1292"/>
      <c r="S1292"/>
      <c r="T1292"/>
      <c r="W1292" s="5" t="s">
        <v>147</v>
      </c>
      <c r="X1292" s="11" t="s">
        <v>1400</v>
      </c>
      <c r="Z1292" s="55"/>
    </row>
    <row r="1293" spans="6:26">
      <c r="F1293"/>
      <c r="G1293"/>
      <c r="H1293"/>
      <c r="I1293"/>
      <c r="J1293"/>
      <c r="K1293"/>
      <c r="L1293"/>
      <c r="M1293"/>
      <c r="N1293"/>
      <c r="O1293"/>
      <c r="P1293"/>
      <c r="Q1293"/>
      <c r="R1293"/>
      <c r="S1293"/>
      <c r="T1293"/>
      <c r="W1293" s="5" t="s">
        <v>149</v>
      </c>
      <c r="X1293" s="11" t="s">
        <v>1401</v>
      </c>
      <c r="Z1293" s="55"/>
    </row>
    <row r="1294" spans="6:26">
      <c r="F1294"/>
      <c r="G1294"/>
      <c r="H1294"/>
      <c r="I1294"/>
      <c r="J1294"/>
      <c r="K1294"/>
      <c r="L1294"/>
      <c r="M1294"/>
      <c r="N1294"/>
      <c r="O1294"/>
      <c r="P1294"/>
      <c r="Q1294"/>
      <c r="R1294"/>
      <c r="S1294"/>
      <c r="T1294"/>
      <c r="W1294" s="5" t="s">
        <v>149</v>
      </c>
      <c r="X1294" s="11" t="s">
        <v>1402</v>
      </c>
      <c r="Z1294" s="55"/>
    </row>
    <row r="1295" spans="6:26">
      <c r="F1295"/>
      <c r="G1295"/>
      <c r="H1295"/>
      <c r="I1295"/>
      <c r="J1295"/>
      <c r="K1295"/>
      <c r="L1295"/>
      <c r="M1295"/>
      <c r="N1295"/>
      <c r="O1295"/>
      <c r="P1295"/>
      <c r="Q1295"/>
      <c r="R1295"/>
      <c r="S1295"/>
      <c r="T1295"/>
      <c r="W1295" s="5" t="s">
        <v>149</v>
      </c>
      <c r="X1295" s="11" t="s">
        <v>1403</v>
      </c>
      <c r="Z1295" s="55"/>
    </row>
    <row r="1296" spans="6:26">
      <c r="F1296"/>
      <c r="G1296"/>
      <c r="H1296"/>
      <c r="I1296"/>
      <c r="J1296"/>
      <c r="K1296"/>
      <c r="L1296"/>
      <c r="M1296"/>
      <c r="N1296"/>
      <c r="O1296"/>
      <c r="P1296"/>
      <c r="Q1296"/>
      <c r="R1296"/>
      <c r="S1296"/>
      <c r="T1296"/>
      <c r="W1296" s="5" t="s">
        <v>149</v>
      </c>
      <c r="X1296" s="11" t="s">
        <v>1404</v>
      </c>
      <c r="Z1296" s="55"/>
    </row>
    <row r="1297" spans="6:26">
      <c r="F1297"/>
      <c r="G1297"/>
      <c r="H1297"/>
      <c r="I1297"/>
      <c r="J1297"/>
      <c r="K1297"/>
      <c r="L1297"/>
      <c r="M1297"/>
      <c r="N1297"/>
      <c r="O1297"/>
      <c r="P1297"/>
      <c r="Q1297"/>
      <c r="R1297"/>
      <c r="S1297"/>
      <c r="T1297"/>
      <c r="W1297" s="5" t="s">
        <v>149</v>
      </c>
      <c r="X1297" s="11" t="s">
        <v>1405</v>
      </c>
      <c r="Z1297" s="55"/>
    </row>
    <row r="1298" spans="6:26">
      <c r="F1298"/>
      <c r="G1298"/>
      <c r="H1298"/>
      <c r="I1298"/>
      <c r="J1298"/>
      <c r="K1298"/>
      <c r="L1298"/>
      <c r="M1298"/>
      <c r="N1298"/>
      <c r="O1298"/>
      <c r="P1298"/>
      <c r="Q1298"/>
      <c r="R1298"/>
      <c r="S1298"/>
      <c r="T1298"/>
      <c r="W1298" s="5" t="s">
        <v>149</v>
      </c>
      <c r="X1298" s="11" t="s">
        <v>1406</v>
      </c>
      <c r="Z1298" s="55"/>
    </row>
    <row r="1299" spans="6:26">
      <c r="F1299"/>
      <c r="G1299"/>
      <c r="H1299"/>
      <c r="I1299"/>
      <c r="J1299"/>
      <c r="K1299"/>
      <c r="L1299"/>
      <c r="M1299"/>
      <c r="N1299"/>
      <c r="O1299"/>
      <c r="P1299"/>
      <c r="Q1299"/>
      <c r="R1299"/>
      <c r="S1299"/>
      <c r="T1299"/>
      <c r="W1299" s="5" t="s">
        <v>149</v>
      </c>
      <c r="X1299" s="11" t="s">
        <v>1407</v>
      </c>
      <c r="Z1299" s="55"/>
    </row>
    <row r="1300" spans="6:26">
      <c r="F1300"/>
      <c r="G1300"/>
      <c r="H1300"/>
      <c r="I1300"/>
      <c r="J1300"/>
      <c r="K1300"/>
      <c r="L1300"/>
      <c r="M1300"/>
      <c r="N1300"/>
      <c r="O1300"/>
      <c r="P1300"/>
      <c r="Q1300"/>
      <c r="R1300"/>
      <c r="S1300"/>
      <c r="T1300"/>
      <c r="W1300" s="5" t="s">
        <v>149</v>
      </c>
      <c r="X1300" s="11" t="s">
        <v>1408</v>
      </c>
      <c r="Z1300" s="55"/>
    </row>
    <row r="1301" spans="6:26">
      <c r="F1301"/>
      <c r="G1301"/>
      <c r="H1301"/>
      <c r="I1301"/>
      <c r="J1301"/>
      <c r="K1301"/>
      <c r="L1301"/>
      <c r="M1301"/>
      <c r="N1301"/>
      <c r="O1301"/>
      <c r="P1301"/>
      <c r="Q1301"/>
      <c r="R1301"/>
      <c r="S1301"/>
      <c r="T1301"/>
      <c r="W1301" s="5" t="s">
        <v>149</v>
      </c>
      <c r="X1301" s="11" t="s">
        <v>1409</v>
      </c>
      <c r="Z1301" s="55"/>
    </row>
    <row r="1302" spans="6:26">
      <c r="F1302"/>
      <c r="G1302"/>
      <c r="H1302"/>
      <c r="I1302"/>
      <c r="J1302"/>
      <c r="K1302"/>
      <c r="L1302"/>
      <c r="M1302"/>
      <c r="N1302"/>
      <c r="O1302"/>
      <c r="P1302"/>
      <c r="Q1302"/>
      <c r="R1302"/>
      <c r="S1302"/>
      <c r="T1302"/>
      <c r="W1302" s="5" t="s">
        <v>149</v>
      </c>
      <c r="X1302" s="11" t="s">
        <v>1410</v>
      </c>
      <c r="Z1302" s="55"/>
    </row>
    <row r="1303" spans="6:26">
      <c r="F1303"/>
      <c r="G1303"/>
      <c r="H1303"/>
      <c r="I1303"/>
      <c r="J1303"/>
      <c r="K1303"/>
      <c r="L1303"/>
      <c r="M1303"/>
      <c r="N1303"/>
      <c r="O1303"/>
      <c r="P1303"/>
      <c r="Q1303"/>
      <c r="R1303"/>
      <c r="S1303"/>
      <c r="T1303"/>
      <c r="W1303" s="5" t="s">
        <v>149</v>
      </c>
      <c r="X1303" s="11" t="s">
        <v>1411</v>
      </c>
      <c r="Z1303" s="55"/>
    </row>
    <row r="1304" spans="6:26">
      <c r="F1304"/>
      <c r="G1304"/>
      <c r="H1304"/>
      <c r="I1304"/>
      <c r="J1304"/>
      <c r="K1304"/>
      <c r="L1304"/>
      <c r="M1304"/>
      <c r="N1304"/>
      <c r="O1304"/>
      <c r="P1304"/>
      <c r="Q1304"/>
      <c r="R1304"/>
      <c r="S1304"/>
      <c r="T1304"/>
      <c r="W1304" s="5" t="s">
        <v>149</v>
      </c>
      <c r="X1304" s="11" t="s">
        <v>449</v>
      </c>
      <c r="Z1304" s="55"/>
    </row>
    <row r="1305" spans="6:26">
      <c r="F1305"/>
      <c r="G1305"/>
      <c r="H1305"/>
      <c r="I1305"/>
      <c r="J1305"/>
      <c r="K1305"/>
      <c r="L1305"/>
      <c r="M1305"/>
      <c r="N1305"/>
      <c r="O1305"/>
      <c r="P1305"/>
      <c r="Q1305"/>
      <c r="R1305"/>
      <c r="S1305"/>
      <c r="T1305"/>
      <c r="W1305" s="5" t="s">
        <v>149</v>
      </c>
      <c r="X1305" s="11" t="s">
        <v>1412</v>
      </c>
      <c r="Z1305" s="55"/>
    </row>
    <row r="1306" spans="6:26">
      <c r="F1306"/>
      <c r="G1306"/>
      <c r="H1306"/>
      <c r="I1306"/>
      <c r="J1306"/>
      <c r="K1306"/>
      <c r="L1306"/>
      <c r="M1306"/>
      <c r="N1306"/>
      <c r="O1306"/>
      <c r="P1306"/>
      <c r="Q1306"/>
      <c r="R1306"/>
      <c r="S1306"/>
      <c r="T1306"/>
      <c r="W1306" s="5" t="s">
        <v>149</v>
      </c>
      <c r="X1306" s="11" t="s">
        <v>1413</v>
      </c>
      <c r="Z1306" s="55"/>
    </row>
    <row r="1307" spans="6:26">
      <c r="F1307"/>
      <c r="G1307"/>
      <c r="H1307"/>
      <c r="I1307"/>
      <c r="J1307"/>
      <c r="K1307"/>
      <c r="L1307"/>
      <c r="M1307"/>
      <c r="N1307"/>
      <c r="O1307"/>
      <c r="P1307"/>
      <c r="Q1307"/>
      <c r="R1307"/>
      <c r="S1307"/>
      <c r="T1307"/>
      <c r="W1307" s="5" t="s">
        <v>149</v>
      </c>
      <c r="X1307" s="11" t="s">
        <v>1414</v>
      </c>
      <c r="Z1307" s="55"/>
    </row>
    <row r="1308" spans="6:26">
      <c r="F1308"/>
      <c r="G1308"/>
      <c r="H1308"/>
      <c r="I1308"/>
      <c r="J1308"/>
      <c r="K1308"/>
      <c r="L1308"/>
      <c r="M1308"/>
      <c r="N1308"/>
      <c r="O1308"/>
      <c r="P1308"/>
      <c r="Q1308"/>
      <c r="R1308"/>
      <c r="S1308"/>
      <c r="T1308"/>
      <c r="W1308" s="5" t="s">
        <v>149</v>
      </c>
      <c r="X1308" s="11" t="s">
        <v>1415</v>
      </c>
      <c r="Z1308" s="55"/>
    </row>
    <row r="1309" spans="6:26">
      <c r="F1309"/>
      <c r="G1309"/>
      <c r="H1309"/>
      <c r="I1309"/>
      <c r="J1309"/>
      <c r="K1309"/>
      <c r="L1309"/>
      <c r="M1309"/>
      <c r="N1309"/>
      <c r="O1309"/>
      <c r="P1309"/>
      <c r="Q1309"/>
      <c r="R1309"/>
      <c r="S1309"/>
      <c r="T1309"/>
      <c r="W1309" s="5" t="s">
        <v>149</v>
      </c>
      <c r="X1309" s="11" t="s">
        <v>1416</v>
      </c>
      <c r="Z1309" s="55"/>
    </row>
    <row r="1310" spans="6:26">
      <c r="F1310"/>
      <c r="G1310"/>
      <c r="H1310"/>
      <c r="I1310"/>
      <c r="J1310"/>
      <c r="K1310"/>
      <c r="L1310"/>
      <c r="M1310"/>
      <c r="N1310"/>
      <c r="O1310"/>
      <c r="P1310"/>
      <c r="Q1310"/>
      <c r="R1310"/>
      <c r="S1310"/>
      <c r="T1310"/>
      <c r="W1310" s="5" t="s">
        <v>149</v>
      </c>
      <c r="X1310" s="11" t="s">
        <v>1417</v>
      </c>
      <c r="Z1310" s="55"/>
    </row>
    <row r="1311" spans="6:26">
      <c r="F1311"/>
      <c r="G1311"/>
      <c r="H1311"/>
      <c r="I1311"/>
      <c r="J1311"/>
      <c r="K1311"/>
      <c r="L1311"/>
      <c r="M1311"/>
      <c r="N1311"/>
      <c r="O1311"/>
      <c r="P1311"/>
      <c r="Q1311"/>
      <c r="R1311"/>
      <c r="S1311"/>
      <c r="T1311"/>
      <c r="W1311" s="5" t="s">
        <v>149</v>
      </c>
      <c r="X1311" s="11" t="s">
        <v>1418</v>
      </c>
      <c r="Z1311" s="55"/>
    </row>
    <row r="1312" spans="6:26">
      <c r="F1312"/>
      <c r="G1312"/>
      <c r="H1312"/>
      <c r="I1312"/>
      <c r="J1312"/>
      <c r="K1312"/>
      <c r="L1312"/>
      <c r="M1312"/>
      <c r="N1312"/>
      <c r="O1312"/>
      <c r="P1312"/>
      <c r="Q1312"/>
      <c r="R1312"/>
      <c r="S1312"/>
      <c r="T1312"/>
      <c r="W1312" s="5" t="s">
        <v>151</v>
      </c>
      <c r="X1312" s="11" t="s">
        <v>1419</v>
      </c>
      <c r="Z1312" s="55"/>
    </row>
    <row r="1313" spans="6:26">
      <c r="F1313"/>
      <c r="G1313"/>
      <c r="H1313"/>
      <c r="I1313"/>
      <c r="J1313"/>
      <c r="K1313"/>
      <c r="L1313"/>
      <c r="M1313"/>
      <c r="N1313"/>
      <c r="O1313"/>
      <c r="P1313"/>
      <c r="Q1313"/>
      <c r="R1313"/>
      <c r="S1313"/>
      <c r="T1313"/>
      <c r="W1313" s="5" t="s">
        <v>151</v>
      </c>
      <c r="X1313" s="11" t="s">
        <v>1420</v>
      </c>
      <c r="Z1313" s="55"/>
    </row>
    <row r="1314" spans="6:26">
      <c r="F1314"/>
      <c r="G1314"/>
      <c r="H1314"/>
      <c r="I1314"/>
      <c r="J1314"/>
      <c r="K1314"/>
      <c r="L1314"/>
      <c r="M1314"/>
      <c r="N1314"/>
      <c r="O1314"/>
      <c r="P1314"/>
      <c r="Q1314"/>
      <c r="R1314"/>
      <c r="S1314"/>
      <c r="T1314"/>
      <c r="W1314" s="5" t="s">
        <v>151</v>
      </c>
      <c r="X1314" s="11" t="s">
        <v>1421</v>
      </c>
      <c r="Z1314" s="55"/>
    </row>
    <row r="1315" spans="6:26">
      <c r="F1315"/>
      <c r="G1315"/>
      <c r="H1315"/>
      <c r="I1315"/>
      <c r="J1315"/>
      <c r="K1315"/>
      <c r="L1315"/>
      <c r="M1315"/>
      <c r="N1315"/>
      <c r="O1315"/>
      <c r="P1315"/>
      <c r="Q1315"/>
      <c r="R1315"/>
      <c r="S1315"/>
      <c r="T1315"/>
      <c r="W1315" s="5" t="s">
        <v>151</v>
      </c>
      <c r="X1315" s="11" t="s">
        <v>1422</v>
      </c>
      <c r="Z1315" s="55"/>
    </row>
    <row r="1316" spans="6:26">
      <c r="F1316"/>
      <c r="G1316"/>
      <c r="H1316"/>
      <c r="I1316"/>
      <c r="J1316"/>
      <c r="K1316"/>
      <c r="L1316"/>
      <c r="M1316"/>
      <c r="N1316"/>
      <c r="O1316"/>
      <c r="P1316"/>
      <c r="Q1316"/>
      <c r="R1316"/>
      <c r="S1316"/>
      <c r="T1316"/>
      <c r="W1316" s="5" t="s">
        <v>151</v>
      </c>
      <c r="X1316" s="11" t="s">
        <v>1423</v>
      </c>
      <c r="Z1316" s="55"/>
    </row>
    <row r="1317" spans="6:26">
      <c r="F1317"/>
      <c r="G1317"/>
      <c r="H1317"/>
      <c r="I1317"/>
      <c r="J1317"/>
      <c r="K1317"/>
      <c r="L1317"/>
      <c r="M1317"/>
      <c r="N1317"/>
      <c r="O1317"/>
      <c r="P1317"/>
      <c r="Q1317"/>
      <c r="R1317"/>
      <c r="S1317"/>
      <c r="T1317"/>
      <c r="W1317" s="5" t="s">
        <v>151</v>
      </c>
      <c r="X1317" s="11" t="s">
        <v>1424</v>
      </c>
      <c r="Z1317" s="55"/>
    </row>
    <row r="1318" spans="6:26">
      <c r="F1318"/>
      <c r="G1318"/>
      <c r="H1318"/>
      <c r="I1318"/>
      <c r="J1318"/>
      <c r="K1318"/>
      <c r="L1318"/>
      <c r="M1318"/>
      <c r="N1318"/>
      <c r="O1318"/>
      <c r="P1318"/>
      <c r="Q1318"/>
      <c r="R1318"/>
      <c r="S1318"/>
      <c r="T1318"/>
      <c r="W1318" s="5" t="s">
        <v>151</v>
      </c>
      <c r="X1318" s="11" t="s">
        <v>1425</v>
      </c>
      <c r="Z1318" s="55"/>
    </row>
    <row r="1319" spans="6:26">
      <c r="F1319"/>
      <c r="G1319"/>
      <c r="H1319"/>
      <c r="I1319"/>
      <c r="J1319"/>
      <c r="K1319"/>
      <c r="L1319"/>
      <c r="M1319"/>
      <c r="N1319"/>
      <c r="O1319"/>
      <c r="P1319"/>
      <c r="Q1319"/>
      <c r="R1319"/>
      <c r="S1319"/>
      <c r="T1319"/>
      <c r="W1319" s="5" t="s">
        <v>151</v>
      </c>
      <c r="X1319" s="11" t="s">
        <v>1426</v>
      </c>
      <c r="Z1319" s="55"/>
    </row>
    <row r="1320" spans="6:26">
      <c r="F1320"/>
      <c r="G1320"/>
      <c r="H1320"/>
      <c r="I1320"/>
      <c r="J1320"/>
      <c r="K1320"/>
      <c r="L1320"/>
      <c r="M1320"/>
      <c r="N1320"/>
      <c r="O1320"/>
      <c r="P1320"/>
      <c r="Q1320"/>
      <c r="R1320"/>
      <c r="S1320"/>
      <c r="T1320"/>
      <c r="W1320" s="5" t="s">
        <v>151</v>
      </c>
      <c r="X1320" s="11" t="s">
        <v>1427</v>
      </c>
      <c r="Z1320" s="55"/>
    </row>
    <row r="1321" spans="6:26">
      <c r="F1321"/>
      <c r="G1321"/>
      <c r="H1321"/>
      <c r="I1321"/>
      <c r="J1321"/>
      <c r="K1321"/>
      <c r="L1321"/>
      <c r="M1321"/>
      <c r="N1321"/>
      <c r="O1321"/>
      <c r="P1321"/>
      <c r="Q1321"/>
      <c r="R1321"/>
      <c r="S1321"/>
      <c r="T1321"/>
      <c r="W1321" s="5" t="s">
        <v>151</v>
      </c>
      <c r="X1321" s="11" t="s">
        <v>1428</v>
      </c>
      <c r="Z1321" s="55"/>
    </row>
    <row r="1322" spans="6:26">
      <c r="F1322"/>
      <c r="G1322"/>
      <c r="H1322"/>
      <c r="I1322"/>
      <c r="J1322"/>
      <c r="K1322"/>
      <c r="L1322"/>
      <c r="M1322"/>
      <c r="N1322"/>
      <c r="O1322"/>
      <c r="P1322"/>
      <c r="Q1322"/>
      <c r="R1322"/>
      <c r="S1322"/>
      <c r="T1322"/>
      <c r="W1322" s="5" t="s">
        <v>151</v>
      </c>
      <c r="X1322" s="11" t="s">
        <v>1429</v>
      </c>
      <c r="Z1322" s="55"/>
    </row>
    <row r="1323" spans="6:26">
      <c r="F1323"/>
      <c r="G1323"/>
      <c r="H1323"/>
      <c r="I1323"/>
      <c r="J1323"/>
      <c r="K1323"/>
      <c r="L1323"/>
      <c r="M1323"/>
      <c r="N1323"/>
      <c r="O1323"/>
      <c r="P1323"/>
      <c r="Q1323"/>
      <c r="R1323"/>
      <c r="S1323"/>
      <c r="T1323"/>
      <c r="W1323" s="5" t="s">
        <v>151</v>
      </c>
      <c r="X1323" s="11" t="s">
        <v>1430</v>
      </c>
      <c r="Z1323" s="55"/>
    </row>
    <row r="1324" spans="6:26">
      <c r="F1324"/>
      <c r="G1324"/>
      <c r="H1324"/>
      <c r="I1324"/>
      <c r="J1324"/>
      <c r="K1324"/>
      <c r="L1324"/>
      <c r="M1324"/>
      <c r="N1324"/>
      <c r="O1324"/>
      <c r="P1324"/>
      <c r="Q1324"/>
      <c r="R1324"/>
      <c r="S1324"/>
      <c r="T1324"/>
      <c r="W1324" s="5" t="s">
        <v>151</v>
      </c>
      <c r="X1324" s="11" t="s">
        <v>1431</v>
      </c>
      <c r="Z1324" s="55"/>
    </row>
    <row r="1325" spans="6:26">
      <c r="F1325"/>
      <c r="G1325"/>
      <c r="H1325"/>
      <c r="I1325"/>
      <c r="J1325"/>
      <c r="K1325"/>
      <c r="L1325"/>
      <c r="M1325"/>
      <c r="N1325"/>
      <c r="O1325"/>
      <c r="P1325"/>
      <c r="Q1325"/>
      <c r="R1325"/>
      <c r="S1325"/>
      <c r="T1325"/>
      <c r="W1325" s="5" t="s">
        <v>151</v>
      </c>
      <c r="X1325" s="11" t="s">
        <v>1432</v>
      </c>
      <c r="Z1325" s="55"/>
    </row>
    <row r="1326" spans="6:26">
      <c r="F1326"/>
      <c r="G1326"/>
      <c r="H1326"/>
      <c r="I1326"/>
      <c r="J1326"/>
      <c r="K1326"/>
      <c r="L1326"/>
      <c r="M1326"/>
      <c r="N1326"/>
      <c r="O1326"/>
      <c r="P1326"/>
      <c r="Q1326"/>
      <c r="R1326"/>
      <c r="S1326"/>
      <c r="T1326"/>
      <c r="W1326" s="5" t="s">
        <v>151</v>
      </c>
      <c r="X1326" s="11" t="s">
        <v>1433</v>
      </c>
      <c r="Z1326" s="55"/>
    </row>
    <row r="1327" spans="6:26">
      <c r="F1327"/>
      <c r="G1327"/>
      <c r="H1327"/>
      <c r="I1327"/>
      <c r="J1327"/>
      <c r="K1327"/>
      <c r="L1327"/>
      <c r="M1327"/>
      <c r="N1327"/>
      <c r="O1327"/>
      <c r="P1327"/>
      <c r="Q1327"/>
      <c r="R1327"/>
      <c r="S1327"/>
      <c r="T1327"/>
      <c r="W1327" s="5" t="s">
        <v>151</v>
      </c>
      <c r="X1327" s="11" t="s">
        <v>1434</v>
      </c>
      <c r="Z1327" s="55"/>
    </row>
    <row r="1328" spans="6:26">
      <c r="F1328"/>
      <c r="G1328"/>
      <c r="H1328"/>
      <c r="I1328"/>
      <c r="J1328"/>
      <c r="K1328"/>
      <c r="L1328"/>
      <c r="M1328"/>
      <c r="N1328"/>
      <c r="O1328"/>
      <c r="P1328"/>
      <c r="Q1328"/>
      <c r="R1328"/>
      <c r="S1328"/>
      <c r="T1328"/>
      <c r="W1328" s="5" t="s">
        <v>151</v>
      </c>
      <c r="X1328" s="11" t="s">
        <v>1435</v>
      </c>
      <c r="Z1328" s="55"/>
    </row>
    <row r="1329" spans="6:26">
      <c r="F1329"/>
      <c r="G1329"/>
      <c r="H1329"/>
      <c r="I1329"/>
      <c r="J1329"/>
      <c r="K1329"/>
      <c r="L1329"/>
      <c r="M1329"/>
      <c r="N1329"/>
      <c r="O1329"/>
      <c r="P1329"/>
      <c r="Q1329"/>
      <c r="R1329"/>
      <c r="S1329"/>
      <c r="T1329"/>
      <c r="W1329" s="5" t="s">
        <v>151</v>
      </c>
      <c r="X1329" s="11" t="s">
        <v>1436</v>
      </c>
      <c r="Z1329" s="55"/>
    </row>
    <row r="1330" spans="6:26">
      <c r="F1330"/>
      <c r="G1330"/>
      <c r="H1330"/>
      <c r="I1330"/>
      <c r="J1330"/>
      <c r="K1330"/>
      <c r="L1330"/>
      <c r="M1330"/>
      <c r="N1330"/>
      <c r="O1330"/>
      <c r="P1330"/>
      <c r="Q1330"/>
      <c r="R1330"/>
      <c r="S1330"/>
      <c r="T1330"/>
      <c r="W1330" s="5" t="s">
        <v>151</v>
      </c>
      <c r="X1330" s="11" t="s">
        <v>1437</v>
      </c>
      <c r="Z1330" s="55"/>
    </row>
    <row r="1331" spans="6:26">
      <c r="F1331"/>
      <c r="G1331"/>
      <c r="H1331"/>
      <c r="I1331"/>
      <c r="J1331"/>
      <c r="K1331"/>
      <c r="L1331"/>
      <c r="M1331"/>
      <c r="N1331"/>
      <c r="O1331"/>
      <c r="P1331"/>
      <c r="Q1331"/>
      <c r="R1331"/>
      <c r="S1331"/>
      <c r="T1331"/>
      <c r="W1331" s="5" t="s">
        <v>151</v>
      </c>
      <c r="X1331" s="11" t="s">
        <v>1438</v>
      </c>
      <c r="Z1331" s="55"/>
    </row>
    <row r="1332" spans="6:26">
      <c r="F1332"/>
      <c r="G1332"/>
      <c r="H1332"/>
      <c r="I1332"/>
      <c r="J1332"/>
      <c r="K1332"/>
      <c r="L1332"/>
      <c r="M1332"/>
      <c r="N1332"/>
      <c r="O1332"/>
      <c r="P1332"/>
      <c r="Q1332"/>
      <c r="R1332"/>
      <c r="S1332"/>
      <c r="T1332"/>
      <c r="W1332" s="5" t="s">
        <v>151</v>
      </c>
      <c r="X1332" s="11" t="s">
        <v>1439</v>
      </c>
      <c r="Z1332" s="55"/>
    </row>
    <row r="1333" spans="6:26">
      <c r="F1333"/>
      <c r="G1333"/>
      <c r="H1333"/>
      <c r="I1333"/>
      <c r="J1333"/>
      <c r="K1333"/>
      <c r="L1333"/>
      <c r="M1333"/>
      <c r="N1333"/>
      <c r="O1333"/>
      <c r="P1333"/>
      <c r="Q1333"/>
      <c r="R1333"/>
      <c r="S1333"/>
      <c r="T1333"/>
      <c r="W1333" s="5" t="s">
        <v>151</v>
      </c>
      <c r="X1333" s="11" t="s">
        <v>1440</v>
      </c>
      <c r="Z1333" s="55"/>
    </row>
    <row r="1334" spans="6:26">
      <c r="F1334"/>
      <c r="G1334"/>
      <c r="H1334"/>
      <c r="I1334"/>
      <c r="J1334"/>
      <c r="K1334"/>
      <c r="L1334"/>
      <c r="M1334"/>
      <c r="N1334"/>
      <c r="O1334"/>
      <c r="P1334"/>
      <c r="Q1334"/>
      <c r="R1334"/>
      <c r="S1334"/>
      <c r="T1334"/>
      <c r="W1334" s="5" t="s">
        <v>151</v>
      </c>
      <c r="X1334" s="11" t="s">
        <v>1441</v>
      </c>
      <c r="Z1334" s="55"/>
    </row>
    <row r="1335" spans="6:26">
      <c r="F1335"/>
      <c r="G1335"/>
      <c r="H1335"/>
      <c r="I1335"/>
      <c r="J1335"/>
      <c r="K1335"/>
      <c r="L1335"/>
      <c r="M1335"/>
      <c r="N1335"/>
      <c r="O1335"/>
      <c r="P1335"/>
      <c r="Q1335"/>
      <c r="R1335"/>
      <c r="S1335"/>
      <c r="T1335"/>
      <c r="W1335" s="5" t="s">
        <v>151</v>
      </c>
      <c r="X1335" s="11" t="s">
        <v>1442</v>
      </c>
      <c r="Z1335" s="55"/>
    </row>
    <row r="1336" spans="6:26">
      <c r="F1336"/>
      <c r="G1336"/>
      <c r="H1336"/>
      <c r="I1336"/>
      <c r="J1336"/>
      <c r="K1336"/>
      <c r="L1336"/>
      <c r="M1336"/>
      <c r="N1336"/>
      <c r="O1336"/>
      <c r="P1336"/>
      <c r="Q1336"/>
      <c r="R1336"/>
      <c r="S1336"/>
      <c r="T1336"/>
      <c r="W1336" s="5" t="s">
        <v>151</v>
      </c>
      <c r="X1336" s="11" t="s">
        <v>1443</v>
      </c>
      <c r="Z1336" s="55"/>
    </row>
    <row r="1337" spans="6:26">
      <c r="F1337"/>
      <c r="G1337"/>
      <c r="H1337"/>
      <c r="I1337"/>
      <c r="J1337"/>
      <c r="K1337"/>
      <c r="L1337"/>
      <c r="M1337"/>
      <c r="N1337"/>
      <c r="O1337"/>
      <c r="P1337"/>
      <c r="Q1337"/>
      <c r="R1337"/>
      <c r="S1337"/>
      <c r="T1337"/>
      <c r="W1337" s="5" t="s">
        <v>151</v>
      </c>
      <c r="X1337" s="11" t="s">
        <v>1444</v>
      </c>
      <c r="Z1337" s="55"/>
    </row>
    <row r="1338" spans="6:26">
      <c r="F1338"/>
      <c r="G1338"/>
      <c r="H1338"/>
      <c r="I1338"/>
      <c r="J1338"/>
      <c r="K1338"/>
      <c r="L1338"/>
      <c r="M1338"/>
      <c r="N1338"/>
      <c r="O1338"/>
      <c r="P1338"/>
      <c r="Q1338"/>
      <c r="R1338"/>
      <c r="S1338"/>
      <c r="T1338"/>
      <c r="W1338" s="5" t="s">
        <v>151</v>
      </c>
      <c r="X1338" s="11" t="s">
        <v>1445</v>
      </c>
      <c r="Z1338" s="55"/>
    </row>
    <row r="1339" spans="6:26">
      <c r="F1339"/>
      <c r="G1339"/>
      <c r="H1339"/>
      <c r="I1339"/>
      <c r="J1339"/>
      <c r="K1339"/>
      <c r="L1339"/>
      <c r="M1339"/>
      <c r="N1339"/>
      <c r="O1339"/>
      <c r="P1339"/>
      <c r="Q1339"/>
      <c r="R1339"/>
      <c r="S1339"/>
      <c r="T1339"/>
      <c r="W1339" s="5" t="s">
        <v>153</v>
      </c>
      <c r="X1339" s="11" t="s">
        <v>1446</v>
      </c>
      <c r="Z1339" s="55"/>
    </row>
    <row r="1340" spans="6:26">
      <c r="F1340"/>
      <c r="G1340"/>
      <c r="H1340"/>
      <c r="I1340"/>
      <c r="J1340"/>
      <c r="K1340"/>
      <c r="L1340"/>
      <c r="M1340"/>
      <c r="N1340"/>
      <c r="O1340"/>
      <c r="P1340"/>
      <c r="Q1340"/>
      <c r="R1340"/>
      <c r="S1340"/>
      <c r="T1340"/>
      <c r="W1340" s="5" t="s">
        <v>153</v>
      </c>
      <c r="X1340" s="11" t="s">
        <v>1447</v>
      </c>
      <c r="Z1340" s="55"/>
    </row>
    <row r="1341" spans="6:26">
      <c r="F1341"/>
      <c r="G1341"/>
      <c r="H1341"/>
      <c r="I1341"/>
      <c r="J1341"/>
      <c r="K1341"/>
      <c r="L1341"/>
      <c r="M1341"/>
      <c r="N1341"/>
      <c r="O1341"/>
      <c r="P1341"/>
      <c r="Q1341"/>
      <c r="R1341"/>
      <c r="S1341"/>
      <c r="T1341"/>
      <c r="W1341" s="5" t="s">
        <v>153</v>
      </c>
      <c r="X1341" s="11" t="s">
        <v>1448</v>
      </c>
      <c r="Z1341" s="55"/>
    </row>
    <row r="1342" spans="6:26">
      <c r="F1342"/>
      <c r="G1342"/>
      <c r="H1342"/>
      <c r="I1342"/>
      <c r="J1342"/>
      <c r="K1342"/>
      <c r="L1342"/>
      <c r="M1342"/>
      <c r="N1342"/>
      <c r="O1342"/>
      <c r="P1342"/>
      <c r="Q1342"/>
      <c r="R1342"/>
      <c r="S1342"/>
      <c r="T1342"/>
      <c r="W1342" s="5" t="s">
        <v>153</v>
      </c>
      <c r="X1342" s="11" t="s">
        <v>1449</v>
      </c>
      <c r="Z1342" s="55"/>
    </row>
    <row r="1343" spans="6:26">
      <c r="F1343"/>
      <c r="G1343"/>
      <c r="H1343"/>
      <c r="I1343"/>
      <c r="J1343"/>
      <c r="K1343"/>
      <c r="L1343"/>
      <c r="M1343"/>
      <c r="N1343"/>
      <c r="O1343"/>
      <c r="P1343"/>
      <c r="Q1343"/>
      <c r="R1343"/>
      <c r="S1343"/>
      <c r="T1343"/>
      <c r="W1343" s="5" t="s">
        <v>153</v>
      </c>
      <c r="X1343" s="11" t="s">
        <v>1450</v>
      </c>
      <c r="Z1343" s="55"/>
    </row>
    <row r="1344" spans="6:26">
      <c r="F1344"/>
      <c r="G1344"/>
      <c r="H1344"/>
      <c r="I1344"/>
      <c r="J1344"/>
      <c r="K1344"/>
      <c r="L1344"/>
      <c r="M1344"/>
      <c r="N1344"/>
      <c r="O1344"/>
      <c r="P1344"/>
      <c r="Q1344"/>
      <c r="R1344"/>
      <c r="S1344"/>
      <c r="T1344"/>
      <c r="W1344" s="5" t="s">
        <v>153</v>
      </c>
      <c r="X1344" s="11" t="s">
        <v>1451</v>
      </c>
      <c r="Z1344" s="55"/>
    </row>
    <row r="1345" spans="6:26">
      <c r="F1345"/>
      <c r="G1345"/>
      <c r="H1345"/>
      <c r="I1345"/>
      <c r="J1345"/>
      <c r="K1345"/>
      <c r="L1345"/>
      <c r="M1345"/>
      <c r="N1345"/>
      <c r="O1345"/>
      <c r="P1345"/>
      <c r="Q1345"/>
      <c r="R1345"/>
      <c r="S1345"/>
      <c r="T1345"/>
      <c r="W1345" s="5" t="s">
        <v>153</v>
      </c>
      <c r="X1345" s="11" t="s">
        <v>791</v>
      </c>
      <c r="Z1345" s="55"/>
    </row>
    <row r="1346" spans="6:26">
      <c r="F1346"/>
      <c r="G1346"/>
      <c r="H1346"/>
      <c r="I1346"/>
      <c r="J1346"/>
      <c r="K1346"/>
      <c r="L1346"/>
      <c r="M1346"/>
      <c r="N1346"/>
      <c r="O1346"/>
      <c r="P1346"/>
      <c r="Q1346"/>
      <c r="R1346"/>
      <c r="S1346"/>
      <c r="T1346"/>
      <c r="W1346" s="5" t="s">
        <v>153</v>
      </c>
      <c r="X1346" s="11" t="s">
        <v>1452</v>
      </c>
      <c r="Z1346" s="55"/>
    </row>
    <row r="1347" spans="6:26">
      <c r="F1347"/>
      <c r="G1347"/>
      <c r="H1347"/>
      <c r="I1347"/>
      <c r="J1347"/>
      <c r="K1347"/>
      <c r="L1347"/>
      <c r="M1347"/>
      <c r="N1347"/>
      <c r="O1347"/>
      <c r="P1347"/>
      <c r="Q1347"/>
      <c r="R1347"/>
      <c r="S1347"/>
      <c r="T1347"/>
      <c r="W1347" s="5" t="s">
        <v>153</v>
      </c>
      <c r="X1347" s="11" t="s">
        <v>1453</v>
      </c>
      <c r="Z1347" s="55"/>
    </row>
    <row r="1348" spans="6:26">
      <c r="F1348"/>
      <c r="G1348"/>
      <c r="H1348"/>
      <c r="I1348"/>
      <c r="J1348"/>
      <c r="K1348"/>
      <c r="L1348"/>
      <c r="M1348"/>
      <c r="N1348"/>
      <c r="O1348"/>
      <c r="P1348"/>
      <c r="Q1348"/>
      <c r="R1348"/>
      <c r="S1348"/>
      <c r="T1348"/>
      <c r="W1348" s="5" t="s">
        <v>153</v>
      </c>
      <c r="X1348" s="11" t="s">
        <v>1454</v>
      </c>
      <c r="Z1348" s="55"/>
    </row>
    <row r="1349" spans="6:26">
      <c r="F1349"/>
      <c r="G1349"/>
      <c r="H1349"/>
      <c r="I1349"/>
      <c r="J1349"/>
      <c r="K1349"/>
      <c r="L1349"/>
      <c r="M1349"/>
      <c r="N1349"/>
      <c r="O1349"/>
      <c r="P1349"/>
      <c r="Q1349"/>
      <c r="R1349"/>
      <c r="S1349"/>
      <c r="T1349"/>
      <c r="W1349" s="5" t="s">
        <v>153</v>
      </c>
      <c r="X1349" s="11" t="s">
        <v>1455</v>
      </c>
      <c r="Z1349" s="55"/>
    </row>
    <row r="1350" spans="6:26">
      <c r="F1350"/>
      <c r="G1350"/>
      <c r="H1350"/>
      <c r="I1350"/>
      <c r="J1350"/>
      <c r="K1350"/>
      <c r="L1350"/>
      <c r="M1350"/>
      <c r="N1350"/>
      <c r="O1350"/>
      <c r="P1350"/>
      <c r="Q1350"/>
      <c r="R1350"/>
      <c r="S1350"/>
      <c r="T1350"/>
      <c r="W1350" s="5" t="s">
        <v>153</v>
      </c>
      <c r="X1350" s="11" t="s">
        <v>1456</v>
      </c>
      <c r="Z1350" s="55"/>
    </row>
    <row r="1351" spans="6:26">
      <c r="F1351"/>
      <c r="G1351"/>
      <c r="H1351"/>
      <c r="I1351"/>
      <c r="J1351"/>
      <c r="K1351"/>
      <c r="L1351"/>
      <c r="M1351"/>
      <c r="N1351"/>
      <c r="O1351"/>
      <c r="P1351"/>
      <c r="Q1351"/>
      <c r="R1351"/>
      <c r="S1351"/>
      <c r="T1351"/>
      <c r="W1351" s="5" t="s">
        <v>153</v>
      </c>
      <c r="X1351" s="11" t="s">
        <v>1457</v>
      </c>
      <c r="Z1351" s="55"/>
    </row>
    <row r="1352" spans="6:26">
      <c r="F1352"/>
      <c r="G1352"/>
      <c r="H1352"/>
      <c r="I1352"/>
      <c r="J1352"/>
      <c r="K1352"/>
      <c r="L1352"/>
      <c r="M1352"/>
      <c r="N1352"/>
      <c r="O1352"/>
      <c r="P1352"/>
      <c r="Q1352"/>
      <c r="R1352"/>
      <c r="S1352"/>
      <c r="T1352"/>
      <c r="W1352" s="5" t="s">
        <v>153</v>
      </c>
      <c r="X1352" s="11" t="s">
        <v>1458</v>
      </c>
      <c r="Z1352" s="55"/>
    </row>
    <row r="1353" spans="6:26">
      <c r="F1353"/>
      <c r="G1353"/>
      <c r="H1353"/>
      <c r="I1353"/>
      <c r="J1353"/>
      <c r="K1353"/>
      <c r="L1353"/>
      <c r="M1353"/>
      <c r="N1353"/>
      <c r="O1353"/>
      <c r="P1353"/>
      <c r="Q1353"/>
      <c r="R1353"/>
      <c r="S1353"/>
      <c r="T1353"/>
      <c r="W1353" s="5" t="s">
        <v>153</v>
      </c>
      <c r="X1353" s="11" t="s">
        <v>1459</v>
      </c>
      <c r="Z1353" s="55"/>
    </row>
    <row r="1354" spans="6:26">
      <c r="F1354"/>
      <c r="G1354"/>
      <c r="H1354"/>
      <c r="I1354"/>
      <c r="J1354"/>
      <c r="K1354"/>
      <c r="L1354"/>
      <c r="M1354"/>
      <c r="N1354"/>
      <c r="O1354"/>
      <c r="P1354"/>
      <c r="Q1354"/>
      <c r="R1354"/>
      <c r="S1354"/>
      <c r="T1354"/>
      <c r="W1354" s="5" t="s">
        <v>153</v>
      </c>
      <c r="X1354" s="11" t="s">
        <v>1460</v>
      </c>
      <c r="Z1354" s="55"/>
    </row>
    <row r="1355" spans="6:26">
      <c r="F1355"/>
      <c r="G1355"/>
      <c r="H1355"/>
      <c r="I1355"/>
      <c r="J1355"/>
      <c r="K1355"/>
      <c r="L1355"/>
      <c r="M1355"/>
      <c r="N1355"/>
      <c r="O1355"/>
      <c r="P1355"/>
      <c r="Q1355"/>
      <c r="R1355"/>
      <c r="S1355"/>
      <c r="T1355"/>
      <c r="W1355" s="5" t="s">
        <v>153</v>
      </c>
      <c r="X1355" s="11" t="s">
        <v>1461</v>
      </c>
      <c r="Z1355" s="55"/>
    </row>
    <row r="1356" spans="6:26">
      <c r="F1356"/>
      <c r="G1356"/>
      <c r="H1356"/>
      <c r="I1356"/>
      <c r="J1356"/>
      <c r="K1356"/>
      <c r="L1356"/>
      <c r="M1356"/>
      <c r="N1356"/>
      <c r="O1356"/>
      <c r="P1356"/>
      <c r="Q1356"/>
      <c r="R1356"/>
      <c r="S1356"/>
      <c r="T1356"/>
      <c r="W1356" s="5" t="s">
        <v>153</v>
      </c>
      <c r="X1356" s="11" t="s">
        <v>1462</v>
      </c>
      <c r="Z1356" s="55"/>
    </row>
    <row r="1357" spans="6:26">
      <c r="F1357"/>
      <c r="G1357"/>
      <c r="H1357"/>
      <c r="I1357"/>
      <c r="J1357"/>
      <c r="K1357"/>
      <c r="L1357"/>
      <c r="M1357"/>
      <c r="N1357"/>
      <c r="O1357"/>
      <c r="P1357"/>
      <c r="Q1357"/>
      <c r="R1357"/>
      <c r="S1357"/>
      <c r="T1357"/>
      <c r="W1357" s="5" t="s">
        <v>153</v>
      </c>
      <c r="X1357" s="11" t="s">
        <v>1463</v>
      </c>
      <c r="Z1357" s="55"/>
    </row>
    <row r="1358" spans="6:26">
      <c r="F1358"/>
      <c r="G1358"/>
      <c r="H1358"/>
      <c r="I1358"/>
      <c r="J1358"/>
      <c r="K1358"/>
      <c r="L1358"/>
      <c r="M1358"/>
      <c r="N1358"/>
      <c r="O1358"/>
      <c r="P1358"/>
      <c r="Q1358"/>
      <c r="R1358"/>
      <c r="S1358"/>
      <c r="T1358"/>
      <c r="W1358" s="5" t="s">
        <v>153</v>
      </c>
      <c r="X1358" s="11" t="s">
        <v>1464</v>
      </c>
      <c r="Z1358" s="55"/>
    </row>
    <row r="1359" spans="6:26">
      <c r="F1359"/>
      <c r="G1359"/>
      <c r="H1359"/>
      <c r="I1359"/>
      <c r="J1359"/>
      <c r="K1359"/>
      <c r="L1359"/>
      <c r="M1359"/>
      <c r="N1359"/>
      <c r="O1359"/>
      <c r="P1359"/>
      <c r="Q1359"/>
      <c r="R1359"/>
      <c r="S1359"/>
      <c r="T1359"/>
      <c r="W1359" s="5" t="s">
        <v>153</v>
      </c>
      <c r="X1359" s="11" t="s">
        <v>1465</v>
      </c>
      <c r="Z1359" s="55"/>
    </row>
    <row r="1360" spans="6:26">
      <c r="F1360"/>
      <c r="G1360"/>
      <c r="H1360"/>
      <c r="I1360"/>
      <c r="J1360"/>
      <c r="K1360"/>
      <c r="L1360"/>
      <c r="M1360"/>
      <c r="N1360"/>
      <c r="O1360"/>
      <c r="P1360"/>
      <c r="Q1360"/>
      <c r="R1360"/>
      <c r="S1360"/>
      <c r="T1360"/>
      <c r="W1360" s="5" t="s">
        <v>153</v>
      </c>
      <c r="X1360" s="11" t="s">
        <v>1466</v>
      </c>
      <c r="Z1360" s="55"/>
    </row>
    <row r="1361" spans="6:26">
      <c r="F1361"/>
      <c r="G1361"/>
      <c r="H1361"/>
      <c r="I1361"/>
      <c r="J1361"/>
      <c r="K1361"/>
      <c r="L1361"/>
      <c r="M1361"/>
      <c r="N1361"/>
      <c r="O1361"/>
      <c r="P1361"/>
      <c r="Q1361"/>
      <c r="R1361"/>
      <c r="S1361"/>
      <c r="T1361"/>
      <c r="W1361" s="5" t="s">
        <v>153</v>
      </c>
      <c r="X1361" s="11" t="s">
        <v>1467</v>
      </c>
      <c r="Z1361" s="55"/>
    </row>
    <row r="1362" spans="6:26">
      <c r="F1362"/>
      <c r="G1362"/>
      <c r="H1362"/>
      <c r="I1362"/>
      <c r="J1362"/>
      <c r="K1362"/>
      <c r="L1362"/>
      <c r="M1362"/>
      <c r="N1362"/>
      <c r="O1362"/>
      <c r="P1362"/>
      <c r="Q1362"/>
      <c r="R1362"/>
      <c r="S1362"/>
      <c r="T1362"/>
      <c r="W1362" s="5" t="s">
        <v>155</v>
      </c>
      <c r="X1362" s="11" t="s">
        <v>1468</v>
      </c>
      <c r="Z1362" s="55"/>
    </row>
    <row r="1363" spans="6:26">
      <c r="F1363"/>
      <c r="G1363"/>
      <c r="H1363"/>
      <c r="I1363"/>
      <c r="J1363"/>
      <c r="K1363"/>
      <c r="L1363"/>
      <c r="M1363"/>
      <c r="N1363"/>
      <c r="O1363"/>
      <c r="P1363"/>
      <c r="Q1363"/>
      <c r="R1363"/>
      <c r="S1363"/>
      <c r="T1363"/>
      <c r="W1363" s="5" t="s">
        <v>155</v>
      </c>
      <c r="X1363" s="11" t="s">
        <v>1469</v>
      </c>
      <c r="Z1363" s="55"/>
    </row>
    <row r="1364" spans="6:26">
      <c r="F1364"/>
      <c r="G1364"/>
      <c r="H1364"/>
      <c r="I1364"/>
      <c r="J1364"/>
      <c r="K1364"/>
      <c r="L1364"/>
      <c r="M1364"/>
      <c r="N1364"/>
      <c r="O1364"/>
      <c r="P1364"/>
      <c r="Q1364"/>
      <c r="R1364"/>
      <c r="S1364"/>
      <c r="T1364"/>
      <c r="W1364" s="5" t="s">
        <v>155</v>
      </c>
      <c r="X1364" s="11" t="s">
        <v>1470</v>
      </c>
      <c r="Z1364" s="55"/>
    </row>
    <row r="1365" spans="6:26">
      <c r="F1365"/>
      <c r="G1365"/>
      <c r="H1365"/>
      <c r="I1365"/>
      <c r="J1365"/>
      <c r="K1365"/>
      <c r="L1365"/>
      <c r="M1365"/>
      <c r="N1365"/>
      <c r="O1365"/>
      <c r="P1365"/>
      <c r="Q1365"/>
      <c r="R1365"/>
      <c r="S1365"/>
      <c r="T1365"/>
      <c r="W1365" s="5" t="s">
        <v>155</v>
      </c>
      <c r="X1365" s="11" t="s">
        <v>1471</v>
      </c>
      <c r="Z1365" s="55"/>
    </row>
    <row r="1366" spans="6:26">
      <c r="F1366"/>
      <c r="G1366"/>
      <c r="H1366"/>
      <c r="I1366"/>
      <c r="J1366"/>
      <c r="K1366"/>
      <c r="L1366"/>
      <c r="M1366"/>
      <c r="N1366"/>
      <c r="O1366"/>
      <c r="P1366"/>
      <c r="Q1366"/>
      <c r="R1366"/>
      <c r="S1366"/>
      <c r="T1366"/>
      <c r="W1366" s="5" t="s">
        <v>155</v>
      </c>
      <c r="X1366" s="11" t="s">
        <v>1472</v>
      </c>
      <c r="Z1366" s="55"/>
    </row>
    <row r="1367" spans="6:26">
      <c r="F1367"/>
      <c r="G1367"/>
      <c r="H1367"/>
      <c r="I1367"/>
      <c r="J1367"/>
      <c r="K1367"/>
      <c r="L1367"/>
      <c r="M1367"/>
      <c r="N1367"/>
      <c r="O1367"/>
      <c r="P1367"/>
      <c r="Q1367"/>
      <c r="R1367"/>
      <c r="S1367"/>
      <c r="T1367"/>
      <c r="W1367" s="5" t="s">
        <v>155</v>
      </c>
      <c r="X1367" s="11" t="s">
        <v>1473</v>
      </c>
      <c r="Z1367" s="55"/>
    </row>
    <row r="1368" spans="6:26">
      <c r="F1368"/>
      <c r="G1368"/>
      <c r="H1368"/>
      <c r="I1368"/>
      <c r="J1368"/>
      <c r="K1368"/>
      <c r="L1368"/>
      <c r="M1368"/>
      <c r="N1368"/>
      <c r="O1368"/>
      <c r="P1368"/>
      <c r="Q1368"/>
      <c r="R1368"/>
      <c r="S1368"/>
      <c r="T1368"/>
      <c r="W1368" s="5" t="s">
        <v>155</v>
      </c>
      <c r="X1368" s="11" t="s">
        <v>1474</v>
      </c>
      <c r="Z1368" s="55"/>
    </row>
    <row r="1369" spans="6:26">
      <c r="F1369"/>
      <c r="G1369"/>
      <c r="H1369"/>
      <c r="I1369"/>
      <c r="J1369"/>
      <c r="K1369"/>
      <c r="L1369"/>
      <c r="M1369"/>
      <c r="N1369"/>
      <c r="O1369"/>
      <c r="P1369"/>
      <c r="Q1369"/>
      <c r="R1369"/>
      <c r="S1369"/>
      <c r="T1369"/>
      <c r="W1369" s="5" t="s">
        <v>155</v>
      </c>
      <c r="X1369" s="11" t="s">
        <v>1475</v>
      </c>
      <c r="Z1369" s="55"/>
    </row>
    <row r="1370" spans="6:26">
      <c r="F1370"/>
      <c r="G1370"/>
      <c r="H1370"/>
      <c r="I1370"/>
      <c r="J1370"/>
      <c r="K1370"/>
      <c r="L1370"/>
      <c r="M1370"/>
      <c r="N1370"/>
      <c r="O1370"/>
      <c r="P1370"/>
      <c r="Q1370"/>
      <c r="R1370"/>
      <c r="S1370"/>
      <c r="T1370"/>
      <c r="W1370" s="5" t="s">
        <v>155</v>
      </c>
      <c r="X1370" s="11" t="s">
        <v>1476</v>
      </c>
      <c r="Z1370" s="55"/>
    </row>
    <row r="1371" spans="6:26">
      <c r="F1371"/>
      <c r="G1371"/>
      <c r="H1371"/>
      <c r="I1371"/>
      <c r="J1371"/>
      <c r="K1371"/>
      <c r="L1371"/>
      <c r="M1371"/>
      <c r="N1371"/>
      <c r="O1371"/>
      <c r="P1371"/>
      <c r="Q1371"/>
      <c r="R1371"/>
      <c r="S1371"/>
      <c r="T1371"/>
      <c r="W1371" s="5" t="s">
        <v>155</v>
      </c>
      <c r="X1371" s="11" t="s">
        <v>1477</v>
      </c>
      <c r="Z1371" s="55"/>
    </row>
    <row r="1372" spans="6:26">
      <c r="F1372"/>
      <c r="G1372"/>
      <c r="H1372"/>
      <c r="I1372"/>
      <c r="J1372"/>
      <c r="K1372"/>
      <c r="L1372"/>
      <c r="M1372"/>
      <c r="N1372"/>
      <c r="O1372"/>
      <c r="P1372"/>
      <c r="Q1372"/>
      <c r="R1372"/>
      <c r="S1372"/>
      <c r="T1372"/>
      <c r="W1372" s="5" t="s">
        <v>155</v>
      </c>
      <c r="X1372" s="11" t="s">
        <v>1478</v>
      </c>
      <c r="Z1372" s="55"/>
    </row>
    <row r="1373" spans="6:26">
      <c r="F1373"/>
      <c r="G1373"/>
      <c r="H1373"/>
      <c r="I1373"/>
      <c r="J1373"/>
      <c r="K1373"/>
      <c r="L1373"/>
      <c r="M1373"/>
      <c r="N1373"/>
      <c r="O1373"/>
      <c r="P1373"/>
      <c r="Q1373"/>
      <c r="R1373"/>
      <c r="S1373"/>
      <c r="T1373"/>
      <c r="W1373" s="5" t="s">
        <v>155</v>
      </c>
      <c r="X1373" s="11" t="s">
        <v>1479</v>
      </c>
      <c r="Z1373" s="55"/>
    </row>
    <row r="1374" spans="6:26">
      <c r="F1374"/>
      <c r="G1374"/>
      <c r="H1374"/>
      <c r="I1374"/>
      <c r="J1374"/>
      <c r="K1374"/>
      <c r="L1374"/>
      <c r="M1374"/>
      <c r="N1374"/>
      <c r="O1374"/>
      <c r="P1374"/>
      <c r="Q1374"/>
      <c r="R1374"/>
      <c r="S1374"/>
      <c r="T1374"/>
      <c r="W1374" s="5" t="s">
        <v>155</v>
      </c>
      <c r="X1374" s="11" t="s">
        <v>1480</v>
      </c>
      <c r="Z1374" s="55"/>
    </row>
    <row r="1375" spans="6:26">
      <c r="F1375"/>
      <c r="G1375"/>
      <c r="H1375"/>
      <c r="I1375"/>
      <c r="J1375"/>
      <c r="K1375"/>
      <c r="L1375"/>
      <c r="M1375"/>
      <c r="N1375"/>
      <c r="O1375"/>
      <c r="P1375"/>
      <c r="Q1375"/>
      <c r="R1375"/>
      <c r="S1375"/>
      <c r="T1375"/>
      <c r="W1375" s="5" t="s">
        <v>155</v>
      </c>
      <c r="X1375" s="11" t="s">
        <v>1481</v>
      </c>
      <c r="Z1375" s="55"/>
    </row>
    <row r="1376" spans="6:26">
      <c r="F1376"/>
      <c r="G1376"/>
      <c r="H1376"/>
      <c r="I1376"/>
      <c r="J1376"/>
      <c r="K1376"/>
      <c r="L1376"/>
      <c r="M1376"/>
      <c r="N1376"/>
      <c r="O1376"/>
      <c r="P1376"/>
      <c r="Q1376"/>
      <c r="R1376"/>
      <c r="S1376"/>
      <c r="T1376"/>
      <c r="W1376" s="5" t="s">
        <v>155</v>
      </c>
      <c r="X1376" s="11" t="s">
        <v>1482</v>
      </c>
      <c r="Z1376" s="55"/>
    </row>
    <row r="1377" spans="6:26">
      <c r="F1377"/>
      <c r="G1377"/>
      <c r="H1377"/>
      <c r="I1377"/>
      <c r="J1377"/>
      <c r="K1377"/>
      <c r="L1377"/>
      <c r="M1377"/>
      <c r="N1377"/>
      <c r="O1377"/>
      <c r="P1377"/>
      <c r="Q1377"/>
      <c r="R1377"/>
      <c r="S1377"/>
      <c r="T1377"/>
      <c r="W1377" s="5" t="s">
        <v>155</v>
      </c>
      <c r="X1377" s="11" t="s">
        <v>1483</v>
      </c>
      <c r="Z1377" s="55"/>
    </row>
    <row r="1378" spans="6:26">
      <c r="F1378"/>
      <c r="G1378"/>
      <c r="H1378"/>
      <c r="I1378"/>
      <c r="J1378"/>
      <c r="K1378"/>
      <c r="L1378"/>
      <c r="M1378"/>
      <c r="N1378"/>
      <c r="O1378"/>
      <c r="P1378"/>
      <c r="Q1378"/>
      <c r="R1378"/>
      <c r="S1378"/>
      <c r="T1378"/>
      <c r="W1378" s="5" t="s">
        <v>155</v>
      </c>
      <c r="X1378" s="11" t="s">
        <v>1484</v>
      </c>
      <c r="Z1378" s="55"/>
    </row>
    <row r="1379" spans="6:26">
      <c r="F1379"/>
      <c r="G1379"/>
      <c r="H1379"/>
      <c r="I1379"/>
      <c r="J1379"/>
      <c r="K1379"/>
      <c r="L1379"/>
      <c r="M1379"/>
      <c r="N1379"/>
      <c r="O1379"/>
      <c r="P1379"/>
      <c r="Q1379"/>
      <c r="R1379"/>
      <c r="S1379"/>
      <c r="T1379"/>
      <c r="W1379" s="5" t="s">
        <v>155</v>
      </c>
      <c r="X1379" s="11" t="s">
        <v>1485</v>
      </c>
      <c r="Z1379" s="55"/>
    </row>
    <row r="1380" spans="6:26">
      <c r="F1380"/>
      <c r="G1380"/>
      <c r="H1380"/>
      <c r="I1380"/>
      <c r="J1380"/>
      <c r="K1380"/>
      <c r="L1380"/>
      <c r="M1380"/>
      <c r="N1380"/>
      <c r="O1380"/>
      <c r="P1380"/>
      <c r="Q1380"/>
      <c r="R1380"/>
      <c r="S1380"/>
      <c r="T1380"/>
      <c r="W1380" s="5" t="s">
        <v>155</v>
      </c>
      <c r="X1380" s="11" t="s">
        <v>1486</v>
      </c>
      <c r="Z1380" s="55"/>
    </row>
    <row r="1381" spans="6:26">
      <c r="F1381"/>
      <c r="G1381"/>
      <c r="H1381"/>
      <c r="I1381"/>
      <c r="J1381"/>
      <c r="K1381"/>
      <c r="L1381"/>
      <c r="M1381"/>
      <c r="N1381"/>
      <c r="O1381"/>
      <c r="P1381"/>
      <c r="Q1381"/>
      <c r="R1381"/>
      <c r="S1381"/>
      <c r="T1381"/>
      <c r="W1381" s="5" t="s">
        <v>157</v>
      </c>
      <c r="X1381" s="11" t="s">
        <v>1487</v>
      </c>
      <c r="Z1381" s="55"/>
    </row>
    <row r="1382" spans="6:26">
      <c r="F1382"/>
      <c r="G1382"/>
      <c r="H1382"/>
      <c r="I1382"/>
      <c r="J1382"/>
      <c r="K1382"/>
      <c r="L1382"/>
      <c r="M1382"/>
      <c r="N1382"/>
      <c r="O1382"/>
      <c r="P1382"/>
      <c r="Q1382"/>
      <c r="R1382"/>
      <c r="S1382"/>
      <c r="T1382"/>
      <c r="W1382" s="5" t="s">
        <v>157</v>
      </c>
      <c r="X1382" s="11" t="s">
        <v>1488</v>
      </c>
      <c r="Z1382" s="55"/>
    </row>
    <row r="1383" spans="6:26">
      <c r="F1383"/>
      <c r="G1383"/>
      <c r="H1383"/>
      <c r="I1383"/>
      <c r="J1383"/>
      <c r="K1383"/>
      <c r="L1383"/>
      <c r="M1383"/>
      <c r="N1383"/>
      <c r="O1383"/>
      <c r="P1383"/>
      <c r="Q1383"/>
      <c r="R1383"/>
      <c r="S1383"/>
      <c r="T1383"/>
      <c r="W1383" s="5" t="s">
        <v>157</v>
      </c>
      <c r="X1383" s="11" t="s">
        <v>1489</v>
      </c>
      <c r="Z1383" s="55"/>
    </row>
    <row r="1384" spans="6:26">
      <c r="F1384"/>
      <c r="G1384"/>
      <c r="H1384"/>
      <c r="I1384"/>
      <c r="J1384"/>
      <c r="K1384"/>
      <c r="L1384"/>
      <c r="M1384"/>
      <c r="N1384"/>
      <c r="O1384"/>
      <c r="P1384"/>
      <c r="Q1384"/>
      <c r="R1384"/>
      <c r="S1384"/>
      <c r="T1384"/>
      <c r="W1384" s="5" t="s">
        <v>157</v>
      </c>
      <c r="X1384" s="11" t="s">
        <v>1490</v>
      </c>
      <c r="Z1384" s="55"/>
    </row>
    <row r="1385" spans="6:26">
      <c r="F1385"/>
      <c r="G1385"/>
      <c r="H1385"/>
      <c r="I1385"/>
      <c r="J1385"/>
      <c r="K1385"/>
      <c r="L1385"/>
      <c r="M1385"/>
      <c r="N1385"/>
      <c r="O1385"/>
      <c r="P1385"/>
      <c r="Q1385"/>
      <c r="R1385"/>
      <c r="S1385"/>
      <c r="T1385"/>
      <c r="W1385" s="5" t="s">
        <v>157</v>
      </c>
      <c r="X1385" s="11" t="s">
        <v>1491</v>
      </c>
      <c r="Z1385" s="55"/>
    </row>
    <row r="1386" spans="6:26">
      <c r="F1386"/>
      <c r="G1386"/>
      <c r="H1386"/>
      <c r="I1386"/>
      <c r="J1386"/>
      <c r="K1386"/>
      <c r="L1386"/>
      <c r="M1386"/>
      <c r="N1386"/>
      <c r="O1386"/>
      <c r="P1386"/>
      <c r="Q1386"/>
      <c r="R1386"/>
      <c r="S1386"/>
      <c r="T1386"/>
      <c r="W1386" s="5" t="s">
        <v>157</v>
      </c>
      <c r="X1386" s="11" t="s">
        <v>1492</v>
      </c>
      <c r="Z1386" s="55"/>
    </row>
    <row r="1387" spans="6:26">
      <c r="F1387"/>
      <c r="G1387"/>
      <c r="H1387"/>
      <c r="I1387"/>
      <c r="J1387"/>
      <c r="K1387"/>
      <c r="L1387"/>
      <c r="M1387"/>
      <c r="N1387"/>
      <c r="O1387"/>
      <c r="P1387"/>
      <c r="Q1387"/>
      <c r="R1387"/>
      <c r="S1387"/>
      <c r="T1387"/>
      <c r="W1387" s="5" t="s">
        <v>157</v>
      </c>
      <c r="X1387" s="11" t="s">
        <v>1493</v>
      </c>
      <c r="Z1387" s="55"/>
    </row>
    <row r="1388" spans="6:26">
      <c r="F1388"/>
      <c r="G1388"/>
      <c r="H1388"/>
      <c r="I1388"/>
      <c r="J1388"/>
      <c r="K1388"/>
      <c r="L1388"/>
      <c r="M1388"/>
      <c r="N1388"/>
      <c r="O1388"/>
      <c r="P1388"/>
      <c r="Q1388"/>
      <c r="R1388"/>
      <c r="S1388"/>
      <c r="T1388"/>
      <c r="W1388" s="5" t="s">
        <v>157</v>
      </c>
      <c r="X1388" s="11" t="s">
        <v>1494</v>
      </c>
      <c r="Z1388" s="55"/>
    </row>
    <row r="1389" spans="6:26">
      <c r="F1389"/>
      <c r="G1389"/>
      <c r="H1389"/>
      <c r="I1389"/>
      <c r="J1389"/>
      <c r="K1389"/>
      <c r="L1389"/>
      <c r="M1389"/>
      <c r="N1389"/>
      <c r="O1389"/>
      <c r="P1389"/>
      <c r="Q1389"/>
      <c r="R1389"/>
      <c r="S1389"/>
      <c r="T1389"/>
      <c r="W1389" s="5" t="s">
        <v>157</v>
      </c>
      <c r="X1389" s="11" t="s">
        <v>1495</v>
      </c>
      <c r="Z1389" s="55"/>
    </row>
    <row r="1390" spans="6:26">
      <c r="F1390"/>
      <c r="G1390"/>
      <c r="H1390"/>
      <c r="I1390"/>
      <c r="J1390"/>
      <c r="K1390"/>
      <c r="L1390"/>
      <c r="M1390"/>
      <c r="N1390"/>
      <c r="O1390"/>
      <c r="P1390"/>
      <c r="Q1390"/>
      <c r="R1390"/>
      <c r="S1390"/>
      <c r="T1390"/>
      <c r="W1390" s="5" t="s">
        <v>157</v>
      </c>
      <c r="X1390" s="11" t="s">
        <v>1496</v>
      </c>
      <c r="Z1390" s="55"/>
    </row>
    <row r="1391" spans="6:26">
      <c r="F1391"/>
      <c r="G1391"/>
      <c r="H1391"/>
      <c r="I1391"/>
      <c r="J1391"/>
      <c r="K1391"/>
      <c r="L1391"/>
      <c r="M1391"/>
      <c r="N1391"/>
      <c r="O1391"/>
      <c r="P1391"/>
      <c r="Q1391"/>
      <c r="R1391"/>
      <c r="S1391"/>
      <c r="T1391"/>
      <c r="W1391" s="5" t="s">
        <v>157</v>
      </c>
      <c r="X1391" s="11" t="s">
        <v>1497</v>
      </c>
      <c r="Z1391" s="55"/>
    </row>
    <row r="1392" spans="6:26">
      <c r="F1392"/>
      <c r="G1392"/>
      <c r="H1392"/>
      <c r="I1392"/>
      <c r="J1392"/>
      <c r="K1392"/>
      <c r="L1392"/>
      <c r="M1392"/>
      <c r="N1392"/>
      <c r="O1392"/>
      <c r="P1392"/>
      <c r="Q1392"/>
      <c r="R1392"/>
      <c r="S1392"/>
      <c r="T1392"/>
      <c r="W1392" s="5" t="s">
        <v>157</v>
      </c>
      <c r="X1392" s="11" t="s">
        <v>1498</v>
      </c>
      <c r="Z1392" s="55"/>
    </row>
    <row r="1393" spans="6:26">
      <c r="F1393"/>
      <c r="G1393"/>
      <c r="H1393"/>
      <c r="I1393"/>
      <c r="J1393"/>
      <c r="K1393"/>
      <c r="L1393"/>
      <c r="M1393"/>
      <c r="N1393"/>
      <c r="O1393"/>
      <c r="P1393"/>
      <c r="Q1393"/>
      <c r="R1393"/>
      <c r="S1393"/>
      <c r="T1393"/>
      <c r="W1393" s="5" t="s">
        <v>157</v>
      </c>
      <c r="X1393" s="11" t="s">
        <v>1499</v>
      </c>
      <c r="Z1393" s="55"/>
    </row>
    <row r="1394" spans="6:26">
      <c r="F1394"/>
      <c r="G1394"/>
      <c r="H1394"/>
      <c r="I1394"/>
      <c r="J1394"/>
      <c r="K1394"/>
      <c r="L1394"/>
      <c r="M1394"/>
      <c r="N1394"/>
      <c r="O1394"/>
      <c r="P1394"/>
      <c r="Q1394"/>
      <c r="R1394"/>
      <c r="S1394"/>
      <c r="T1394"/>
      <c r="W1394" s="5" t="s">
        <v>157</v>
      </c>
      <c r="X1394" s="11" t="s">
        <v>1500</v>
      </c>
      <c r="Z1394" s="55"/>
    </row>
    <row r="1395" spans="6:26">
      <c r="F1395"/>
      <c r="G1395"/>
      <c r="H1395"/>
      <c r="I1395"/>
      <c r="J1395"/>
      <c r="K1395"/>
      <c r="L1395"/>
      <c r="M1395"/>
      <c r="N1395"/>
      <c r="O1395"/>
      <c r="P1395"/>
      <c r="Q1395"/>
      <c r="R1395"/>
      <c r="S1395"/>
      <c r="T1395"/>
      <c r="W1395" s="5" t="s">
        <v>157</v>
      </c>
      <c r="X1395" s="11" t="s">
        <v>1501</v>
      </c>
      <c r="Z1395" s="55"/>
    </row>
    <row r="1396" spans="6:26">
      <c r="F1396"/>
      <c r="G1396"/>
      <c r="H1396"/>
      <c r="I1396"/>
      <c r="J1396"/>
      <c r="K1396"/>
      <c r="L1396"/>
      <c r="M1396"/>
      <c r="N1396"/>
      <c r="O1396"/>
      <c r="P1396"/>
      <c r="Q1396"/>
      <c r="R1396"/>
      <c r="S1396"/>
      <c r="T1396"/>
      <c r="W1396" s="5" t="s">
        <v>157</v>
      </c>
      <c r="X1396" s="11" t="s">
        <v>1502</v>
      </c>
      <c r="Z1396" s="55"/>
    </row>
    <row r="1397" spans="6:26">
      <c r="F1397"/>
      <c r="G1397"/>
      <c r="H1397"/>
      <c r="I1397"/>
      <c r="J1397"/>
      <c r="K1397"/>
      <c r="L1397"/>
      <c r="M1397"/>
      <c r="N1397"/>
      <c r="O1397"/>
      <c r="P1397"/>
      <c r="Q1397"/>
      <c r="R1397"/>
      <c r="S1397"/>
      <c r="T1397"/>
      <c r="W1397" s="5" t="s">
        <v>157</v>
      </c>
      <c r="X1397" s="11" t="s">
        <v>1503</v>
      </c>
      <c r="Z1397" s="55"/>
    </row>
    <row r="1398" spans="6:26">
      <c r="F1398"/>
      <c r="G1398"/>
      <c r="H1398"/>
      <c r="I1398"/>
      <c r="J1398"/>
      <c r="K1398"/>
      <c r="L1398"/>
      <c r="M1398"/>
      <c r="N1398"/>
      <c r="O1398"/>
      <c r="P1398"/>
      <c r="Q1398"/>
      <c r="R1398"/>
      <c r="S1398"/>
      <c r="T1398"/>
      <c r="W1398" s="5" t="s">
        <v>157</v>
      </c>
      <c r="X1398" s="11" t="s">
        <v>1504</v>
      </c>
      <c r="Z1398" s="55"/>
    </row>
    <row r="1399" spans="6:26">
      <c r="F1399"/>
      <c r="G1399"/>
      <c r="H1399"/>
      <c r="I1399"/>
      <c r="J1399"/>
      <c r="K1399"/>
      <c r="L1399"/>
      <c r="M1399"/>
      <c r="N1399"/>
      <c r="O1399"/>
      <c r="P1399"/>
      <c r="Q1399"/>
      <c r="R1399"/>
      <c r="S1399"/>
      <c r="T1399"/>
      <c r="W1399" s="5" t="s">
        <v>157</v>
      </c>
      <c r="X1399" s="11" t="s">
        <v>1505</v>
      </c>
      <c r="Z1399" s="55"/>
    </row>
    <row r="1400" spans="6:26">
      <c r="F1400"/>
      <c r="G1400"/>
      <c r="H1400"/>
      <c r="I1400"/>
      <c r="J1400"/>
      <c r="K1400"/>
      <c r="L1400"/>
      <c r="M1400"/>
      <c r="N1400"/>
      <c r="O1400"/>
      <c r="P1400"/>
      <c r="Q1400"/>
      <c r="R1400"/>
      <c r="S1400"/>
      <c r="T1400"/>
      <c r="W1400" s="5" t="s">
        <v>157</v>
      </c>
      <c r="X1400" s="11" t="s">
        <v>1506</v>
      </c>
      <c r="Z1400" s="55"/>
    </row>
    <row r="1401" spans="6:26">
      <c r="F1401"/>
      <c r="G1401"/>
      <c r="H1401"/>
      <c r="I1401"/>
      <c r="J1401"/>
      <c r="K1401"/>
      <c r="L1401"/>
      <c r="M1401"/>
      <c r="N1401"/>
      <c r="O1401"/>
      <c r="P1401"/>
      <c r="Q1401"/>
      <c r="R1401"/>
      <c r="S1401"/>
      <c r="T1401"/>
      <c r="W1401" s="5" t="s">
        <v>157</v>
      </c>
      <c r="X1401" s="11" t="s">
        <v>1507</v>
      </c>
      <c r="Z1401" s="55"/>
    </row>
    <row r="1402" spans="6:26">
      <c r="F1402"/>
      <c r="G1402"/>
      <c r="H1402"/>
      <c r="I1402"/>
      <c r="J1402"/>
      <c r="K1402"/>
      <c r="L1402"/>
      <c r="M1402"/>
      <c r="N1402"/>
      <c r="O1402"/>
      <c r="P1402"/>
      <c r="Q1402"/>
      <c r="R1402"/>
      <c r="S1402"/>
      <c r="T1402"/>
      <c r="W1402" s="5" t="s">
        <v>157</v>
      </c>
      <c r="X1402" s="11" t="s">
        <v>1508</v>
      </c>
      <c r="Z1402" s="55"/>
    </row>
    <row r="1403" spans="6:26">
      <c r="F1403"/>
      <c r="G1403"/>
      <c r="H1403"/>
      <c r="I1403"/>
      <c r="J1403"/>
      <c r="K1403"/>
      <c r="L1403"/>
      <c r="M1403"/>
      <c r="N1403"/>
      <c r="O1403"/>
      <c r="P1403"/>
      <c r="Q1403"/>
      <c r="R1403"/>
      <c r="S1403"/>
      <c r="T1403"/>
      <c r="W1403" s="5" t="s">
        <v>157</v>
      </c>
      <c r="X1403" s="11" t="s">
        <v>1509</v>
      </c>
      <c r="Z1403" s="55"/>
    </row>
    <row r="1404" spans="6:26">
      <c r="F1404"/>
      <c r="G1404"/>
      <c r="H1404"/>
      <c r="I1404"/>
      <c r="J1404"/>
      <c r="K1404"/>
      <c r="L1404"/>
      <c r="M1404"/>
      <c r="N1404"/>
      <c r="O1404"/>
      <c r="P1404"/>
      <c r="Q1404"/>
      <c r="R1404"/>
      <c r="S1404"/>
      <c r="T1404"/>
      <c r="W1404" s="5" t="s">
        <v>157</v>
      </c>
      <c r="X1404" s="11" t="s">
        <v>1510</v>
      </c>
      <c r="Z1404" s="55"/>
    </row>
    <row r="1405" spans="6:26">
      <c r="F1405"/>
      <c r="G1405"/>
      <c r="H1405"/>
      <c r="I1405"/>
      <c r="J1405"/>
      <c r="K1405"/>
      <c r="L1405"/>
      <c r="M1405"/>
      <c r="N1405"/>
      <c r="O1405"/>
      <c r="P1405"/>
      <c r="Q1405"/>
      <c r="R1405"/>
      <c r="S1405"/>
      <c r="T1405"/>
      <c r="W1405" s="5" t="s">
        <v>159</v>
      </c>
      <c r="X1405" s="11" t="s">
        <v>1511</v>
      </c>
      <c r="Z1405" s="55"/>
    </row>
    <row r="1406" spans="6:26">
      <c r="F1406"/>
      <c r="G1406"/>
      <c r="H1406"/>
      <c r="I1406"/>
      <c r="J1406"/>
      <c r="K1406"/>
      <c r="L1406"/>
      <c r="M1406"/>
      <c r="N1406"/>
      <c r="O1406"/>
      <c r="P1406"/>
      <c r="Q1406"/>
      <c r="R1406"/>
      <c r="S1406"/>
      <c r="T1406"/>
      <c r="W1406" s="5" t="s">
        <v>159</v>
      </c>
      <c r="X1406" s="11" t="s">
        <v>1512</v>
      </c>
      <c r="Z1406" s="55"/>
    </row>
    <row r="1407" spans="6:26">
      <c r="F1407"/>
      <c r="G1407"/>
      <c r="H1407"/>
      <c r="I1407"/>
      <c r="J1407"/>
      <c r="K1407"/>
      <c r="L1407"/>
      <c r="M1407"/>
      <c r="N1407"/>
      <c r="O1407"/>
      <c r="P1407"/>
      <c r="Q1407"/>
      <c r="R1407"/>
      <c r="S1407"/>
      <c r="T1407"/>
      <c r="W1407" s="5" t="s">
        <v>159</v>
      </c>
      <c r="X1407" s="11" t="s">
        <v>1513</v>
      </c>
      <c r="Z1407" s="55"/>
    </row>
    <row r="1408" spans="6:26">
      <c r="F1408"/>
      <c r="G1408"/>
      <c r="H1408"/>
      <c r="I1408"/>
      <c r="J1408"/>
      <c r="K1408"/>
      <c r="L1408"/>
      <c r="M1408"/>
      <c r="N1408"/>
      <c r="O1408"/>
      <c r="P1408"/>
      <c r="Q1408"/>
      <c r="R1408"/>
      <c r="S1408"/>
      <c r="T1408"/>
      <c r="W1408" s="5" t="s">
        <v>159</v>
      </c>
      <c r="X1408" s="11" t="s">
        <v>1514</v>
      </c>
      <c r="Z1408" s="55"/>
    </row>
    <row r="1409" spans="6:26">
      <c r="F1409"/>
      <c r="G1409"/>
      <c r="H1409"/>
      <c r="I1409"/>
      <c r="J1409"/>
      <c r="K1409"/>
      <c r="L1409"/>
      <c r="M1409"/>
      <c r="N1409"/>
      <c r="O1409"/>
      <c r="P1409"/>
      <c r="Q1409"/>
      <c r="R1409"/>
      <c r="S1409"/>
      <c r="T1409"/>
      <c r="W1409" s="5" t="s">
        <v>159</v>
      </c>
      <c r="X1409" s="11" t="s">
        <v>1515</v>
      </c>
      <c r="Z1409" s="55"/>
    </row>
    <row r="1410" spans="6:26">
      <c r="F1410"/>
      <c r="G1410"/>
      <c r="H1410"/>
      <c r="I1410"/>
      <c r="J1410"/>
      <c r="K1410"/>
      <c r="L1410"/>
      <c r="M1410"/>
      <c r="N1410"/>
      <c r="O1410"/>
      <c r="P1410"/>
      <c r="Q1410"/>
      <c r="R1410"/>
      <c r="S1410"/>
      <c r="T1410"/>
      <c r="W1410" s="5" t="s">
        <v>159</v>
      </c>
      <c r="X1410" s="11" t="s">
        <v>1516</v>
      </c>
      <c r="Z1410" s="55"/>
    </row>
    <row r="1411" spans="6:26">
      <c r="F1411"/>
      <c r="G1411"/>
      <c r="H1411"/>
      <c r="I1411"/>
      <c r="J1411"/>
      <c r="K1411"/>
      <c r="L1411"/>
      <c r="M1411"/>
      <c r="N1411"/>
      <c r="O1411"/>
      <c r="P1411"/>
      <c r="Q1411"/>
      <c r="R1411"/>
      <c r="S1411"/>
      <c r="T1411"/>
      <c r="W1411" s="5" t="s">
        <v>159</v>
      </c>
      <c r="X1411" s="11" t="s">
        <v>1517</v>
      </c>
      <c r="Z1411" s="55"/>
    </row>
    <row r="1412" spans="6:26">
      <c r="F1412"/>
      <c r="G1412"/>
      <c r="H1412"/>
      <c r="I1412"/>
      <c r="J1412"/>
      <c r="K1412"/>
      <c r="L1412"/>
      <c r="M1412"/>
      <c r="N1412"/>
      <c r="O1412"/>
      <c r="P1412"/>
      <c r="Q1412"/>
      <c r="R1412"/>
      <c r="S1412"/>
      <c r="T1412"/>
      <c r="W1412" s="5" t="s">
        <v>159</v>
      </c>
      <c r="X1412" s="11" t="s">
        <v>1518</v>
      </c>
      <c r="Z1412" s="55"/>
    </row>
    <row r="1413" spans="6:26">
      <c r="F1413"/>
      <c r="G1413"/>
      <c r="H1413"/>
      <c r="I1413"/>
      <c r="J1413"/>
      <c r="K1413"/>
      <c r="L1413"/>
      <c r="M1413"/>
      <c r="N1413"/>
      <c r="O1413"/>
      <c r="P1413"/>
      <c r="Q1413"/>
      <c r="R1413"/>
      <c r="S1413"/>
      <c r="T1413"/>
      <c r="W1413" s="5" t="s">
        <v>159</v>
      </c>
      <c r="X1413" s="11" t="s">
        <v>1519</v>
      </c>
      <c r="Z1413" s="55"/>
    </row>
    <row r="1414" spans="6:26">
      <c r="F1414"/>
      <c r="G1414"/>
      <c r="H1414"/>
      <c r="I1414"/>
      <c r="J1414"/>
      <c r="K1414"/>
      <c r="L1414"/>
      <c r="M1414"/>
      <c r="N1414"/>
      <c r="O1414"/>
      <c r="P1414"/>
      <c r="Q1414"/>
      <c r="R1414"/>
      <c r="S1414"/>
      <c r="T1414"/>
      <c r="W1414" s="5" t="s">
        <v>159</v>
      </c>
      <c r="X1414" s="11" t="s">
        <v>1520</v>
      </c>
      <c r="Z1414" s="55"/>
    </row>
    <row r="1415" spans="6:26">
      <c r="F1415"/>
      <c r="G1415"/>
      <c r="H1415"/>
      <c r="I1415"/>
      <c r="J1415"/>
      <c r="K1415"/>
      <c r="L1415"/>
      <c r="M1415"/>
      <c r="N1415"/>
      <c r="O1415"/>
      <c r="P1415"/>
      <c r="Q1415"/>
      <c r="R1415"/>
      <c r="S1415"/>
      <c r="T1415"/>
      <c r="W1415" s="5" t="s">
        <v>159</v>
      </c>
      <c r="X1415" s="11" t="s">
        <v>1521</v>
      </c>
      <c r="Z1415" s="55"/>
    </row>
    <row r="1416" spans="6:26">
      <c r="F1416"/>
      <c r="G1416"/>
      <c r="H1416"/>
      <c r="I1416"/>
      <c r="J1416"/>
      <c r="K1416"/>
      <c r="L1416"/>
      <c r="M1416"/>
      <c r="N1416"/>
      <c r="O1416"/>
      <c r="P1416"/>
      <c r="Q1416"/>
      <c r="R1416"/>
      <c r="S1416"/>
      <c r="T1416"/>
      <c r="W1416" s="5" t="s">
        <v>159</v>
      </c>
      <c r="X1416" s="11" t="s">
        <v>1522</v>
      </c>
      <c r="Z1416" s="55"/>
    </row>
    <row r="1417" spans="6:26">
      <c r="F1417"/>
      <c r="G1417"/>
      <c r="H1417"/>
      <c r="I1417"/>
      <c r="J1417"/>
      <c r="K1417"/>
      <c r="L1417"/>
      <c r="M1417"/>
      <c r="N1417"/>
      <c r="O1417"/>
      <c r="P1417"/>
      <c r="Q1417"/>
      <c r="R1417"/>
      <c r="S1417"/>
      <c r="T1417"/>
      <c r="W1417" s="5" t="s">
        <v>159</v>
      </c>
      <c r="X1417" s="11" t="s">
        <v>1523</v>
      </c>
      <c r="Z1417" s="55"/>
    </row>
    <row r="1418" spans="6:26">
      <c r="F1418"/>
      <c r="G1418"/>
      <c r="H1418"/>
      <c r="I1418"/>
      <c r="J1418"/>
      <c r="K1418"/>
      <c r="L1418"/>
      <c r="M1418"/>
      <c r="N1418"/>
      <c r="O1418"/>
      <c r="P1418"/>
      <c r="Q1418"/>
      <c r="R1418"/>
      <c r="S1418"/>
      <c r="T1418"/>
      <c r="W1418" s="5" t="s">
        <v>159</v>
      </c>
      <c r="X1418" s="11" t="s">
        <v>1524</v>
      </c>
      <c r="Z1418" s="55"/>
    </row>
    <row r="1419" spans="6:26">
      <c r="F1419"/>
      <c r="G1419"/>
      <c r="H1419"/>
      <c r="I1419"/>
      <c r="J1419"/>
      <c r="K1419"/>
      <c r="L1419"/>
      <c r="M1419"/>
      <c r="N1419"/>
      <c r="O1419"/>
      <c r="P1419"/>
      <c r="Q1419"/>
      <c r="R1419"/>
      <c r="S1419"/>
      <c r="T1419"/>
      <c r="W1419" s="5" t="s">
        <v>159</v>
      </c>
      <c r="X1419" s="11" t="s">
        <v>1525</v>
      </c>
      <c r="Z1419" s="55"/>
    </row>
    <row r="1420" spans="6:26">
      <c r="F1420"/>
      <c r="G1420"/>
      <c r="H1420"/>
      <c r="I1420"/>
      <c r="J1420"/>
      <c r="K1420"/>
      <c r="L1420"/>
      <c r="M1420"/>
      <c r="N1420"/>
      <c r="O1420"/>
      <c r="P1420"/>
      <c r="Q1420"/>
      <c r="R1420"/>
      <c r="S1420"/>
      <c r="T1420"/>
      <c r="W1420" s="5" t="s">
        <v>159</v>
      </c>
      <c r="X1420" s="11" t="s">
        <v>1526</v>
      </c>
      <c r="Z1420" s="55"/>
    </row>
    <row r="1421" spans="6:26">
      <c r="F1421"/>
      <c r="G1421"/>
      <c r="H1421"/>
      <c r="I1421"/>
      <c r="J1421"/>
      <c r="K1421"/>
      <c r="L1421"/>
      <c r="M1421"/>
      <c r="N1421"/>
      <c r="O1421"/>
      <c r="P1421"/>
      <c r="Q1421"/>
      <c r="R1421"/>
      <c r="S1421"/>
      <c r="T1421"/>
      <c r="W1421" s="5" t="s">
        <v>159</v>
      </c>
      <c r="X1421" s="11" t="s">
        <v>1527</v>
      </c>
      <c r="Z1421" s="55"/>
    </row>
    <row r="1422" spans="6:26">
      <c r="F1422"/>
      <c r="G1422"/>
      <c r="H1422"/>
      <c r="I1422"/>
      <c r="J1422"/>
      <c r="K1422"/>
      <c r="L1422"/>
      <c r="M1422"/>
      <c r="N1422"/>
      <c r="O1422"/>
      <c r="P1422"/>
      <c r="Q1422"/>
      <c r="R1422"/>
      <c r="S1422"/>
      <c r="T1422"/>
      <c r="W1422" s="5" t="s">
        <v>161</v>
      </c>
      <c r="X1422" s="11" t="s">
        <v>1528</v>
      </c>
      <c r="Z1422" s="55"/>
    </row>
    <row r="1423" spans="6:26">
      <c r="F1423"/>
      <c r="G1423"/>
      <c r="H1423"/>
      <c r="I1423"/>
      <c r="J1423"/>
      <c r="K1423"/>
      <c r="L1423"/>
      <c r="M1423"/>
      <c r="N1423"/>
      <c r="O1423"/>
      <c r="P1423"/>
      <c r="Q1423"/>
      <c r="R1423"/>
      <c r="S1423"/>
      <c r="T1423"/>
      <c r="W1423" s="5" t="s">
        <v>161</v>
      </c>
      <c r="X1423" s="11" t="s">
        <v>1529</v>
      </c>
      <c r="Z1423" s="55"/>
    </row>
    <row r="1424" spans="6:26">
      <c r="F1424"/>
      <c r="G1424"/>
      <c r="H1424"/>
      <c r="I1424"/>
      <c r="J1424"/>
      <c r="K1424"/>
      <c r="L1424"/>
      <c r="M1424"/>
      <c r="N1424"/>
      <c r="O1424"/>
      <c r="P1424"/>
      <c r="Q1424"/>
      <c r="R1424"/>
      <c r="S1424"/>
      <c r="T1424"/>
      <c r="W1424" s="5" t="s">
        <v>161</v>
      </c>
      <c r="X1424" s="11" t="s">
        <v>1530</v>
      </c>
      <c r="Z1424" s="55"/>
    </row>
    <row r="1425" spans="6:26">
      <c r="F1425"/>
      <c r="G1425"/>
      <c r="H1425"/>
      <c r="I1425"/>
      <c r="J1425"/>
      <c r="K1425"/>
      <c r="L1425"/>
      <c r="M1425"/>
      <c r="N1425"/>
      <c r="O1425"/>
      <c r="P1425"/>
      <c r="Q1425"/>
      <c r="R1425"/>
      <c r="S1425"/>
      <c r="T1425"/>
      <c r="W1425" s="5" t="s">
        <v>161</v>
      </c>
      <c r="X1425" s="11" t="s">
        <v>1531</v>
      </c>
      <c r="Z1425" s="55"/>
    </row>
    <row r="1426" spans="6:26">
      <c r="F1426"/>
      <c r="G1426"/>
      <c r="H1426"/>
      <c r="I1426"/>
      <c r="J1426"/>
      <c r="K1426"/>
      <c r="L1426"/>
      <c r="M1426"/>
      <c r="N1426"/>
      <c r="O1426"/>
      <c r="P1426"/>
      <c r="Q1426"/>
      <c r="R1426"/>
      <c r="S1426"/>
      <c r="T1426"/>
      <c r="W1426" s="5" t="s">
        <v>161</v>
      </c>
      <c r="X1426" s="11" t="s">
        <v>1532</v>
      </c>
      <c r="Z1426" s="55"/>
    </row>
    <row r="1427" spans="6:26">
      <c r="F1427"/>
      <c r="G1427"/>
      <c r="H1427"/>
      <c r="I1427"/>
      <c r="J1427"/>
      <c r="K1427"/>
      <c r="L1427"/>
      <c r="M1427"/>
      <c r="N1427"/>
      <c r="O1427"/>
      <c r="P1427"/>
      <c r="Q1427"/>
      <c r="R1427"/>
      <c r="S1427"/>
      <c r="T1427"/>
      <c r="W1427" s="5" t="s">
        <v>161</v>
      </c>
      <c r="X1427" s="11" t="s">
        <v>1533</v>
      </c>
      <c r="Z1427" s="55"/>
    </row>
    <row r="1428" spans="6:26">
      <c r="F1428"/>
      <c r="G1428"/>
      <c r="H1428"/>
      <c r="I1428"/>
      <c r="J1428"/>
      <c r="K1428"/>
      <c r="L1428"/>
      <c r="M1428"/>
      <c r="N1428"/>
      <c r="O1428"/>
      <c r="P1428"/>
      <c r="Q1428"/>
      <c r="R1428"/>
      <c r="S1428"/>
      <c r="T1428"/>
      <c r="W1428" s="5" t="s">
        <v>161</v>
      </c>
      <c r="X1428" s="11" t="s">
        <v>1534</v>
      </c>
      <c r="Z1428" s="55"/>
    </row>
    <row r="1429" spans="6:26">
      <c r="F1429"/>
      <c r="G1429"/>
      <c r="H1429"/>
      <c r="I1429"/>
      <c r="J1429"/>
      <c r="K1429"/>
      <c r="L1429"/>
      <c r="M1429"/>
      <c r="N1429"/>
      <c r="O1429"/>
      <c r="P1429"/>
      <c r="Q1429"/>
      <c r="R1429"/>
      <c r="S1429"/>
      <c r="T1429"/>
      <c r="W1429" s="5" t="s">
        <v>161</v>
      </c>
      <c r="X1429" s="11" t="s">
        <v>1535</v>
      </c>
      <c r="Z1429" s="55"/>
    </row>
    <row r="1430" spans="6:26">
      <c r="F1430"/>
      <c r="G1430"/>
      <c r="H1430"/>
      <c r="I1430"/>
      <c r="J1430"/>
      <c r="K1430"/>
      <c r="L1430"/>
      <c r="M1430"/>
      <c r="N1430"/>
      <c r="O1430"/>
      <c r="P1430"/>
      <c r="Q1430"/>
      <c r="R1430"/>
      <c r="S1430"/>
      <c r="T1430"/>
      <c r="W1430" s="5" t="s">
        <v>161</v>
      </c>
      <c r="X1430" s="11" t="s">
        <v>1536</v>
      </c>
      <c r="Z1430" s="55"/>
    </row>
    <row r="1431" spans="6:26">
      <c r="F1431"/>
      <c r="G1431"/>
      <c r="H1431"/>
      <c r="I1431"/>
      <c r="J1431"/>
      <c r="K1431"/>
      <c r="L1431"/>
      <c r="M1431"/>
      <c r="N1431"/>
      <c r="O1431"/>
      <c r="P1431"/>
      <c r="Q1431"/>
      <c r="R1431"/>
      <c r="S1431"/>
      <c r="T1431"/>
      <c r="W1431" s="5" t="s">
        <v>161</v>
      </c>
      <c r="X1431" s="11" t="s">
        <v>1537</v>
      </c>
      <c r="Z1431" s="55"/>
    </row>
    <row r="1432" spans="6:26">
      <c r="F1432"/>
      <c r="G1432"/>
      <c r="H1432"/>
      <c r="I1432"/>
      <c r="J1432"/>
      <c r="K1432"/>
      <c r="L1432"/>
      <c r="M1432"/>
      <c r="N1432"/>
      <c r="O1432"/>
      <c r="P1432"/>
      <c r="Q1432"/>
      <c r="R1432"/>
      <c r="S1432"/>
      <c r="T1432"/>
      <c r="W1432" s="5" t="s">
        <v>161</v>
      </c>
      <c r="X1432" s="11" t="s">
        <v>1538</v>
      </c>
      <c r="Z1432" s="55"/>
    </row>
    <row r="1433" spans="6:26">
      <c r="F1433"/>
      <c r="G1433"/>
      <c r="H1433"/>
      <c r="I1433"/>
      <c r="J1433"/>
      <c r="K1433"/>
      <c r="L1433"/>
      <c r="M1433"/>
      <c r="N1433"/>
      <c r="O1433"/>
      <c r="P1433"/>
      <c r="Q1433"/>
      <c r="R1433"/>
      <c r="S1433"/>
      <c r="T1433"/>
      <c r="W1433" s="5" t="s">
        <v>161</v>
      </c>
      <c r="X1433" s="11" t="s">
        <v>1539</v>
      </c>
      <c r="Z1433" s="55"/>
    </row>
    <row r="1434" spans="6:26">
      <c r="F1434"/>
      <c r="G1434"/>
      <c r="H1434"/>
      <c r="I1434"/>
      <c r="J1434"/>
      <c r="K1434"/>
      <c r="L1434"/>
      <c r="M1434"/>
      <c r="N1434"/>
      <c r="O1434"/>
      <c r="P1434"/>
      <c r="Q1434"/>
      <c r="R1434"/>
      <c r="S1434"/>
      <c r="T1434"/>
      <c r="W1434" s="5" t="s">
        <v>161</v>
      </c>
      <c r="X1434" s="11" t="s">
        <v>1540</v>
      </c>
      <c r="Z1434" s="55"/>
    </row>
    <row r="1435" spans="6:26">
      <c r="F1435"/>
      <c r="G1435"/>
      <c r="H1435"/>
      <c r="I1435"/>
      <c r="J1435"/>
      <c r="K1435"/>
      <c r="L1435"/>
      <c r="M1435"/>
      <c r="N1435"/>
      <c r="O1435"/>
      <c r="P1435"/>
      <c r="Q1435"/>
      <c r="R1435"/>
      <c r="S1435"/>
      <c r="T1435"/>
      <c r="W1435" s="5" t="s">
        <v>161</v>
      </c>
      <c r="X1435" s="11" t="s">
        <v>162</v>
      </c>
      <c r="Z1435" s="55"/>
    </row>
    <row r="1436" spans="6:26">
      <c r="F1436"/>
      <c r="G1436"/>
      <c r="H1436"/>
      <c r="I1436"/>
      <c r="J1436"/>
      <c r="K1436"/>
      <c r="L1436"/>
      <c r="M1436"/>
      <c r="N1436"/>
      <c r="O1436"/>
      <c r="P1436"/>
      <c r="Q1436"/>
      <c r="R1436"/>
      <c r="S1436"/>
      <c r="T1436"/>
      <c r="W1436" s="5" t="s">
        <v>161</v>
      </c>
      <c r="X1436" s="11" t="s">
        <v>1541</v>
      </c>
      <c r="Z1436" s="55"/>
    </row>
    <row r="1437" spans="6:26">
      <c r="F1437"/>
      <c r="G1437"/>
      <c r="H1437"/>
      <c r="I1437"/>
      <c r="J1437"/>
      <c r="K1437"/>
      <c r="L1437"/>
      <c r="M1437"/>
      <c r="N1437"/>
      <c r="O1437"/>
      <c r="P1437"/>
      <c r="Q1437"/>
      <c r="R1437"/>
      <c r="S1437"/>
      <c r="T1437"/>
      <c r="W1437" s="5" t="s">
        <v>161</v>
      </c>
      <c r="X1437" s="11" t="s">
        <v>1542</v>
      </c>
      <c r="Z1437" s="55"/>
    </row>
    <row r="1438" spans="6:26">
      <c r="F1438"/>
      <c r="G1438"/>
      <c r="H1438"/>
      <c r="I1438"/>
      <c r="J1438"/>
      <c r="K1438"/>
      <c r="L1438"/>
      <c r="M1438"/>
      <c r="N1438"/>
      <c r="O1438"/>
      <c r="P1438"/>
      <c r="Q1438"/>
      <c r="R1438"/>
      <c r="S1438"/>
      <c r="T1438"/>
      <c r="W1438" s="5" t="s">
        <v>161</v>
      </c>
      <c r="X1438" s="11" t="s">
        <v>1543</v>
      </c>
      <c r="Z1438" s="55"/>
    </row>
    <row r="1439" spans="6:26">
      <c r="F1439"/>
      <c r="G1439"/>
      <c r="H1439"/>
      <c r="I1439"/>
      <c r="J1439"/>
      <c r="K1439"/>
      <c r="L1439"/>
      <c r="M1439"/>
      <c r="N1439"/>
      <c r="O1439"/>
      <c r="P1439"/>
      <c r="Q1439"/>
      <c r="R1439"/>
      <c r="S1439"/>
      <c r="T1439"/>
      <c r="W1439" s="5" t="s">
        <v>161</v>
      </c>
      <c r="X1439" s="11" t="s">
        <v>1544</v>
      </c>
      <c r="Z1439" s="55"/>
    </row>
    <row r="1440" spans="6:26">
      <c r="F1440"/>
      <c r="G1440"/>
      <c r="H1440"/>
      <c r="I1440"/>
      <c r="J1440"/>
      <c r="K1440"/>
      <c r="L1440"/>
      <c r="M1440"/>
      <c r="N1440"/>
      <c r="O1440"/>
      <c r="P1440"/>
      <c r="Q1440"/>
      <c r="R1440"/>
      <c r="S1440"/>
      <c r="T1440"/>
      <c r="W1440" s="5" t="s">
        <v>161</v>
      </c>
      <c r="X1440" s="11" t="s">
        <v>1545</v>
      </c>
      <c r="Z1440" s="55"/>
    </row>
    <row r="1441" spans="6:26">
      <c r="F1441"/>
      <c r="G1441"/>
      <c r="H1441"/>
      <c r="I1441"/>
      <c r="J1441"/>
      <c r="K1441"/>
      <c r="L1441"/>
      <c r="M1441"/>
      <c r="N1441"/>
      <c r="O1441"/>
      <c r="P1441"/>
      <c r="Q1441"/>
      <c r="R1441"/>
      <c r="S1441"/>
      <c r="T1441"/>
      <c r="W1441" s="5" t="s">
        <v>161</v>
      </c>
      <c r="X1441" s="11" t="s">
        <v>1546</v>
      </c>
      <c r="Z1441" s="55"/>
    </row>
    <row r="1442" spans="6:26">
      <c r="F1442"/>
      <c r="G1442"/>
      <c r="H1442"/>
      <c r="I1442"/>
      <c r="J1442"/>
      <c r="K1442"/>
      <c r="L1442"/>
      <c r="M1442"/>
      <c r="N1442"/>
      <c r="O1442"/>
      <c r="P1442"/>
      <c r="Q1442"/>
      <c r="R1442"/>
      <c r="S1442"/>
      <c r="T1442"/>
      <c r="W1442" s="5" t="s">
        <v>163</v>
      </c>
      <c r="X1442" s="11" t="s">
        <v>1547</v>
      </c>
      <c r="Z1442" s="55"/>
    </row>
    <row r="1443" spans="6:26">
      <c r="F1443"/>
      <c r="G1443"/>
      <c r="H1443"/>
      <c r="I1443"/>
      <c r="J1443"/>
      <c r="K1443"/>
      <c r="L1443"/>
      <c r="M1443"/>
      <c r="N1443"/>
      <c r="O1443"/>
      <c r="P1443"/>
      <c r="Q1443"/>
      <c r="R1443"/>
      <c r="S1443"/>
      <c r="T1443"/>
      <c r="W1443" s="5" t="s">
        <v>163</v>
      </c>
      <c r="X1443" s="11" t="s">
        <v>1548</v>
      </c>
      <c r="Z1443" s="55"/>
    </row>
    <row r="1444" spans="6:26">
      <c r="F1444"/>
      <c r="G1444"/>
      <c r="H1444"/>
      <c r="I1444"/>
      <c r="J1444"/>
      <c r="K1444"/>
      <c r="L1444"/>
      <c r="M1444"/>
      <c r="N1444"/>
      <c r="O1444"/>
      <c r="P1444"/>
      <c r="Q1444"/>
      <c r="R1444"/>
      <c r="S1444"/>
      <c r="T1444"/>
      <c r="W1444" s="5" t="s">
        <v>163</v>
      </c>
      <c r="X1444" s="11" t="s">
        <v>1549</v>
      </c>
      <c r="Z1444" s="55"/>
    </row>
    <row r="1445" spans="6:26">
      <c r="F1445"/>
      <c r="G1445"/>
      <c r="H1445"/>
      <c r="I1445"/>
      <c r="J1445"/>
      <c r="K1445"/>
      <c r="L1445"/>
      <c r="M1445"/>
      <c r="N1445"/>
      <c r="O1445"/>
      <c r="P1445"/>
      <c r="Q1445"/>
      <c r="R1445"/>
      <c r="S1445"/>
      <c r="T1445"/>
      <c r="W1445" s="5" t="s">
        <v>163</v>
      </c>
      <c r="X1445" s="11" t="s">
        <v>1550</v>
      </c>
      <c r="Z1445" s="55"/>
    </row>
    <row r="1446" spans="6:26">
      <c r="F1446"/>
      <c r="G1446"/>
      <c r="H1446"/>
      <c r="I1446"/>
      <c r="J1446"/>
      <c r="K1446"/>
      <c r="L1446"/>
      <c r="M1446"/>
      <c r="N1446"/>
      <c r="O1446"/>
      <c r="P1446"/>
      <c r="Q1446"/>
      <c r="R1446"/>
      <c r="S1446"/>
      <c r="T1446"/>
      <c r="W1446" s="5" t="s">
        <v>163</v>
      </c>
      <c r="X1446" s="11" t="s">
        <v>1551</v>
      </c>
      <c r="Z1446" s="55"/>
    </row>
    <row r="1447" spans="6:26">
      <c r="F1447"/>
      <c r="G1447"/>
      <c r="H1447"/>
      <c r="I1447"/>
      <c r="J1447"/>
      <c r="K1447"/>
      <c r="L1447"/>
      <c r="M1447"/>
      <c r="N1447"/>
      <c r="O1447"/>
      <c r="P1447"/>
      <c r="Q1447"/>
      <c r="R1447"/>
      <c r="S1447"/>
      <c r="T1447"/>
      <c r="W1447" s="5" t="s">
        <v>163</v>
      </c>
      <c r="X1447" s="11" t="s">
        <v>1552</v>
      </c>
      <c r="Z1447" s="55"/>
    </row>
    <row r="1448" spans="6:26">
      <c r="F1448"/>
      <c r="G1448"/>
      <c r="H1448"/>
      <c r="I1448"/>
      <c r="J1448"/>
      <c r="K1448"/>
      <c r="L1448"/>
      <c r="M1448"/>
      <c r="N1448"/>
      <c r="O1448"/>
      <c r="P1448"/>
      <c r="Q1448"/>
      <c r="R1448"/>
      <c r="S1448"/>
      <c r="T1448"/>
      <c r="W1448" s="5" t="s">
        <v>163</v>
      </c>
      <c r="X1448" s="11" t="s">
        <v>1553</v>
      </c>
      <c r="Z1448" s="55"/>
    </row>
    <row r="1449" spans="6:26">
      <c r="F1449"/>
      <c r="G1449"/>
      <c r="H1449"/>
      <c r="I1449"/>
      <c r="J1449"/>
      <c r="K1449"/>
      <c r="L1449"/>
      <c r="M1449"/>
      <c r="N1449"/>
      <c r="O1449"/>
      <c r="P1449"/>
      <c r="Q1449"/>
      <c r="R1449"/>
      <c r="S1449"/>
      <c r="T1449"/>
      <c r="W1449" s="5" t="s">
        <v>163</v>
      </c>
      <c r="X1449" s="11" t="s">
        <v>1554</v>
      </c>
      <c r="Z1449" s="55"/>
    </row>
    <row r="1450" spans="6:26">
      <c r="F1450"/>
      <c r="G1450"/>
      <c r="H1450"/>
      <c r="I1450"/>
      <c r="J1450"/>
      <c r="K1450"/>
      <c r="L1450"/>
      <c r="M1450"/>
      <c r="N1450"/>
      <c r="O1450"/>
      <c r="P1450"/>
      <c r="Q1450"/>
      <c r="R1450"/>
      <c r="S1450"/>
      <c r="T1450"/>
      <c r="W1450" s="5" t="s">
        <v>163</v>
      </c>
      <c r="X1450" s="11" t="s">
        <v>1555</v>
      </c>
      <c r="Z1450" s="55"/>
    </row>
    <row r="1451" spans="6:26">
      <c r="F1451"/>
      <c r="G1451"/>
      <c r="H1451"/>
      <c r="I1451"/>
      <c r="J1451"/>
      <c r="K1451"/>
      <c r="L1451"/>
      <c r="M1451"/>
      <c r="N1451"/>
      <c r="O1451"/>
      <c r="P1451"/>
      <c r="Q1451"/>
      <c r="R1451"/>
      <c r="S1451"/>
      <c r="T1451"/>
      <c r="W1451" s="5" t="s">
        <v>163</v>
      </c>
      <c r="X1451" s="11" t="s">
        <v>1556</v>
      </c>
      <c r="Z1451" s="55"/>
    </row>
    <row r="1452" spans="6:26">
      <c r="F1452"/>
      <c r="G1452"/>
      <c r="H1452"/>
      <c r="I1452"/>
      <c r="J1452"/>
      <c r="K1452"/>
      <c r="L1452"/>
      <c r="M1452"/>
      <c r="N1452"/>
      <c r="O1452"/>
      <c r="P1452"/>
      <c r="Q1452"/>
      <c r="R1452"/>
      <c r="S1452"/>
      <c r="T1452"/>
      <c r="W1452" s="5" t="s">
        <v>163</v>
      </c>
      <c r="X1452" s="11" t="s">
        <v>1557</v>
      </c>
      <c r="Z1452" s="55"/>
    </row>
    <row r="1453" spans="6:26">
      <c r="F1453"/>
      <c r="G1453"/>
      <c r="H1453"/>
      <c r="I1453"/>
      <c r="J1453"/>
      <c r="K1453"/>
      <c r="L1453"/>
      <c r="M1453"/>
      <c r="N1453"/>
      <c r="O1453"/>
      <c r="P1453"/>
      <c r="Q1453"/>
      <c r="R1453"/>
      <c r="S1453"/>
      <c r="T1453"/>
      <c r="W1453" s="5" t="s">
        <v>163</v>
      </c>
      <c r="X1453" s="11" t="s">
        <v>1558</v>
      </c>
      <c r="Z1453" s="55"/>
    </row>
    <row r="1454" spans="6:26">
      <c r="F1454"/>
      <c r="G1454"/>
      <c r="H1454"/>
      <c r="I1454"/>
      <c r="J1454"/>
      <c r="K1454"/>
      <c r="L1454"/>
      <c r="M1454"/>
      <c r="N1454"/>
      <c r="O1454"/>
      <c r="P1454"/>
      <c r="Q1454"/>
      <c r="R1454"/>
      <c r="S1454"/>
      <c r="T1454"/>
      <c r="W1454" s="5" t="s">
        <v>163</v>
      </c>
      <c r="X1454" s="11" t="s">
        <v>1559</v>
      </c>
      <c r="Z1454" s="55"/>
    </row>
    <row r="1455" spans="6:26">
      <c r="F1455"/>
      <c r="G1455"/>
      <c r="H1455"/>
      <c r="I1455"/>
      <c r="J1455"/>
      <c r="K1455"/>
      <c r="L1455"/>
      <c r="M1455"/>
      <c r="N1455"/>
      <c r="O1455"/>
      <c r="P1455"/>
      <c r="Q1455"/>
      <c r="R1455"/>
      <c r="S1455"/>
      <c r="T1455"/>
      <c r="W1455" s="5" t="s">
        <v>163</v>
      </c>
      <c r="X1455" s="11" t="s">
        <v>1560</v>
      </c>
      <c r="Z1455" s="55"/>
    </row>
    <row r="1456" spans="6:26">
      <c r="F1456"/>
      <c r="G1456"/>
      <c r="H1456"/>
      <c r="I1456"/>
      <c r="J1456"/>
      <c r="K1456"/>
      <c r="L1456"/>
      <c r="M1456"/>
      <c r="N1456"/>
      <c r="O1456"/>
      <c r="P1456"/>
      <c r="Q1456"/>
      <c r="R1456"/>
      <c r="S1456"/>
      <c r="T1456"/>
      <c r="W1456" s="5" t="s">
        <v>163</v>
      </c>
      <c r="X1456" s="11" t="s">
        <v>1561</v>
      </c>
      <c r="Z1456" s="55"/>
    </row>
    <row r="1457" spans="6:26">
      <c r="F1457"/>
      <c r="G1457"/>
      <c r="H1457"/>
      <c r="I1457"/>
      <c r="J1457"/>
      <c r="K1457"/>
      <c r="L1457"/>
      <c r="M1457"/>
      <c r="N1457"/>
      <c r="O1457"/>
      <c r="P1457"/>
      <c r="Q1457"/>
      <c r="R1457"/>
      <c r="S1457"/>
      <c r="T1457"/>
      <c r="W1457" s="5" t="s">
        <v>163</v>
      </c>
      <c r="X1457" s="11" t="s">
        <v>1562</v>
      </c>
      <c r="Z1457" s="55"/>
    </row>
    <row r="1458" spans="6:26">
      <c r="F1458"/>
      <c r="G1458"/>
      <c r="H1458"/>
      <c r="I1458"/>
      <c r="J1458"/>
      <c r="K1458"/>
      <c r="L1458"/>
      <c r="M1458"/>
      <c r="N1458"/>
      <c r="O1458"/>
      <c r="P1458"/>
      <c r="Q1458"/>
      <c r="R1458"/>
      <c r="S1458"/>
      <c r="T1458"/>
      <c r="W1458" s="5" t="s">
        <v>163</v>
      </c>
      <c r="X1458" s="11" t="s">
        <v>1563</v>
      </c>
      <c r="Z1458" s="55"/>
    </row>
    <row r="1459" spans="6:26">
      <c r="F1459"/>
      <c r="G1459"/>
      <c r="H1459"/>
      <c r="I1459"/>
      <c r="J1459"/>
      <c r="K1459"/>
      <c r="L1459"/>
      <c r="M1459"/>
      <c r="N1459"/>
      <c r="O1459"/>
      <c r="P1459"/>
      <c r="Q1459"/>
      <c r="R1459"/>
      <c r="S1459"/>
      <c r="T1459"/>
      <c r="W1459" s="5" t="s">
        <v>163</v>
      </c>
      <c r="X1459" s="11" t="s">
        <v>1564</v>
      </c>
      <c r="Z1459" s="55"/>
    </row>
    <row r="1460" spans="6:26">
      <c r="F1460"/>
      <c r="G1460"/>
      <c r="H1460"/>
      <c r="I1460"/>
      <c r="J1460"/>
      <c r="K1460"/>
      <c r="L1460"/>
      <c r="M1460"/>
      <c r="N1460"/>
      <c r="O1460"/>
      <c r="P1460"/>
      <c r="Q1460"/>
      <c r="R1460"/>
      <c r="S1460"/>
      <c r="T1460"/>
      <c r="W1460" s="5" t="s">
        <v>163</v>
      </c>
      <c r="X1460" s="11" t="s">
        <v>1565</v>
      </c>
      <c r="Z1460" s="55"/>
    </row>
    <row r="1461" spans="6:26">
      <c r="F1461"/>
      <c r="G1461"/>
      <c r="H1461"/>
      <c r="I1461"/>
      <c r="J1461"/>
      <c r="K1461"/>
      <c r="L1461"/>
      <c r="M1461"/>
      <c r="N1461"/>
      <c r="O1461"/>
      <c r="P1461"/>
      <c r="Q1461"/>
      <c r="R1461"/>
      <c r="S1461"/>
      <c r="T1461"/>
      <c r="W1461" s="5" t="s">
        <v>163</v>
      </c>
      <c r="X1461" s="11" t="s">
        <v>1566</v>
      </c>
      <c r="Z1461" s="55"/>
    </row>
    <row r="1462" spans="6:26">
      <c r="F1462"/>
      <c r="G1462"/>
      <c r="H1462"/>
      <c r="I1462"/>
      <c r="J1462"/>
      <c r="K1462"/>
      <c r="L1462"/>
      <c r="M1462"/>
      <c r="N1462"/>
      <c r="O1462"/>
      <c r="P1462"/>
      <c r="Q1462"/>
      <c r="R1462"/>
      <c r="S1462"/>
      <c r="T1462"/>
      <c r="W1462" s="5" t="s">
        <v>163</v>
      </c>
      <c r="X1462" s="11" t="s">
        <v>1567</v>
      </c>
      <c r="Z1462" s="55"/>
    </row>
    <row r="1463" spans="6:26">
      <c r="F1463"/>
      <c r="G1463"/>
      <c r="H1463"/>
      <c r="I1463"/>
      <c r="J1463"/>
      <c r="K1463"/>
      <c r="L1463"/>
      <c r="M1463"/>
      <c r="N1463"/>
      <c r="O1463"/>
      <c r="P1463"/>
      <c r="Q1463"/>
      <c r="R1463"/>
      <c r="S1463"/>
      <c r="T1463"/>
      <c r="W1463" s="5" t="s">
        <v>163</v>
      </c>
      <c r="X1463" s="11" t="s">
        <v>1568</v>
      </c>
      <c r="Z1463" s="55"/>
    </row>
    <row r="1464" spans="6:26">
      <c r="F1464"/>
      <c r="G1464"/>
      <c r="H1464"/>
      <c r="I1464"/>
      <c r="J1464"/>
      <c r="K1464"/>
      <c r="L1464"/>
      <c r="M1464"/>
      <c r="N1464"/>
      <c r="O1464"/>
      <c r="P1464"/>
      <c r="Q1464"/>
      <c r="R1464"/>
      <c r="S1464"/>
      <c r="T1464"/>
      <c r="W1464" s="5" t="s">
        <v>163</v>
      </c>
      <c r="X1464" s="11" t="s">
        <v>1569</v>
      </c>
      <c r="Z1464" s="55"/>
    </row>
    <row r="1465" spans="6:26">
      <c r="F1465"/>
      <c r="G1465"/>
      <c r="H1465"/>
      <c r="I1465"/>
      <c r="J1465"/>
      <c r="K1465"/>
      <c r="L1465"/>
      <c r="M1465"/>
      <c r="N1465"/>
      <c r="O1465"/>
      <c r="P1465"/>
      <c r="Q1465"/>
      <c r="R1465"/>
      <c r="S1465"/>
      <c r="T1465"/>
      <c r="W1465" s="5" t="s">
        <v>163</v>
      </c>
      <c r="X1465" s="11" t="s">
        <v>1570</v>
      </c>
      <c r="Z1465" s="55"/>
    </row>
    <row r="1466" spans="6:26">
      <c r="F1466"/>
      <c r="G1466"/>
      <c r="H1466"/>
      <c r="I1466"/>
      <c r="J1466"/>
      <c r="K1466"/>
      <c r="L1466"/>
      <c r="M1466"/>
      <c r="N1466"/>
      <c r="O1466"/>
      <c r="P1466"/>
      <c r="Q1466"/>
      <c r="R1466"/>
      <c r="S1466"/>
      <c r="T1466"/>
      <c r="W1466" s="5" t="s">
        <v>163</v>
      </c>
      <c r="X1466" s="11" t="s">
        <v>1571</v>
      </c>
      <c r="Z1466" s="55"/>
    </row>
    <row r="1467" spans="6:26">
      <c r="F1467"/>
      <c r="G1467"/>
      <c r="H1467"/>
      <c r="I1467"/>
      <c r="J1467"/>
      <c r="K1467"/>
      <c r="L1467"/>
      <c r="M1467"/>
      <c r="N1467"/>
      <c r="O1467"/>
      <c r="P1467"/>
      <c r="Q1467"/>
      <c r="R1467"/>
      <c r="S1467"/>
      <c r="T1467"/>
      <c r="W1467" s="5" t="s">
        <v>163</v>
      </c>
      <c r="X1467" s="11" t="s">
        <v>1572</v>
      </c>
      <c r="Z1467" s="55"/>
    </row>
    <row r="1468" spans="6:26">
      <c r="F1468"/>
      <c r="G1468"/>
      <c r="H1468"/>
      <c r="I1468"/>
      <c r="J1468"/>
      <c r="K1468"/>
      <c r="L1468"/>
      <c r="M1468"/>
      <c r="N1468"/>
      <c r="O1468"/>
      <c r="P1468"/>
      <c r="Q1468"/>
      <c r="R1468"/>
      <c r="S1468"/>
      <c r="T1468"/>
      <c r="W1468" s="5" t="s">
        <v>163</v>
      </c>
      <c r="X1468" s="11" t="s">
        <v>1573</v>
      </c>
      <c r="Z1468" s="55"/>
    </row>
    <row r="1469" spans="6:26">
      <c r="F1469"/>
      <c r="G1469"/>
      <c r="H1469"/>
      <c r="I1469"/>
      <c r="J1469"/>
      <c r="K1469"/>
      <c r="L1469"/>
      <c r="M1469"/>
      <c r="N1469"/>
      <c r="O1469"/>
      <c r="P1469"/>
      <c r="Q1469"/>
      <c r="R1469"/>
      <c r="S1469"/>
      <c r="T1469"/>
      <c r="W1469" s="5" t="s">
        <v>163</v>
      </c>
      <c r="X1469" s="11" t="s">
        <v>1574</v>
      </c>
      <c r="Z1469" s="55"/>
    </row>
    <row r="1470" spans="6:26">
      <c r="F1470"/>
      <c r="G1470"/>
      <c r="H1470"/>
      <c r="I1470"/>
      <c r="J1470"/>
      <c r="K1470"/>
      <c r="L1470"/>
      <c r="M1470"/>
      <c r="N1470"/>
      <c r="O1470"/>
      <c r="P1470"/>
      <c r="Q1470"/>
      <c r="R1470"/>
      <c r="S1470"/>
      <c r="T1470"/>
      <c r="W1470" s="5" t="s">
        <v>163</v>
      </c>
      <c r="X1470" s="11" t="s">
        <v>1575</v>
      </c>
      <c r="Z1470" s="55"/>
    </row>
    <row r="1471" spans="6:26">
      <c r="F1471"/>
      <c r="G1471"/>
      <c r="H1471"/>
      <c r="I1471"/>
      <c r="J1471"/>
      <c r="K1471"/>
      <c r="L1471"/>
      <c r="M1471"/>
      <c r="N1471"/>
      <c r="O1471"/>
      <c r="P1471"/>
      <c r="Q1471"/>
      <c r="R1471"/>
      <c r="S1471"/>
      <c r="T1471"/>
      <c r="W1471" s="5" t="s">
        <v>163</v>
      </c>
      <c r="X1471" s="11" t="s">
        <v>1576</v>
      </c>
      <c r="Z1471" s="55"/>
    </row>
    <row r="1472" spans="6:26">
      <c r="F1472"/>
      <c r="G1472"/>
      <c r="H1472"/>
      <c r="I1472"/>
      <c r="J1472"/>
      <c r="K1472"/>
      <c r="L1472"/>
      <c r="M1472"/>
      <c r="N1472"/>
      <c r="O1472"/>
      <c r="P1472"/>
      <c r="Q1472"/>
      <c r="R1472"/>
      <c r="S1472"/>
      <c r="T1472"/>
      <c r="W1472" s="5" t="s">
        <v>163</v>
      </c>
      <c r="X1472" s="11" t="s">
        <v>1577</v>
      </c>
      <c r="Z1472" s="55"/>
    </row>
    <row r="1473" spans="6:26">
      <c r="F1473"/>
      <c r="G1473"/>
      <c r="H1473"/>
      <c r="I1473"/>
      <c r="J1473"/>
      <c r="K1473"/>
      <c r="L1473"/>
      <c r="M1473"/>
      <c r="N1473"/>
      <c r="O1473"/>
      <c r="P1473"/>
      <c r="Q1473"/>
      <c r="R1473"/>
      <c r="S1473"/>
      <c r="T1473"/>
      <c r="W1473" s="5" t="s">
        <v>163</v>
      </c>
      <c r="X1473" s="11" t="s">
        <v>1578</v>
      </c>
      <c r="Z1473" s="55"/>
    </row>
    <row r="1474" spans="6:26">
      <c r="F1474"/>
      <c r="G1474"/>
      <c r="H1474"/>
      <c r="I1474"/>
      <c r="J1474"/>
      <c r="K1474"/>
      <c r="L1474"/>
      <c r="M1474"/>
      <c r="N1474"/>
      <c r="O1474"/>
      <c r="P1474"/>
      <c r="Q1474"/>
      <c r="R1474"/>
      <c r="S1474"/>
      <c r="T1474"/>
      <c r="W1474" s="5" t="s">
        <v>163</v>
      </c>
      <c r="X1474" s="11" t="s">
        <v>1579</v>
      </c>
      <c r="Z1474" s="55"/>
    </row>
    <row r="1475" spans="6:26">
      <c r="F1475"/>
      <c r="G1475"/>
      <c r="H1475"/>
      <c r="I1475"/>
      <c r="J1475"/>
      <c r="K1475"/>
      <c r="L1475"/>
      <c r="M1475"/>
      <c r="N1475"/>
      <c r="O1475"/>
      <c r="P1475"/>
      <c r="Q1475"/>
      <c r="R1475"/>
      <c r="S1475"/>
      <c r="T1475"/>
      <c r="W1475" s="5" t="s">
        <v>163</v>
      </c>
      <c r="X1475" s="11" t="s">
        <v>1580</v>
      </c>
      <c r="Z1475" s="55"/>
    </row>
    <row r="1476" spans="6:26">
      <c r="F1476"/>
      <c r="G1476"/>
      <c r="H1476"/>
      <c r="I1476"/>
      <c r="J1476"/>
      <c r="K1476"/>
      <c r="L1476"/>
      <c r="M1476"/>
      <c r="N1476"/>
      <c r="O1476"/>
      <c r="P1476"/>
      <c r="Q1476"/>
      <c r="R1476"/>
      <c r="S1476"/>
      <c r="T1476"/>
      <c r="W1476" s="5" t="s">
        <v>165</v>
      </c>
      <c r="X1476" s="11" t="s">
        <v>1581</v>
      </c>
      <c r="Z1476" s="55"/>
    </row>
    <row r="1477" spans="6:26">
      <c r="F1477"/>
      <c r="G1477"/>
      <c r="H1477"/>
      <c r="I1477"/>
      <c r="J1477"/>
      <c r="K1477"/>
      <c r="L1477"/>
      <c r="M1477"/>
      <c r="N1477"/>
      <c r="O1477"/>
      <c r="P1477"/>
      <c r="Q1477"/>
      <c r="R1477"/>
      <c r="S1477"/>
      <c r="T1477"/>
      <c r="W1477" s="5" t="s">
        <v>165</v>
      </c>
      <c r="X1477" s="11" t="s">
        <v>1582</v>
      </c>
      <c r="Z1477" s="55"/>
    </row>
    <row r="1478" spans="6:26">
      <c r="F1478"/>
      <c r="G1478"/>
      <c r="H1478"/>
      <c r="I1478"/>
      <c r="J1478"/>
      <c r="K1478"/>
      <c r="L1478"/>
      <c r="M1478"/>
      <c r="N1478"/>
      <c r="O1478"/>
      <c r="P1478"/>
      <c r="Q1478"/>
      <c r="R1478"/>
      <c r="S1478"/>
      <c r="T1478"/>
      <c r="W1478" s="5" t="s">
        <v>165</v>
      </c>
      <c r="X1478" s="11" t="s">
        <v>1583</v>
      </c>
      <c r="Z1478" s="55"/>
    </row>
    <row r="1479" spans="6:26">
      <c r="F1479"/>
      <c r="G1479"/>
      <c r="H1479"/>
      <c r="I1479"/>
      <c r="J1479"/>
      <c r="K1479"/>
      <c r="L1479"/>
      <c r="M1479"/>
      <c r="N1479"/>
      <c r="O1479"/>
      <c r="P1479"/>
      <c r="Q1479"/>
      <c r="R1479"/>
      <c r="S1479"/>
      <c r="T1479"/>
      <c r="W1479" s="5" t="s">
        <v>165</v>
      </c>
      <c r="X1479" s="11" t="s">
        <v>1584</v>
      </c>
      <c r="Z1479" s="55"/>
    </row>
    <row r="1480" spans="6:26">
      <c r="F1480"/>
      <c r="G1480"/>
      <c r="H1480"/>
      <c r="I1480"/>
      <c r="J1480"/>
      <c r="K1480"/>
      <c r="L1480"/>
      <c r="M1480"/>
      <c r="N1480"/>
      <c r="O1480"/>
      <c r="P1480"/>
      <c r="Q1480"/>
      <c r="R1480"/>
      <c r="S1480"/>
      <c r="T1480"/>
      <c r="W1480" s="5" t="s">
        <v>165</v>
      </c>
      <c r="X1480" s="11" t="s">
        <v>1585</v>
      </c>
      <c r="Z1480" s="55"/>
    </row>
    <row r="1481" spans="6:26">
      <c r="F1481"/>
      <c r="G1481"/>
      <c r="H1481"/>
      <c r="I1481"/>
      <c r="J1481"/>
      <c r="K1481"/>
      <c r="L1481"/>
      <c r="M1481"/>
      <c r="N1481"/>
      <c r="O1481"/>
      <c r="P1481"/>
      <c r="Q1481"/>
      <c r="R1481"/>
      <c r="S1481"/>
      <c r="T1481"/>
      <c r="W1481" s="5" t="s">
        <v>165</v>
      </c>
      <c r="X1481" s="11" t="s">
        <v>1586</v>
      </c>
      <c r="Z1481" s="55"/>
    </row>
    <row r="1482" spans="6:26">
      <c r="F1482"/>
      <c r="G1482"/>
      <c r="H1482"/>
      <c r="I1482"/>
      <c r="J1482"/>
      <c r="K1482"/>
      <c r="L1482"/>
      <c r="M1482"/>
      <c r="N1482"/>
      <c r="O1482"/>
      <c r="P1482"/>
      <c r="Q1482"/>
      <c r="R1482"/>
      <c r="S1482"/>
      <c r="T1482"/>
      <c r="W1482" s="5" t="s">
        <v>165</v>
      </c>
      <c r="X1482" s="11" t="s">
        <v>1587</v>
      </c>
      <c r="Z1482" s="55"/>
    </row>
    <row r="1483" spans="6:26">
      <c r="F1483"/>
      <c r="G1483"/>
      <c r="H1483"/>
      <c r="I1483"/>
      <c r="J1483"/>
      <c r="K1483"/>
      <c r="L1483"/>
      <c r="M1483"/>
      <c r="N1483"/>
      <c r="O1483"/>
      <c r="P1483"/>
      <c r="Q1483"/>
      <c r="R1483"/>
      <c r="S1483"/>
      <c r="T1483"/>
      <c r="W1483" s="5" t="s">
        <v>165</v>
      </c>
      <c r="X1483" s="11" t="s">
        <v>1588</v>
      </c>
      <c r="Z1483" s="55"/>
    </row>
    <row r="1484" spans="6:26">
      <c r="F1484"/>
      <c r="G1484"/>
      <c r="H1484"/>
      <c r="I1484"/>
      <c r="J1484"/>
      <c r="K1484"/>
      <c r="L1484"/>
      <c r="M1484"/>
      <c r="N1484"/>
      <c r="O1484"/>
      <c r="P1484"/>
      <c r="Q1484"/>
      <c r="R1484"/>
      <c r="S1484"/>
      <c r="T1484"/>
      <c r="W1484" s="5" t="s">
        <v>165</v>
      </c>
      <c r="X1484" s="11" t="s">
        <v>1589</v>
      </c>
      <c r="Z1484" s="55"/>
    </row>
    <row r="1485" spans="6:26">
      <c r="F1485"/>
      <c r="G1485"/>
      <c r="H1485"/>
      <c r="I1485"/>
      <c r="J1485"/>
      <c r="K1485"/>
      <c r="L1485"/>
      <c r="M1485"/>
      <c r="N1485"/>
      <c r="O1485"/>
      <c r="P1485"/>
      <c r="Q1485"/>
      <c r="R1485"/>
      <c r="S1485"/>
      <c r="T1485"/>
      <c r="W1485" s="5" t="s">
        <v>165</v>
      </c>
      <c r="X1485" s="11" t="s">
        <v>1590</v>
      </c>
      <c r="Z1485" s="55"/>
    </row>
    <row r="1486" spans="6:26">
      <c r="F1486"/>
      <c r="G1486"/>
      <c r="H1486"/>
      <c r="I1486"/>
      <c r="J1486"/>
      <c r="K1486"/>
      <c r="L1486"/>
      <c r="M1486"/>
      <c r="N1486"/>
      <c r="O1486"/>
      <c r="P1486"/>
      <c r="Q1486"/>
      <c r="R1486"/>
      <c r="S1486"/>
      <c r="T1486"/>
      <c r="W1486" s="5" t="s">
        <v>165</v>
      </c>
      <c r="X1486" s="11" t="s">
        <v>1591</v>
      </c>
      <c r="Z1486" s="55"/>
    </row>
    <row r="1487" spans="6:26">
      <c r="F1487"/>
      <c r="G1487"/>
      <c r="H1487"/>
      <c r="I1487"/>
      <c r="J1487"/>
      <c r="K1487"/>
      <c r="L1487"/>
      <c r="M1487"/>
      <c r="N1487"/>
      <c r="O1487"/>
      <c r="P1487"/>
      <c r="Q1487"/>
      <c r="R1487"/>
      <c r="S1487"/>
      <c r="T1487"/>
      <c r="W1487" s="5" t="s">
        <v>165</v>
      </c>
      <c r="X1487" s="11" t="s">
        <v>1592</v>
      </c>
      <c r="Z1487" s="55"/>
    </row>
    <row r="1488" spans="6:26">
      <c r="F1488"/>
      <c r="G1488"/>
      <c r="H1488"/>
      <c r="I1488"/>
      <c r="J1488"/>
      <c r="K1488"/>
      <c r="L1488"/>
      <c r="M1488"/>
      <c r="N1488"/>
      <c r="O1488"/>
      <c r="P1488"/>
      <c r="Q1488"/>
      <c r="R1488"/>
      <c r="S1488"/>
      <c r="T1488"/>
      <c r="W1488" s="5" t="s">
        <v>165</v>
      </c>
      <c r="X1488" s="11" t="s">
        <v>1593</v>
      </c>
      <c r="Z1488" s="55"/>
    </row>
    <row r="1489" spans="6:26">
      <c r="F1489"/>
      <c r="G1489"/>
      <c r="H1489"/>
      <c r="I1489"/>
      <c r="J1489"/>
      <c r="K1489"/>
      <c r="L1489"/>
      <c r="M1489"/>
      <c r="N1489"/>
      <c r="O1489"/>
      <c r="P1489"/>
      <c r="Q1489"/>
      <c r="R1489"/>
      <c r="S1489"/>
      <c r="T1489"/>
      <c r="W1489" s="5" t="s">
        <v>165</v>
      </c>
      <c r="X1489" s="11" t="s">
        <v>1594</v>
      </c>
      <c r="Z1489" s="55"/>
    </row>
    <row r="1490" spans="6:26">
      <c r="F1490"/>
      <c r="G1490"/>
      <c r="H1490"/>
      <c r="I1490"/>
      <c r="J1490"/>
      <c r="K1490"/>
      <c r="L1490"/>
      <c r="M1490"/>
      <c r="N1490"/>
      <c r="O1490"/>
      <c r="P1490"/>
      <c r="Q1490"/>
      <c r="R1490"/>
      <c r="S1490"/>
      <c r="T1490"/>
      <c r="W1490" s="5" t="s">
        <v>165</v>
      </c>
      <c r="X1490" s="11" t="s">
        <v>1595</v>
      </c>
      <c r="Z1490" s="55"/>
    </row>
    <row r="1491" spans="6:26">
      <c r="F1491"/>
      <c r="G1491"/>
      <c r="H1491"/>
      <c r="I1491"/>
      <c r="J1491"/>
      <c r="K1491"/>
      <c r="L1491"/>
      <c r="M1491"/>
      <c r="N1491"/>
      <c r="O1491"/>
      <c r="P1491"/>
      <c r="Q1491"/>
      <c r="R1491"/>
      <c r="S1491"/>
      <c r="T1491"/>
      <c r="W1491" s="5" t="s">
        <v>165</v>
      </c>
      <c r="X1491" s="11" t="s">
        <v>1596</v>
      </c>
      <c r="Z1491" s="55"/>
    </row>
    <row r="1492" spans="6:26">
      <c r="F1492"/>
      <c r="G1492"/>
      <c r="H1492"/>
      <c r="I1492"/>
      <c r="J1492"/>
      <c r="K1492"/>
      <c r="L1492"/>
      <c r="M1492"/>
      <c r="N1492"/>
      <c r="O1492"/>
      <c r="P1492"/>
      <c r="Q1492"/>
      <c r="R1492"/>
      <c r="S1492"/>
      <c r="T1492"/>
      <c r="W1492" s="5" t="s">
        <v>165</v>
      </c>
      <c r="X1492" s="11" t="s">
        <v>1597</v>
      </c>
      <c r="Z1492" s="55"/>
    </row>
    <row r="1493" spans="6:26">
      <c r="F1493"/>
      <c r="G1493"/>
      <c r="H1493"/>
      <c r="I1493"/>
      <c r="J1493"/>
      <c r="K1493"/>
      <c r="L1493"/>
      <c r="M1493"/>
      <c r="N1493"/>
      <c r="O1493"/>
      <c r="P1493"/>
      <c r="Q1493"/>
      <c r="R1493"/>
      <c r="S1493"/>
      <c r="T1493"/>
      <c r="W1493" s="5" t="s">
        <v>165</v>
      </c>
      <c r="X1493" s="11" t="s">
        <v>1598</v>
      </c>
      <c r="Z1493" s="55"/>
    </row>
    <row r="1494" spans="6:26">
      <c r="F1494"/>
      <c r="G1494"/>
      <c r="H1494"/>
      <c r="I1494"/>
      <c r="J1494"/>
      <c r="K1494"/>
      <c r="L1494"/>
      <c r="M1494"/>
      <c r="N1494"/>
      <c r="O1494"/>
      <c r="P1494"/>
      <c r="Q1494"/>
      <c r="R1494"/>
      <c r="S1494"/>
      <c r="T1494"/>
      <c r="W1494" s="5" t="s">
        <v>165</v>
      </c>
      <c r="X1494" s="11" t="s">
        <v>1599</v>
      </c>
      <c r="Z1494" s="55"/>
    </row>
    <row r="1495" spans="6:26">
      <c r="F1495"/>
      <c r="G1495"/>
      <c r="H1495"/>
      <c r="I1495"/>
      <c r="J1495"/>
      <c r="K1495"/>
      <c r="L1495"/>
      <c r="M1495"/>
      <c r="N1495"/>
      <c r="O1495"/>
      <c r="P1495"/>
      <c r="Q1495"/>
      <c r="R1495"/>
      <c r="S1495"/>
      <c r="T1495"/>
      <c r="W1495" s="5" t="s">
        <v>165</v>
      </c>
      <c r="X1495" s="11" t="s">
        <v>1600</v>
      </c>
      <c r="Z1495" s="55"/>
    </row>
    <row r="1496" spans="6:26">
      <c r="F1496"/>
      <c r="G1496"/>
      <c r="H1496"/>
      <c r="I1496"/>
      <c r="J1496"/>
      <c r="K1496"/>
      <c r="L1496"/>
      <c r="M1496"/>
      <c r="N1496"/>
      <c r="O1496"/>
      <c r="P1496"/>
      <c r="Q1496"/>
      <c r="R1496"/>
      <c r="S1496"/>
      <c r="T1496"/>
      <c r="W1496" s="5" t="s">
        <v>165</v>
      </c>
      <c r="X1496" s="11" t="s">
        <v>1601</v>
      </c>
      <c r="Z1496" s="55"/>
    </row>
    <row r="1497" spans="6:26">
      <c r="F1497"/>
      <c r="G1497"/>
      <c r="H1497"/>
      <c r="I1497"/>
      <c r="J1497"/>
      <c r="K1497"/>
      <c r="L1497"/>
      <c r="M1497"/>
      <c r="N1497"/>
      <c r="O1497"/>
      <c r="P1497"/>
      <c r="Q1497"/>
      <c r="R1497"/>
      <c r="S1497"/>
      <c r="T1497"/>
      <c r="W1497" s="5" t="s">
        <v>165</v>
      </c>
      <c r="X1497" s="11" t="s">
        <v>1602</v>
      </c>
      <c r="Z1497" s="55"/>
    </row>
    <row r="1498" spans="6:26">
      <c r="F1498"/>
      <c r="G1498"/>
      <c r="H1498"/>
      <c r="I1498"/>
      <c r="J1498"/>
      <c r="K1498"/>
      <c r="L1498"/>
      <c r="M1498"/>
      <c r="N1498"/>
      <c r="O1498"/>
      <c r="P1498"/>
      <c r="Q1498"/>
      <c r="R1498"/>
      <c r="S1498"/>
      <c r="T1498"/>
      <c r="W1498" s="5" t="s">
        <v>165</v>
      </c>
      <c r="X1498" s="11" t="s">
        <v>1603</v>
      </c>
      <c r="Z1498" s="55"/>
    </row>
    <row r="1499" spans="6:26">
      <c r="F1499"/>
      <c r="G1499"/>
      <c r="H1499"/>
      <c r="I1499"/>
      <c r="J1499"/>
      <c r="K1499"/>
      <c r="L1499"/>
      <c r="M1499"/>
      <c r="N1499"/>
      <c r="O1499"/>
      <c r="P1499"/>
      <c r="Q1499"/>
      <c r="R1499"/>
      <c r="S1499"/>
      <c r="T1499"/>
      <c r="W1499" s="5" t="s">
        <v>165</v>
      </c>
      <c r="X1499" s="11" t="s">
        <v>1604</v>
      </c>
      <c r="Z1499" s="55"/>
    </row>
    <row r="1500" spans="6:26">
      <c r="F1500"/>
      <c r="G1500"/>
      <c r="H1500"/>
      <c r="I1500"/>
      <c r="J1500"/>
      <c r="K1500"/>
      <c r="L1500"/>
      <c r="M1500"/>
      <c r="N1500"/>
      <c r="O1500"/>
      <c r="P1500"/>
      <c r="Q1500"/>
      <c r="R1500"/>
      <c r="S1500"/>
      <c r="T1500"/>
      <c r="W1500" s="5" t="s">
        <v>165</v>
      </c>
      <c r="X1500" s="11" t="s">
        <v>1605</v>
      </c>
      <c r="Z1500" s="55"/>
    </row>
    <row r="1501" spans="6:26">
      <c r="F1501"/>
      <c r="G1501"/>
      <c r="H1501"/>
      <c r="I1501"/>
      <c r="J1501"/>
      <c r="K1501"/>
      <c r="L1501"/>
      <c r="M1501"/>
      <c r="N1501"/>
      <c r="O1501"/>
      <c r="P1501"/>
      <c r="Q1501"/>
      <c r="R1501"/>
      <c r="S1501"/>
      <c r="T1501"/>
      <c r="W1501" s="5" t="s">
        <v>165</v>
      </c>
      <c r="X1501" s="11" t="s">
        <v>1606</v>
      </c>
      <c r="Z1501" s="55"/>
    </row>
    <row r="1502" spans="6:26">
      <c r="F1502"/>
      <c r="G1502"/>
      <c r="H1502"/>
      <c r="I1502"/>
      <c r="J1502"/>
      <c r="K1502"/>
      <c r="L1502"/>
      <c r="M1502"/>
      <c r="N1502"/>
      <c r="O1502"/>
      <c r="P1502"/>
      <c r="Q1502"/>
      <c r="R1502"/>
      <c r="S1502"/>
      <c r="T1502"/>
      <c r="W1502" s="5" t="s">
        <v>165</v>
      </c>
      <c r="X1502" s="11" t="s">
        <v>1607</v>
      </c>
      <c r="Z1502" s="55"/>
    </row>
    <row r="1503" spans="6:26">
      <c r="F1503"/>
      <c r="G1503"/>
      <c r="H1503"/>
      <c r="I1503"/>
      <c r="J1503"/>
      <c r="K1503"/>
      <c r="L1503"/>
      <c r="M1503"/>
      <c r="N1503"/>
      <c r="O1503"/>
      <c r="P1503"/>
      <c r="Q1503"/>
      <c r="R1503"/>
      <c r="S1503"/>
      <c r="T1503"/>
      <c r="W1503" s="5" t="s">
        <v>165</v>
      </c>
      <c r="X1503" s="11" t="s">
        <v>1608</v>
      </c>
      <c r="Z1503" s="55"/>
    </row>
    <row r="1504" spans="6:26">
      <c r="F1504"/>
      <c r="G1504"/>
      <c r="H1504"/>
      <c r="I1504"/>
      <c r="J1504"/>
      <c r="K1504"/>
      <c r="L1504"/>
      <c r="M1504"/>
      <c r="N1504"/>
      <c r="O1504"/>
      <c r="P1504"/>
      <c r="Q1504"/>
      <c r="R1504"/>
      <c r="S1504"/>
      <c r="T1504"/>
      <c r="W1504" s="5" t="s">
        <v>1609</v>
      </c>
      <c r="X1504" s="11" t="s">
        <v>1610</v>
      </c>
      <c r="Z1504" s="55"/>
    </row>
    <row r="1505" spans="6:26">
      <c r="F1505"/>
      <c r="G1505"/>
      <c r="H1505"/>
      <c r="I1505"/>
      <c r="J1505"/>
      <c r="K1505"/>
      <c r="L1505"/>
      <c r="M1505"/>
      <c r="N1505"/>
      <c r="O1505"/>
      <c r="P1505"/>
      <c r="Q1505"/>
      <c r="R1505"/>
      <c r="S1505"/>
      <c r="T1505"/>
      <c r="W1505" s="5" t="s">
        <v>165</v>
      </c>
      <c r="X1505" s="11" t="s">
        <v>1611</v>
      </c>
      <c r="Z1505" s="55"/>
    </row>
    <row r="1506" spans="6:26">
      <c r="F1506"/>
      <c r="G1506"/>
      <c r="H1506"/>
      <c r="I1506"/>
      <c r="J1506"/>
      <c r="K1506"/>
      <c r="L1506"/>
      <c r="M1506"/>
      <c r="N1506"/>
      <c r="O1506"/>
      <c r="P1506"/>
      <c r="Q1506"/>
      <c r="R1506"/>
      <c r="S1506"/>
      <c r="T1506"/>
      <c r="W1506" s="5" t="s">
        <v>165</v>
      </c>
      <c r="X1506" s="11" t="s">
        <v>1612</v>
      </c>
      <c r="Z1506" s="55"/>
    </row>
    <row r="1507" spans="6:26">
      <c r="F1507"/>
      <c r="G1507"/>
      <c r="H1507"/>
      <c r="I1507"/>
      <c r="J1507"/>
      <c r="K1507"/>
      <c r="L1507"/>
      <c r="M1507"/>
      <c r="N1507"/>
      <c r="O1507"/>
      <c r="P1507"/>
      <c r="Q1507"/>
      <c r="R1507"/>
      <c r="S1507"/>
      <c r="T1507"/>
      <c r="W1507" s="5" t="s">
        <v>165</v>
      </c>
      <c r="X1507" s="11" t="s">
        <v>1613</v>
      </c>
      <c r="Z1507" s="55"/>
    </row>
    <row r="1508" spans="6:26">
      <c r="F1508"/>
      <c r="G1508"/>
      <c r="H1508"/>
      <c r="I1508"/>
      <c r="J1508"/>
      <c r="K1508"/>
      <c r="L1508"/>
      <c r="M1508"/>
      <c r="N1508"/>
      <c r="O1508"/>
      <c r="P1508"/>
      <c r="Q1508"/>
      <c r="R1508"/>
      <c r="S1508"/>
      <c r="T1508"/>
      <c r="W1508" s="5" t="s">
        <v>165</v>
      </c>
      <c r="X1508" s="11" t="s">
        <v>1614</v>
      </c>
      <c r="Z1508" s="55"/>
    </row>
    <row r="1509" spans="6:26">
      <c r="F1509"/>
      <c r="G1509"/>
      <c r="H1509"/>
      <c r="I1509"/>
      <c r="J1509"/>
      <c r="K1509"/>
      <c r="L1509"/>
      <c r="M1509"/>
      <c r="N1509"/>
      <c r="O1509"/>
      <c r="P1509"/>
      <c r="Q1509"/>
      <c r="R1509"/>
      <c r="S1509"/>
      <c r="T1509"/>
      <c r="W1509" s="5" t="s">
        <v>165</v>
      </c>
      <c r="X1509" s="11" t="s">
        <v>1615</v>
      </c>
      <c r="Z1509" s="55"/>
    </row>
    <row r="1510" spans="6:26">
      <c r="F1510"/>
      <c r="G1510"/>
      <c r="H1510"/>
      <c r="I1510"/>
      <c r="J1510"/>
      <c r="K1510"/>
      <c r="L1510"/>
      <c r="M1510"/>
      <c r="N1510"/>
      <c r="O1510"/>
      <c r="P1510"/>
      <c r="Q1510"/>
      <c r="R1510"/>
      <c r="S1510"/>
      <c r="T1510"/>
      <c r="W1510" s="5" t="s">
        <v>165</v>
      </c>
      <c r="X1510" s="11" t="s">
        <v>1616</v>
      </c>
      <c r="Z1510" s="55"/>
    </row>
    <row r="1511" spans="6:26">
      <c r="F1511"/>
      <c r="G1511"/>
      <c r="H1511"/>
      <c r="I1511"/>
      <c r="J1511"/>
      <c r="K1511"/>
      <c r="L1511"/>
      <c r="M1511"/>
      <c r="N1511"/>
      <c r="O1511"/>
      <c r="P1511"/>
      <c r="Q1511"/>
      <c r="R1511"/>
      <c r="S1511"/>
      <c r="T1511"/>
      <c r="W1511" s="5" t="s">
        <v>165</v>
      </c>
      <c r="X1511" s="11" t="s">
        <v>1617</v>
      </c>
      <c r="Z1511" s="55"/>
    </row>
    <row r="1512" spans="6:26">
      <c r="F1512"/>
      <c r="G1512"/>
      <c r="H1512"/>
      <c r="I1512"/>
      <c r="J1512"/>
      <c r="K1512"/>
      <c r="L1512"/>
      <c r="M1512"/>
      <c r="N1512"/>
      <c r="O1512"/>
      <c r="P1512"/>
      <c r="Q1512"/>
      <c r="R1512"/>
      <c r="S1512"/>
      <c r="T1512"/>
      <c r="W1512" s="5" t="s">
        <v>165</v>
      </c>
      <c r="X1512" s="11" t="s">
        <v>1618</v>
      </c>
      <c r="Z1512" s="55"/>
    </row>
    <row r="1513" spans="6:26">
      <c r="F1513"/>
      <c r="G1513"/>
      <c r="H1513"/>
      <c r="I1513"/>
      <c r="J1513"/>
      <c r="K1513"/>
      <c r="L1513"/>
      <c r="M1513"/>
      <c r="N1513"/>
      <c r="O1513"/>
      <c r="P1513"/>
      <c r="Q1513"/>
      <c r="R1513"/>
      <c r="S1513"/>
      <c r="T1513"/>
      <c r="W1513" s="5" t="s">
        <v>165</v>
      </c>
      <c r="X1513" s="11" t="s">
        <v>1619</v>
      </c>
      <c r="Z1513" s="55"/>
    </row>
    <row r="1514" spans="6:26">
      <c r="F1514"/>
      <c r="G1514"/>
      <c r="H1514"/>
      <c r="I1514"/>
      <c r="J1514"/>
      <c r="K1514"/>
      <c r="L1514"/>
      <c r="M1514"/>
      <c r="N1514"/>
      <c r="O1514"/>
      <c r="P1514"/>
      <c r="Q1514"/>
      <c r="R1514"/>
      <c r="S1514"/>
      <c r="T1514"/>
      <c r="W1514" s="5" t="s">
        <v>165</v>
      </c>
      <c r="X1514" s="11" t="s">
        <v>1620</v>
      </c>
      <c r="Z1514" s="55"/>
    </row>
    <row r="1515" spans="6:26">
      <c r="F1515"/>
      <c r="G1515"/>
      <c r="H1515"/>
      <c r="I1515"/>
      <c r="J1515"/>
      <c r="K1515"/>
      <c r="L1515"/>
      <c r="M1515"/>
      <c r="N1515"/>
      <c r="O1515"/>
      <c r="P1515"/>
      <c r="Q1515"/>
      <c r="R1515"/>
      <c r="S1515"/>
      <c r="T1515"/>
      <c r="W1515" s="5" t="s">
        <v>165</v>
      </c>
      <c r="X1515" s="11" t="s">
        <v>1621</v>
      </c>
      <c r="Z1515" s="55"/>
    </row>
    <row r="1516" spans="6:26">
      <c r="F1516"/>
      <c r="G1516"/>
      <c r="H1516"/>
      <c r="I1516"/>
      <c r="J1516"/>
      <c r="K1516"/>
      <c r="L1516"/>
      <c r="M1516"/>
      <c r="N1516"/>
      <c r="O1516"/>
      <c r="P1516"/>
      <c r="Q1516"/>
      <c r="R1516"/>
      <c r="S1516"/>
      <c r="T1516"/>
      <c r="W1516" s="5" t="s">
        <v>165</v>
      </c>
      <c r="X1516" s="11" t="s">
        <v>1622</v>
      </c>
      <c r="Z1516" s="55"/>
    </row>
    <row r="1517" spans="6:26">
      <c r="F1517"/>
      <c r="G1517"/>
      <c r="H1517"/>
      <c r="I1517"/>
      <c r="J1517"/>
      <c r="K1517"/>
      <c r="L1517"/>
      <c r="M1517"/>
      <c r="N1517"/>
      <c r="O1517"/>
      <c r="P1517"/>
      <c r="Q1517"/>
      <c r="R1517"/>
      <c r="S1517"/>
      <c r="T1517"/>
      <c r="W1517" s="5" t="s">
        <v>165</v>
      </c>
      <c r="X1517" s="11" t="s">
        <v>1623</v>
      </c>
      <c r="Z1517" s="55"/>
    </row>
    <row r="1518" spans="6:26">
      <c r="F1518"/>
      <c r="G1518"/>
      <c r="H1518"/>
      <c r="I1518"/>
      <c r="J1518"/>
      <c r="K1518"/>
      <c r="L1518"/>
      <c r="M1518"/>
      <c r="N1518"/>
      <c r="O1518"/>
      <c r="P1518"/>
      <c r="Q1518"/>
      <c r="R1518"/>
      <c r="S1518"/>
      <c r="T1518"/>
      <c r="W1518" s="5" t="s">
        <v>165</v>
      </c>
      <c r="X1518" s="11" t="s">
        <v>1624</v>
      </c>
      <c r="Z1518" s="55"/>
    </row>
    <row r="1519" spans="6:26">
      <c r="F1519"/>
      <c r="G1519"/>
      <c r="H1519"/>
      <c r="I1519"/>
      <c r="J1519"/>
      <c r="K1519"/>
      <c r="L1519"/>
      <c r="M1519"/>
      <c r="N1519"/>
      <c r="O1519"/>
      <c r="P1519"/>
      <c r="Q1519"/>
      <c r="R1519"/>
      <c r="S1519"/>
      <c r="T1519"/>
      <c r="W1519" s="5" t="s">
        <v>165</v>
      </c>
      <c r="X1519" s="11" t="s">
        <v>1625</v>
      </c>
      <c r="Z1519" s="55"/>
    </row>
    <row r="1520" spans="6:26">
      <c r="F1520"/>
      <c r="G1520"/>
      <c r="H1520"/>
      <c r="I1520"/>
      <c r="J1520"/>
      <c r="K1520"/>
      <c r="L1520"/>
      <c r="M1520"/>
      <c r="N1520"/>
      <c r="O1520"/>
      <c r="P1520"/>
      <c r="Q1520"/>
      <c r="R1520"/>
      <c r="S1520"/>
      <c r="T1520"/>
      <c r="W1520" s="5" t="s">
        <v>165</v>
      </c>
      <c r="X1520" s="11" t="s">
        <v>1626</v>
      </c>
      <c r="Z1520" s="55"/>
    </row>
    <row r="1521" spans="6:26">
      <c r="F1521"/>
      <c r="G1521"/>
      <c r="H1521"/>
      <c r="I1521"/>
      <c r="J1521"/>
      <c r="K1521"/>
      <c r="L1521"/>
      <c r="M1521"/>
      <c r="N1521"/>
      <c r="O1521"/>
      <c r="P1521"/>
      <c r="Q1521"/>
      <c r="R1521"/>
      <c r="S1521"/>
      <c r="T1521"/>
      <c r="W1521" s="5" t="s">
        <v>165</v>
      </c>
      <c r="X1521" s="11" t="s">
        <v>1627</v>
      </c>
      <c r="Z1521" s="55"/>
    </row>
    <row r="1522" spans="6:26">
      <c r="F1522"/>
      <c r="G1522"/>
      <c r="H1522"/>
      <c r="I1522"/>
      <c r="J1522"/>
      <c r="K1522"/>
      <c r="L1522"/>
      <c r="M1522"/>
      <c r="N1522"/>
      <c r="O1522"/>
      <c r="P1522"/>
      <c r="Q1522"/>
      <c r="R1522"/>
      <c r="S1522"/>
      <c r="T1522"/>
      <c r="W1522" s="5" t="s">
        <v>165</v>
      </c>
      <c r="X1522" s="11" t="s">
        <v>1628</v>
      </c>
      <c r="Z1522" s="55"/>
    </row>
    <row r="1523" spans="6:26">
      <c r="F1523"/>
      <c r="G1523"/>
      <c r="H1523"/>
      <c r="I1523"/>
      <c r="J1523"/>
      <c r="K1523"/>
      <c r="L1523"/>
      <c r="M1523"/>
      <c r="N1523"/>
      <c r="O1523"/>
      <c r="P1523"/>
      <c r="Q1523"/>
      <c r="R1523"/>
      <c r="S1523"/>
      <c r="T1523"/>
      <c r="W1523" s="5" t="s">
        <v>165</v>
      </c>
      <c r="X1523" s="11" t="s">
        <v>1370</v>
      </c>
      <c r="Z1523" s="55"/>
    </row>
    <row r="1524" spans="6:26">
      <c r="F1524"/>
      <c r="G1524"/>
      <c r="H1524"/>
      <c r="I1524"/>
      <c r="J1524"/>
      <c r="K1524"/>
      <c r="L1524"/>
      <c r="M1524"/>
      <c r="N1524"/>
      <c r="O1524"/>
      <c r="P1524"/>
      <c r="Q1524"/>
      <c r="R1524"/>
      <c r="S1524"/>
      <c r="T1524"/>
      <c r="W1524" s="5" t="s">
        <v>165</v>
      </c>
      <c r="X1524" s="11" t="s">
        <v>1629</v>
      </c>
      <c r="Z1524" s="55"/>
    </row>
    <row r="1525" spans="6:26">
      <c r="F1525"/>
      <c r="G1525"/>
      <c r="H1525"/>
      <c r="I1525"/>
      <c r="J1525"/>
      <c r="K1525"/>
      <c r="L1525"/>
      <c r="M1525"/>
      <c r="N1525"/>
      <c r="O1525"/>
      <c r="P1525"/>
      <c r="Q1525"/>
      <c r="R1525"/>
      <c r="S1525"/>
      <c r="T1525"/>
      <c r="W1525" s="5" t="s">
        <v>165</v>
      </c>
      <c r="X1525" s="11" t="s">
        <v>1630</v>
      </c>
      <c r="Z1525" s="55"/>
    </row>
    <row r="1526" spans="6:26">
      <c r="F1526"/>
      <c r="G1526"/>
      <c r="H1526"/>
      <c r="I1526"/>
      <c r="J1526"/>
      <c r="K1526"/>
      <c r="L1526"/>
      <c r="M1526"/>
      <c r="N1526"/>
      <c r="O1526"/>
      <c r="P1526"/>
      <c r="Q1526"/>
      <c r="R1526"/>
      <c r="S1526"/>
      <c r="T1526"/>
      <c r="W1526" s="5" t="s">
        <v>165</v>
      </c>
      <c r="X1526" s="11" t="s">
        <v>1631</v>
      </c>
      <c r="Z1526" s="55"/>
    </row>
    <row r="1527" spans="6:26">
      <c r="F1527"/>
      <c r="G1527"/>
      <c r="H1527"/>
      <c r="I1527"/>
      <c r="J1527"/>
      <c r="K1527"/>
      <c r="L1527"/>
      <c r="M1527"/>
      <c r="N1527"/>
      <c r="O1527"/>
      <c r="P1527"/>
      <c r="Q1527"/>
      <c r="R1527"/>
      <c r="S1527"/>
      <c r="T1527"/>
      <c r="W1527" s="5" t="s">
        <v>165</v>
      </c>
      <c r="X1527" s="11" t="s">
        <v>411</v>
      </c>
      <c r="Z1527" s="55"/>
    </row>
    <row r="1528" spans="6:26">
      <c r="F1528"/>
      <c r="G1528"/>
      <c r="H1528"/>
      <c r="I1528"/>
      <c r="J1528"/>
      <c r="K1528"/>
      <c r="L1528"/>
      <c r="M1528"/>
      <c r="N1528"/>
      <c r="O1528"/>
      <c r="P1528"/>
      <c r="Q1528"/>
      <c r="R1528"/>
      <c r="S1528"/>
      <c r="T1528"/>
      <c r="W1528" s="5" t="s">
        <v>165</v>
      </c>
      <c r="X1528" s="11" t="s">
        <v>1632</v>
      </c>
      <c r="Z1528" s="55"/>
    </row>
    <row r="1529" spans="6:26">
      <c r="F1529"/>
      <c r="G1529"/>
      <c r="H1529"/>
      <c r="I1529"/>
      <c r="J1529"/>
      <c r="K1529"/>
      <c r="L1529"/>
      <c r="M1529"/>
      <c r="N1529"/>
      <c r="O1529"/>
      <c r="P1529"/>
      <c r="Q1529"/>
      <c r="R1529"/>
      <c r="S1529"/>
      <c r="T1529"/>
      <c r="W1529" s="5" t="s">
        <v>165</v>
      </c>
      <c r="X1529" s="11" t="s">
        <v>1633</v>
      </c>
      <c r="Z1529" s="55"/>
    </row>
    <row r="1530" spans="6:26">
      <c r="F1530"/>
      <c r="G1530"/>
      <c r="H1530"/>
      <c r="I1530"/>
      <c r="J1530"/>
      <c r="K1530"/>
      <c r="L1530"/>
      <c r="M1530"/>
      <c r="N1530"/>
      <c r="O1530"/>
      <c r="P1530"/>
      <c r="Q1530"/>
      <c r="R1530"/>
      <c r="S1530"/>
      <c r="T1530"/>
      <c r="W1530" s="5" t="s">
        <v>165</v>
      </c>
      <c r="X1530" s="11" t="s">
        <v>1634</v>
      </c>
      <c r="Z1530" s="55"/>
    </row>
    <row r="1531" spans="6:26">
      <c r="F1531"/>
      <c r="G1531"/>
      <c r="H1531"/>
      <c r="I1531"/>
      <c r="J1531"/>
      <c r="K1531"/>
      <c r="L1531"/>
      <c r="M1531"/>
      <c r="N1531"/>
      <c r="O1531"/>
      <c r="P1531"/>
      <c r="Q1531"/>
      <c r="R1531"/>
      <c r="S1531"/>
      <c r="T1531"/>
      <c r="W1531" s="5" t="s">
        <v>165</v>
      </c>
      <c r="X1531" s="11" t="s">
        <v>1635</v>
      </c>
      <c r="Z1531" s="55"/>
    </row>
    <row r="1532" spans="6:26">
      <c r="F1532"/>
      <c r="G1532"/>
      <c r="H1532"/>
      <c r="I1532"/>
      <c r="J1532"/>
      <c r="K1532"/>
      <c r="L1532"/>
      <c r="M1532"/>
      <c r="N1532"/>
      <c r="O1532"/>
      <c r="P1532"/>
      <c r="Q1532"/>
      <c r="R1532"/>
      <c r="S1532"/>
      <c r="T1532"/>
      <c r="W1532" s="5" t="s">
        <v>165</v>
      </c>
      <c r="X1532" s="11" t="s">
        <v>1636</v>
      </c>
      <c r="Z1532" s="55"/>
    </row>
    <row r="1533" spans="6:26">
      <c r="F1533"/>
      <c r="G1533"/>
      <c r="H1533"/>
      <c r="I1533"/>
      <c r="J1533"/>
      <c r="K1533"/>
      <c r="L1533"/>
      <c r="M1533"/>
      <c r="N1533"/>
      <c r="O1533"/>
      <c r="P1533"/>
      <c r="Q1533"/>
      <c r="R1533"/>
      <c r="S1533"/>
      <c r="T1533"/>
      <c r="W1533" s="5" t="s">
        <v>165</v>
      </c>
      <c r="X1533" s="11" t="s">
        <v>1637</v>
      </c>
      <c r="Z1533" s="55"/>
    </row>
    <row r="1534" spans="6:26">
      <c r="F1534"/>
      <c r="G1534"/>
      <c r="H1534"/>
      <c r="I1534"/>
      <c r="J1534"/>
      <c r="K1534"/>
      <c r="L1534"/>
      <c r="M1534"/>
      <c r="N1534"/>
      <c r="O1534"/>
      <c r="P1534"/>
      <c r="Q1534"/>
      <c r="R1534"/>
      <c r="S1534"/>
      <c r="T1534"/>
      <c r="W1534" s="5" t="s">
        <v>165</v>
      </c>
      <c r="X1534" s="11" t="s">
        <v>1638</v>
      </c>
      <c r="Z1534" s="55"/>
    </row>
    <row r="1535" spans="6:26">
      <c r="F1535"/>
      <c r="G1535"/>
      <c r="H1535"/>
      <c r="I1535"/>
      <c r="J1535"/>
      <c r="K1535"/>
      <c r="L1535"/>
      <c r="M1535"/>
      <c r="N1535"/>
      <c r="O1535"/>
      <c r="P1535"/>
      <c r="Q1535"/>
      <c r="R1535"/>
      <c r="S1535"/>
      <c r="T1535"/>
      <c r="W1535" s="5" t="s">
        <v>165</v>
      </c>
      <c r="X1535" s="11" t="s">
        <v>1639</v>
      </c>
      <c r="Z1535" s="55"/>
    </row>
    <row r="1536" spans="6:26">
      <c r="F1536"/>
      <c r="G1536"/>
      <c r="H1536"/>
      <c r="I1536"/>
      <c r="J1536"/>
      <c r="K1536"/>
      <c r="L1536"/>
      <c r="M1536"/>
      <c r="N1536"/>
      <c r="O1536"/>
      <c r="P1536"/>
      <c r="Q1536"/>
      <c r="R1536"/>
      <c r="S1536"/>
      <c r="T1536"/>
      <c r="W1536" s="5" t="s">
        <v>167</v>
      </c>
      <c r="X1536" s="11" t="s">
        <v>1640</v>
      </c>
      <c r="Z1536" s="55"/>
    </row>
    <row r="1537" spans="6:26">
      <c r="F1537"/>
      <c r="G1537"/>
      <c r="H1537"/>
      <c r="I1537"/>
      <c r="J1537"/>
      <c r="K1537"/>
      <c r="L1537"/>
      <c r="M1537"/>
      <c r="N1537"/>
      <c r="O1537"/>
      <c r="P1537"/>
      <c r="Q1537"/>
      <c r="R1537"/>
      <c r="S1537"/>
      <c r="T1537"/>
      <c r="W1537" s="5" t="s">
        <v>167</v>
      </c>
      <c r="X1537" s="11" t="s">
        <v>1641</v>
      </c>
      <c r="Z1537" s="55"/>
    </row>
    <row r="1538" spans="6:26">
      <c r="F1538"/>
      <c r="G1538"/>
      <c r="H1538"/>
      <c r="I1538"/>
      <c r="J1538"/>
      <c r="K1538"/>
      <c r="L1538"/>
      <c r="M1538"/>
      <c r="N1538"/>
      <c r="O1538"/>
      <c r="P1538"/>
      <c r="Q1538"/>
      <c r="R1538"/>
      <c r="S1538"/>
      <c r="T1538"/>
      <c r="W1538" s="5" t="s">
        <v>167</v>
      </c>
      <c r="X1538" s="11" t="s">
        <v>1642</v>
      </c>
      <c r="Z1538" s="55"/>
    </row>
    <row r="1539" spans="6:26">
      <c r="F1539"/>
      <c r="G1539"/>
      <c r="H1539"/>
      <c r="I1539"/>
      <c r="J1539"/>
      <c r="K1539"/>
      <c r="L1539"/>
      <c r="M1539"/>
      <c r="N1539"/>
      <c r="O1539"/>
      <c r="P1539"/>
      <c r="Q1539"/>
      <c r="R1539"/>
      <c r="S1539"/>
      <c r="T1539"/>
      <c r="W1539" s="5" t="s">
        <v>167</v>
      </c>
      <c r="X1539" s="11" t="s">
        <v>1643</v>
      </c>
      <c r="Z1539" s="55"/>
    </row>
    <row r="1540" spans="6:26">
      <c r="F1540"/>
      <c r="G1540"/>
      <c r="H1540"/>
      <c r="I1540"/>
      <c r="J1540"/>
      <c r="K1540"/>
      <c r="L1540"/>
      <c r="M1540"/>
      <c r="N1540"/>
      <c r="O1540"/>
      <c r="P1540"/>
      <c r="Q1540"/>
      <c r="R1540"/>
      <c r="S1540"/>
      <c r="T1540"/>
      <c r="W1540" s="5" t="s">
        <v>167</v>
      </c>
      <c r="X1540" s="11" t="s">
        <v>1644</v>
      </c>
      <c r="Z1540" s="55"/>
    </row>
    <row r="1541" spans="6:26">
      <c r="F1541"/>
      <c r="G1541"/>
      <c r="H1541"/>
      <c r="I1541"/>
      <c r="J1541"/>
      <c r="K1541"/>
      <c r="L1541"/>
      <c r="M1541"/>
      <c r="N1541"/>
      <c r="O1541"/>
      <c r="P1541"/>
      <c r="Q1541"/>
      <c r="R1541"/>
      <c r="S1541"/>
      <c r="T1541"/>
      <c r="W1541" s="5" t="s">
        <v>167</v>
      </c>
      <c r="X1541" s="11" t="s">
        <v>1645</v>
      </c>
      <c r="Z1541" s="55"/>
    </row>
    <row r="1542" spans="6:26">
      <c r="F1542"/>
      <c r="G1542"/>
      <c r="H1542"/>
      <c r="I1542"/>
      <c r="J1542"/>
      <c r="K1542"/>
      <c r="L1542"/>
      <c r="M1542"/>
      <c r="N1542"/>
      <c r="O1542"/>
      <c r="P1542"/>
      <c r="Q1542"/>
      <c r="R1542"/>
      <c r="S1542"/>
      <c r="T1542"/>
      <c r="W1542" s="5" t="s">
        <v>167</v>
      </c>
      <c r="X1542" s="11" t="s">
        <v>1646</v>
      </c>
      <c r="Z1542" s="55"/>
    </row>
    <row r="1543" spans="6:26">
      <c r="F1543"/>
      <c r="G1543"/>
      <c r="H1543"/>
      <c r="I1543"/>
      <c r="J1543"/>
      <c r="K1543"/>
      <c r="L1543"/>
      <c r="M1543"/>
      <c r="N1543"/>
      <c r="O1543"/>
      <c r="P1543"/>
      <c r="Q1543"/>
      <c r="R1543"/>
      <c r="S1543"/>
      <c r="T1543"/>
      <c r="W1543" s="5" t="s">
        <v>167</v>
      </c>
      <c r="X1543" s="11" t="s">
        <v>1647</v>
      </c>
      <c r="Z1543" s="55"/>
    </row>
    <row r="1544" spans="6:26">
      <c r="F1544"/>
      <c r="G1544"/>
      <c r="H1544"/>
      <c r="I1544"/>
      <c r="J1544"/>
      <c r="K1544"/>
      <c r="L1544"/>
      <c r="M1544"/>
      <c r="N1544"/>
      <c r="O1544"/>
      <c r="P1544"/>
      <c r="Q1544"/>
      <c r="R1544"/>
      <c r="S1544"/>
      <c r="T1544"/>
      <c r="W1544" s="5" t="s">
        <v>167</v>
      </c>
      <c r="X1544" s="11" t="s">
        <v>1648</v>
      </c>
      <c r="Z1544" s="55"/>
    </row>
    <row r="1545" spans="6:26">
      <c r="F1545"/>
      <c r="G1545"/>
      <c r="H1545"/>
      <c r="I1545"/>
      <c r="J1545"/>
      <c r="K1545"/>
      <c r="L1545"/>
      <c r="M1545"/>
      <c r="N1545"/>
      <c r="O1545"/>
      <c r="P1545"/>
      <c r="Q1545"/>
      <c r="R1545"/>
      <c r="S1545"/>
      <c r="T1545"/>
      <c r="W1545" s="5" t="s">
        <v>167</v>
      </c>
      <c r="X1545" s="11" t="s">
        <v>1649</v>
      </c>
      <c r="Z1545" s="55"/>
    </row>
    <row r="1546" spans="6:26">
      <c r="F1546"/>
      <c r="G1546"/>
      <c r="H1546"/>
      <c r="I1546"/>
      <c r="J1546"/>
      <c r="K1546"/>
      <c r="L1546"/>
      <c r="M1546"/>
      <c r="N1546"/>
      <c r="O1546"/>
      <c r="P1546"/>
      <c r="Q1546"/>
      <c r="R1546"/>
      <c r="S1546"/>
      <c r="T1546"/>
      <c r="W1546" s="5" t="s">
        <v>167</v>
      </c>
      <c r="X1546" s="11" t="s">
        <v>1650</v>
      </c>
      <c r="Z1546" s="55"/>
    </row>
    <row r="1547" spans="6:26">
      <c r="F1547"/>
      <c r="G1547"/>
      <c r="H1547"/>
      <c r="I1547"/>
      <c r="J1547"/>
      <c r="K1547"/>
      <c r="L1547"/>
      <c r="M1547"/>
      <c r="N1547"/>
      <c r="O1547"/>
      <c r="P1547"/>
      <c r="Q1547"/>
      <c r="R1547"/>
      <c r="S1547"/>
      <c r="T1547"/>
      <c r="W1547" s="5" t="s">
        <v>167</v>
      </c>
      <c r="X1547" s="11" t="s">
        <v>1651</v>
      </c>
      <c r="Z1547" s="55"/>
    </row>
    <row r="1548" spans="6:26">
      <c r="F1548"/>
      <c r="G1548"/>
      <c r="H1548"/>
      <c r="I1548"/>
      <c r="J1548"/>
      <c r="K1548"/>
      <c r="L1548"/>
      <c r="M1548"/>
      <c r="N1548"/>
      <c r="O1548"/>
      <c r="P1548"/>
      <c r="Q1548"/>
      <c r="R1548"/>
      <c r="S1548"/>
      <c r="T1548"/>
      <c r="W1548" s="5" t="s">
        <v>167</v>
      </c>
      <c r="X1548" s="11" t="s">
        <v>1652</v>
      </c>
      <c r="Z1548" s="55"/>
    </row>
    <row r="1549" spans="6:26">
      <c r="F1549"/>
      <c r="G1549"/>
      <c r="H1549"/>
      <c r="I1549"/>
      <c r="J1549"/>
      <c r="K1549"/>
      <c r="L1549"/>
      <c r="M1549"/>
      <c r="N1549"/>
      <c r="O1549"/>
      <c r="P1549"/>
      <c r="Q1549"/>
      <c r="R1549"/>
      <c r="S1549"/>
      <c r="T1549"/>
      <c r="W1549" s="5" t="s">
        <v>167</v>
      </c>
      <c r="X1549" s="11" t="s">
        <v>1653</v>
      </c>
      <c r="Z1549" s="55"/>
    </row>
    <row r="1550" spans="6:26">
      <c r="F1550"/>
      <c r="G1550"/>
      <c r="H1550"/>
      <c r="I1550"/>
      <c r="J1550"/>
      <c r="K1550"/>
      <c r="L1550"/>
      <c r="M1550"/>
      <c r="N1550"/>
      <c r="O1550"/>
      <c r="P1550"/>
      <c r="Q1550"/>
      <c r="R1550"/>
      <c r="S1550"/>
      <c r="T1550"/>
      <c r="W1550" s="5" t="s">
        <v>167</v>
      </c>
      <c r="X1550" s="11" t="s">
        <v>1654</v>
      </c>
      <c r="Z1550" s="55"/>
    </row>
    <row r="1551" spans="6:26">
      <c r="F1551"/>
      <c r="G1551"/>
      <c r="H1551"/>
      <c r="I1551"/>
      <c r="J1551"/>
      <c r="K1551"/>
      <c r="L1551"/>
      <c r="M1551"/>
      <c r="N1551"/>
      <c r="O1551"/>
      <c r="P1551"/>
      <c r="Q1551"/>
      <c r="R1551"/>
      <c r="S1551"/>
      <c r="T1551"/>
      <c r="W1551" s="5" t="s">
        <v>167</v>
      </c>
      <c r="X1551" s="11" t="s">
        <v>1655</v>
      </c>
      <c r="Z1551" s="55"/>
    </row>
    <row r="1552" spans="6:26">
      <c r="F1552"/>
      <c r="G1552"/>
      <c r="H1552"/>
      <c r="I1552"/>
      <c r="J1552"/>
      <c r="K1552"/>
      <c r="L1552"/>
      <c r="M1552"/>
      <c r="N1552"/>
      <c r="O1552"/>
      <c r="P1552"/>
      <c r="Q1552"/>
      <c r="R1552"/>
      <c r="S1552"/>
      <c r="T1552"/>
      <c r="W1552" s="5" t="s">
        <v>167</v>
      </c>
      <c r="X1552" s="11" t="s">
        <v>1656</v>
      </c>
      <c r="Z1552" s="55"/>
    </row>
    <row r="1553" spans="6:26">
      <c r="F1553"/>
      <c r="G1553"/>
      <c r="H1553"/>
      <c r="I1553"/>
      <c r="J1553"/>
      <c r="K1553"/>
      <c r="L1553"/>
      <c r="M1553"/>
      <c r="N1553"/>
      <c r="O1553"/>
      <c r="P1553"/>
      <c r="Q1553"/>
      <c r="R1553"/>
      <c r="S1553"/>
      <c r="T1553"/>
      <c r="W1553" s="5" t="s">
        <v>167</v>
      </c>
      <c r="X1553" s="11" t="s">
        <v>1657</v>
      </c>
      <c r="Z1553" s="55"/>
    </row>
    <row r="1554" spans="6:26">
      <c r="F1554"/>
      <c r="G1554"/>
      <c r="H1554"/>
      <c r="I1554"/>
      <c r="J1554"/>
      <c r="K1554"/>
      <c r="L1554"/>
      <c r="M1554"/>
      <c r="N1554"/>
      <c r="O1554"/>
      <c r="P1554"/>
      <c r="Q1554"/>
      <c r="R1554"/>
      <c r="S1554"/>
      <c r="T1554"/>
      <c r="W1554" s="5" t="s">
        <v>167</v>
      </c>
      <c r="X1554" s="11" t="s">
        <v>1658</v>
      </c>
      <c r="Z1554" s="55"/>
    </row>
    <row r="1555" spans="6:26">
      <c r="F1555"/>
      <c r="G1555"/>
      <c r="H1555"/>
      <c r="I1555"/>
      <c r="J1555"/>
      <c r="K1555"/>
      <c r="L1555"/>
      <c r="M1555"/>
      <c r="N1555"/>
      <c r="O1555"/>
      <c r="P1555"/>
      <c r="Q1555"/>
      <c r="R1555"/>
      <c r="S1555"/>
      <c r="T1555"/>
      <c r="W1555" s="5" t="s">
        <v>167</v>
      </c>
      <c r="X1555" s="11" t="s">
        <v>1659</v>
      </c>
      <c r="Z1555" s="55"/>
    </row>
    <row r="1556" spans="6:26">
      <c r="F1556"/>
      <c r="G1556"/>
      <c r="H1556"/>
      <c r="I1556"/>
      <c r="J1556"/>
      <c r="K1556"/>
      <c r="L1556"/>
      <c r="M1556"/>
      <c r="N1556"/>
      <c r="O1556"/>
      <c r="P1556"/>
      <c r="Q1556"/>
      <c r="R1556"/>
      <c r="S1556"/>
      <c r="T1556"/>
      <c r="W1556" s="5" t="s">
        <v>169</v>
      </c>
      <c r="X1556" s="11" t="s">
        <v>1660</v>
      </c>
      <c r="Z1556" s="55"/>
    </row>
    <row r="1557" spans="6:26">
      <c r="F1557"/>
      <c r="G1557"/>
      <c r="H1557"/>
      <c r="I1557"/>
      <c r="J1557"/>
      <c r="K1557"/>
      <c r="L1557"/>
      <c r="M1557"/>
      <c r="N1557"/>
      <c r="O1557"/>
      <c r="P1557"/>
      <c r="Q1557"/>
      <c r="R1557"/>
      <c r="S1557"/>
      <c r="T1557"/>
      <c r="W1557" s="5" t="s">
        <v>169</v>
      </c>
      <c r="X1557" s="11" t="s">
        <v>1661</v>
      </c>
      <c r="Z1557" s="55"/>
    </row>
    <row r="1558" spans="6:26">
      <c r="F1558"/>
      <c r="G1558"/>
      <c r="H1558"/>
      <c r="I1558"/>
      <c r="J1558"/>
      <c r="K1558"/>
      <c r="L1558"/>
      <c r="M1558"/>
      <c r="N1558"/>
      <c r="O1558"/>
      <c r="P1558"/>
      <c r="Q1558"/>
      <c r="R1558"/>
      <c r="S1558"/>
      <c r="T1558"/>
      <c r="W1558" s="5" t="s">
        <v>169</v>
      </c>
      <c r="X1558" s="11" t="s">
        <v>1662</v>
      </c>
      <c r="Z1558" s="55"/>
    </row>
    <row r="1559" spans="6:26">
      <c r="F1559"/>
      <c r="G1559"/>
      <c r="H1559"/>
      <c r="I1559"/>
      <c r="J1559"/>
      <c r="K1559"/>
      <c r="L1559"/>
      <c r="M1559"/>
      <c r="N1559"/>
      <c r="O1559"/>
      <c r="P1559"/>
      <c r="Q1559"/>
      <c r="R1559"/>
      <c r="S1559"/>
      <c r="T1559"/>
      <c r="W1559" s="5" t="s">
        <v>169</v>
      </c>
      <c r="X1559" s="11" t="s">
        <v>1663</v>
      </c>
      <c r="Z1559" s="55"/>
    </row>
    <row r="1560" spans="6:26">
      <c r="F1560"/>
      <c r="G1560"/>
      <c r="H1560"/>
      <c r="I1560"/>
      <c r="J1560"/>
      <c r="K1560"/>
      <c r="L1560"/>
      <c r="M1560"/>
      <c r="N1560"/>
      <c r="O1560"/>
      <c r="P1560"/>
      <c r="Q1560"/>
      <c r="R1560"/>
      <c r="S1560"/>
      <c r="T1560"/>
      <c r="W1560" s="5" t="s">
        <v>169</v>
      </c>
      <c r="X1560" s="11" t="s">
        <v>1664</v>
      </c>
      <c r="Z1560" s="55"/>
    </row>
    <row r="1561" spans="6:26">
      <c r="F1561"/>
      <c r="G1561"/>
      <c r="H1561"/>
      <c r="I1561"/>
      <c r="J1561"/>
      <c r="K1561"/>
      <c r="L1561"/>
      <c r="M1561"/>
      <c r="N1561"/>
      <c r="O1561"/>
      <c r="P1561"/>
      <c r="Q1561"/>
      <c r="R1561"/>
      <c r="S1561"/>
      <c r="T1561"/>
      <c r="W1561" s="5" t="s">
        <v>169</v>
      </c>
      <c r="X1561" s="11" t="s">
        <v>1665</v>
      </c>
      <c r="Z1561" s="55"/>
    </row>
    <row r="1562" spans="6:26">
      <c r="F1562"/>
      <c r="G1562"/>
      <c r="H1562"/>
      <c r="I1562"/>
      <c r="J1562"/>
      <c r="K1562"/>
      <c r="L1562"/>
      <c r="M1562"/>
      <c r="N1562"/>
      <c r="O1562"/>
      <c r="P1562"/>
      <c r="Q1562"/>
      <c r="R1562"/>
      <c r="S1562"/>
      <c r="T1562"/>
      <c r="W1562" s="5" t="s">
        <v>169</v>
      </c>
      <c r="X1562" s="11" t="s">
        <v>1666</v>
      </c>
      <c r="Z1562" s="55"/>
    </row>
    <row r="1563" spans="6:26">
      <c r="F1563"/>
      <c r="G1563"/>
      <c r="H1563"/>
      <c r="I1563"/>
      <c r="J1563"/>
      <c r="K1563"/>
      <c r="L1563"/>
      <c r="M1563"/>
      <c r="N1563"/>
      <c r="O1563"/>
      <c r="P1563"/>
      <c r="Q1563"/>
      <c r="R1563"/>
      <c r="S1563"/>
      <c r="T1563"/>
      <c r="W1563" s="5" t="s">
        <v>169</v>
      </c>
      <c r="X1563" s="11" t="s">
        <v>1667</v>
      </c>
      <c r="Z1563" s="55"/>
    </row>
    <row r="1564" spans="6:26">
      <c r="F1564"/>
      <c r="G1564"/>
      <c r="H1564"/>
      <c r="I1564"/>
      <c r="J1564"/>
      <c r="K1564"/>
      <c r="L1564"/>
      <c r="M1564"/>
      <c r="N1564"/>
      <c r="O1564"/>
      <c r="P1564"/>
      <c r="Q1564"/>
      <c r="R1564"/>
      <c r="S1564"/>
      <c r="T1564"/>
      <c r="W1564" s="5" t="s">
        <v>169</v>
      </c>
      <c r="X1564" s="11" t="s">
        <v>1668</v>
      </c>
      <c r="Z1564" s="55"/>
    </row>
    <row r="1565" spans="6:26">
      <c r="F1565"/>
      <c r="G1565"/>
      <c r="H1565"/>
      <c r="I1565"/>
      <c r="J1565"/>
      <c r="K1565"/>
      <c r="L1565"/>
      <c r="M1565"/>
      <c r="N1565"/>
      <c r="O1565"/>
      <c r="P1565"/>
      <c r="Q1565"/>
      <c r="R1565"/>
      <c r="S1565"/>
      <c r="T1565"/>
      <c r="W1565" s="5" t="s">
        <v>169</v>
      </c>
      <c r="X1565" s="11" t="s">
        <v>1669</v>
      </c>
      <c r="Z1565" s="55"/>
    </row>
    <row r="1566" spans="6:26">
      <c r="F1566"/>
      <c r="G1566"/>
      <c r="H1566"/>
      <c r="I1566"/>
      <c r="J1566"/>
      <c r="K1566"/>
      <c r="L1566"/>
      <c r="M1566"/>
      <c r="N1566"/>
      <c r="O1566"/>
      <c r="P1566"/>
      <c r="Q1566"/>
      <c r="R1566"/>
      <c r="S1566"/>
      <c r="T1566"/>
      <c r="W1566" s="5" t="s">
        <v>169</v>
      </c>
      <c r="X1566" s="11" t="s">
        <v>1670</v>
      </c>
      <c r="Z1566" s="55"/>
    </row>
    <row r="1567" spans="6:26">
      <c r="F1567"/>
      <c r="G1567"/>
      <c r="H1567"/>
      <c r="I1567"/>
      <c r="J1567"/>
      <c r="K1567"/>
      <c r="L1567"/>
      <c r="M1567"/>
      <c r="N1567"/>
      <c r="O1567"/>
      <c r="P1567"/>
      <c r="Q1567"/>
      <c r="R1567"/>
      <c r="S1567"/>
      <c r="T1567"/>
      <c r="W1567" s="5" t="s">
        <v>169</v>
      </c>
      <c r="X1567" s="11" t="s">
        <v>1671</v>
      </c>
      <c r="Z1567" s="55"/>
    </row>
    <row r="1568" spans="6:26">
      <c r="F1568"/>
      <c r="G1568"/>
      <c r="H1568"/>
      <c r="I1568"/>
      <c r="J1568"/>
      <c r="K1568"/>
      <c r="L1568"/>
      <c r="M1568"/>
      <c r="N1568"/>
      <c r="O1568"/>
      <c r="P1568"/>
      <c r="Q1568"/>
      <c r="R1568"/>
      <c r="S1568"/>
      <c r="T1568"/>
      <c r="W1568" s="5" t="s">
        <v>169</v>
      </c>
      <c r="X1568" s="11" t="s">
        <v>1672</v>
      </c>
      <c r="Z1568" s="55"/>
    </row>
    <row r="1569" spans="6:26">
      <c r="F1569"/>
      <c r="G1569"/>
      <c r="H1569"/>
      <c r="I1569"/>
      <c r="J1569"/>
      <c r="K1569"/>
      <c r="L1569"/>
      <c r="M1569"/>
      <c r="N1569"/>
      <c r="O1569"/>
      <c r="P1569"/>
      <c r="Q1569"/>
      <c r="R1569"/>
      <c r="S1569"/>
      <c r="T1569"/>
      <c r="W1569" s="5" t="s">
        <v>169</v>
      </c>
      <c r="X1569" s="11" t="s">
        <v>1673</v>
      </c>
      <c r="Z1569" s="55"/>
    </row>
    <row r="1570" spans="6:26">
      <c r="F1570"/>
      <c r="G1570"/>
      <c r="H1570"/>
      <c r="I1570"/>
      <c r="J1570"/>
      <c r="K1570"/>
      <c r="L1570"/>
      <c r="M1570"/>
      <c r="N1570"/>
      <c r="O1570"/>
      <c r="P1570"/>
      <c r="Q1570"/>
      <c r="R1570"/>
      <c r="S1570"/>
      <c r="T1570"/>
      <c r="W1570" s="5" t="s">
        <v>169</v>
      </c>
      <c r="X1570" s="11" t="s">
        <v>1674</v>
      </c>
      <c r="Z1570" s="55"/>
    </row>
    <row r="1571" spans="6:26">
      <c r="F1571"/>
      <c r="G1571"/>
      <c r="H1571"/>
      <c r="I1571"/>
      <c r="J1571"/>
      <c r="K1571"/>
      <c r="L1571"/>
      <c r="M1571"/>
      <c r="N1571"/>
      <c r="O1571"/>
      <c r="P1571"/>
      <c r="Q1571"/>
      <c r="R1571"/>
      <c r="S1571"/>
      <c r="T1571"/>
      <c r="W1571" s="5" t="s">
        <v>169</v>
      </c>
      <c r="X1571" s="11" t="s">
        <v>1675</v>
      </c>
      <c r="Z1571" s="55"/>
    </row>
    <row r="1572" spans="6:26">
      <c r="F1572"/>
      <c r="G1572"/>
      <c r="H1572"/>
      <c r="I1572"/>
      <c r="J1572"/>
      <c r="K1572"/>
      <c r="L1572"/>
      <c r="M1572"/>
      <c r="N1572"/>
      <c r="O1572"/>
      <c r="P1572"/>
      <c r="Q1572"/>
      <c r="R1572"/>
      <c r="S1572"/>
      <c r="T1572"/>
      <c r="W1572" s="5" t="s">
        <v>169</v>
      </c>
      <c r="X1572" s="11" t="s">
        <v>1676</v>
      </c>
      <c r="Z1572" s="55"/>
    </row>
    <row r="1573" spans="6:26">
      <c r="F1573"/>
      <c r="G1573"/>
      <c r="H1573"/>
      <c r="I1573"/>
      <c r="J1573"/>
      <c r="K1573"/>
      <c r="L1573"/>
      <c r="M1573"/>
      <c r="N1573"/>
      <c r="O1573"/>
      <c r="P1573"/>
      <c r="Q1573"/>
      <c r="R1573"/>
      <c r="S1573"/>
      <c r="T1573"/>
      <c r="W1573" s="5" t="s">
        <v>169</v>
      </c>
      <c r="X1573" s="11" t="s">
        <v>1677</v>
      </c>
      <c r="Z1573" s="55"/>
    </row>
    <row r="1574" spans="6:26">
      <c r="F1574"/>
      <c r="G1574"/>
      <c r="H1574"/>
      <c r="I1574"/>
      <c r="J1574"/>
      <c r="K1574"/>
      <c r="L1574"/>
      <c r="M1574"/>
      <c r="N1574"/>
      <c r="O1574"/>
      <c r="P1574"/>
      <c r="Q1574"/>
      <c r="R1574"/>
      <c r="S1574"/>
      <c r="T1574"/>
      <c r="W1574" s="5" t="s">
        <v>169</v>
      </c>
      <c r="X1574" s="11" t="s">
        <v>1678</v>
      </c>
      <c r="Z1574" s="55"/>
    </row>
    <row r="1575" spans="6:26">
      <c r="F1575"/>
      <c r="G1575"/>
      <c r="H1575"/>
      <c r="I1575"/>
      <c r="J1575"/>
      <c r="K1575"/>
      <c r="L1575"/>
      <c r="M1575"/>
      <c r="N1575"/>
      <c r="O1575"/>
      <c r="P1575"/>
      <c r="Q1575"/>
      <c r="R1575"/>
      <c r="S1575"/>
      <c r="T1575"/>
      <c r="W1575" s="5" t="s">
        <v>169</v>
      </c>
      <c r="X1575" s="11" t="s">
        <v>1679</v>
      </c>
      <c r="Z1575" s="55"/>
    </row>
    <row r="1576" spans="6:26">
      <c r="F1576"/>
      <c r="G1576"/>
      <c r="H1576"/>
      <c r="I1576"/>
      <c r="J1576"/>
      <c r="K1576"/>
      <c r="L1576"/>
      <c r="M1576"/>
      <c r="N1576"/>
      <c r="O1576"/>
      <c r="P1576"/>
      <c r="Q1576"/>
      <c r="R1576"/>
      <c r="S1576"/>
      <c r="T1576"/>
      <c r="W1576" s="5" t="s">
        <v>169</v>
      </c>
      <c r="X1576" s="11" t="s">
        <v>1680</v>
      </c>
      <c r="Z1576" s="55"/>
    </row>
    <row r="1577" spans="6:26">
      <c r="F1577"/>
      <c r="G1577"/>
      <c r="H1577"/>
      <c r="I1577"/>
      <c r="J1577"/>
      <c r="K1577"/>
      <c r="L1577"/>
      <c r="M1577"/>
      <c r="N1577"/>
      <c r="O1577"/>
      <c r="P1577"/>
      <c r="Q1577"/>
      <c r="R1577"/>
      <c r="S1577"/>
      <c r="T1577"/>
      <c r="W1577" s="5" t="s">
        <v>171</v>
      </c>
      <c r="X1577" s="11" t="s">
        <v>1681</v>
      </c>
      <c r="Z1577" s="55"/>
    </row>
    <row r="1578" spans="6:26">
      <c r="F1578"/>
      <c r="G1578"/>
      <c r="H1578"/>
      <c r="I1578"/>
      <c r="J1578"/>
      <c r="K1578"/>
      <c r="L1578"/>
      <c r="M1578"/>
      <c r="N1578"/>
      <c r="O1578"/>
      <c r="P1578"/>
      <c r="Q1578"/>
      <c r="R1578"/>
      <c r="S1578"/>
      <c r="T1578"/>
      <c r="W1578" s="5" t="s">
        <v>171</v>
      </c>
      <c r="X1578" s="11" t="s">
        <v>1682</v>
      </c>
      <c r="Z1578" s="55"/>
    </row>
    <row r="1579" spans="6:26">
      <c r="F1579"/>
      <c r="G1579"/>
      <c r="H1579"/>
      <c r="I1579"/>
      <c r="J1579"/>
      <c r="K1579"/>
      <c r="L1579"/>
      <c r="M1579"/>
      <c r="N1579"/>
      <c r="O1579"/>
      <c r="P1579"/>
      <c r="Q1579"/>
      <c r="R1579"/>
      <c r="S1579"/>
      <c r="T1579"/>
      <c r="W1579" s="5" t="s">
        <v>171</v>
      </c>
      <c r="X1579" s="11" t="s">
        <v>1683</v>
      </c>
      <c r="Z1579" s="55"/>
    </row>
    <row r="1580" spans="6:26">
      <c r="F1580"/>
      <c r="G1580"/>
      <c r="H1580"/>
      <c r="I1580"/>
      <c r="J1580"/>
      <c r="K1580"/>
      <c r="L1580"/>
      <c r="M1580"/>
      <c r="N1580"/>
      <c r="O1580"/>
      <c r="P1580"/>
      <c r="Q1580"/>
      <c r="R1580"/>
      <c r="S1580"/>
      <c r="T1580"/>
      <c r="W1580" s="5" t="s">
        <v>171</v>
      </c>
      <c r="X1580" s="11" t="s">
        <v>1684</v>
      </c>
      <c r="Z1580" s="55"/>
    </row>
    <row r="1581" spans="6:26">
      <c r="F1581"/>
      <c r="G1581"/>
      <c r="H1581"/>
      <c r="I1581"/>
      <c r="J1581"/>
      <c r="K1581"/>
      <c r="L1581"/>
      <c r="M1581"/>
      <c r="N1581"/>
      <c r="O1581"/>
      <c r="P1581"/>
      <c r="Q1581"/>
      <c r="R1581"/>
      <c r="S1581"/>
      <c r="T1581"/>
      <c r="W1581" s="5" t="s">
        <v>171</v>
      </c>
      <c r="X1581" s="11" t="s">
        <v>1685</v>
      </c>
      <c r="Z1581" s="55"/>
    </row>
    <row r="1582" spans="6:26">
      <c r="F1582"/>
      <c r="G1582"/>
      <c r="H1582"/>
      <c r="I1582"/>
      <c r="J1582"/>
      <c r="K1582"/>
      <c r="L1582"/>
      <c r="M1582"/>
      <c r="N1582"/>
      <c r="O1582"/>
      <c r="P1582"/>
      <c r="Q1582"/>
      <c r="R1582"/>
      <c r="S1582"/>
      <c r="T1582"/>
      <c r="W1582" s="5" t="s">
        <v>171</v>
      </c>
      <c r="X1582" s="11" t="s">
        <v>1686</v>
      </c>
      <c r="Z1582" s="55"/>
    </row>
    <row r="1583" spans="6:26">
      <c r="F1583"/>
      <c r="G1583"/>
      <c r="H1583"/>
      <c r="I1583"/>
      <c r="J1583"/>
      <c r="K1583"/>
      <c r="L1583"/>
      <c r="M1583"/>
      <c r="N1583"/>
      <c r="O1583"/>
      <c r="P1583"/>
      <c r="Q1583"/>
      <c r="R1583"/>
      <c r="S1583"/>
      <c r="T1583"/>
      <c r="W1583" s="5" t="s">
        <v>171</v>
      </c>
      <c r="X1583" s="11" t="s">
        <v>1687</v>
      </c>
      <c r="Z1583" s="55"/>
    </row>
    <row r="1584" spans="6:26">
      <c r="F1584"/>
      <c r="G1584"/>
      <c r="H1584"/>
      <c r="I1584"/>
      <c r="J1584"/>
      <c r="K1584"/>
      <c r="L1584"/>
      <c r="M1584"/>
      <c r="N1584"/>
      <c r="O1584"/>
      <c r="P1584"/>
      <c r="Q1584"/>
      <c r="R1584"/>
      <c r="S1584"/>
      <c r="T1584"/>
      <c r="W1584" s="5" t="s">
        <v>171</v>
      </c>
      <c r="X1584" s="11" t="s">
        <v>1688</v>
      </c>
      <c r="Z1584" s="55"/>
    </row>
    <row r="1585" spans="6:26">
      <c r="F1585"/>
      <c r="G1585"/>
      <c r="H1585"/>
      <c r="I1585"/>
      <c r="J1585"/>
      <c r="K1585"/>
      <c r="L1585"/>
      <c r="M1585"/>
      <c r="N1585"/>
      <c r="O1585"/>
      <c r="P1585"/>
      <c r="Q1585"/>
      <c r="R1585"/>
      <c r="S1585"/>
      <c r="T1585"/>
      <c r="W1585" s="5" t="s">
        <v>171</v>
      </c>
      <c r="X1585" s="11" t="s">
        <v>1689</v>
      </c>
      <c r="Z1585" s="55"/>
    </row>
    <row r="1586" spans="6:26">
      <c r="F1586"/>
      <c r="G1586"/>
      <c r="H1586"/>
      <c r="I1586"/>
      <c r="J1586"/>
      <c r="K1586"/>
      <c r="L1586"/>
      <c r="M1586"/>
      <c r="N1586"/>
      <c r="O1586"/>
      <c r="P1586"/>
      <c r="Q1586"/>
      <c r="R1586"/>
      <c r="S1586"/>
      <c r="T1586"/>
      <c r="W1586" s="5" t="s">
        <v>171</v>
      </c>
      <c r="X1586" s="11" t="s">
        <v>1690</v>
      </c>
      <c r="Z1586" s="55"/>
    </row>
    <row r="1587" spans="6:26">
      <c r="F1587"/>
      <c r="G1587"/>
      <c r="H1587"/>
      <c r="I1587"/>
      <c r="J1587"/>
      <c r="K1587"/>
      <c r="L1587"/>
      <c r="M1587"/>
      <c r="N1587"/>
      <c r="O1587"/>
      <c r="P1587"/>
      <c r="Q1587"/>
      <c r="R1587"/>
      <c r="S1587"/>
      <c r="T1587"/>
      <c r="W1587" s="5" t="s">
        <v>171</v>
      </c>
      <c r="X1587" s="11" t="s">
        <v>1691</v>
      </c>
      <c r="Z1587" s="55"/>
    </row>
    <row r="1588" spans="6:26">
      <c r="F1588"/>
      <c r="G1588"/>
      <c r="H1588"/>
      <c r="I1588"/>
      <c r="J1588"/>
      <c r="K1588"/>
      <c r="L1588"/>
      <c r="M1588"/>
      <c r="N1588"/>
      <c r="O1588"/>
      <c r="P1588"/>
      <c r="Q1588"/>
      <c r="R1588"/>
      <c r="S1588"/>
      <c r="T1588"/>
      <c r="W1588" s="5" t="s">
        <v>171</v>
      </c>
      <c r="X1588" s="11" t="s">
        <v>1692</v>
      </c>
      <c r="Z1588" s="55"/>
    </row>
    <row r="1589" spans="6:26">
      <c r="F1589"/>
      <c r="G1589"/>
      <c r="H1589"/>
      <c r="I1589"/>
      <c r="J1589"/>
      <c r="K1589"/>
      <c r="L1589"/>
      <c r="M1589"/>
      <c r="N1589"/>
      <c r="O1589"/>
      <c r="P1589"/>
      <c r="Q1589"/>
      <c r="R1589"/>
      <c r="S1589"/>
      <c r="T1589"/>
      <c r="W1589" s="5" t="s">
        <v>171</v>
      </c>
      <c r="X1589" s="11" t="s">
        <v>1693</v>
      </c>
      <c r="Z1589" s="55"/>
    </row>
    <row r="1590" spans="6:26">
      <c r="F1590"/>
      <c r="G1590"/>
      <c r="H1590"/>
      <c r="I1590"/>
      <c r="J1590"/>
      <c r="K1590"/>
      <c r="L1590"/>
      <c r="M1590"/>
      <c r="N1590"/>
      <c r="O1590"/>
      <c r="P1590"/>
      <c r="Q1590"/>
      <c r="R1590"/>
      <c r="S1590"/>
      <c r="T1590"/>
      <c r="W1590" s="5" t="s">
        <v>171</v>
      </c>
      <c r="X1590" s="11" t="s">
        <v>1694</v>
      </c>
      <c r="Z1590" s="55"/>
    </row>
    <row r="1591" spans="6:26">
      <c r="F1591"/>
      <c r="G1591"/>
      <c r="H1591"/>
      <c r="I1591"/>
      <c r="J1591"/>
      <c r="K1591"/>
      <c r="L1591"/>
      <c r="M1591"/>
      <c r="N1591"/>
      <c r="O1591"/>
      <c r="P1591"/>
      <c r="Q1591"/>
      <c r="R1591"/>
      <c r="S1591"/>
      <c r="T1591"/>
      <c r="W1591" s="5" t="s">
        <v>171</v>
      </c>
      <c r="X1591" s="11" t="s">
        <v>424</v>
      </c>
      <c r="Z1591" s="55"/>
    </row>
    <row r="1592" spans="6:26">
      <c r="F1592"/>
      <c r="G1592"/>
      <c r="H1592"/>
      <c r="I1592"/>
      <c r="J1592"/>
      <c r="K1592"/>
      <c r="L1592"/>
      <c r="M1592"/>
      <c r="N1592"/>
      <c r="O1592"/>
      <c r="P1592"/>
      <c r="Q1592"/>
      <c r="R1592"/>
      <c r="S1592"/>
      <c r="T1592"/>
      <c r="W1592" s="5" t="s">
        <v>171</v>
      </c>
      <c r="X1592" s="11" t="s">
        <v>1695</v>
      </c>
      <c r="Z1592" s="55"/>
    </row>
    <row r="1593" spans="6:26">
      <c r="F1593"/>
      <c r="G1593"/>
      <c r="H1593"/>
      <c r="I1593"/>
      <c r="J1593"/>
      <c r="K1593"/>
      <c r="L1593"/>
      <c r="M1593"/>
      <c r="N1593"/>
      <c r="O1593"/>
      <c r="P1593"/>
      <c r="Q1593"/>
      <c r="R1593"/>
      <c r="S1593"/>
      <c r="T1593"/>
      <c r="W1593" s="5" t="s">
        <v>171</v>
      </c>
      <c r="X1593" s="11" t="s">
        <v>1696</v>
      </c>
      <c r="Z1593" s="55"/>
    </row>
    <row r="1594" spans="6:26">
      <c r="F1594"/>
      <c r="G1594"/>
      <c r="H1594"/>
      <c r="I1594"/>
      <c r="J1594"/>
      <c r="K1594"/>
      <c r="L1594"/>
      <c r="M1594"/>
      <c r="N1594"/>
      <c r="O1594"/>
      <c r="P1594"/>
      <c r="Q1594"/>
      <c r="R1594"/>
      <c r="S1594"/>
      <c r="T1594"/>
      <c r="W1594" s="5" t="s">
        <v>171</v>
      </c>
      <c r="X1594" s="11" t="s">
        <v>1697</v>
      </c>
      <c r="Z1594" s="55"/>
    </row>
    <row r="1595" spans="6:26">
      <c r="F1595"/>
      <c r="G1595"/>
      <c r="H1595"/>
      <c r="I1595"/>
      <c r="J1595"/>
      <c r="K1595"/>
      <c r="L1595"/>
      <c r="M1595"/>
      <c r="N1595"/>
      <c r="O1595"/>
      <c r="P1595"/>
      <c r="Q1595"/>
      <c r="R1595"/>
      <c r="S1595"/>
      <c r="T1595"/>
      <c r="W1595" s="5" t="s">
        <v>171</v>
      </c>
      <c r="X1595" s="11" t="s">
        <v>1698</v>
      </c>
      <c r="Z1595" s="55"/>
    </row>
    <row r="1596" spans="6:26">
      <c r="F1596"/>
      <c r="G1596"/>
      <c r="H1596"/>
      <c r="I1596"/>
      <c r="J1596"/>
      <c r="K1596"/>
      <c r="L1596"/>
      <c r="M1596"/>
      <c r="N1596"/>
      <c r="O1596"/>
      <c r="P1596"/>
      <c r="Q1596"/>
      <c r="R1596"/>
      <c r="S1596"/>
      <c r="T1596"/>
      <c r="W1596" s="5" t="s">
        <v>171</v>
      </c>
      <c r="X1596" s="11" t="s">
        <v>1699</v>
      </c>
      <c r="Z1596" s="55"/>
    </row>
    <row r="1597" spans="6:26">
      <c r="F1597"/>
      <c r="G1597"/>
      <c r="H1597"/>
      <c r="I1597"/>
      <c r="J1597"/>
      <c r="K1597"/>
      <c r="L1597"/>
      <c r="M1597"/>
      <c r="N1597"/>
      <c r="O1597"/>
      <c r="P1597"/>
      <c r="Q1597"/>
      <c r="R1597"/>
      <c r="S1597"/>
      <c r="T1597"/>
      <c r="W1597" s="5" t="s">
        <v>171</v>
      </c>
      <c r="X1597" s="11" t="s">
        <v>1700</v>
      </c>
      <c r="Z1597" s="55"/>
    </row>
    <row r="1598" spans="6:26">
      <c r="F1598"/>
      <c r="G1598"/>
      <c r="H1598"/>
      <c r="I1598"/>
      <c r="J1598"/>
      <c r="K1598"/>
      <c r="L1598"/>
      <c r="M1598"/>
      <c r="N1598"/>
      <c r="O1598"/>
      <c r="P1598"/>
      <c r="Q1598"/>
      <c r="R1598"/>
      <c r="S1598"/>
      <c r="T1598"/>
      <c r="W1598" s="5" t="s">
        <v>171</v>
      </c>
      <c r="X1598" s="11" t="s">
        <v>1701</v>
      </c>
      <c r="Z1598" s="55"/>
    </row>
    <row r="1599" spans="6:26">
      <c r="F1599"/>
      <c r="G1599"/>
      <c r="H1599"/>
      <c r="I1599"/>
      <c r="J1599"/>
      <c r="K1599"/>
      <c r="L1599"/>
      <c r="M1599"/>
      <c r="N1599"/>
      <c r="O1599"/>
      <c r="P1599"/>
      <c r="Q1599"/>
      <c r="R1599"/>
      <c r="S1599"/>
      <c r="T1599"/>
      <c r="W1599" s="5" t="s">
        <v>171</v>
      </c>
      <c r="X1599" s="11" t="s">
        <v>481</v>
      </c>
      <c r="Z1599" s="55"/>
    </row>
    <row r="1600" spans="6:26">
      <c r="F1600"/>
      <c r="G1600"/>
      <c r="H1600"/>
      <c r="I1600"/>
      <c r="J1600"/>
      <c r="K1600"/>
      <c r="L1600"/>
      <c r="M1600"/>
      <c r="N1600"/>
      <c r="O1600"/>
      <c r="P1600"/>
      <c r="Q1600"/>
      <c r="R1600"/>
      <c r="S1600"/>
      <c r="T1600"/>
      <c r="W1600" s="5" t="s">
        <v>171</v>
      </c>
      <c r="X1600" s="11" t="s">
        <v>1702</v>
      </c>
      <c r="Z1600" s="55"/>
    </row>
    <row r="1601" spans="6:26">
      <c r="F1601"/>
      <c r="G1601"/>
      <c r="H1601"/>
      <c r="I1601"/>
      <c r="J1601"/>
      <c r="K1601"/>
      <c r="L1601"/>
      <c r="M1601"/>
      <c r="N1601"/>
      <c r="O1601"/>
      <c r="P1601"/>
      <c r="Q1601"/>
      <c r="R1601"/>
      <c r="S1601"/>
      <c r="T1601"/>
      <c r="W1601" s="5" t="s">
        <v>171</v>
      </c>
      <c r="X1601" s="11" t="s">
        <v>1002</v>
      </c>
      <c r="Z1601" s="55"/>
    </row>
    <row r="1602" spans="6:26">
      <c r="F1602"/>
      <c r="G1602"/>
      <c r="H1602"/>
      <c r="I1602"/>
      <c r="J1602"/>
      <c r="K1602"/>
      <c r="L1602"/>
      <c r="M1602"/>
      <c r="N1602"/>
      <c r="O1602"/>
      <c r="P1602"/>
      <c r="Q1602"/>
      <c r="R1602"/>
      <c r="S1602"/>
      <c r="T1602"/>
      <c r="W1602" s="5" t="s">
        <v>171</v>
      </c>
      <c r="X1602" s="11" t="s">
        <v>1703</v>
      </c>
      <c r="Z1602" s="55"/>
    </row>
    <row r="1603" spans="6:26">
      <c r="F1603"/>
      <c r="G1603"/>
      <c r="H1603"/>
      <c r="I1603"/>
      <c r="J1603"/>
      <c r="K1603"/>
      <c r="L1603"/>
      <c r="M1603"/>
      <c r="N1603"/>
      <c r="O1603"/>
      <c r="P1603"/>
      <c r="Q1603"/>
      <c r="R1603"/>
      <c r="S1603"/>
      <c r="T1603"/>
      <c r="W1603" s="5" t="s">
        <v>171</v>
      </c>
      <c r="X1603" s="11" t="s">
        <v>1704</v>
      </c>
      <c r="Z1603" s="55"/>
    </row>
    <row r="1604" spans="6:26">
      <c r="F1604"/>
      <c r="G1604"/>
      <c r="H1604"/>
      <c r="I1604"/>
      <c r="J1604"/>
      <c r="K1604"/>
      <c r="L1604"/>
      <c r="M1604"/>
      <c r="N1604"/>
      <c r="O1604"/>
      <c r="P1604"/>
      <c r="Q1604"/>
      <c r="R1604"/>
      <c r="S1604"/>
      <c r="T1604"/>
      <c r="W1604" s="5" t="s">
        <v>171</v>
      </c>
      <c r="X1604" s="11" t="s">
        <v>1705</v>
      </c>
      <c r="Z1604" s="55"/>
    </row>
    <row r="1605" spans="6:26">
      <c r="F1605"/>
      <c r="G1605"/>
      <c r="H1605"/>
      <c r="I1605"/>
      <c r="J1605"/>
      <c r="K1605"/>
      <c r="L1605"/>
      <c r="M1605"/>
      <c r="N1605"/>
      <c r="O1605"/>
      <c r="P1605"/>
      <c r="Q1605"/>
      <c r="R1605"/>
      <c r="S1605"/>
      <c r="T1605"/>
      <c r="W1605" s="5" t="s">
        <v>171</v>
      </c>
      <c r="X1605" s="11" t="s">
        <v>1706</v>
      </c>
      <c r="Z1605" s="55"/>
    </row>
    <row r="1606" spans="6:26">
      <c r="F1606"/>
      <c r="G1606"/>
      <c r="H1606"/>
      <c r="I1606"/>
      <c r="J1606"/>
      <c r="K1606"/>
      <c r="L1606"/>
      <c r="M1606"/>
      <c r="N1606"/>
      <c r="O1606"/>
      <c r="P1606"/>
      <c r="Q1606"/>
      <c r="R1606"/>
      <c r="S1606"/>
      <c r="T1606"/>
      <c r="W1606" s="5" t="s">
        <v>171</v>
      </c>
      <c r="X1606" s="11" t="s">
        <v>1707</v>
      </c>
      <c r="Z1606" s="55"/>
    </row>
    <row r="1607" spans="6:26">
      <c r="F1607"/>
      <c r="G1607"/>
      <c r="H1607"/>
      <c r="I1607"/>
      <c r="J1607"/>
      <c r="K1607"/>
      <c r="L1607"/>
      <c r="M1607"/>
      <c r="N1607"/>
      <c r="O1607"/>
      <c r="P1607"/>
      <c r="Q1607"/>
      <c r="R1607"/>
      <c r="S1607"/>
      <c r="T1607"/>
      <c r="W1607" s="5" t="s">
        <v>171</v>
      </c>
      <c r="X1607" s="11" t="s">
        <v>1708</v>
      </c>
      <c r="Z1607" s="55"/>
    </row>
    <row r="1608" spans="6:26">
      <c r="F1608"/>
      <c r="G1608"/>
      <c r="H1608"/>
      <c r="I1608"/>
      <c r="J1608"/>
      <c r="K1608"/>
      <c r="L1608"/>
      <c r="M1608"/>
      <c r="N1608"/>
      <c r="O1608"/>
      <c r="P1608"/>
      <c r="Q1608"/>
      <c r="R1608"/>
      <c r="S1608"/>
      <c r="T1608"/>
      <c r="W1608" s="5" t="s">
        <v>171</v>
      </c>
      <c r="X1608" s="11" t="s">
        <v>1709</v>
      </c>
      <c r="Z1608" s="55"/>
    </row>
    <row r="1609" spans="6:26">
      <c r="F1609"/>
      <c r="G1609"/>
      <c r="H1609"/>
      <c r="I1609"/>
      <c r="J1609"/>
      <c r="K1609"/>
      <c r="L1609"/>
      <c r="M1609"/>
      <c r="N1609"/>
      <c r="O1609"/>
      <c r="P1609"/>
      <c r="Q1609"/>
      <c r="R1609"/>
      <c r="S1609"/>
      <c r="T1609"/>
      <c r="W1609" s="5" t="s">
        <v>171</v>
      </c>
      <c r="X1609" s="11" t="s">
        <v>1710</v>
      </c>
      <c r="Z1609" s="55"/>
    </row>
    <row r="1610" spans="6:26">
      <c r="F1610"/>
      <c r="G1610"/>
      <c r="H1610"/>
      <c r="I1610"/>
      <c r="J1610"/>
      <c r="K1610"/>
      <c r="L1610"/>
      <c r="M1610"/>
      <c r="N1610"/>
      <c r="O1610"/>
      <c r="P1610"/>
      <c r="Q1610"/>
      <c r="R1610"/>
      <c r="S1610"/>
      <c r="T1610"/>
      <c r="W1610" s="5" t="s">
        <v>171</v>
      </c>
      <c r="X1610" s="11" t="s">
        <v>1711</v>
      </c>
      <c r="Z1610" s="55"/>
    </row>
    <row r="1611" spans="6:26">
      <c r="F1611"/>
      <c r="G1611"/>
      <c r="H1611"/>
      <c r="I1611"/>
      <c r="J1611"/>
      <c r="K1611"/>
      <c r="L1611"/>
      <c r="M1611"/>
      <c r="N1611"/>
      <c r="O1611"/>
      <c r="P1611"/>
      <c r="Q1611"/>
      <c r="R1611"/>
      <c r="S1611"/>
      <c r="T1611"/>
      <c r="W1611" s="5" t="s">
        <v>171</v>
      </c>
      <c r="X1611" s="11" t="s">
        <v>1712</v>
      </c>
      <c r="Z1611" s="55"/>
    </row>
    <row r="1612" spans="6:26">
      <c r="F1612"/>
      <c r="G1612"/>
      <c r="H1612"/>
      <c r="I1612"/>
      <c r="J1612"/>
      <c r="K1612"/>
      <c r="L1612"/>
      <c r="M1612"/>
      <c r="N1612"/>
      <c r="O1612"/>
      <c r="P1612"/>
      <c r="Q1612"/>
      <c r="R1612"/>
      <c r="S1612"/>
      <c r="T1612"/>
      <c r="W1612" s="5" t="s">
        <v>171</v>
      </c>
      <c r="X1612" s="11" t="s">
        <v>1713</v>
      </c>
      <c r="Z1612" s="55"/>
    </row>
    <row r="1613" spans="6:26">
      <c r="F1613"/>
      <c r="G1613"/>
      <c r="H1613"/>
      <c r="I1613"/>
      <c r="J1613"/>
      <c r="K1613"/>
      <c r="L1613"/>
      <c r="M1613"/>
      <c r="N1613"/>
      <c r="O1613"/>
      <c r="P1613"/>
      <c r="Q1613"/>
      <c r="R1613"/>
      <c r="S1613"/>
      <c r="T1613"/>
      <c r="W1613" s="5" t="s">
        <v>171</v>
      </c>
      <c r="X1613" s="11" t="s">
        <v>1714</v>
      </c>
      <c r="Z1613" s="55"/>
    </row>
    <row r="1614" spans="6:26">
      <c r="F1614"/>
      <c r="G1614"/>
      <c r="H1614"/>
      <c r="I1614"/>
      <c r="J1614"/>
      <c r="K1614"/>
      <c r="L1614"/>
      <c r="M1614"/>
      <c r="N1614"/>
      <c r="O1614"/>
      <c r="P1614"/>
      <c r="Q1614"/>
      <c r="R1614"/>
      <c r="S1614"/>
      <c r="T1614"/>
      <c r="W1614" s="5" t="s">
        <v>171</v>
      </c>
      <c r="X1614" s="11" t="s">
        <v>1715</v>
      </c>
      <c r="Z1614" s="55"/>
    </row>
    <row r="1615" spans="6:26">
      <c r="F1615"/>
      <c r="G1615"/>
      <c r="H1615"/>
      <c r="I1615"/>
      <c r="J1615"/>
      <c r="K1615"/>
      <c r="L1615"/>
      <c r="M1615"/>
      <c r="N1615"/>
      <c r="O1615"/>
      <c r="P1615"/>
      <c r="Q1615"/>
      <c r="R1615"/>
      <c r="S1615"/>
      <c r="T1615"/>
      <c r="W1615" s="5" t="s">
        <v>171</v>
      </c>
      <c r="X1615" s="11" t="s">
        <v>1716</v>
      </c>
      <c r="Z1615" s="55"/>
    </row>
    <row r="1616" spans="6:26">
      <c r="F1616"/>
      <c r="G1616"/>
      <c r="H1616"/>
      <c r="I1616"/>
      <c r="J1616"/>
      <c r="K1616"/>
      <c r="L1616"/>
      <c r="M1616"/>
      <c r="N1616"/>
      <c r="O1616"/>
      <c r="P1616"/>
      <c r="Q1616"/>
      <c r="R1616"/>
      <c r="S1616"/>
      <c r="T1616"/>
      <c r="W1616" s="5" t="s">
        <v>171</v>
      </c>
      <c r="X1616" s="11" t="s">
        <v>1717</v>
      </c>
      <c r="Z1616" s="55"/>
    </row>
    <row r="1617" spans="6:26">
      <c r="F1617"/>
      <c r="G1617"/>
      <c r="H1617"/>
      <c r="I1617"/>
      <c r="J1617"/>
      <c r="K1617"/>
      <c r="L1617"/>
      <c r="M1617"/>
      <c r="N1617"/>
      <c r="O1617"/>
      <c r="P1617"/>
      <c r="Q1617"/>
      <c r="R1617"/>
      <c r="S1617"/>
      <c r="T1617"/>
      <c r="W1617" s="5" t="s">
        <v>171</v>
      </c>
      <c r="X1617" s="11" t="s">
        <v>1718</v>
      </c>
      <c r="Z1617" s="55"/>
    </row>
    <row r="1618" spans="6:26">
      <c r="F1618"/>
      <c r="G1618"/>
      <c r="H1618"/>
      <c r="I1618"/>
      <c r="J1618"/>
      <c r="K1618"/>
      <c r="L1618"/>
      <c r="M1618"/>
      <c r="N1618"/>
      <c r="O1618"/>
      <c r="P1618"/>
      <c r="Q1618"/>
      <c r="R1618"/>
      <c r="S1618"/>
      <c r="T1618"/>
      <c r="W1618" s="5" t="s">
        <v>171</v>
      </c>
      <c r="X1618" s="11" t="s">
        <v>1719</v>
      </c>
      <c r="Z1618" s="55"/>
    </row>
    <row r="1619" spans="6:26">
      <c r="F1619"/>
      <c r="G1619"/>
      <c r="H1619"/>
      <c r="I1619"/>
      <c r="J1619"/>
      <c r="K1619"/>
      <c r="L1619"/>
      <c r="M1619"/>
      <c r="N1619"/>
      <c r="O1619"/>
      <c r="P1619"/>
      <c r="Q1619"/>
      <c r="R1619"/>
      <c r="S1619"/>
      <c r="T1619"/>
      <c r="W1619" s="5" t="s">
        <v>171</v>
      </c>
      <c r="X1619" s="11" t="s">
        <v>1720</v>
      </c>
      <c r="Z1619" s="55"/>
    </row>
    <row r="1620" spans="6:26">
      <c r="F1620"/>
      <c r="G1620"/>
      <c r="H1620"/>
      <c r="I1620"/>
      <c r="J1620"/>
      <c r="K1620"/>
      <c r="L1620"/>
      <c r="M1620"/>
      <c r="N1620"/>
      <c r="O1620"/>
      <c r="P1620"/>
      <c r="Q1620"/>
      <c r="R1620"/>
      <c r="S1620"/>
      <c r="T1620"/>
      <c r="W1620" s="5" t="s">
        <v>171</v>
      </c>
      <c r="X1620" s="11" t="s">
        <v>1721</v>
      </c>
      <c r="Z1620" s="55"/>
    </row>
    <row r="1621" spans="6:26">
      <c r="F1621"/>
      <c r="G1621"/>
      <c r="H1621"/>
      <c r="I1621"/>
      <c r="J1621"/>
      <c r="K1621"/>
      <c r="L1621"/>
      <c r="M1621"/>
      <c r="N1621"/>
      <c r="O1621"/>
      <c r="P1621"/>
      <c r="Q1621"/>
      <c r="R1621"/>
      <c r="S1621"/>
      <c r="T1621"/>
      <c r="W1621" s="5" t="s">
        <v>171</v>
      </c>
      <c r="X1621" s="11" t="s">
        <v>1722</v>
      </c>
      <c r="Z1621" s="55"/>
    </row>
    <row r="1622" spans="6:26">
      <c r="F1622"/>
      <c r="G1622"/>
      <c r="H1622"/>
      <c r="I1622"/>
      <c r="J1622"/>
      <c r="K1622"/>
      <c r="L1622"/>
      <c r="M1622"/>
      <c r="N1622"/>
      <c r="O1622"/>
      <c r="P1622"/>
      <c r="Q1622"/>
      <c r="R1622"/>
      <c r="S1622"/>
      <c r="T1622"/>
      <c r="W1622" s="5" t="s">
        <v>173</v>
      </c>
      <c r="X1622" s="11" t="s">
        <v>1723</v>
      </c>
      <c r="Z1622" s="55"/>
    </row>
    <row r="1623" spans="6:26">
      <c r="F1623"/>
      <c r="G1623"/>
      <c r="H1623"/>
      <c r="I1623"/>
      <c r="J1623"/>
      <c r="K1623"/>
      <c r="L1623"/>
      <c r="M1623"/>
      <c r="N1623"/>
      <c r="O1623"/>
      <c r="P1623"/>
      <c r="Q1623"/>
      <c r="R1623"/>
      <c r="S1623"/>
      <c r="T1623"/>
      <c r="W1623" s="5" t="s">
        <v>173</v>
      </c>
      <c r="X1623" s="11" t="s">
        <v>1724</v>
      </c>
      <c r="Z1623" s="55"/>
    </row>
    <row r="1624" spans="6:26">
      <c r="F1624"/>
      <c r="G1624"/>
      <c r="H1624"/>
      <c r="I1624"/>
      <c r="J1624"/>
      <c r="K1624"/>
      <c r="L1624"/>
      <c r="M1624"/>
      <c r="N1624"/>
      <c r="O1624"/>
      <c r="P1624"/>
      <c r="Q1624"/>
      <c r="R1624"/>
      <c r="S1624"/>
      <c r="T1624"/>
      <c r="W1624" s="5" t="s">
        <v>173</v>
      </c>
      <c r="X1624" s="11" t="s">
        <v>1725</v>
      </c>
      <c r="Z1624" s="55"/>
    </row>
    <row r="1625" spans="6:26">
      <c r="F1625"/>
      <c r="G1625"/>
      <c r="H1625"/>
      <c r="I1625"/>
      <c r="J1625"/>
      <c r="K1625"/>
      <c r="L1625"/>
      <c r="M1625"/>
      <c r="N1625"/>
      <c r="O1625"/>
      <c r="P1625"/>
      <c r="Q1625"/>
      <c r="R1625"/>
      <c r="S1625"/>
      <c r="T1625"/>
      <c r="W1625" s="5" t="s">
        <v>173</v>
      </c>
      <c r="X1625" s="11" t="s">
        <v>1726</v>
      </c>
      <c r="Z1625" s="55"/>
    </row>
    <row r="1626" spans="6:26">
      <c r="F1626"/>
      <c r="G1626"/>
      <c r="H1626"/>
      <c r="I1626"/>
      <c r="J1626"/>
      <c r="K1626"/>
      <c r="L1626"/>
      <c r="M1626"/>
      <c r="N1626"/>
      <c r="O1626"/>
      <c r="P1626"/>
      <c r="Q1626"/>
      <c r="R1626"/>
      <c r="S1626"/>
      <c r="T1626"/>
      <c r="W1626" s="5" t="s">
        <v>173</v>
      </c>
      <c r="X1626" s="11" t="s">
        <v>1727</v>
      </c>
      <c r="Z1626" s="55"/>
    </row>
    <row r="1627" spans="6:26">
      <c r="F1627"/>
      <c r="G1627"/>
      <c r="H1627"/>
      <c r="I1627"/>
      <c r="J1627"/>
      <c r="K1627"/>
      <c r="L1627"/>
      <c r="M1627"/>
      <c r="N1627"/>
      <c r="O1627"/>
      <c r="P1627"/>
      <c r="Q1627"/>
      <c r="R1627"/>
      <c r="S1627"/>
      <c r="T1627"/>
      <c r="W1627" s="5" t="s">
        <v>173</v>
      </c>
      <c r="X1627" s="11" t="s">
        <v>1728</v>
      </c>
      <c r="Z1627" s="55"/>
    </row>
    <row r="1628" spans="6:26">
      <c r="F1628"/>
      <c r="G1628"/>
      <c r="H1628"/>
      <c r="I1628"/>
      <c r="J1628"/>
      <c r="K1628"/>
      <c r="L1628"/>
      <c r="M1628"/>
      <c r="N1628"/>
      <c r="O1628"/>
      <c r="P1628"/>
      <c r="Q1628"/>
      <c r="R1628"/>
      <c r="S1628"/>
      <c r="T1628"/>
      <c r="W1628" s="5" t="s">
        <v>173</v>
      </c>
      <c r="X1628" s="11" t="s">
        <v>1729</v>
      </c>
      <c r="Z1628" s="55"/>
    </row>
    <row r="1629" spans="6:26">
      <c r="F1629"/>
      <c r="G1629"/>
      <c r="H1629"/>
      <c r="I1629"/>
      <c r="J1629"/>
      <c r="K1629"/>
      <c r="L1629"/>
      <c r="M1629"/>
      <c r="N1629"/>
      <c r="O1629"/>
      <c r="P1629"/>
      <c r="Q1629"/>
      <c r="R1629"/>
      <c r="S1629"/>
      <c r="T1629"/>
      <c r="W1629" s="5" t="s">
        <v>173</v>
      </c>
      <c r="X1629" s="11" t="s">
        <v>1730</v>
      </c>
      <c r="Z1629" s="55"/>
    </row>
    <row r="1630" spans="6:26">
      <c r="F1630"/>
      <c r="G1630"/>
      <c r="H1630"/>
      <c r="I1630"/>
      <c r="J1630"/>
      <c r="K1630"/>
      <c r="L1630"/>
      <c r="M1630"/>
      <c r="N1630"/>
      <c r="O1630"/>
      <c r="P1630"/>
      <c r="Q1630"/>
      <c r="R1630"/>
      <c r="S1630"/>
      <c r="T1630"/>
      <c r="W1630" s="5" t="s">
        <v>173</v>
      </c>
      <c r="X1630" s="11" t="s">
        <v>1731</v>
      </c>
      <c r="Z1630" s="55"/>
    </row>
    <row r="1631" spans="6:26">
      <c r="F1631"/>
      <c r="G1631"/>
      <c r="H1631"/>
      <c r="I1631"/>
      <c r="J1631"/>
      <c r="K1631"/>
      <c r="L1631"/>
      <c r="M1631"/>
      <c r="N1631"/>
      <c r="O1631"/>
      <c r="P1631"/>
      <c r="Q1631"/>
      <c r="R1631"/>
      <c r="S1631"/>
      <c r="T1631"/>
      <c r="W1631" s="5" t="s">
        <v>173</v>
      </c>
      <c r="X1631" s="11" t="s">
        <v>1732</v>
      </c>
      <c r="Z1631" s="55"/>
    </row>
    <row r="1632" spans="6:26">
      <c r="F1632"/>
      <c r="G1632"/>
      <c r="H1632"/>
      <c r="I1632"/>
      <c r="J1632"/>
      <c r="K1632"/>
      <c r="L1632"/>
      <c r="M1632"/>
      <c r="N1632"/>
      <c r="O1632"/>
      <c r="P1632"/>
      <c r="Q1632"/>
      <c r="R1632"/>
      <c r="S1632"/>
      <c r="T1632"/>
      <c r="W1632" s="5" t="s">
        <v>173</v>
      </c>
      <c r="X1632" s="11" t="s">
        <v>1733</v>
      </c>
      <c r="Z1632" s="55"/>
    </row>
    <row r="1633" spans="6:26">
      <c r="F1633"/>
      <c r="G1633"/>
      <c r="H1633"/>
      <c r="I1633"/>
      <c r="J1633"/>
      <c r="K1633"/>
      <c r="L1633"/>
      <c r="M1633"/>
      <c r="N1633"/>
      <c r="O1633"/>
      <c r="P1633"/>
      <c r="Q1633"/>
      <c r="R1633"/>
      <c r="S1633"/>
      <c r="T1633"/>
      <c r="W1633" s="5" t="s">
        <v>173</v>
      </c>
      <c r="X1633" s="11" t="s">
        <v>1734</v>
      </c>
      <c r="Z1633" s="55"/>
    </row>
    <row r="1634" spans="6:26">
      <c r="F1634"/>
      <c r="G1634"/>
      <c r="H1634"/>
      <c r="I1634"/>
      <c r="J1634"/>
      <c r="K1634"/>
      <c r="L1634"/>
      <c r="M1634"/>
      <c r="N1634"/>
      <c r="O1634"/>
      <c r="P1634"/>
      <c r="Q1634"/>
      <c r="R1634"/>
      <c r="S1634"/>
      <c r="T1634"/>
      <c r="W1634" s="5" t="s">
        <v>173</v>
      </c>
      <c r="X1634" s="11" t="s">
        <v>1735</v>
      </c>
      <c r="Z1634" s="55"/>
    </row>
    <row r="1635" spans="6:26">
      <c r="F1635"/>
      <c r="G1635"/>
      <c r="H1635"/>
      <c r="I1635"/>
      <c r="J1635"/>
      <c r="K1635"/>
      <c r="L1635"/>
      <c r="M1635"/>
      <c r="N1635"/>
      <c r="O1635"/>
      <c r="P1635"/>
      <c r="Q1635"/>
      <c r="R1635"/>
      <c r="S1635"/>
      <c r="T1635"/>
      <c r="W1635" s="5" t="s">
        <v>173</v>
      </c>
      <c r="X1635" s="11" t="s">
        <v>1736</v>
      </c>
      <c r="Z1635" s="55"/>
    </row>
    <row r="1636" spans="6:26">
      <c r="F1636"/>
      <c r="G1636"/>
      <c r="H1636"/>
      <c r="I1636"/>
      <c r="J1636"/>
      <c r="K1636"/>
      <c r="L1636"/>
      <c r="M1636"/>
      <c r="N1636"/>
      <c r="O1636"/>
      <c r="P1636"/>
      <c r="Q1636"/>
      <c r="R1636"/>
      <c r="S1636"/>
      <c r="T1636"/>
      <c r="W1636" s="5" t="s">
        <v>173</v>
      </c>
      <c r="X1636" s="11" t="s">
        <v>1737</v>
      </c>
      <c r="Z1636" s="55"/>
    </row>
    <row r="1637" spans="6:26">
      <c r="F1637"/>
      <c r="G1637"/>
      <c r="H1637"/>
      <c r="I1637"/>
      <c r="J1637"/>
      <c r="K1637"/>
      <c r="L1637"/>
      <c r="M1637"/>
      <c r="N1637"/>
      <c r="O1637"/>
      <c r="P1637"/>
      <c r="Q1637"/>
      <c r="R1637"/>
      <c r="S1637"/>
      <c r="T1637"/>
      <c r="W1637" s="5" t="s">
        <v>173</v>
      </c>
      <c r="X1637" s="11" t="s">
        <v>1738</v>
      </c>
      <c r="Z1637" s="55"/>
    </row>
    <row r="1638" spans="6:26">
      <c r="F1638"/>
      <c r="G1638"/>
      <c r="H1638"/>
      <c r="I1638"/>
      <c r="J1638"/>
      <c r="K1638"/>
      <c r="L1638"/>
      <c r="M1638"/>
      <c r="N1638"/>
      <c r="O1638"/>
      <c r="P1638"/>
      <c r="Q1638"/>
      <c r="R1638"/>
      <c r="S1638"/>
      <c r="T1638"/>
      <c r="W1638" s="5" t="s">
        <v>173</v>
      </c>
      <c r="X1638" s="11" t="s">
        <v>1739</v>
      </c>
      <c r="Z1638" s="55"/>
    </row>
    <row r="1639" spans="6:26">
      <c r="F1639"/>
      <c r="G1639"/>
      <c r="H1639"/>
      <c r="I1639"/>
      <c r="J1639"/>
      <c r="K1639"/>
      <c r="L1639"/>
      <c r="M1639"/>
      <c r="N1639"/>
      <c r="O1639"/>
      <c r="P1639"/>
      <c r="Q1639"/>
      <c r="R1639"/>
      <c r="S1639"/>
      <c r="T1639"/>
      <c r="W1639" s="5" t="s">
        <v>173</v>
      </c>
      <c r="X1639" s="11" t="s">
        <v>1740</v>
      </c>
      <c r="Z1639" s="55"/>
    </row>
    <row r="1640" spans="6:26">
      <c r="F1640"/>
      <c r="G1640"/>
      <c r="H1640"/>
      <c r="I1640"/>
      <c r="J1640"/>
      <c r="K1640"/>
      <c r="L1640"/>
      <c r="M1640"/>
      <c r="N1640"/>
      <c r="O1640"/>
      <c r="P1640"/>
      <c r="Q1640"/>
      <c r="R1640"/>
      <c r="S1640"/>
      <c r="T1640"/>
      <c r="W1640" s="5" t="s">
        <v>175</v>
      </c>
      <c r="X1640" s="11" t="s">
        <v>1741</v>
      </c>
      <c r="Z1640" s="55"/>
    </row>
    <row r="1641" spans="6:26">
      <c r="F1641"/>
      <c r="G1641"/>
      <c r="H1641"/>
      <c r="I1641"/>
      <c r="J1641"/>
      <c r="K1641"/>
      <c r="L1641"/>
      <c r="M1641"/>
      <c r="N1641"/>
      <c r="O1641"/>
      <c r="P1641"/>
      <c r="Q1641"/>
      <c r="R1641"/>
      <c r="S1641"/>
      <c r="T1641"/>
      <c r="W1641" s="5" t="s">
        <v>175</v>
      </c>
      <c r="X1641" s="11" t="s">
        <v>1742</v>
      </c>
      <c r="Z1641" s="55"/>
    </row>
    <row r="1642" spans="6:26">
      <c r="F1642"/>
      <c r="G1642"/>
      <c r="H1642"/>
      <c r="I1642"/>
      <c r="J1642"/>
      <c r="K1642"/>
      <c r="L1642"/>
      <c r="M1642"/>
      <c r="N1642"/>
      <c r="O1642"/>
      <c r="P1642"/>
      <c r="Q1642"/>
      <c r="R1642"/>
      <c r="S1642"/>
      <c r="T1642"/>
      <c r="W1642" s="5" t="s">
        <v>175</v>
      </c>
      <c r="X1642" s="11" t="s">
        <v>1743</v>
      </c>
      <c r="Z1642" s="55"/>
    </row>
    <row r="1643" spans="6:26">
      <c r="F1643"/>
      <c r="G1643"/>
      <c r="H1643"/>
      <c r="I1643"/>
      <c r="J1643"/>
      <c r="K1643"/>
      <c r="L1643"/>
      <c r="M1643"/>
      <c r="N1643"/>
      <c r="O1643"/>
      <c r="P1643"/>
      <c r="Q1643"/>
      <c r="R1643"/>
      <c r="S1643"/>
      <c r="T1643"/>
      <c r="W1643" s="5" t="s">
        <v>175</v>
      </c>
      <c r="X1643" s="11" t="s">
        <v>1744</v>
      </c>
      <c r="Z1643" s="55"/>
    </row>
    <row r="1644" spans="6:26">
      <c r="F1644"/>
      <c r="G1644"/>
      <c r="H1644"/>
      <c r="I1644"/>
      <c r="J1644"/>
      <c r="K1644"/>
      <c r="L1644"/>
      <c r="M1644"/>
      <c r="N1644"/>
      <c r="O1644"/>
      <c r="P1644"/>
      <c r="Q1644"/>
      <c r="R1644"/>
      <c r="S1644"/>
      <c r="T1644"/>
      <c r="W1644" s="5" t="s">
        <v>175</v>
      </c>
      <c r="X1644" s="11" t="s">
        <v>1745</v>
      </c>
      <c r="Z1644" s="55"/>
    </row>
    <row r="1645" spans="6:26">
      <c r="F1645"/>
      <c r="G1645"/>
      <c r="H1645"/>
      <c r="I1645"/>
      <c r="J1645"/>
      <c r="K1645"/>
      <c r="L1645"/>
      <c r="M1645"/>
      <c r="N1645"/>
      <c r="O1645"/>
      <c r="P1645"/>
      <c r="Q1645"/>
      <c r="R1645"/>
      <c r="S1645"/>
      <c r="T1645"/>
      <c r="W1645" s="5" t="s">
        <v>175</v>
      </c>
      <c r="X1645" s="11" t="s">
        <v>1746</v>
      </c>
      <c r="Z1645" s="55"/>
    </row>
    <row r="1646" spans="6:26">
      <c r="F1646"/>
      <c r="G1646"/>
      <c r="H1646"/>
      <c r="I1646"/>
      <c r="J1646"/>
      <c r="K1646"/>
      <c r="L1646"/>
      <c r="M1646"/>
      <c r="N1646"/>
      <c r="O1646"/>
      <c r="P1646"/>
      <c r="Q1646"/>
      <c r="R1646"/>
      <c r="S1646"/>
      <c r="T1646"/>
      <c r="W1646" s="5" t="s">
        <v>175</v>
      </c>
      <c r="X1646" s="11" t="s">
        <v>1747</v>
      </c>
      <c r="Z1646" s="55"/>
    </row>
    <row r="1647" spans="6:26">
      <c r="F1647"/>
      <c r="G1647"/>
      <c r="H1647"/>
      <c r="I1647"/>
      <c r="J1647"/>
      <c r="K1647"/>
      <c r="L1647"/>
      <c r="M1647"/>
      <c r="N1647"/>
      <c r="O1647"/>
      <c r="P1647"/>
      <c r="Q1647"/>
      <c r="R1647"/>
      <c r="S1647"/>
      <c r="T1647"/>
      <c r="W1647" s="5" t="s">
        <v>175</v>
      </c>
      <c r="X1647" s="11" t="s">
        <v>1748</v>
      </c>
      <c r="Z1647" s="55"/>
    </row>
    <row r="1648" spans="6:26">
      <c r="F1648"/>
      <c r="G1648"/>
      <c r="H1648"/>
      <c r="I1648"/>
      <c r="J1648"/>
      <c r="K1648"/>
      <c r="L1648"/>
      <c r="M1648"/>
      <c r="N1648"/>
      <c r="O1648"/>
      <c r="P1648"/>
      <c r="Q1648"/>
      <c r="R1648"/>
      <c r="S1648"/>
      <c r="T1648"/>
      <c r="W1648" s="5" t="s">
        <v>175</v>
      </c>
      <c r="X1648" s="11" t="s">
        <v>1749</v>
      </c>
      <c r="Z1648" s="55"/>
    </row>
    <row r="1649" spans="6:26">
      <c r="F1649"/>
      <c r="G1649"/>
      <c r="H1649"/>
      <c r="I1649"/>
      <c r="J1649"/>
      <c r="K1649"/>
      <c r="L1649"/>
      <c r="M1649"/>
      <c r="N1649"/>
      <c r="O1649"/>
      <c r="P1649"/>
      <c r="Q1649"/>
      <c r="R1649"/>
      <c r="S1649"/>
      <c r="T1649"/>
      <c r="W1649" s="5" t="s">
        <v>175</v>
      </c>
      <c r="X1649" s="11" t="s">
        <v>1750</v>
      </c>
      <c r="Z1649" s="55"/>
    </row>
    <row r="1650" spans="6:26">
      <c r="F1650"/>
      <c r="G1650"/>
      <c r="H1650"/>
      <c r="I1650"/>
      <c r="J1650"/>
      <c r="K1650"/>
      <c r="L1650"/>
      <c r="M1650"/>
      <c r="N1650"/>
      <c r="O1650"/>
      <c r="P1650"/>
      <c r="Q1650"/>
      <c r="R1650"/>
      <c r="S1650"/>
      <c r="T1650"/>
      <c r="W1650" s="5" t="s">
        <v>175</v>
      </c>
      <c r="X1650" s="11" t="s">
        <v>1751</v>
      </c>
      <c r="Z1650" s="55"/>
    </row>
    <row r="1651" spans="6:26">
      <c r="F1651"/>
      <c r="G1651"/>
      <c r="H1651"/>
      <c r="I1651"/>
      <c r="J1651"/>
      <c r="K1651"/>
      <c r="L1651"/>
      <c r="M1651"/>
      <c r="N1651"/>
      <c r="O1651"/>
      <c r="P1651"/>
      <c r="Q1651"/>
      <c r="R1651"/>
      <c r="S1651"/>
      <c r="T1651"/>
      <c r="W1651" s="5" t="s">
        <v>175</v>
      </c>
      <c r="X1651" s="11" t="s">
        <v>1752</v>
      </c>
      <c r="Z1651" s="55"/>
    </row>
    <row r="1652" spans="6:26">
      <c r="F1652"/>
      <c r="G1652"/>
      <c r="H1652"/>
      <c r="I1652"/>
      <c r="J1652"/>
      <c r="K1652"/>
      <c r="L1652"/>
      <c r="M1652"/>
      <c r="N1652"/>
      <c r="O1652"/>
      <c r="P1652"/>
      <c r="Q1652"/>
      <c r="R1652"/>
      <c r="S1652"/>
      <c r="T1652"/>
      <c r="W1652" s="5" t="s">
        <v>175</v>
      </c>
      <c r="X1652" s="11" t="s">
        <v>1753</v>
      </c>
      <c r="Z1652" s="55"/>
    </row>
    <row r="1653" spans="6:26">
      <c r="F1653"/>
      <c r="G1653"/>
      <c r="H1653"/>
      <c r="I1653"/>
      <c r="J1653"/>
      <c r="K1653"/>
      <c r="L1653"/>
      <c r="M1653"/>
      <c r="N1653"/>
      <c r="O1653"/>
      <c r="P1653"/>
      <c r="Q1653"/>
      <c r="R1653"/>
      <c r="S1653"/>
      <c r="T1653"/>
      <c r="W1653" s="5" t="s">
        <v>175</v>
      </c>
      <c r="X1653" s="11" t="s">
        <v>1754</v>
      </c>
      <c r="Z1653" s="55"/>
    </row>
    <row r="1654" spans="6:26">
      <c r="F1654"/>
      <c r="G1654"/>
      <c r="H1654"/>
      <c r="I1654"/>
      <c r="J1654"/>
      <c r="K1654"/>
      <c r="L1654"/>
      <c r="M1654"/>
      <c r="N1654"/>
      <c r="O1654"/>
      <c r="P1654"/>
      <c r="Q1654"/>
      <c r="R1654"/>
      <c r="S1654"/>
      <c r="T1654"/>
      <c r="W1654" s="5" t="s">
        <v>175</v>
      </c>
      <c r="X1654" s="11" t="s">
        <v>1755</v>
      </c>
      <c r="Z1654" s="55"/>
    </row>
    <row r="1655" spans="6:26">
      <c r="F1655"/>
      <c r="G1655"/>
      <c r="H1655"/>
      <c r="I1655"/>
      <c r="J1655"/>
      <c r="K1655"/>
      <c r="L1655"/>
      <c r="M1655"/>
      <c r="N1655"/>
      <c r="O1655"/>
      <c r="P1655"/>
      <c r="Q1655"/>
      <c r="R1655"/>
      <c r="S1655"/>
      <c r="T1655"/>
      <c r="W1655" s="5" t="s">
        <v>175</v>
      </c>
      <c r="X1655" s="11" t="s">
        <v>1756</v>
      </c>
      <c r="Z1655" s="55"/>
    </row>
    <row r="1656" spans="6:26">
      <c r="F1656"/>
      <c r="G1656"/>
      <c r="H1656"/>
      <c r="I1656"/>
      <c r="J1656"/>
      <c r="K1656"/>
      <c r="L1656"/>
      <c r="M1656"/>
      <c r="N1656"/>
      <c r="O1656"/>
      <c r="P1656"/>
      <c r="Q1656"/>
      <c r="R1656"/>
      <c r="S1656"/>
      <c r="T1656"/>
      <c r="W1656" s="5" t="s">
        <v>175</v>
      </c>
      <c r="X1656" s="11" t="s">
        <v>1757</v>
      </c>
      <c r="Z1656" s="55"/>
    </row>
    <row r="1657" spans="6:26">
      <c r="F1657"/>
      <c r="G1657"/>
      <c r="H1657"/>
      <c r="I1657"/>
      <c r="J1657"/>
      <c r="K1657"/>
      <c r="L1657"/>
      <c r="M1657"/>
      <c r="N1657"/>
      <c r="O1657"/>
      <c r="P1657"/>
      <c r="Q1657"/>
      <c r="R1657"/>
      <c r="S1657"/>
      <c r="T1657"/>
      <c r="W1657" s="5" t="s">
        <v>175</v>
      </c>
      <c r="X1657" s="11" t="s">
        <v>1758</v>
      </c>
      <c r="Z1657" s="55"/>
    </row>
    <row r="1658" spans="6:26">
      <c r="F1658"/>
      <c r="G1658"/>
      <c r="H1658"/>
      <c r="I1658"/>
      <c r="J1658"/>
      <c r="K1658"/>
      <c r="L1658"/>
      <c r="M1658"/>
      <c r="N1658"/>
      <c r="O1658"/>
      <c r="P1658"/>
      <c r="Q1658"/>
      <c r="R1658"/>
      <c r="S1658"/>
      <c r="T1658"/>
      <c r="W1658" s="5" t="s">
        <v>175</v>
      </c>
      <c r="X1658" s="11" t="s">
        <v>1759</v>
      </c>
      <c r="Z1658" s="55"/>
    </row>
    <row r="1659" spans="6:26">
      <c r="F1659"/>
      <c r="G1659"/>
      <c r="H1659"/>
      <c r="I1659"/>
      <c r="J1659"/>
      <c r="K1659"/>
      <c r="L1659"/>
      <c r="M1659"/>
      <c r="N1659"/>
      <c r="O1659"/>
      <c r="P1659"/>
      <c r="Q1659"/>
      <c r="R1659"/>
      <c r="S1659"/>
      <c r="T1659"/>
      <c r="W1659" s="5" t="s">
        <v>175</v>
      </c>
      <c r="X1659" s="11" t="s">
        <v>1760</v>
      </c>
      <c r="Z1659" s="55"/>
    </row>
    <row r="1660" spans="6:26">
      <c r="F1660"/>
      <c r="G1660"/>
      <c r="H1660"/>
      <c r="I1660"/>
      <c r="J1660"/>
      <c r="K1660"/>
      <c r="L1660"/>
      <c r="M1660"/>
      <c r="N1660"/>
      <c r="O1660"/>
      <c r="P1660"/>
      <c r="Q1660"/>
      <c r="R1660"/>
      <c r="S1660"/>
      <c r="T1660"/>
      <c r="W1660" s="5" t="s">
        <v>175</v>
      </c>
      <c r="X1660" s="11" t="s">
        <v>1761</v>
      </c>
      <c r="Z1660" s="55"/>
    </row>
    <row r="1661" spans="6:26">
      <c r="F1661"/>
      <c r="G1661"/>
      <c r="H1661"/>
      <c r="I1661"/>
      <c r="J1661"/>
      <c r="K1661"/>
      <c r="L1661"/>
      <c r="M1661"/>
      <c r="N1661"/>
      <c r="O1661"/>
      <c r="P1661"/>
      <c r="Q1661"/>
      <c r="R1661"/>
      <c r="S1661"/>
      <c r="T1661"/>
      <c r="W1661" s="5" t="s">
        <v>175</v>
      </c>
      <c r="X1661" s="11" t="s">
        <v>1762</v>
      </c>
      <c r="Z1661" s="55"/>
    </row>
    <row r="1662" spans="6:26">
      <c r="F1662"/>
      <c r="G1662"/>
      <c r="H1662"/>
      <c r="I1662"/>
      <c r="J1662"/>
      <c r="K1662"/>
      <c r="L1662"/>
      <c r="M1662"/>
      <c r="N1662"/>
      <c r="O1662"/>
      <c r="P1662"/>
      <c r="Q1662"/>
      <c r="R1662"/>
      <c r="S1662"/>
      <c r="T1662"/>
      <c r="W1662" s="5" t="s">
        <v>175</v>
      </c>
      <c r="X1662" s="11" t="s">
        <v>449</v>
      </c>
      <c r="Z1662" s="55"/>
    </row>
    <row r="1663" spans="6:26">
      <c r="F1663"/>
      <c r="G1663"/>
      <c r="H1663"/>
      <c r="I1663"/>
      <c r="J1663"/>
      <c r="K1663"/>
      <c r="L1663"/>
      <c r="M1663"/>
      <c r="N1663"/>
      <c r="O1663"/>
      <c r="P1663"/>
      <c r="Q1663"/>
      <c r="R1663"/>
      <c r="S1663"/>
      <c r="T1663"/>
      <c r="W1663" s="5" t="s">
        <v>175</v>
      </c>
      <c r="X1663" s="11" t="s">
        <v>1763</v>
      </c>
      <c r="Z1663" s="55"/>
    </row>
    <row r="1664" spans="6:26">
      <c r="F1664"/>
      <c r="G1664"/>
      <c r="H1664"/>
      <c r="I1664"/>
      <c r="J1664"/>
      <c r="K1664"/>
      <c r="L1664"/>
      <c r="M1664"/>
      <c r="N1664"/>
      <c r="O1664"/>
      <c r="P1664"/>
      <c r="Q1664"/>
      <c r="R1664"/>
      <c r="S1664"/>
      <c r="T1664"/>
      <c r="W1664" s="5" t="s">
        <v>175</v>
      </c>
      <c r="X1664" s="11" t="s">
        <v>1764</v>
      </c>
      <c r="Z1664" s="55"/>
    </row>
    <row r="1665" spans="6:26">
      <c r="F1665"/>
      <c r="G1665"/>
      <c r="H1665"/>
      <c r="I1665"/>
      <c r="J1665"/>
      <c r="K1665"/>
      <c r="L1665"/>
      <c r="M1665"/>
      <c r="N1665"/>
      <c r="O1665"/>
      <c r="P1665"/>
      <c r="Q1665"/>
      <c r="R1665"/>
      <c r="S1665"/>
      <c r="T1665"/>
      <c r="W1665" s="5" t="s">
        <v>175</v>
      </c>
      <c r="X1665" s="11" t="s">
        <v>1765</v>
      </c>
      <c r="Z1665" s="55"/>
    </row>
    <row r="1666" spans="6:26">
      <c r="F1666"/>
      <c r="G1666"/>
      <c r="H1666"/>
      <c r="I1666"/>
      <c r="J1666"/>
      <c r="K1666"/>
      <c r="L1666"/>
      <c r="M1666"/>
      <c r="N1666"/>
      <c r="O1666"/>
      <c r="P1666"/>
      <c r="Q1666"/>
      <c r="R1666"/>
      <c r="S1666"/>
      <c r="T1666"/>
      <c r="W1666" s="5" t="s">
        <v>177</v>
      </c>
      <c r="X1666" s="11" t="s">
        <v>1766</v>
      </c>
      <c r="Z1666" s="55"/>
    </row>
    <row r="1667" spans="6:26">
      <c r="F1667"/>
      <c r="G1667"/>
      <c r="H1667"/>
      <c r="I1667"/>
      <c r="J1667"/>
      <c r="K1667"/>
      <c r="L1667"/>
      <c r="M1667"/>
      <c r="N1667"/>
      <c r="O1667"/>
      <c r="P1667"/>
      <c r="Q1667"/>
      <c r="R1667"/>
      <c r="S1667"/>
      <c r="T1667"/>
      <c r="W1667" s="5" t="s">
        <v>177</v>
      </c>
      <c r="X1667" s="11" t="s">
        <v>1767</v>
      </c>
      <c r="Z1667" s="55"/>
    </row>
    <row r="1668" spans="6:26">
      <c r="F1668"/>
      <c r="G1668"/>
      <c r="H1668"/>
      <c r="I1668"/>
      <c r="J1668"/>
      <c r="K1668"/>
      <c r="L1668"/>
      <c r="M1668"/>
      <c r="N1668"/>
      <c r="O1668"/>
      <c r="P1668"/>
      <c r="Q1668"/>
      <c r="R1668"/>
      <c r="S1668"/>
      <c r="T1668"/>
      <c r="W1668" s="5" t="s">
        <v>177</v>
      </c>
      <c r="X1668" s="11" t="s">
        <v>1768</v>
      </c>
      <c r="Z1668" s="55"/>
    </row>
    <row r="1669" spans="6:26">
      <c r="F1669"/>
      <c r="G1669"/>
      <c r="H1669"/>
      <c r="I1669"/>
      <c r="J1669"/>
      <c r="K1669"/>
      <c r="L1669"/>
      <c r="M1669"/>
      <c r="N1669"/>
      <c r="O1669"/>
      <c r="P1669"/>
      <c r="Q1669"/>
      <c r="R1669"/>
      <c r="S1669"/>
      <c r="T1669"/>
      <c r="W1669" s="5" t="s">
        <v>177</v>
      </c>
      <c r="X1669" s="11" t="s">
        <v>1769</v>
      </c>
      <c r="Z1669" s="55"/>
    </row>
    <row r="1670" spans="6:26">
      <c r="F1670"/>
      <c r="G1670"/>
      <c r="H1670"/>
      <c r="I1670"/>
      <c r="J1670"/>
      <c r="K1670"/>
      <c r="L1670"/>
      <c r="M1670"/>
      <c r="N1670"/>
      <c r="O1670"/>
      <c r="P1670"/>
      <c r="Q1670"/>
      <c r="R1670"/>
      <c r="S1670"/>
      <c r="T1670"/>
      <c r="W1670" s="5" t="s">
        <v>177</v>
      </c>
      <c r="X1670" s="11" t="s">
        <v>1770</v>
      </c>
      <c r="Z1670" s="55"/>
    </row>
    <row r="1671" spans="6:26">
      <c r="F1671"/>
      <c r="G1671"/>
      <c r="H1671"/>
      <c r="I1671"/>
      <c r="J1671"/>
      <c r="K1671"/>
      <c r="L1671"/>
      <c r="M1671"/>
      <c r="N1671"/>
      <c r="O1671"/>
      <c r="P1671"/>
      <c r="Q1671"/>
      <c r="R1671"/>
      <c r="S1671"/>
      <c r="T1671"/>
      <c r="W1671" s="5" t="s">
        <v>177</v>
      </c>
      <c r="X1671" s="11" t="s">
        <v>1771</v>
      </c>
      <c r="Z1671" s="55"/>
    </row>
    <row r="1672" spans="6:26">
      <c r="F1672"/>
      <c r="G1672"/>
      <c r="H1672"/>
      <c r="I1672"/>
      <c r="J1672"/>
      <c r="K1672"/>
      <c r="L1672"/>
      <c r="M1672"/>
      <c r="N1672"/>
      <c r="O1672"/>
      <c r="P1672"/>
      <c r="Q1672"/>
      <c r="R1672"/>
      <c r="S1672"/>
      <c r="T1672"/>
      <c r="W1672" s="5" t="s">
        <v>177</v>
      </c>
      <c r="X1672" s="11" t="s">
        <v>1772</v>
      </c>
      <c r="Z1672" s="55"/>
    </row>
    <row r="1673" spans="6:26">
      <c r="F1673"/>
      <c r="G1673"/>
      <c r="H1673"/>
      <c r="I1673"/>
      <c r="J1673"/>
      <c r="K1673"/>
      <c r="L1673"/>
      <c r="M1673"/>
      <c r="N1673"/>
      <c r="O1673"/>
      <c r="P1673"/>
      <c r="Q1673"/>
      <c r="R1673"/>
      <c r="S1673"/>
      <c r="T1673"/>
      <c r="W1673" s="5" t="s">
        <v>177</v>
      </c>
      <c r="X1673" s="11" t="s">
        <v>1773</v>
      </c>
      <c r="Z1673" s="55"/>
    </row>
    <row r="1674" spans="6:26">
      <c r="F1674"/>
      <c r="G1674"/>
      <c r="H1674"/>
      <c r="I1674"/>
      <c r="J1674"/>
      <c r="K1674"/>
      <c r="L1674"/>
      <c r="M1674"/>
      <c r="N1674"/>
      <c r="O1674"/>
      <c r="P1674"/>
      <c r="Q1674"/>
      <c r="R1674"/>
      <c r="S1674"/>
      <c r="T1674"/>
      <c r="W1674" s="5" t="s">
        <v>177</v>
      </c>
      <c r="X1674" s="11" t="s">
        <v>1774</v>
      </c>
      <c r="Z1674" s="55"/>
    </row>
    <row r="1675" spans="6:26">
      <c r="F1675"/>
      <c r="G1675"/>
      <c r="H1675"/>
      <c r="I1675"/>
      <c r="J1675"/>
      <c r="K1675"/>
      <c r="L1675"/>
      <c r="M1675"/>
      <c r="N1675"/>
      <c r="O1675"/>
      <c r="P1675"/>
      <c r="Q1675"/>
      <c r="R1675"/>
      <c r="S1675"/>
      <c r="T1675"/>
      <c r="W1675" s="5" t="s">
        <v>177</v>
      </c>
      <c r="X1675" s="11" t="s">
        <v>1775</v>
      </c>
      <c r="Z1675" s="55"/>
    </row>
    <row r="1676" spans="6:26">
      <c r="F1676"/>
      <c r="G1676"/>
      <c r="H1676"/>
      <c r="I1676"/>
      <c r="J1676"/>
      <c r="K1676"/>
      <c r="L1676"/>
      <c r="M1676"/>
      <c r="N1676"/>
      <c r="O1676"/>
      <c r="P1676"/>
      <c r="Q1676"/>
      <c r="R1676"/>
      <c r="S1676"/>
      <c r="T1676"/>
      <c r="W1676" s="5" t="s">
        <v>177</v>
      </c>
      <c r="X1676" s="11" t="s">
        <v>1776</v>
      </c>
      <c r="Z1676" s="55"/>
    </row>
    <row r="1677" spans="6:26">
      <c r="F1677"/>
      <c r="G1677"/>
      <c r="H1677"/>
      <c r="I1677"/>
      <c r="J1677"/>
      <c r="K1677"/>
      <c r="L1677"/>
      <c r="M1677"/>
      <c r="N1677"/>
      <c r="O1677"/>
      <c r="P1677"/>
      <c r="Q1677"/>
      <c r="R1677"/>
      <c r="S1677"/>
      <c r="T1677"/>
      <c r="W1677" s="5" t="s">
        <v>177</v>
      </c>
      <c r="X1677" s="11" t="s">
        <v>1777</v>
      </c>
      <c r="Z1677" s="55"/>
    </row>
    <row r="1678" spans="6:26">
      <c r="F1678"/>
      <c r="G1678"/>
      <c r="H1678"/>
      <c r="I1678"/>
      <c r="J1678"/>
      <c r="K1678"/>
      <c r="L1678"/>
      <c r="M1678"/>
      <c r="N1678"/>
      <c r="O1678"/>
      <c r="P1678"/>
      <c r="Q1678"/>
      <c r="R1678"/>
      <c r="S1678"/>
      <c r="T1678"/>
      <c r="W1678" s="5" t="s">
        <v>177</v>
      </c>
      <c r="X1678" s="11" t="s">
        <v>1778</v>
      </c>
      <c r="Z1678" s="55"/>
    </row>
    <row r="1679" spans="6:26">
      <c r="F1679"/>
      <c r="G1679"/>
      <c r="H1679"/>
      <c r="I1679"/>
      <c r="J1679"/>
      <c r="K1679"/>
      <c r="L1679"/>
      <c r="M1679"/>
      <c r="N1679"/>
      <c r="O1679"/>
      <c r="P1679"/>
      <c r="Q1679"/>
      <c r="R1679"/>
      <c r="S1679"/>
      <c r="T1679"/>
      <c r="W1679" s="5" t="s">
        <v>177</v>
      </c>
      <c r="X1679" s="11" t="s">
        <v>1779</v>
      </c>
      <c r="Z1679" s="55"/>
    </row>
    <row r="1680" spans="6:26">
      <c r="F1680"/>
      <c r="G1680"/>
      <c r="H1680"/>
      <c r="I1680"/>
      <c r="J1680"/>
      <c r="K1680"/>
      <c r="L1680"/>
      <c r="M1680"/>
      <c r="N1680"/>
      <c r="O1680"/>
      <c r="P1680"/>
      <c r="Q1680"/>
      <c r="R1680"/>
      <c r="S1680"/>
      <c r="T1680"/>
      <c r="W1680" s="5" t="s">
        <v>177</v>
      </c>
      <c r="X1680" s="11" t="s">
        <v>1780</v>
      </c>
      <c r="Z1680" s="55"/>
    </row>
    <row r="1681" spans="6:26">
      <c r="F1681"/>
      <c r="G1681"/>
      <c r="H1681"/>
      <c r="I1681"/>
      <c r="J1681"/>
      <c r="K1681"/>
      <c r="L1681"/>
      <c r="M1681"/>
      <c r="N1681"/>
      <c r="O1681"/>
      <c r="P1681"/>
      <c r="Q1681"/>
      <c r="R1681"/>
      <c r="S1681"/>
      <c r="T1681"/>
      <c r="W1681" s="5" t="s">
        <v>177</v>
      </c>
      <c r="X1681" s="11" t="s">
        <v>1781</v>
      </c>
      <c r="Z1681" s="55"/>
    </row>
    <row r="1682" spans="6:26">
      <c r="F1682"/>
      <c r="G1682"/>
      <c r="H1682"/>
      <c r="I1682"/>
      <c r="J1682"/>
      <c r="K1682"/>
      <c r="L1682"/>
      <c r="M1682"/>
      <c r="N1682"/>
      <c r="O1682"/>
      <c r="P1682"/>
      <c r="Q1682"/>
      <c r="R1682"/>
      <c r="S1682"/>
      <c r="T1682"/>
      <c r="W1682" s="5" t="s">
        <v>177</v>
      </c>
      <c r="X1682" s="11" t="s">
        <v>1782</v>
      </c>
      <c r="Z1682" s="55"/>
    </row>
    <row r="1683" spans="6:26">
      <c r="F1683"/>
      <c r="G1683"/>
      <c r="H1683"/>
      <c r="I1683"/>
      <c r="J1683"/>
      <c r="K1683"/>
      <c r="L1683"/>
      <c r="M1683"/>
      <c r="N1683"/>
      <c r="O1683"/>
      <c r="P1683"/>
      <c r="Q1683"/>
      <c r="R1683"/>
      <c r="S1683"/>
      <c r="T1683"/>
      <c r="W1683" s="5" t="s">
        <v>177</v>
      </c>
      <c r="X1683" s="11" t="s">
        <v>1783</v>
      </c>
      <c r="Z1683" s="55"/>
    </row>
    <row r="1684" spans="6:26">
      <c r="F1684"/>
      <c r="G1684"/>
      <c r="H1684"/>
      <c r="I1684"/>
      <c r="J1684"/>
      <c r="K1684"/>
      <c r="L1684"/>
      <c r="M1684"/>
      <c r="N1684"/>
      <c r="O1684"/>
      <c r="P1684"/>
      <c r="Q1684"/>
      <c r="R1684"/>
      <c r="S1684"/>
      <c r="T1684"/>
      <c r="W1684" s="5" t="s">
        <v>177</v>
      </c>
      <c r="X1684" s="11" t="s">
        <v>1784</v>
      </c>
      <c r="Z1684" s="55"/>
    </row>
    <row r="1685" spans="6:26">
      <c r="F1685"/>
      <c r="G1685"/>
      <c r="H1685"/>
      <c r="I1685"/>
      <c r="J1685"/>
      <c r="K1685"/>
      <c r="L1685"/>
      <c r="M1685"/>
      <c r="N1685"/>
      <c r="O1685"/>
      <c r="P1685"/>
      <c r="Q1685"/>
      <c r="R1685"/>
      <c r="S1685"/>
      <c r="T1685"/>
      <c r="W1685" s="5" t="s">
        <v>177</v>
      </c>
      <c r="X1685" s="11" t="s">
        <v>1785</v>
      </c>
      <c r="Z1685" s="55"/>
    </row>
    <row r="1686" spans="6:26">
      <c r="F1686"/>
      <c r="G1686"/>
      <c r="H1686"/>
      <c r="I1686"/>
      <c r="J1686"/>
      <c r="K1686"/>
      <c r="L1686"/>
      <c r="M1686"/>
      <c r="N1686"/>
      <c r="O1686"/>
      <c r="P1686"/>
      <c r="Q1686"/>
      <c r="R1686"/>
      <c r="S1686"/>
      <c r="T1686"/>
      <c r="W1686" s="5" t="s">
        <v>177</v>
      </c>
      <c r="X1686" s="11" t="s">
        <v>1786</v>
      </c>
      <c r="Z1686" s="55"/>
    </row>
    <row r="1687" spans="6:26">
      <c r="F1687"/>
      <c r="G1687"/>
      <c r="H1687"/>
      <c r="I1687"/>
      <c r="J1687"/>
      <c r="K1687"/>
      <c r="L1687"/>
      <c r="M1687"/>
      <c r="N1687"/>
      <c r="O1687"/>
      <c r="P1687"/>
      <c r="Q1687"/>
      <c r="R1687"/>
      <c r="S1687"/>
      <c r="T1687"/>
      <c r="W1687" s="5" t="s">
        <v>177</v>
      </c>
      <c r="X1687" s="11" t="s">
        <v>1787</v>
      </c>
      <c r="Z1687" s="55"/>
    </row>
    <row r="1688" spans="6:26">
      <c r="F1688"/>
      <c r="G1688"/>
      <c r="H1688"/>
      <c r="I1688"/>
      <c r="J1688"/>
      <c r="K1688"/>
      <c r="L1688"/>
      <c r="M1688"/>
      <c r="N1688"/>
      <c r="O1688"/>
      <c r="P1688"/>
      <c r="Q1688"/>
      <c r="R1688"/>
      <c r="S1688"/>
      <c r="T1688"/>
      <c r="W1688" s="5" t="s">
        <v>177</v>
      </c>
      <c r="X1688" s="11" t="s">
        <v>1788</v>
      </c>
      <c r="Z1688" s="55"/>
    </row>
    <row r="1689" spans="6:26">
      <c r="F1689"/>
      <c r="G1689"/>
      <c r="H1689"/>
      <c r="I1689"/>
      <c r="J1689"/>
      <c r="K1689"/>
      <c r="L1689"/>
      <c r="M1689"/>
      <c r="N1689"/>
      <c r="O1689"/>
      <c r="P1689"/>
      <c r="Q1689"/>
      <c r="R1689"/>
      <c r="S1689"/>
      <c r="T1689"/>
      <c r="W1689" s="5" t="s">
        <v>177</v>
      </c>
      <c r="X1689" s="11" t="s">
        <v>1789</v>
      </c>
      <c r="Z1689" s="55"/>
    </row>
    <row r="1690" spans="6:26">
      <c r="F1690"/>
      <c r="G1690"/>
      <c r="H1690"/>
      <c r="I1690"/>
      <c r="J1690"/>
      <c r="K1690"/>
      <c r="L1690"/>
      <c r="M1690"/>
      <c r="N1690"/>
      <c r="O1690"/>
      <c r="P1690"/>
      <c r="Q1690"/>
      <c r="R1690"/>
      <c r="S1690"/>
      <c r="T1690"/>
      <c r="W1690" s="5" t="s">
        <v>177</v>
      </c>
      <c r="X1690" s="11" t="s">
        <v>1790</v>
      </c>
      <c r="Z1690" s="55"/>
    </row>
    <row r="1691" spans="6:26">
      <c r="F1691"/>
      <c r="G1691"/>
      <c r="H1691"/>
      <c r="I1691"/>
      <c r="J1691"/>
      <c r="K1691"/>
      <c r="L1691"/>
      <c r="M1691"/>
      <c r="N1691"/>
      <c r="O1691"/>
      <c r="P1691"/>
      <c r="Q1691"/>
      <c r="R1691"/>
      <c r="S1691"/>
      <c r="T1691"/>
      <c r="W1691" s="5" t="s">
        <v>177</v>
      </c>
      <c r="X1691" s="11" t="s">
        <v>1791</v>
      </c>
      <c r="Z1691" s="55"/>
    </row>
    <row r="1692" spans="6:26">
      <c r="F1692"/>
      <c r="G1692"/>
      <c r="H1692"/>
      <c r="I1692"/>
      <c r="J1692"/>
      <c r="K1692"/>
      <c r="L1692"/>
      <c r="M1692"/>
      <c r="N1692"/>
      <c r="O1692"/>
      <c r="P1692"/>
      <c r="Q1692"/>
      <c r="R1692"/>
      <c r="S1692"/>
      <c r="T1692"/>
      <c r="W1692" s="5" t="s">
        <v>177</v>
      </c>
      <c r="X1692" s="11" t="s">
        <v>1792</v>
      </c>
      <c r="Z1692" s="55"/>
    </row>
    <row r="1693" spans="6:26">
      <c r="F1693"/>
      <c r="G1693"/>
      <c r="H1693"/>
      <c r="I1693"/>
      <c r="J1693"/>
      <c r="K1693"/>
      <c r="L1693"/>
      <c r="M1693"/>
      <c r="N1693"/>
      <c r="O1693"/>
      <c r="P1693"/>
      <c r="Q1693"/>
      <c r="R1693"/>
      <c r="S1693"/>
      <c r="T1693"/>
      <c r="W1693" s="5" t="s">
        <v>177</v>
      </c>
      <c r="X1693" s="11" t="s">
        <v>1793</v>
      </c>
      <c r="Z1693" s="55"/>
    </row>
    <row r="1694" spans="6:26">
      <c r="F1694"/>
      <c r="G1694"/>
      <c r="H1694"/>
      <c r="I1694"/>
      <c r="J1694"/>
      <c r="K1694"/>
      <c r="L1694"/>
      <c r="M1694"/>
      <c r="N1694"/>
      <c r="O1694"/>
      <c r="P1694"/>
      <c r="Q1694"/>
      <c r="R1694"/>
      <c r="S1694"/>
      <c r="T1694"/>
      <c r="W1694" s="5" t="s">
        <v>177</v>
      </c>
      <c r="X1694" s="11" t="s">
        <v>1794</v>
      </c>
      <c r="Z1694" s="55"/>
    </row>
    <row r="1695" spans="6:26">
      <c r="F1695"/>
      <c r="G1695"/>
      <c r="H1695"/>
      <c r="I1695"/>
      <c r="J1695"/>
      <c r="K1695"/>
      <c r="L1695"/>
      <c r="M1695"/>
      <c r="N1695"/>
      <c r="O1695"/>
      <c r="P1695"/>
      <c r="Q1695"/>
      <c r="R1695"/>
      <c r="S1695"/>
      <c r="T1695"/>
      <c r="W1695" s="5" t="s">
        <v>177</v>
      </c>
      <c r="X1695" s="11" t="s">
        <v>1795</v>
      </c>
      <c r="Z1695" s="55"/>
    </row>
    <row r="1696" spans="6:26">
      <c r="F1696"/>
      <c r="G1696"/>
      <c r="H1696"/>
      <c r="I1696"/>
      <c r="J1696"/>
      <c r="K1696"/>
      <c r="L1696"/>
      <c r="M1696"/>
      <c r="N1696"/>
      <c r="O1696"/>
      <c r="P1696"/>
      <c r="Q1696"/>
      <c r="R1696"/>
      <c r="S1696"/>
      <c r="T1696"/>
      <c r="W1696" s="5" t="s">
        <v>177</v>
      </c>
      <c r="X1696" s="11" t="s">
        <v>1796</v>
      </c>
      <c r="Z1696" s="55"/>
    </row>
    <row r="1697" spans="6:26">
      <c r="F1697"/>
      <c r="G1697"/>
      <c r="H1697"/>
      <c r="I1697"/>
      <c r="J1697"/>
      <c r="K1697"/>
      <c r="L1697"/>
      <c r="M1697"/>
      <c r="N1697"/>
      <c r="O1697"/>
      <c r="P1697"/>
      <c r="Q1697"/>
      <c r="R1697"/>
      <c r="S1697"/>
      <c r="T1697"/>
      <c r="W1697" s="5" t="s">
        <v>177</v>
      </c>
      <c r="X1697" s="11" t="s">
        <v>1797</v>
      </c>
      <c r="Z1697" s="55"/>
    </row>
    <row r="1698" spans="6:26">
      <c r="F1698"/>
      <c r="G1698"/>
      <c r="H1698"/>
      <c r="I1698"/>
      <c r="J1698"/>
      <c r="K1698"/>
      <c r="L1698"/>
      <c r="M1698"/>
      <c r="N1698"/>
      <c r="O1698"/>
      <c r="P1698"/>
      <c r="Q1698"/>
      <c r="R1698"/>
      <c r="S1698"/>
      <c r="T1698"/>
      <c r="W1698" s="5" t="s">
        <v>177</v>
      </c>
      <c r="X1698" s="11" t="s">
        <v>1798</v>
      </c>
      <c r="Z1698" s="55"/>
    </row>
    <row r="1699" spans="6:26">
      <c r="F1699"/>
      <c r="G1699"/>
      <c r="H1699"/>
      <c r="I1699"/>
      <c r="J1699"/>
      <c r="K1699"/>
      <c r="L1699"/>
      <c r="M1699"/>
      <c r="N1699"/>
      <c r="O1699"/>
      <c r="P1699"/>
      <c r="Q1699"/>
      <c r="R1699"/>
      <c r="S1699"/>
      <c r="T1699"/>
      <c r="W1699" s="5" t="s">
        <v>177</v>
      </c>
      <c r="X1699" s="11" t="s">
        <v>1799</v>
      </c>
      <c r="Z1699" s="55"/>
    </row>
    <row r="1700" spans="6:26">
      <c r="F1700"/>
      <c r="G1700"/>
      <c r="H1700"/>
      <c r="I1700"/>
      <c r="J1700"/>
      <c r="K1700"/>
      <c r="L1700"/>
      <c r="M1700"/>
      <c r="N1700"/>
      <c r="O1700"/>
      <c r="P1700"/>
      <c r="Q1700"/>
      <c r="R1700"/>
      <c r="S1700"/>
      <c r="T1700"/>
      <c r="W1700" s="5" t="s">
        <v>177</v>
      </c>
      <c r="X1700" s="11" t="s">
        <v>1800</v>
      </c>
      <c r="Z1700" s="55"/>
    </row>
    <row r="1701" spans="6:26">
      <c r="F1701"/>
      <c r="G1701"/>
      <c r="H1701"/>
      <c r="I1701"/>
      <c r="J1701"/>
      <c r="K1701"/>
      <c r="L1701"/>
      <c r="M1701"/>
      <c r="N1701"/>
      <c r="O1701"/>
      <c r="P1701"/>
      <c r="Q1701"/>
      <c r="R1701"/>
      <c r="S1701"/>
      <c r="T1701"/>
      <c r="W1701" s="5" t="s">
        <v>177</v>
      </c>
      <c r="X1701" s="11" t="s">
        <v>1801</v>
      </c>
      <c r="Z1701" s="55"/>
    </row>
    <row r="1702" spans="6:26">
      <c r="F1702"/>
      <c r="G1702"/>
      <c r="H1702"/>
      <c r="I1702"/>
      <c r="J1702"/>
      <c r="K1702"/>
      <c r="L1702"/>
      <c r="M1702"/>
      <c r="N1702"/>
      <c r="O1702"/>
      <c r="P1702"/>
      <c r="Q1702"/>
      <c r="R1702"/>
      <c r="S1702"/>
      <c r="T1702"/>
      <c r="W1702" s="5" t="s">
        <v>177</v>
      </c>
      <c r="X1702" s="11" t="s">
        <v>1802</v>
      </c>
      <c r="Z1702" s="55"/>
    </row>
    <row r="1703" spans="6:26">
      <c r="F1703"/>
      <c r="G1703"/>
      <c r="H1703"/>
      <c r="I1703"/>
      <c r="J1703"/>
      <c r="K1703"/>
      <c r="L1703"/>
      <c r="M1703"/>
      <c r="N1703"/>
      <c r="O1703"/>
      <c r="P1703"/>
      <c r="Q1703"/>
      <c r="R1703"/>
      <c r="S1703"/>
      <c r="T1703"/>
      <c r="W1703" s="5" t="s">
        <v>177</v>
      </c>
      <c r="X1703" s="11" t="s">
        <v>1803</v>
      </c>
      <c r="Z1703" s="55"/>
    </row>
    <row r="1704" spans="6:26">
      <c r="F1704"/>
      <c r="G1704"/>
      <c r="H1704"/>
      <c r="I1704"/>
      <c r="J1704"/>
      <c r="K1704"/>
      <c r="L1704"/>
      <c r="M1704"/>
      <c r="N1704"/>
      <c r="O1704"/>
      <c r="P1704"/>
      <c r="Q1704"/>
      <c r="R1704"/>
      <c r="S1704"/>
      <c r="T1704"/>
      <c r="W1704" s="5" t="s">
        <v>177</v>
      </c>
      <c r="X1704" s="11" t="s">
        <v>1804</v>
      </c>
      <c r="Z1704" s="55"/>
    </row>
    <row r="1705" spans="6:26">
      <c r="F1705"/>
      <c r="G1705"/>
      <c r="H1705"/>
      <c r="I1705"/>
      <c r="J1705"/>
      <c r="K1705"/>
      <c r="L1705"/>
      <c r="M1705"/>
      <c r="N1705"/>
      <c r="O1705"/>
      <c r="P1705"/>
      <c r="Q1705"/>
      <c r="R1705"/>
      <c r="S1705"/>
      <c r="T1705"/>
      <c r="W1705" s="5" t="s">
        <v>177</v>
      </c>
      <c r="X1705" s="11" t="s">
        <v>1805</v>
      </c>
      <c r="Z1705" s="55"/>
    </row>
    <row r="1706" spans="6:26">
      <c r="F1706"/>
      <c r="G1706"/>
      <c r="H1706"/>
      <c r="I1706"/>
      <c r="J1706"/>
      <c r="K1706"/>
      <c r="L1706"/>
      <c r="M1706"/>
      <c r="N1706"/>
      <c r="O1706"/>
      <c r="P1706"/>
      <c r="Q1706"/>
      <c r="R1706"/>
      <c r="S1706"/>
      <c r="T1706"/>
      <c r="W1706" s="5" t="s">
        <v>177</v>
      </c>
      <c r="X1706" s="11" t="s">
        <v>1806</v>
      </c>
      <c r="Z1706" s="55"/>
    </row>
    <row r="1707" spans="6:26">
      <c r="F1707"/>
      <c r="G1707"/>
      <c r="H1707"/>
      <c r="I1707"/>
      <c r="J1707"/>
      <c r="K1707"/>
      <c r="L1707"/>
      <c r="M1707"/>
      <c r="N1707"/>
      <c r="O1707"/>
      <c r="P1707"/>
      <c r="Q1707"/>
      <c r="R1707"/>
      <c r="S1707"/>
      <c r="T1707"/>
      <c r="W1707" s="5" t="s">
        <v>177</v>
      </c>
      <c r="X1707" s="11" t="s">
        <v>1807</v>
      </c>
      <c r="Z1707" s="55"/>
    </row>
    <row r="1708" spans="6:26">
      <c r="F1708"/>
      <c r="G1708"/>
      <c r="H1708"/>
      <c r="I1708"/>
      <c r="J1708"/>
      <c r="K1708"/>
      <c r="L1708"/>
      <c r="M1708"/>
      <c r="N1708"/>
      <c r="O1708"/>
      <c r="P1708"/>
      <c r="Q1708"/>
      <c r="R1708"/>
      <c r="S1708"/>
      <c r="T1708"/>
      <c r="W1708" s="5" t="s">
        <v>177</v>
      </c>
      <c r="X1708" s="11" t="s">
        <v>1808</v>
      </c>
      <c r="Z1708" s="55"/>
    </row>
    <row r="1709" spans="6:26">
      <c r="F1709"/>
      <c r="G1709"/>
      <c r="H1709"/>
      <c r="I1709"/>
      <c r="J1709"/>
      <c r="K1709"/>
      <c r="L1709"/>
      <c r="M1709"/>
      <c r="N1709"/>
      <c r="O1709"/>
      <c r="P1709"/>
      <c r="Q1709"/>
      <c r="R1709"/>
      <c r="S1709"/>
      <c r="T1709"/>
      <c r="W1709" s="5" t="s">
        <v>179</v>
      </c>
      <c r="X1709" s="11" t="s">
        <v>1809</v>
      </c>
      <c r="Z1709" s="55"/>
    </row>
    <row r="1710" spans="6:26">
      <c r="F1710"/>
      <c r="G1710"/>
      <c r="H1710"/>
      <c r="I1710"/>
      <c r="J1710"/>
      <c r="K1710"/>
      <c r="L1710"/>
      <c r="M1710"/>
      <c r="N1710"/>
      <c r="O1710"/>
      <c r="P1710"/>
      <c r="Q1710"/>
      <c r="R1710"/>
      <c r="S1710"/>
      <c r="T1710"/>
      <c r="W1710" s="5" t="s">
        <v>179</v>
      </c>
      <c r="X1710" s="11" t="s">
        <v>1810</v>
      </c>
      <c r="Z1710" s="55"/>
    </row>
    <row r="1711" spans="6:26">
      <c r="F1711"/>
      <c r="G1711"/>
      <c r="H1711"/>
      <c r="I1711"/>
      <c r="J1711"/>
      <c r="K1711"/>
      <c r="L1711"/>
      <c r="M1711"/>
      <c r="N1711"/>
      <c r="O1711"/>
      <c r="P1711"/>
      <c r="Q1711"/>
      <c r="R1711"/>
      <c r="S1711"/>
      <c r="T1711"/>
      <c r="W1711" s="5" t="s">
        <v>179</v>
      </c>
      <c r="X1711" s="11" t="s">
        <v>1811</v>
      </c>
      <c r="Z1711" s="55"/>
    </row>
    <row r="1712" spans="6:26">
      <c r="F1712"/>
      <c r="G1712"/>
      <c r="H1712"/>
      <c r="I1712"/>
      <c r="J1712"/>
      <c r="K1712"/>
      <c r="L1712"/>
      <c r="M1712"/>
      <c r="N1712"/>
      <c r="O1712"/>
      <c r="P1712"/>
      <c r="Q1712"/>
      <c r="R1712"/>
      <c r="S1712"/>
      <c r="T1712"/>
      <c r="W1712" s="5" t="s">
        <v>179</v>
      </c>
      <c r="X1712" s="11" t="s">
        <v>1812</v>
      </c>
      <c r="Z1712" s="55"/>
    </row>
    <row r="1713" spans="6:26">
      <c r="F1713"/>
      <c r="G1713"/>
      <c r="H1713"/>
      <c r="I1713"/>
      <c r="J1713"/>
      <c r="K1713"/>
      <c r="L1713"/>
      <c r="M1713"/>
      <c r="N1713"/>
      <c r="O1713"/>
      <c r="P1713"/>
      <c r="Q1713"/>
      <c r="R1713"/>
      <c r="S1713"/>
      <c r="T1713"/>
      <c r="W1713" s="5" t="s">
        <v>179</v>
      </c>
      <c r="X1713" s="11" t="s">
        <v>1813</v>
      </c>
      <c r="Z1713" s="55"/>
    </row>
    <row r="1714" spans="6:26">
      <c r="F1714"/>
      <c r="G1714"/>
      <c r="H1714"/>
      <c r="I1714"/>
      <c r="J1714"/>
      <c r="K1714"/>
      <c r="L1714"/>
      <c r="M1714"/>
      <c r="N1714"/>
      <c r="O1714"/>
      <c r="P1714"/>
      <c r="Q1714"/>
      <c r="R1714"/>
      <c r="S1714"/>
      <c r="T1714"/>
      <c r="W1714" s="5" t="s">
        <v>179</v>
      </c>
      <c r="X1714" s="11" t="s">
        <v>1814</v>
      </c>
      <c r="Z1714" s="55"/>
    </row>
    <row r="1715" spans="6:26">
      <c r="F1715"/>
      <c r="G1715"/>
      <c r="H1715"/>
      <c r="I1715"/>
      <c r="J1715"/>
      <c r="K1715"/>
      <c r="L1715"/>
      <c r="M1715"/>
      <c r="N1715"/>
      <c r="O1715"/>
      <c r="P1715"/>
      <c r="Q1715"/>
      <c r="R1715"/>
      <c r="S1715"/>
      <c r="T1715"/>
      <c r="W1715" s="5" t="s">
        <v>179</v>
      </c>
      <c r="X1715" s="11" t="s">
        <v>1815</v>
      </c>
      <c r="Z1715" s="55"/>
    </row>
    <row r="1716" spans="6:26">
      <c r="F1716"/>
      <c r="G1716"/>
      <c r="H1716"/>
      <c r="I1716"/>
      <c r="J1716"/>
      <c r="K1716"/>
      <c r="L1716"/>
      <c r="M1716"/>
      <c r="N1716"/>
      <c r="O1716"/>
      <c r="P1716"/>
      <c r="Q1716"/>
      <c r="R1716"/>
      <c r="S1716"/>
      <c r="T1716"/>
      <c r="W1716" s="5" t="s">
        <v>179</v>
      </c>
      <c r="X1716" s="11" t="s">
        <v>1816</v>
      </c>
      <c r="Z1716" s="55"/>
    </row>
    <row r="1717" spans="6:26">
      <c r="F1717"/>
      <c r="G1717"/>
      <c r="H1717"/>
      <c r="I1717"/>
      <c r="J1717"/>
      <c r="K1717"/>
      <c r="L1717"/>
      <c r="M1717"/>
      <c r="N1717"/>
      <c r="O1717"/>
      <c r="P1717"/>
      <c r="Q1717"/>
      <c r="R1717"/>
      <c r="S1717"/>
      <c r="T1717"/>
      <c r="W1717" s="5" t="s">
        <v>179</v>
      </c>
      <c r="X1717" s="11" t="s">
        <v>1817</v>
      </c>
      <c r="Z1717" s="55"/>
    </row>
    <row r="1718" spans="6:26">
      <c r="F1718"/>
      <c r="G1718"/>
      <c r="H1718"/>
      <c r="I1718"/>
      <c r="J1718"/>
      <c r="K1718"/>
      <c r="L1718"/>
      <c r="M1718"/>
      <c r="N1718"/>
      <c r="O1718"/>
      <c r="P1718"/>
      <c r="Q1718"/>
      <c r="R1718"/>
      <c r="S1718"/>
      <c r="T1718"/>
      <c r="W1718" s="5" t="s">
        <v>179</v>
      </c>
      <c r="X1718" s="11" t="s">
        <v>1818</v>
      </c>
      <c r="Z1718" s="55"/>
    </row>
    <row r="1719" spans="6:26">
      <c r="F1719"/>
      <c r="G1719"/>
      <c r="H1719"/>
      <c r="I1719"/>
      <c r="J1719"/>
      <c r="K1719"/>
      <c r="L1719"/>
      <c r="M1719"/>
      <c r="N1719"/>
      <c r="O1719"/>
      <c r="P1719"/>
      <c r="Q1719"/>
      <c r="R1719"/>
      <c r="S1719"/>
      <c r="T1719"/>
      <c r="W1719" s="5" t="s">
        <v>179</v>
      </c>
      <c r="X1719" s="11" t="s">
        <v>1819</v>
      </c>
      <c r="Z1719" s="55"/>
    </row>
    <row r="1720" spans="6:26">
      <c r="F1720"/>
      <c r="G1720"/>
      <c r="H1720"/>
      <c r="I1720"/>
      <c r="J1720"/>
      <c r="K1720"/>
      <c r="L1720"/>
      <c r="M1720"/>
      <c r="N1720"/>
      <c r="O1720"/>
      <c r="P1720"/>
      <c r="Q1720"/>
      <c r="R1720"/>
      <c r="S1720"/>
      <c r="T1720"/>
      <c r="W1720" s="5" t="s">
        <v>179</v>
      </c>
      <c r="X1720" s="11" t="s">
        <v>1820</v>
      </c>
      <c r="Z1720" s="55"/>
    </row>
    <row r="1721" spans="6:26">
      <c r="F1721"/>
      <c r="G1721"/>
      <c r="H1721"/>
      <c r="I1721"/>
      <c r="J1721"/>
      <c r="K1721"/>
      <c r="L1721"/>
      <c r="M1721"/>
      <c r="N1721"/>
      <c r="O1721"/>
      <c r="P1721"/>
      <c r="Q1721"/>
      <c r="R1721"/>
      <c r="S1721"/>
      <c r="T1721"/>
      <c r="W1721" s="5" t="s">
        <v>179</v>
      </c>
      <c r="X1721" s="11" t="s">
        <v>1821</v>
      </c>
      <c r="Z1721" s="55"/>
    </row>
    <row r="1722" spans="6:26">
      <c r="F1722"/>
      <c r="G1722"/>
      <c r="H1722"/>
      <c r="I1722"/>
      <c r="J1722"/>
      <c r="K1722"/>
      <c r="L1722"/>
      <c r="M1722"/>
      <c r="N1722"/>
      <c r="O1722"/>
      <c r="P1722"/>
      <c r="Q1722"/>
      <c r="R1722"/>
      <c r="S1722"/>
      <c r="T1722"/>
      <c r="W1722" s="5" t="s">
        <v>179</v>
      </c>
      <c r="X1722" s="11" t="s">
        <v>1822</v>
      </c>
      <c r="Z1722" s="55"/>
    </row>
    <row r="1723" spans="6:26">
      <c r="F1723"/>
      <c r="G1723"/>
      <c r="H1723"/>
      <c r="I1723"/>
      <c r="J1723"/>
      <c r="K1723"/>
      <c r="L1723"/>
      <c r="M1723"/>
      <c r="N1723"/>
      <c r="O1723"/>
      <c r="P1723"/>
      <c r="Q1723"/>
      <c r="R1723"/>
      <c r="S1723"/>
      <c r="T1723"/>
      <c r="W1723" s="5" t="s">
        <v>179</v>
      </c>
      <c r="X1723" s="11" t="s">
        <v>1823</v>
      </c>
      <c r="Z1723" s="55"/>
    </row>
    <row r="1724" spans="6:26">
      <c r="F1724"/>
      <c r="G1724"/>
      <c r="H1724"/>
      <c r="I1724"/>
      <c r="J1724"/>
      <c r="K1724"/>
      <c r="L1724"/>
      <c r="M1724"/>
      <c r="N1724"/>
      <c r="O1724"/>
      <c r="P1724"/>
      <c r="Q1724"/>
      <c r="R1724"/>
      <c r="S1724"/>
      <c r="T1724"/>
      <c r="W1724" s="5" t="s">
        <v>179</v>
      </c>
      <c r="X1724" s="11" t="s">
        <v>1824</v>
      </c>
      <c r="Z1724" s="55"/>
    </row>
    <row r="1725" spans="6:26">
      <c r="F1725"/>
      <c r="G1725"/>
      <c r="H1725"/>
      <c r="I1725"/>
      <c r="J1725"/>
      <c r="K1725"/>
      <c r="L1725"/>
      <c r="M1725"/>
      <c r="N1725"/>
      <c r="O1725"/>
      <c r="P1725"/>
      <c r="Q1725"/>
      <c r="R1725"/>
      <c r="S1725"/>
      <c r="T1725"/>
      <c r="W1725" s="5" t="s">
        <v>179</v>
      </c>
      <c r="X1725" s="11" t="s">
        <v>1825</v>
      </c>
      <c r="Z1725" s="55"/>
    </row>
    <row r="1726" spans="6:26">
      <c r="F1726"/>
      <c r="G1726"/>
      <c r="H1726"/>
      <c r="I1726"/>
      <c r="J1726"/>
      <c r="K1726"/>
      <c r="L1726"/>
      <c r="M1726"/>
      <c r="N1726"/>
      <c r="O1726"/>
      <c r="P1726"/>
      <c r="Q1726"/>
      <c r="R1726"/>
      <c r="S1726"/>
      <c r="T1726"/>
      <c r="W1726" s="5" t="s">
        <v>179</v>
      </c>
      <c r="X1726" s="11" t="s">
        <v>1826</v>
      </c>
      <c r="Z1726" s="55"/>
    </row>
    <row r="1727" spans="6:26">
      <c r="F1727"/>
      <c r="G1727"/>
      <c r="H1727"/>
      <c r="I1727"/>
      <c r="J1727"/>
      <c r="K1727"/>
      <c r="L1727"/>
      <c r="M1727"/>
      <c r="N1727"/>
      <c r="O1727"/>
      <c r="P1727"/>
      <c r="Q1727"/>
      <c r="R1727"/>
      <c r="S1727"/>
      <c r="T1727"/>
      <c r="W1727" s="5" t="s">
        <v>179</v>
      </c>
      <c r="X1727" s="11" t="s">
        <v>1827</v>
      </c>
      <c r="Z1727" s="55"/>
    </row>
    <row r="1728" spans="6:26">
      <c r="F1728"/>
      <c r="G1728"/>
      <c r="H1728"/>
      <c r="I1728"/>
      <c r="J1728"/>
      <c r="K1728"/>
      <c r="L1728"/>
      <c r="M1728"/>
      <c r="N1728"/>
      <c r="O1728"/>
      <c r="P1728"/>
      <c r="Q1728"/>
      <c r="R1728"/>
      <c r="S1728"/>
      <c r="T1728"/>
      <c r="W1728" s="5" t="s">
        <v>179</v>
      </c>
      <c r="X1728" s="11" t="s">
        <v>1828</v>
      </c>
      <c r="Z1728" s="55"/>
    </row>
    <row r="1729" spans="6:26">
      <c r="F1729"/>
      <c r="G1729"/>
      <c r="H1729"/>
      <c r="I1729"/>
      <c r="J1729"/>
      <c r="K1729"/>
      <c r="L1729"/>
      <c r="M1729"/>
      <c r="N1729"/>
      <c r="O1729"/>
      <c r="P1729"/>
      <c r="Q1729"/>
      <c r="R1729"/>
      <c r="S1729"/>
      <c r="T1729"/>
      <c r="W1729" s="5" t="s">
        <v>179</v>
      </c>
      <c r="X1729" s="11" t="s">
        <v>1829</v>
      </c>
      <c r="Z1729" s="55"/>
    </row>
    <row r="1730" spans="6:26">
      <c r="F1730"/>
      <c r="G1730"/>
      <c r="H1730"/>
      <c r="I1730"/>
      <c r="J1730"/>
      <c r="K1730"/>
      <c r="L1730"/>
      <c r="M1730"/>
      <c r="N1730"/>
      <c r="O1730"/>
      <c r="P1730"/>
      <c r="Q1730"/>
      <c r="R1730"/>
      <c r="S1730"/>
      <c r="T1730"/>
      <c r="W1730" s="5" t="s">
        <v>179</v>
      </c>
      <c r="X1730" s="11" t="s">
        <v>1830</v>
      </c>
      <c r="Z1730" s="55"/>
    </row>
    <row r="1731" spans="6:26">
      <c r="F1731"/>
      <c r="G1731"/>
      <c r="H1731"/>
      <c r="I1731"/>
      <c r="J1731"/>
      <c r="K1731"/>
      <c r="L1731"/>
      <c r="M1731"/>
      <c r="N1731"/>
      <c r="O1731"/>
      <c r="P1731"/>
      <c r="Q1731"/>
      <c r="R1731"/>
      <c r="S1731"/>
      <c r="T1731"/>
      <c r="W1731" s="5" t="s">
        <v>179</v>
      </c>
      <c r="X1731" s="11" t="s">
        <v>1831</v>
      </c>
      <c r="Z1731" s="55"/>
    </row>
    <row r="1732" spans="6:26">
      <c r="F1732"/>
      <c r="G1732"/>
      <c r="H1732"/>
      <c r="I1732"/>
      <c r="J1732"/>
      <c r="K1732"/>
      <c r="L1732"/>
      <c r="M1732"/>
      <c r="N1732"/>
      <c r="O1732"/>
      <c r="P1732"/>
      <c r="Q1732"/>
      <c r="R1732"/>
      <c r="S1732"/>
      <c r="T1732"/>
      <c r="W1732" s="5" t="s">
        <v>179</v>
      </c>
      <c r="X1732" s="11" t="s">
        <v>1832</v>
      </c>
      <c r="Z1732" s="55"/>
    </row>
    <row r="1733" spans="6:26">
      <c r="F1733"/>
      <c r="G1733"/>
      <c r="H1733"/>
      <c r="I1733"/>
      <c r="J1733"/>
      <c r="K1733"/>
      <c r="L1733"/>
      <c r="M1733"/>
      <c r="N1733"/>
      <c r="O1733"/>
      <c r="P1733"/>
      <c r="Q1733"/>
      <c r="R1733"/>
      <c r="S1733"/>
      <c r="T1733"/>
      <c r="W1733" s="5" t="s">
        <v>179</v>
      </c>
      <c r="X1733" s="11" t="s">
        <v>1833</v>
      </c>
      <c r="Z1733" s="55"/>
    </row>
    <row r="1734" spans="6:26">
      <c r="F1734"/>
      <c r="G1734"/>
      <c r="H1734"/>
      <c r="I1734"/>
      <c r="J1734"/>
      <c r="K1734"/>
      <c r="L1734"/>
      <c r="M1734"/>
      <c r="N1734"/>
      <c r="O1734"/>
      <c r="P1734"/>
      <c r="Q1734"/>
      <c r="R1734"/>
      <c r="S1734"/>
      <c r="T1734"/>
      <c r="W1734" s="5" t="s">
        <v>179</v>
      </c>
      <c r="X1734" s="11" t="s">
        <v>1834</v>
      </c>
      <c r="Z1734" s="55"/>
    </row>
    <row r="1735" spans="6:26">
      <c r="F1735"/>
      <c r="G1735"/>
      <c r="H1735"/>
      <c r="I1735"/>
      <c r="J1735"/>
      <c r="K1735"/>
      <c r="L1735"/>
      <c r="M1735"/>
      <c r="N1735"/>
      <c r="O1735"/>
      <c r="P1735"/>
      <c r="Q1735"/>
      <c r="R1735"/>
      <c r="S1735"/>
      <c r="T1735"/>
      <c r="W1735" s="5" t="s">
        <v>179</v>
      </c>
      <c r="X1735" s="11" t="s">
        <v>1835</v>
      </c>
      <c r="Z1735" s="55"/>
    </row>
    <row r="1736" spans="6:26">
      <c r="F1736"/>
      <c r="G1736"/>
      <c r="H1736"/>
      <c r="I1736"/>
      <c r="J1736"/>
      <c r="K1736"/>
      <c r="L1736"/>
      <c r="M1736"/>
      <c r="N1736"/>
      <c r="O1736"/>
      <c r="P1736"/>
      <c r="Q1736"/>
      <c r="R1736"/>
      <c r="S1736"/>
      <c r="T1736"/>
      <c r="W1736" s="5" t="s">
        <v>179</v>
      </c>
      <c r="X1736" s="11" t="s">
        <v>1836</v>
      </c>
      <c r="Z1736" s="55"/>
    </row>
    <row r="1737" spans="6:26">
      <c r="F1737"/>
      <c r="G1737"/>
      <c r="H1737"/>
      <c r="I1737"/>
      <c r="J1737"/>
      <c r="K1737"/>
      <c r="L1737"/>
      <c r="M1737"/>
      <c r="N1737"/>
      <c r="O1737"/>
      <c r="P1737"/>
      <c r="Q1737"/>
      <c r="R1737"/>
      <c r="S1737"/>
      <c r="T1737"/>
      <c r="W1737" s="5" t="s">
        <v>179</v>
      </c>
      <c r="X1737" s="11" t="s">
        <v>1837</v>
      </c>
      <c r="Z1737" s="55"/>
    </row>
    <row r="1738" spans="6:26">
      <c r="F1738"/>
      <c r="G1738"/>
      <c r="H1738"/>
      <c r="I1738"/>
      <c r="J1738"/>
      <c r="K1738"/>
      <c r="L1738"/>
      <c r="M1738"/>
      <c r="N1738"/>
      <c r="O1738"/>
      <c r="P1738"/>
      <c r="Q1738"/>
      <c r="R1738"/>
      <c r="S1738"/>
      <c r="T1738"/>
      <c r="W1738" s="5" t="s">
        <v>179</v>
      </c>
      <c r="X1738" s="11" t="s">
        <v>1838</v>
      </c>
      <c r="Z1738" s="55"/>
    </row>
    <row r="1739" spans="6:26">
      <c r="F1739"/>
      <c r="G1739"/>
      <c r="H1739"/>
      <c r="I1739"/>
      <c r="J1739"/>
      <c r="K1739"/>
      <c r="L1739"/>
      <c r="M1739"/>
      <c r="N1739"/>
      <c r="O1739"/>
      <c r="P1739"/>
      <c r="Q1739"/>
      <c r="R1739"/>
      <c r="S1739"/>
      <c r="T1739"/>
      <c r="W1739" s="5" t="s">
        <v>179</v>
      </c>
      <c r="X1739" s="11" t="s">
        <v>1839</v>
      </c>
      <c r="Z1739" s="55"/>
    </row>
    <row r="1740" spans="6:26">
      <c r="F1740"/>
      <c r="G1740"/>
      <c r="H1740"/>
      <c r="I1740"/>
      <c r="J1740"/>
      <c r="K1740"/>
      <c r="L1740"/>
      <c r="M1740"/>
      <c r="N1740"/>
      <c r="O1740"/>
      <c r="P1740"/>
      <c r="Q1740"/>
      <c r="R1740"/>
      <c r="S1740"/>
      <c r="T1740"/>
      <c r="W1740" s="5" t="s">
        <v>179</v>
      </c>
      <c r="X1740" s="11" t="s">
        <v>1840</v>
      </c>
      <c r="Z1740" s="55"/>
    </row>
    <row r="1741" spans="6:26">
      <c r="F1741"/>
      <c r="G1741"/>
      <c r="H1741"/>
      <c r="I1741"/>
      <c r="J1741"/>
      <c r="K1741"/>
      <c r="L1741"/>
      <c r="M1741"/>
      <c r="N1741"/>
      <c r="O1741"/>
      <c r="P1741"/>
      <c r="Q1741"/>
      <c r="R1741"/>
      <c r="S1741"/>
      <c r="T1741"/>
      <c r="W1741" s="5" t="s">
        <v>179</v>
      </c>
      <c r="X1741" s="11" t="s">
        <v>1841</v>
      </c>
      <c r="Z1741" s="55"/>
    </row>
    <row r="1742" spans="6:26">
      <c r="F1742"/>
      <c r="G1742"/>
      <c r="H1742"/>
      <c r="I1742"/>
      <c r="J1742"/>
      <c r="K1742"/>
      <c r="L1742"/>
      <c r="M1742"/>
      <c r="N1742"/>
      <c r="O1742"/>
      <c r="P1742"/>
      <c r="Q1742"/>
      <c r="R1742"/>
      <c r="S1742"/>
      <c r="T1742"/>
      <c r="W1742" s="5" t="s">
        <v>179</v>
      </c>
      <c r="X1742" s="11" t="s">
        <v>1842</v>
      </c>
      <c r="Z1742" s="55"/>
    </row>
    <row r="1743" spans="6:26">
      <c r="F1743"/>
      <c r="G1743"/>
      <c r="H1743"/>
      <c r="I1743"/>
      <c r="J1743"/>
      <c r="K1743"/>
      <c r="L1743"/>
      <c r="M1743"/>
      <c r="N1743"/>
      <c r="O1743"/>
      <c r="P1743"/>
      <c r="Q1743"/>
      <c r="R1743"/>
      <c r="S1743"/>
      <c r="T1743"/>
      <c r="W1743" s="5" t="s">
        <v>179</v>
      </c>
      <c r="X1743" s="11" t="s">
        <v>1843</v>
      </c>
      <c r="Z1743" s="55"/>
    </row>
    <row r="1744" spans="6:26">
      <c r="F1744"/>
      <c r="G1744"/>
      <c r="H1744"/>
      <c r="I1744"/>
      <c r="J1744"/>
      <c r="K1744"/>
      <c r="L1744"/>
      <c r="M1744"/>
      <c r="N1744"/>
      <c r="O1744"/>
      <c r="P1744"/>
      <c r="Q1744"/>
      <c r="R1744"/>
      <c r="S1744"/>
      <c r="T1744"/>
      <c r="W1744" s="5" t="s">
        <v>179</v>
      </c>
      <c r="X1744" s="11" t="s">
        <v>1844</v>
      </c>
      <c r="Z1744" s="55"/>
    </row>
    <row r="1745" spans="6:26">
      <c r="F1745"/>
      <c r="G1745"/>
      <c r="H1745"/>
      <c r="I1745"/>
      <c r="J1745"/>
      <c r="K1745"/>
      <c r="L1745"/>
      <c r="M1745"/>
      <c r="N1745"/>
      <c r="O1745"/>
      <c r="P1745"/>
      <c r="Q1745"/>
      <c r="R1745"/>
      <c r="S1745"/>
      <c r="T1745"/>
      <c r="W1745" s="5" t="s">
        <v>179</v>
      </c>
      <c r="X1745" s="11" t="s">
        <v>1845</v>
      </c>
      <c r="Z1745" s="55"/>
    </row>
    <row r="1746" spans="6:26">
      <c r="F1746"/>
      <c r="G1746"/>
      <c r="H1746"/>
      <c r="I1746"/>
      <c r="J1746"/>
      <c r="K1746"/>
      <c r="L1746"/>
      <c r="M1746"/>
      <c r="N1746"/>
      <c r="O1746"/>
      <c r="P1746"/>
      <c r="Q1746"/>
      <c r="R1746"/>
      <c r="S1746"/>
      <c r="T1746"/>
      <c r="W1746" s="5" t="s">
        <v>179</v>
      </c>
      <c r="X1746" s="11" t="s">
        <v>1846</v>
      </c>
      <c r="Z1746" s="55"/>
    </row>
    <row r="1747" spans="6:26">
      <c r="F1747"/>
      <c r="G1747"/>
      <c r="H1747"/>
      <c r="I1747"/>
      <c r="J1747"/>
      <c r="K1747"/>
      <c r="L1747"/>
      <c r="M1747"/>
      <c r="N1747"/>
      <c r="O1747"/>
      <c r="P1747"/>
      <c r="Q1747"/>
      <c r="R1747"/>
      <c r="S1747"/>
      <c r="T1747"/>
      <c r="W1747" s="5" t="s">
        <v>179</v>
      </c>
      <c r="X1747" s="11" t="s">
        <v>1847</v>
      </c>
      <c r="Z1747" s="55"/>
    </row>
    <row r="1748" spans="6:26">
      <c r="F1748"/>
      <c r="G1748"/>
      <c r="H1748"/>
      <c r="I1748"/>
      <c r="J1748"/>
      <c r="K1748"/>
      <c r="L1748"/>
      <c r="M1748"/>
      <c r="N1748"/>
      <c r="O1748"/>
      <c r="P1748"/>
      <c r="Q1748"/>
      <c r="R1748"/>
      <c r="S1748"/>
      <c r="T1748"/>
      <c r="W1748" s="5" t="s">
        <v>179</v>
      </c>
      <c r="X1748" s="11" t="s">
        <v>1848</v>
      </c>
      <c r="Z1748" s="55"/>
    </row>
    <row r="1749" spans="6:26" ht="13.8" thickBot="1">
      <c r="F1749"/>
      <c r="G1749"/>
      <c r="H1749"/>
      <c r="I1749"/>
      <c r="J1749"/>
      <c r="K1749"/>
      <c r="L1749"/>
      <c r="M1749"/>
      <c r="N1749"/>
      <c r="O1749"/>
      <c r="P1749"/>
      <c r="Q1749"/>
      <c r="R1749"/>
      <c r="S1749"/>
      <c r="T1749"/>
      <c r="W1749" s="6" t="s">
        <v>179</v>
      </c>
      <c r="X1749" s="12" t="s">
        <v>1849</v>
      </c>
      <c r="Z1749" s="55"/>
    </row>
    <row r="1750" spans="6:26">
      <c r="F1750"/>
      <c r="G1750"/>
      <c r="H1750"/>
      <c r="I1750"/>
      <c r="J1750"/>
      <c r="K1750"/>
      <c r="L1750"/>
      <c r="M1750"/>
      <c r="N1750"/>
      <c r="O1750"/>
      <c r="P1750"/>
      <c r="Q1750"/>
      <c r="R1750"/>
      <c r="S1750"/>
      <c r="T1750"/>
      <c r="W1750" s="7"/>
      <c r="X1750" s="7"/>
      <c r="Z1750" s="55"/>
    </row>
    <row r="1751" spans="6:26">
      <c r="F1751"/>
      <c r="G1751"/>
      <c r="H1751"/>
      <c r="I1751"/>
      <c r="J1751"/>
      <c r="K1751"/>
      <c r="L1751"/>
      <c r="M1751"/>
      <c r="N1751"/>
      <c r="O1751"/>
      <c r="P1751"/>
      <c r="Q1751"/>
      <c r="R1751"/>
      <c r="S1751"/>
      <c r="T1751"/>
      <c r="W1751" s="7"/>
      <c r="X1751" s="7"/>
      <c r="Z1751" s="55"/>
    </row>
    <row r="1752" spans="6:26">
      <c r="F1752"/>
      <c r="G1752"/>
      <c r="H1752"/>
      <c r="I1752"/>
      <c r="J1752"/>
      <c r="K1752"/>
      <c r="L1752"/>
      <c r="M1752"/>
      <c r="N1752"/>
      <c r="O1752"/>
      <c r="P1752"/>
      <c r="Q1752"/>
      <c r="R1752"/>
      <c r="S1752"/>
      <c r="T1752"/>
      <c r="W1752" s="7"/>
      <c r="X1752" s="7"/>
      <c r="Z1752" s="55"/>
    </row>
    <row r="1753" spans="6:26">
      <c r="F1753"/>
      <c r="G1753"/>
      <c r="H1753"/>
      <c r="I1753"/>
      <c r="J1753"/>
      <c r="K1753"/>
      <c r="L1753"/>
      <c r="M1753"/>
      <c r="N1753"/>
      <c r="O1753"/>
      <c r="P1753"/>
      <c r="Q1753"/>
      <c r="R1753"/>
      <c r="S1753"/>
      <c r="T1753"/>
      <c r="W1753" s="7"/>
      <c r="X1753" s="7"/>
      <c r="Z1753" s="55"/>
    </row>
    <row r="1754" spans="6:26">
      <c r="F1754"/>
      <c r="G1754"/>
      <c r="H1754"/>
      <c r="I1754"/>
      <c r="J1754"/>
      <c r="K1754"/>
      <c r="L1754"/>
      <c r="M1754"/>
      <c r="N1754"/>
      <c r="O1754"/>
      <c r="P1754"/>
      <c r="Q1754"/>
      <c r="R1754"/>
      <c r="S1754"/>
      <c r="T1754"/>
      <c r="W1754" s="7"/>
      <c r="X1754" s="7"/>
      <c r="Z1754" s="55"/>
    </row>
    <row r="1755" spans="6:26">
      <c r="F1755"/>
      <c r="G1755"/>
      <c r="H1755"/>
      <c r="I1755"/>
      <c r="J1755"/>
      <c r="K1755"/>
      <c r="L1755"/>
      <c r="M1755"/>
      <c r="N1755"/>
      <c r="O1755"/>
      <c r="P1755"/>
      <c r="Q1755"/>
      <c r="R1755"/>
      <c r="S1755"/>
      <c r="T1755"/>
      <c r="W1755" s="7"/>
      <c r="X1755" s="7"/>
      <c r="Z1755" s="55"/>
    </row>
    <row r="1756" spans="6:26">
      <c r="F1756"/>
      <c r="G1756"/>
      <c r="H1756"/>
      <c r="I1756"/>
      <c r="J1756"/>
      <c r="K1756"/>
      <c r="L1756"/>
      <c r="M1756"/>
      <c r="N1756"/>
      <c r="O1756"/>
      <c r="P1756"/>
      <c r="Q1756"/>
      <c r="R1756"/>
      <c r="S1756"/>
      <c r="T1756"/>
      <c r="W1756" s="7"/>
      <c r="X1756" s="7"/>
      <c r="Z1756" s="55"/>
    </row>
    <row r="1757" spans="6:26">
      <c r="F1757"/>
      <c r="G1757"/>
      <c r="H1757"/>
      <c r="I1757"/>
      <c r="J1757"/>
      <c r="K1757"/>
      <c r="L1757"/>
      <c r="M1757"/>
      <c r="N1757"/>
      <c r="O1757"/>
      <c r="P1757"/>
      <c r="Q1757"/>
      <c r="R1757"/>
      <c r="S1757"/>
      <c r="T1757"/>
      <c r="W1757" s="7"/>
      <c r="X1757" s="7"/>
      <c r="Z1757" s="55"/>
    </row>
    <row r="1758" spans="6:26">
      <c r="F1758"/>
      <c r="G1758"/>
      <c r="H1758"/>
      <c r="I1758"/>
      <c r="J1758"/>
      <c r="K1758"/>
      <c r="L1758"/>
      <c r="M1758"/>
      <c r="N1758"/>
      <c r="O1758"/>
      <c r="P1758"/>
      <c r="Q1758"/>
      <c r="R1758"/>
      <c r="S1758"/>
      <c r="T1758"/>
      <c r="W1758" s="7"/>
      <c r="X1758" s="7"/>
      <c r="Z1758" s="55"/>
    </row>
    <row r="1759" spans="6:26">
      <c r="F1759"/>
      <c r="G1759"/>
      <c r="H1759"/>
      <c r="I1759"/>
      <c r="J1759"/>
      <c r="K1759"/>
      <c r="L1759"/>
      <c r="M1759"/>
      <c r="N1759"/>
      <c r="O1759"/>
      <c r="P1759"/>
      <c r="Q1759"/>
      <c r="R1759"/>
      <c r="S1759"/>
      <c r="T1759"/>
      <c r="W1759" s="7"/>
      <c r="X1759" s="7"/>
      <c r="Z1759" s="55"/>
    </row>
    <row r="1760" spans="6:26">
      <c r="F1760"/>
      <c r="G1760"/>
      <c r="H1760"/>
      <c r="I1760"/>
      <c r="J1760"/>
      <c r="K1760"/>
      <c r="L1760"/>
      <c r="M1760"/>
      <c r="N1760"/>
      <c r="O1760"/>
      <c r="P1760"/>
      <c r="Q1760"/>
      <c r="R1760"/>
      <c r="S1760"/>
      <c r="T1760"/>
      <c r="W1760" s="7"/>
      <c r="X1760" s="7"/>
      <c r="Z1760" s="55"/>
    </row>
    <row r="1761" spans="6:26">
      <c r="F1761"/>
      <c r="G1761"/>
      <c r="H1761"/>
      <c r="I1761"/>
      <c r="J1761"/>
      <c r="K1761"/>
      <c r="L1761"/>
      <c r="M1761"/>
      <c r="N1761"/>
      <c r="O1761"/>
      <c r="P1761"/>
      <c r="Q1761"/>
      <c r="R1761"/>
      <c r="S1761"/>
      <c r="T1761"/>
      <c r="W1761" s="7"/>
      <c r="X1761" s="7"/>
      <c r="Z1761" s="55"/>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103</vt:i4>
      </vt:variant>
    </vt:vector>
  </HeadingPairs>
  <TitlesOfParts>
    <vt:vector size="108" baseType="lpstr">
      <vt:lpstr>基本情報入力シート</vt:lpstr>
      <vt:lpstr>別紙様式3-1（補助金　総括表）</vt:lpstr>
      <vt:lpstr>別紙様式3-2（補助金　個票）</vt:lpstr>
      <vt:lpstr>★事業所一覧</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2026-07-31T08:38:23Z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