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EAA66C15-8D42-420E-A473-00A1E517A905}" xr6:coauthVersionLast="47" xr6:coauthVersionMax="47" xr10:uidLastSave="{00000000-0000-0000-0000-000000000000}"/>
  <bookViews>
    <workbookView xWindow="-103" yWindow="-103" windowWidth="19543" windowHeight="12377" tabRatio="904" xr2:uid="{00000000-000D-0000-FFFF-FFFF00000000}"/>
  </bookViews>
  <sheets>
    <sheet name="入力シート" sheetId="26" r:id="rId1"/>
    <sheet name="集計シート" sheetId="27" r:id="rId2"/>
    <sheet name="通帳のコピー" sheetId="28" r:id="rId3"/>
    <sheet name="第1号様式" sheetId="4" r:id="rId4"/>
    <sheet name="別紙1-1" sheetId="5" r:id="rId5"/>
    <sheet name="別紙1-2" sheetId="1" r:id="rId6"/>
    <sheet name="別紙2" sheetId="2" r:id="rId7"/>
    <sheet name="別紙3" sheetId="29" r:id="rId8"/>
    <sheet name="レポート" sheetId="30" r:id="rId9"/>
    <sheet name="第4号様式" sheetId="3" r:id="rId10"/>
    <sheet name="別紙7" sheetId="6" r:id="rId11"/>
    <sheet name="別紙8" sheetId="14" r:id="rId12"/>
    <sheet name="請求書" sheetId="18" r:id="rId13"/>
    <sheet name="振込口座" sheetId="12" r:id="rId14"/>
    <sheet name="委任状" sheetId="17" r:id="rId15"/>
    <sheet name="県使用" sheetId="15" r:id="rId16"/>
  </sheets>
  <definedNames>
    <definedName name="【開設】改修費">県使用!$E$9:$E$17</definedName>
    <definedName name="【開設】消耗品・備品">県使用!$D$9:$D$17</definedName>
    <definedName name="【更新】改修費">県使用!$H$9:$H$17</definedName>
    <definedName name="【更新】消耗品・備品">県使用!$G$9:$G$17</definedName>
    <definedName name="_xlnm.Print_Area" localSheetId="8">レポート!$A$1:$M$33</definedName>
    <definedName name="_xlnm.Print_Area" localSheetId="14">委任状!$A$1:$U$21</definedName>
    <definedName name="_xlnm.Print_Area" localSheetId="1">集計シート!$A$1:$Q$48</definedName>
    <definedName name="_xlnm.Print_Area" localSheetId="13">振込口座!$A$1:$D$22</definedName>
    <definedName name="_xlnm.Print_Area" localSheetId="12">請求書!$A$1:$U$26</definedName>
    <definedName name="_xlnm.Print_Area" localSheetId="3">第1号様式!$A$1:$J$33</definedName>
    <definedName name="_xlnm.Print_Area" localSheetId="9">第4号様式!$A$1:$S$39</definedName>
    <definedName name="_xlnm.Print_Area" localSheetId="2">通帳のコピー!$A$1:$D$51</definedName>
    <definedName name="_xlnm.Print_Area" localSheetId="0">入力シート!$A$1:$J$142</definedName>
    <definedName name="_xlnm.Print_Area" localSheetId="4">'別紙1-1'!$A$1:$I$27</definedName>
    <definedName name="_xlnm.Print_Area" localSheetId="5">'別紙1-2'!$A$1:$C$23</definedName>
    <definedName name="_xlnm.Print_Area" localSheetId="6">別紙2!$A$1:$E$19</definedName>
    <definedName name="_xlnm.Print_Area" localSheetId="7">別紙3!$A$1:$I$29</definedName>
    <definedName name="_xlnm.Print_Area" localSheetId="10">別紙7!$A$1:$H$22</definedName>
    <definedName name="_xlnm.Print_Area" localSheetId="11">別紙8!$A$1:$E$21</definedName>
    <definedName name="_xlnm.Print_Titles" localSheetId="0">入力シート!$4:$4</definedName>
    <definedName name="PR用品">県使用!$F$14:$F$14</definedName>
    <definedName name="その他">県使用!#REF!</definedName>
    <definedName name="衛生用品">県使用!#REF!</definedName>
    <definedName name="家具類">県使用!$E$13:$F$13</definedName>
    <definedName name="改修費">県使用!$E$9:$E$14</definedName>
    <definedName name="改修費用">県使用!$E$9:$E$14</definedName>
    <definedName name="開設_改修費">県使用!$E$8:$E$15</definedName>
    <definedName name="開設_消耗品・備品">県使用!$D$8:$D$17</definedName>
    <definedName name="開設用改修費">県使用!$E$9:$E$15</definedName>
    <definedName name="開設用消耗品・備品">県使用!$D$9:$D$17</definedName>
    <definedName name="学習支援">県使用!$F$9:$F$15</definedName>
    <definedName name="学習支援・体験活動">県使用!$F$9:$F$17</definedName>
    <definedName name="工作用品">県使用!$H$41:$H$46</definedName>
    <definedName name="更新用改修費">県使用!$H$9:$H$14</definedName>
    <definedName name="更新用消耗品・備品">県使用!$G$9:$G$17</definedName>
    <definedName name="使い捨て用品">県使用!#REF!</definedName>
    <definedName name="周辺用品">県使用!$E$11:$F$11</definedName>
    <definedName name="消費税相当分">県使用!$F$15:$F$15</definedName>
    <definedName name="消耗品・備品">県使用!$D$9:$D$17</definedName>
    <definedName name="食器">県使用!$E$9:$F$9</definedName>
    <definedName name="新規開設_改修費">県使用!$E$9:$E$14</definedName>
    <definedName name="新規開設_物品購入">県使用!$E$9:$F$17</definedName>
    <definedName name="大分類">県使用!$D$8:$F$8</definedName>
    <definedName name="知育玩具類">県使用!$F$41:$F$44</definedName>
    <definedName name="置き型の用品">県使用!#REF!</definedName>
    <definedName name="置き型用品">県使用!#REF!</definedName>
    <definedName name="調理家電">県使用!$E$12:$F$12</definedName>
    <definedName name="調理器具">県使用!$E$10:$F$10</definedName>
    <definedName name="電気製品">県使用!#REF!</definedName>
    <definedName name="電子ポイントによる値引き">県使用!#REF!</definedName>
    <definedName name="筆記用具">県使用!$G$41:$G$47</definedName>
    <definedName name="本類">県使用!$E$41:$E$48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17" l="1"/>
  <c r="J6" i="18"/>
  <c r="I12" i="29"/>
  <c r="I11" i="29"/>
  <c r="D11" i="29"/>
  <c r="C5" i="5"/>
  <c r="J1" i="30"/>
  <c r="T23" i="18"/>
  <c r="C6" i="12"/>
  <c r="M47" i="27"/>
  <c r="P13" i="27" l="1"/>
  <c r="L17" i="27"/>
  <c r="L16" i="27"/>
  <c r="C4" i="29" l="1"/>
  <c r="C4" i="30" s="1"/>
  <c r="C5" i="29"/>
  <c r="C6" i="29"/>
  <c r="C9" i="29"/>
  <c r="C33" i="30"/>
  <c r="I30" i="30"/>
  <c r="F30" i="30"/>
  <c r="C30" i="30"/>
  <c r="G31" i="30"/>
  <c r="G29" i="30"/>
  <c r="G28" i="30"/>
  <c r="C31" i="30"/>
  <c r="C29" i="30"/>
  <c r="C28" i="30"/>
  <c r="C32" i="30"/>
  <c r="F22" i="30"/>
  <c r="G26" i="30"/>
  <c r="G25" i="30"/>
  <c r="G27" i="30"/>
  <c r="G21" i="30"/>
  <c r="D19" i="30"/>
  <c r="F16" i="30"/>
  <c r="D20" i="30"/>
  <c r="C20" i="30"/>
  <c r="C19" i="30"/>
  <c r="D18" i="30"/>
  <c r="C18" i="30"/>
  <c r="D17" i="30"/>
  <c r="C17" i="30"/>
  <c r="D16" i="30"/>
  <c r="G15" i="30"/>
  <c r="C16" i="30"/>
  <c r="D15" i="30"/>
  <c r="C15" i="30"/>
  <c r="C12" i="30"/>
  <c r="C11" i="30"/>
  <c r="C13" i="30"/>
  <c r="I6" i="30"/>
  <c r="I5" i="30"/>
  <c r="I4" i="30"/>
  <c r="C26" i="30"/>
  <c r="C25" i="30"/>
  <c r="C24" i="30"/>
  <c r="C23" i="30"/>
  <c r="C22" i="30"/>
  <c r="C27" i="30"/>
  <c r="H10" i="30"/>
  <c r="C10" i="30"/>
  <c r="H9" i="30"/>
  <c r="C9" i="30"/>
  <c r="I21" i="29"/>
  <c r="I20" i="29"/>
  <c r="I19" i="29"/>
  <c r="I18" i="29"/>
  <c r="I17" i="29"/>
  <c r="I16" i="29"/>
  <c r="I15" i="29"/>
  <c r="I14" i="29"/>
  <c r="I13" i="29"/>
  <c r="I22" i="29"/>
  <c r="D22" i="29"/>
  <c r="D21" i="29"/>
  <c r="D20" i="29"/>
  <c r="D19" i="29"/>
  <c r="D18" i="29"/>
  <c r="D17" i="29"/>
  <c r="D16" i="29"/>
  <c r="D15" i="29"/>
  <c r="D14" i="29"/>
  <c r="D13" i="29"/>
  <c r="D12" i="29"/>
  <c r="Z6" i="15"/>
  <c r="D21" i="30" l="1"/>
  <c r="C21" i="30"/>
  <c r="I23" i="29"/>
  <c r="AF6" i="15"/>
  <c r="AE6" i="15"/>
  <c r="AD6" i="15"/>
  <c r="AC6" i="15"/>
  <c r="AB6" i="15"/>
  <c r="X6" i="15"/>
  <c r="W6" i="15"/>
  <c r="V6" i="15"/>
  <c r="U6" i="15"/>
  <c r="S6" i="15"/>
  <c r="Q6" i="15"/>
  <c r="P6" i="15"/>
  <c r="O6" i="15"/>
  <c r="N6" i="15"/>
  <c r="L6" i="15" a="1"/>
  <c r="L6" i="15" s="1"/>
  <c r="K6" i="15" a="1"/>
  <c r="K6" i="15" s="1"/>
  <c r="J6" i="15"/>
  <c r="H6" i="15"/>
  <c r="G6" i="15"/>
  <c r="F6" i="15"/>
  <c r="P44" i="27"/>
  <c r="O44" i="27"/>
  <c r="N44" i="27"/>
  <c r="M44" i="27"/>
  <c r="L44" i="27"/>
  <c r="K44" i="27"/>
  <c r="P43" i="27"/>
  <c r="O43" i="27"/>
  <c r="N43" i="27"/>
  <c r="M43" i="27"/>
  <c r="L43" i="27"/>
  <c r="K43" i="27"/>
  <c r="P42" i="27"/>
  <c r="O42" i="27"/>
  <c r="N42" i="27"/>
  <c r="M42" i="27"/>
  <c r="L42" i="27"/>
  <c r="K42" i="27"/>
  <c r="P41" i="27"/>
  <c r="O41" i="27"/>
  <c r="N41" i="27"/>
  <c r="M41" i="27"/>
  <c r="L41" i="27"/>
  <c r="K41" i="27"/>
  <c r="P40" i="27"/>
  <c r="O40" i="27"/>
  <c r="N40" i="27"/>
  <c r="M40" i="27"/>
  <c r="L40" i="27"/>
  <c r="K40" i="27"/>
  <c r="P39" i="27"/>
  <c r="O39" i="27"/>
  <c r="N39" i="27"/>
  <c r="M39" i="27"/>
  <c r="L39" i="27"/>
  <c r="K39" i="27"/>
  <c r="P38" i="27"/>
  <c r="O38" i="27"/>
  <c r="N38" i="27"/>
  <c r="M38" i="27"/>
  <c r="L38" i="27"/>
  <c r="K38" i="27"/>
  <c r="P37" i="27"/>
  <c r="O37" i="27"/>
  <c r="N37" i="27"/>
  <c r="M37" i="27"/>
  <c r="L37" i="27"/>
  <c r="K37" i="27"/>
  <c r="P36" i="27"/>
  <c r="O36" i="27"/>
  <c r="N36" i="27"/>
  <c r="M36" i="27"/>
  <c r="L36" i="27"/>
  <c r="K36" i="27"/>
  <c r="L14" i="27"/>
  <c r="N14" i="27"/>
  <c r="O14" i="27"/>
  <c r="P14" i="27"/>
  <c r="L15" i="27"/>
  <c r="M15" i="27"/>
  <c r="N15" i="27"/>
  <c r="O15" i="27"/>
  <c r="M16" i="27"/>
  <c r="O16" i="27"/>
  <c r="P16" i="27"/>
  <c r="M17" i="27"/>
  <c r="P17" i="27"/>
  <c r="L18" i="27"/>
  <c r="M18" i="27"/>
  <c r="N18" i="27"/>
  <c r="O18" i="27"/>
  <c r="L19" i="27"/>
  <c r="M19" i="27"/>
  <c r="N19" i="27"/>
  <c r="O19" i="27"/>
  <c r="P19" i="27"/>
  <c r="L20" i="27"/>
  <c r="M20" i="27"/>
  <c r="N20" i="27"/>
  <c r="O20" i="27"/>
  <c r="P20" i="27"/>
  <c r="L21" i="27"/>
  <c r="M21" i="27"/>
  <c r="N21" i="27"/>
  <c r="O21" i="27"/>
  <c r="P21" i="27"/>
  <c r="L22" i="27"/>
  <c r="M22" i="27"/>
  <c r="N22" i="27"/>
  <c r="O22" i="27"/>
  <c r="P22" i="27"/>
  <c r="L23" i="27"/>
  <c r="M23" i="27"/>
  <c r="N23" i="27"/>
  <c r="O23" i="27"/>
  <c r="P23" i="27"/>
  <c r="L24" i="27"/>
  <c r="M24" i="27"/>
  <c r="N24" i="27"/>
  <c r="O24" i="27"/>
  <c r="P24" i="27"/>
  <c r="L25" i="27"/>
  <c r="M25" i="27"/>
  <c r="N25" i="27"/>
  <c r="O25" i="27"/>
  <c r="P25" i="27"/>
  <c r="L26" i="27"/>
  <c r="M26" i="27"/>
  <c r="N26" i="27"/>
  <c r="O26" i="27"/>
  <c r="P26" i="27"/>
  <c r="L27" i="27"/>
  <c r="M27" i="27"/>
  <c r="N27" i="27"/>
  <c r="O27" i="27"/>
  <c r="P27" i="27"/>
  <c r="L28" i="27"/>
  <c r="M28" i="27"/>
  <c r="N28" i="27"/>
  <c r="O28" i="27"/>
  <c r="P28" i="27"/>
  <c r="L29" i="27"/>
  <c r="M29" i="27"/>
  <c r="N29" i="27"/>
  <c r="O29" i="27"/>
  <c r="P29" i="27"/>
  <c r="L30" i="27"/>
  <c r="M30" i="27"/>
  <c r="N30" i="27"/>
  <c r="O30" i="27"/>
  <c r="P30" i="27"/>
  <c r="L31" i="27"/>
  <c r="M31" i="27"/>
  <c r="N31" i="27"/>
  <c r="O31" i="27"/>
  <c r="P31" i="27"/>
  <c r="L32" i="27"/>
  <c r="M32" i="27"/>
  <c r="N32" i="27"/>
  <c r="O32" i="27"/>
  <c r="P32" i="27"/>
  <c r="L33" i="27"/>
  <c r="M33" i="27"/>
  <c r="N33" i="27"/>
  <c r="O33" i="27"/>
  <c r="P33" i="27"/>
  <c r="L34" i="27"/>
  <c r="M34" i="27"/>
  <c r="N34" i="27"/>
  <c r="O34" i="27"/>
  <c r="P34" i="27"/>
  <c r="L35" i="27"/>
  <c r="M35" i="27"/>
  <c r="N35" i="27"/>
  <c r="O35" i="27"/>
  <c r="P35" i="27"/>
  <c r="L45" i="27"/>
  <c r="M45" i="27"/>
  <c r="N45" i="27"/>
  <c r="O45" i="27"/>
  <c r="P45" i="27"/>
  <c r="L46" i="27"/>
  <c r="M46" i="27"/>
  <c r="N46" i="27"/>
  <c r="O46" i="27"/>
  <c r="P46" i="27"/>
  <c r="L47" i="27"/>
  <c r="N47" i="27"/>
  <c r="O47" i="27"/>
  <c r="P47" i="27"/>
  <c r="O13" i="27"/>
  <c r="N13" i="27"/>
  <c r="M13" i="27"/>
  <c r="C6" i="30" l="1"/>
  <c r="C5" i="30"/>
  <c r="C4" i="5"/>
  <c r="R2" i="3"/>
  <c r="T1" i="18" s="1"/>
  <c r="P2" i="3"/>
  <c r="R1" i="18" s="1"/>
  <c r="N2" i="3"/>
  <c r="P1" i="18" s="1"/>
  <c r="X3" i="15" l="1"/>
  <c r="W3" i="15"/>
  <c r="R3" i="15" l="1"/>
  <c r="Q3" i="15"/>
  <c r="K3" i="15"/>
  <c r="B27" i="3"/>
  <c r="E2" i="4"/>
  <c r="P1" i="17" s="1"/>
  <c r="J3" i="15"/>
  <c r="I3" i="15"/>
  <c r="H3" i="15"/>
  <c r="G3" i="15"/>
  <c r="E3" i="15"/>
  <c r="F3" i="15"/>
  <c r="D3" i="15"/>
  <c r="C5" i="12" l="1"/>
  <c r="C4" i="12"/>
  <c r="R37" i="3"/>
  <c r="C19" i="1"/>
  <c r="C20" i="1"/>
  <c r="C21" i="1"/>
  <c r="C22" i="1"/>
  <c r="C23" i="1"/>
  <c r="C18" i="1"/>
  <c r="C13" i="1"/>
  <c r="C14" i="1"/>
  <c r="C15" i="1"/>
  <c r="C12" i="1"/>
  <c r="C11" i="1"/>
  <c r="C9" i="5"/>
  <c r="C14" i="17"/>
  <c r="C2" i="12"/>
  <c r="C10" i="5" l="1"/>
  <c r="D27" i="5"/>
  <c r="K33" i="27"/>
  <c r="K34" i="27"/>
  <c r="K35" i="27"/>
  <c r="K45" i="27"/>
  <c r="K46" i="27"/>
  <c r="K47" i="27"/>
  <c r="K32" i="27" l="1"/>
  <c r="K31" i="27"/>
  <c r="K30" i="27"/>
  <c r="K29" i="27"/>
  <c r="K28" i="27"/>
  <c r="K27" i="27"/>
  <c r="K26" i="27"/>
  <c r="K25" i="27"/>
  <c r="K24" i="27"/>
  <c r="K23" i="27"/>
  <c r="K22" i="27"/>
  <c r="K21" i="27"/>
  <c r="K20" i="27"/>
  <c r="K19" i="27"/>
  <c r="K18" i="27"/>
  <c r="P18" i="27" s="1"/>
  <c r="K17" i="27"/>
  <c r="K16" i="27"/>
  <c r="N16" i="27" s="1"/>
  <c r="K15" i="27"/>
  <c r="P15" i="27" s="1"/>
  <c r="K14" i="27"/>
  <c r="K13" i="27"/>
  <c r="L13" i="27" s="1"/>
  <c r="D9" i="4"/>
  <c r="M14" i="27" l="1"/>
  <c r="M48" i="27" s="1"/>
  <c r="D10" i="2" s="1"/>
  <c r="O17" i="27"/>
  <c r="O48" i="27" s="1"/>
  <c r="D13" i="2" s="1"/>
  <c r="N17" i="27"/>
  <c r="N48" i="27" s="1"/>
  <c r="P48" i="27"/>
  <c r="L48" i="27"/>
  <c r="D9" i="2" s="1"/>
  <c r="K48" i="27"/>
  <c r="C13" i="12"/>
  <c r="D12" i="2" l="1"/>
  <c r="D14" i="2" s="1"/>
  <c r="G14" i="2" s="1"/>
  <c r="D12" i="14"/>
  <c r="D13" i="14"/>
  <c r="C15" i="17"/>
  <c r="E17" i="14"/>
  <c r="C15" i="12"/>
  <c r="C14" i="12"/>
  <c r="C12" i="12"/>
  <c r="C11" i="12"/>
  <c r="C10" i="12"/>
  <c r="B22" i="6"/>
  <c r="B21" i="6"/>
  <c r="B19" i="6"/>
  <c r="B17" i="6"/>
  <c r="E14" i="6"/>
  <c r="E13" i="6"/>
  <c r="C12" i="6"/>
  <c r="C11" i="6"/>
  <c r="F10" i="6"/>
  <c r="D10" i="6"/>
  <c r="B9" i="6"/>
  <c r="C26" i="5"/>
  <c r="C25" i="5"/>
  <c r="C24" i="5"/>
  <c r="E23" i="5"/>
  <c r="G23" i="5" s="1"/>
  <c r="E22" i="5"/>
  <c r="G22" i="5" s="1"/>
  <c r="I20" i="5"/>
  <c r="H20" i="5"/>
  <c r="G20" i="5"/>
  <c r="F20" i="5"/>
  <c r="E20" i="5"/>
  <c r="D20" i="5"/>
  <c r="I18" i="5"/>
  <c r="H18" i="5"/>
  <c r="G18" i="5"/>
  <c r="F18" i="5"/>
  <c r="E18" i="5"/>
  <c r="D18" i="5"/>
  <c r="F16" i="5"/>
  <c r="F15" i="5"/>
  <c r="F14" i="5"/>
  <c r="C13" i="5"/>
  <c r="C11" i="5"/>
  <c r="C12" i="5" s="1"/>
  <c r="C6" i="5"/>
  <c r="D12" i="4"/>
  <c r="D11" i="4"/>
  <c r="D10" i="4"/>
  <c r="L8" i="3"/>
  <c r="D8" i="4"/>
  <c r="D7" i="4"/>
  <c r="C8" i="12" s="1"/>
  <c r="E6" i="4"/>
  <c r="L7" i="3" l="1"/>
  <c r="K6" i="17"/>
  <c r="D14" i="14"/>
  <c r="G14" i="14" s="1"/>
  <c r="E21" i="4" a="1"/>
  <c r="E21" i="4" s="1"/>
  <c r="M3" i="15" s="1"/>
  <c r="D21" i="5"/>
  <c r="P7" i="17"/>
  <c r="K7" i="17"/>
  <c r="J7" i="18"/>
  <c r="J8" i="18"/>
  <c r="O23" i="3" l="1"/>
  <c r="T3" i="15" s="1"/>
  <c r="O18" i="3"/>
  <c r="D17" i="18"/>
  <c r="P8" i="18"/>
  <c r="C9" i="12" l="1"/>
  <c r="D7" i="12"/>
  <c r="E15" i="6"/>
  <c r="E15" i="14" l="1"/>
  <c r="E10" i="14"/>
  <c r="E9" i="14"/>
  <c r="B5" i="6"/>
  <c r="B6" i="6"/>
  <c r="B4" i="6"/>
  <c r="L9" i="3"/>
  <c r="L6" i="3"/>
  <c r="M5" i="3"/>
  <c r="B5" i="1" l="1"/>
  <c r="B6" i="1"/>
  <c r="D6" i="14" s="1"/>
  <c r="B4" i="1"/>
  <c r="D4" i="14" s="1"/>
  <c r="D5" i="14" l="1"/>
  <c r="D5" i="2"/>
  <c r="D6" i="2"/>
  <c r="D4" i="2"/>
  <c r="D10" i="14"/>
  <c r="D15" i="2"/>
  <c r="E22" i="4" l="1" a="1"/>
  <c r="E22" i="4" s="1"/>
  <c r="N3" i="15" s="1"/>
  <c r="G15" i="2"/>
  <c r="D11" i="2"/>
  <c r="D9" i="14"/>
  <c r="D11" i="14" s="1"/>
  <c r="D15" i="14"/>
  <c r="G15" i="14" s="1"/>
  <c r="E20" i="4" l="1" a="1"/>
  <c r="E20" i="4" s="1"/>
  <c r="L3" i="15" s="1"/>
  <c r="O3" i="15" s="1"/>
  <c r="D16" i="2"/>
  <c r="G11" i="2"/>
  <c r="O24" i="3"/>
  <c r="U3" i="15" s="1"/>
  <c r="O19" i="3"/>
  <c r="D16" i="14"/>
  <c r="G11" i="14"/>
  <c r="D17" i="2" l="1"/>
  <c r="D18" i="2" s="1"/>
  <c r="E19" i="4"/>
  <c r="D17" i="14"/>
  <c r="D18" i="14" s="1"/>
  <c r="D20" i="14" s="1"/>
  <c r="O17" i="3"/>
  <c r="O16" i="3" s="1"/>
  <c r="O22" i="3"/>
  <c r="O21" i="3" s="1"/>
  <c r="S3" i="15" l="1"/>
  <c r="V3" i="15" s="1"/>
  <c r="J15"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<sst xmlns="http://schemas.openxmlformats.org/spreadsheetml/2006/main" count="1154" uniqueCount="761">
  <si>
    <r>
      <t>（</t>
    </r>
    <r>
      <rPr>
        <sz val="11"/>
        <color theme="1"/>
        <rFont val="ＭＳ 明朝"/>
        <family val="1"/>
        <charset val="128"/>
      </rPr>
      <t>別紙１-２）</t>
    </r>
  </si>
  <si>
    <t>運営団体名</t>
  </si>
  <si>
    <t>子ども食堂の名称</t>
  </si>
  <si>
    <t>子ども食堂の会場（住所）</t>
  </si>
  <si>
    <t>項目</t>
  </si>
  <si>
    <t>該当</t>
  </si>
  <si>
    <t>①</t>
  </si>
  <si>
    <t>定款又は会則を備えていること。</t>
  </si>
  <si>
    <t>②</t>
  </si>
  <si>
    <t>公序良俗に反する活動を行う者や団体でないこと。</t>
  </si>
  <si>
    <t>③</t>
  </si>
  <si>
    <t>④</t>
  </si>
  <si>
    <t>⑤</t>
  </si>
  <si>
    <t>⑥　</t>
  </si>
  <si>
    <t>○</t>
    <phoneticPr fontId="4"/>
  </si>
  <si>
    <t>×</t>
    <phoneticPr fontId="4"/>
  </si>
  <si>
    <t>　次の補助申請資格の各項目について該当するものに〇を、該当しないものに×を記入してください。</t>
    <phoneticPr fontId="4"/>
  </si>
  <si>
    <t>（単位：円）</t>
  </si>
  <si>
    <t>項　目</t>
  </si>
  <si>
    <t>所要額</t>
  </si>
  <si>
    <t>支出</t>
  </si>
  <si>
    <t>①子ども食堂開設費</t>
  </si>
  <si>
    <t>改修費</t>
  </si>
  <si>
    <t>収入（県の補助金以外で下記の支出に充てた金額）</t>
    <rPh sb="3" eb="4">
      <t>ケン</t>
    </rPh>
    <rPh sb="5" eb="8">
      <t>ホジョキン</t>
    </rPh>
    <rPh sb="8" eb="10">
      <t>イガイ</t>
    </rPh>
    <rPh sb="11" eb="13">
      <t>カキ</t>
    </rPh>
    <rPh sb="14" eb="16">
      <t>シシュツ</t>
    </rPh>
    <rPh sb="17" eb="18">
      <t>ア</t>
    </rPh>
    <rPh sb="20" eb="22">
      <t>キンガク</t>
    </rPh>
    <phoneticPr fontId="4"/>
  </si>
  <si>
    <t>内訳</t>
    <phoneticPr fontId="4"/>
  </si>
  <si>
    <t>（別紙２）</t>
    <phoneticPr fontId="4"/>
  </si>
  <si>
    <t>第１号様式（第４条関係）</t>
  </si>
  <si>
    <t>　　愛知県知事　様</t>
  </si>
  <si>
    <t>愛知県子ども食堂推進事業費補助金交付申請書</t>
  </si>
  <si>
    <t>記</t>
  </si>
  <si>
    <t>１　補助金交付申請額</t>
  </si>
  <si>
    <t>２　添付書類</t>
  </si>
  <si>
    <t>（１）愛知県子ども食堂推進事業実施計画書（別紙１-1）</t>
  </si>
  <si>
    <t>（２）愛知県子ども食堂推進事業費補助金申請資格申告書（別紙1－2）</t>
  </si>
  <si>
    <t>（３）愛知県子ども食堂推進事業費補助金所要額調書（別紙2）</t>
  </si>
  <si>
    <t>金</t>
    <phoneticPr fontId="4"/>
  </si>
  <si>
    <t>月</t>
  </si>
  <si>
    <t>円</t>
    <rPh sb="0" eb="1">
      <t>エン</t>
    </rPh>
    <phoneticPr fontId="4"/>
  </si>
  <si>
    <t>①　子ども食堂開設費</t>
    <phoneticPr fontId="4"/>
  </si>
  <si>
    <t>内訳　</t>
    <phoneticPr fontId="4"/>
  </si>
  <si>
    <t>電話番号</t>
    <rPh sb="0" eb="2">
      <t>デンワ</t>
    </rPh>
    <rPh sb="2" eb="4">
      <t>バンゴウ</t>
    </rPh>
    <phoneticPr fontId="4"/>
  </si>
  <si>
    <t>メールアドレス</t>
    <phoneticPr fontId="4"/>
  </si>
  <si>
    <t>住　所</t>
    <rPh sb="0" eb="1">
      <t>ジュウ</t>
    </rPh>
    <rPh sb="2" eb="3">
      <t>ショ</t>
    </rPh>
    <phoneticPr fontId="4"/>
  </si>
  <si>
    <t>合　計</t>
  </si>
  <si>
    <t>合　計</t>
    <phoneticPr fontId="4"/>
  </si>
  <si>
    <t>年</t>
    <rPh sb="0" eb="1">
      <t>ネン</t>
    </rPh>
    <phoneticPr fontId="4"/>
  </si>
  <si>
    <t>月</t>
    <rPh sb="0" eb="1">
      <t>ツキ</t>
    </rPh>
    <phoneticPr fontId="4"/>
  </si>
  <si>
    <t>子ども食堂推進事業費補助金の交付を下記のとおり申請します</t>
    <phoneticPr fontId="4"/>
  </si>
  <si>
    <t>（別紙１-１）</t>
  </si>
  <si>
    <t>愛知県子ども食堂推進事業実施計画書</t>
  </si>
  <si>
    <t>子ども食堂の会場　（住所）</t>
  </si>
  <si>
    <t>計画内容</t>
  </si>
  <si>
    <t>４月</t>
  </si>
  <si>
    <t>５月</t>
  </si>
  <si>
    <t>６月</t>
  </si>
  <si>
    <t>７月</t>
  </si>
  <si>
    <t>８月</t>
  </si>
  <si>
    <t>９月</t>
  </si>
  <si>
    <t>回　数</t>
  </si>
  <si>
    <t>10月</t>
  </si>
  <si>
    <t>11月</t>
  </si>
  <si>
    <t>12月</t>
  </si>
  <si>
    <t>１月</t>
  </si>
  <si>
    <t>２月</t>
  </si>
  <si>
    <t>３月</t>
  </si>
  <si>
    <t>誰でも</t>
    <rPh sb="0" eb="1">
      <t>ダレ</t>
    </rPh>
    <phoneticPr fontId="4"/>
  </si>
  <si>
    <t>小学生まで</t>
    <rPh sb="0" eb="3">
      <t>ショウガクセイ</t>
    </rPh>
    <phoneticPr fontId="4"/>
  </si>
  <si>
    <t>中学生まで</t>
    <rPh sb="0" eb="3">
      <t>チュウガクセイ</t>
    </rPh>
    <phoneticPr fontId="4"/>
  </si>
  <si>
    <t>高校生まで</t>
    <rPh sb="0" eb="3">
      <t>コウコウセイ</t>
    </rPh>
    <phoneticPr fontId="4"/>
  </si>
  <si>
    <t>大学生まで</t>
    <rPh sb="0" eb="3">
      <t>ダイガクセイ</t>
    </rPh>
    <phoneticPr fontId="4"/>
  </si>
  <si>
    <t>その他（下記のとおり）</t>
    <rPh sb="2" eb="3">
      <t>タ</t>
    </rPh>
    <rPh sb="4" eb="6">
      <t>カキ</t>
    </rPh>
    <phoneticPr fontId="4"/>
  </si>
  <si>
    <t>名</t>
    <rPh sb="0" eb="1">
      <t>メイ</t>
    </rPh>
    <phoneticPr fontId="4"/>
  </si>
  <si>
    <t>不定期</t>
    <rPh sb="0" eb="3">
      <t>フテイキ</t>
    </rPh>
    <phoneticPr fontId="4"/>
  </si>
  <si>
    <t>①開催頻度</t>
    <phoneticPr fontId="4"/>
  </si>
  <si>
    <t>朝食</t>
    <rPh sb="0" eb="2">
      <t>チョウショク</t>
    </rPh>
    <phoneticPr fontId="4"/>
  </si>
  <si>
    <t>昼食</t>
    <rPh sb="0" eb="2">
      <t>チュウショク</t>
    </rPh>
    <phoneticPr fontId="4"/>
  </si>
  <si>
    <t>夕食</t>
    <rPh sb="0" eb="2">
      <t>ユウショク</t>
    </rPh>
    <phoneticPr fontId="4"/>
  </si>
  <si>
    <t>午後</t>
    <rPh sb="0" eb="2">
      <t>ゴゴ</t>
    </rPh>
    <phoneticPr fontId="4"/>
  </si>
  <si>
    <t>終日</t>
    <rPh sb="0" eb="2">
      <t>シュウジツ</t>
    </rPh>
    <phoneticPr fontId="4"/>
  </si>
  <si>
    <t>③開催の時間帯</t>
    <phoneticPr fontId="4"/>
  </si>
  <si>
    <t>回</t>
    <rPh sb="0" eb="1">
      <t>カイ</t>
    </rPh>
    <phoneticPr fontId="4"/>
  </si>
  <si>
    <t>有料</t>
    <rPh sb="0" eb="2">
      <t>ユウリョウ</t>
    </rPh>
    <phoneticPr fontId="4"/>
  </si>
  <si>
    <t>無料</t>
    <rPh sb="0" eb="2">
      <t>ムリョウ</t>
    </rPh>
    <phoneticPr fontId="4"/>
  </si>
  <si>
    <t>子ども</t>
    <phoneticPr fontId="4"/>
  </si>
  <si>
    <t>おとな</t>
    <phoneticPr fontId="4"/>
  </si>
  <si>
    <t>有</t>
    <rPh sb="0" eb="1">
      <t>ア</t>
    </rPh>
    <phoneticPr fontId="4"/>
  </si>
  <si>
    <t>目的</t>
    <phoneticPr fontId="4"/>
  </si>
  <si>
    <t>対象者</t>
    <phoneticPr fontId="4"/>
  </si>
  <si>
    <t>定員</t>
    <phoneticPr fontId="4"/>
  </si>
  <si>
    <t>開催状況</t>
    <phoneticPr fontId="4"/>
  </si>
  <si>
    <t>参加費</t>
    <phoneticPr fontId="4"/>
  </si>
  <si>
    <t>情報管理及び危機管理体制</t>
    <phoneticPr fontId="4"/>
  </si>
  <si>
    <t>学習支援の実施の有無</t>
    <phoneticPr fontId="4"/>
  </si>
  <si>
    <t>その理由</t>
    <phoneticPr fontId="4"/>
  </si>
  <si>
    <t>支出額は消費税及び地方消費税の額を含む</t>
    <rPh sb="0" eb="2">
      <t>シシュツ</t>
    </rPh>
    <rPh sb="2" eb="3">
      <t>ガク</t>
    </rPh>
    <rPh sb="4" eb="7">
      <t>ショウヒゼイ</t>
    </rPh>
    <rPh sb="15" eb="16">
      <t>ガク</t>
    </rPh>
    <rPh sb="17" eb="18">
      <t>フク</t>
    </rPh>
    <phoneticPr fontId="4"/>
  </si>
  <si>
    <t>小計（Ａ）</t>
    <phoneticPr fontId="4"/>
  </si>
  <si>
    <t>子ども食堂の名称</t>
    <phoneticPr fontId="4"/>
  </si>
  <si>
    <t xml:space="preserve">
子ども食堂の会場
（住所）
</t>
    <phoneticPr fontId="4"/>
  </si>
  <si>
    <t>第４号様式（第８条関係）</t>
  </si>
  <si>
    <t>〒</t>
  </si>
  <si>
    <t>１　補助金既交付決定額</t>
  </si>
  <si>
    <t>内訳</t>
  </si>
  <si>
    <t>２　補助金精算額</t>
  </si>
  <si>
    <t>３　事業の完了した日</t>
  </si>
  <si>
    <t>（１）愛知県子ども食堂推進事業実施報告書（別紙７）</t>
  </si>
  <si>
    <t>（２）愛知県子ども食堂推進事業費補助金精算額調書（別紙８）</t>
  </si>
  <si>
    <t>日</t>
    <rPh sb="0" eb="1">
      <t>ヒ</t>
    </rPh>
    <phoneticPr fontId="4"/>
  </si>
  <si>
    <t>月</t>
    <rPh sb="0" eb="1">
      <t>ツキ</t>
    </rPh>
    <phoneticPr fontId="4"/>
  </si>
  <si>
    <t>年</t>
    <rPh sb="0" eb="1">
      <t>ネン</t>
    </rPh>
    <phoneticPr fontId="4"/>
  </si>
  <si>
    <t>　　　　　　　　　　　　　　　　　　　　　</t>
    <phoneticPr fontId="4"/>
  </si>
  <si>
    <t>第</t>
    <rPh sb="0" eb="1">
      <t>ダイ</t>
    </rPh>
    <phoneticPr fontId="4"/>
  </si>
  <si>
    <t>号</t>
    <rPh sb="0" eb="1">
      <t>ゴウ</t>
    </rPh>
    <phoneticPr fontId="4"/>
  </si>
  <si>
    <t>日付け</t>
    <rPh sb="0" eb="2">
      <t>ヒヅケ</t>
    </rPh>
    <phoneticPr fontId="4"/>
  </si>
  <si>
    <t>で交付の決定を受けました補助金に係る</t>
    <rPh sb="1" eb="3">
      <t>コウフ</t>
    </rPh>
    <rPh sb="4" eb="6">
      <t>ケッテイ</t>
    </rPh>
    <rPh sb="7" eb="8">
      <t>ウ</t>
    </rPh>
    <rPh sb="12" eb="15">
      <t>ホジョキン</t>
    </rPh>
    <rPh sb="16" eb="17">
      <t>カカ</t>
    </rPh>
    <phoneticPr fontId="4"/>
  </si>
  <si>
    <t>事業が完了しましたので、愛知県子ども食堂推進事業費補助金交付要綱第８条第１項の規定により、下記のとおり関係書類を添えて報告します。</t>
    <phoneticPr fontId="4"/>
  </si>
  <si>
    <t>円</t>
    <rPh sb="0" eb="1">
      <t>エン</t>
    </rPh>
    <phoneticPr fontId="4"/>
  </si>
  <si>
    <t>金</t>
    <rPh sb="0" eb="1">
      <t>キン</t>
    </rPh>
    <phoneticPr fontId="4"/>
  </si>
  <si>
    <t>　合計</t>
    <phoneticPr fontId="4"/>
  </si>
  <si>
    <t>　①　子ども食堂開設費</t>
    <phoneticPr fontId="4"/>
  </si>
  <si>
    <t>４　添付書類</t>
    <phoneticPr fontId="4"/>
  </si>
  <si>
    <r>
      <t>※事業の完了した日は、領収書等で確認できる物品等を</t>
    </r>
    <r>
      <rPr>
        <u/>
        <sz val="10"/>
        <color theme="1"/>
        <rFont val="ＭＳ 明朝"/>
        <family val="1"/>
        <charset val="128"/>
      </rPr>
      <t>最後に購入した日付</t>
    </r>
    <r>
      <rPr>
        <sz val="10"/>
        <color theme="1"/>
        <rFont val="ＭＳ 明朝"/>
        <family val="1"/>
        <charset val="128"/>
      </rPr>
      <t>を記入してください。</t>
    </r>
  </si>
  <si>
    <r>
      <t>　ただし、</t>
    </r>
    <r>
      <rPr>
        <u/>
        <sz val="10"/>
        <color theme="1"/>
        <rFont val="ＭＳ 明朝"/>
        <family val="1"/>
        <charset val="128"/>
      </rPr>
      <t>購入後に初回の子ども食堂を開催した場合は、初回開催日が事業の完了した日</t>
    </r>
    <r>
      <rPr>
        <sz val="10"/>
        <color theme="1"/>
        <rFont val="ＭＳ 明朝"/>
        <family val="1"/>
        <charset val="128"/>
      </rPr>
      <t>となります。</t>
    </r>
    <phoneticPr fontId="4"/>
  </si>
  <si>
    <t>次の内容をご確認の上、ご了承される場合は○を入力してください。</t>
    <rPh sb="0" eb="1">
      <t>ツギ</t>
    </rPh>
    <rPh sb="2" eb="4">
      <t>ナイヨウ</t>
    </rPh>
    <rPh sb="6" eb="8">
      <t>カクニン</t>
    </rPh>
    <rPh sb="9" eb="10">
      <t>ウエ</t>
    </rPh>
    <rPh sb="12" eb="14">
      <t>リョウショウ</t>
    </rPh>
    <rPh sb="17" eb="19">
      <t>バアイ</t>
    </rPh>
    <rPh sb="22" eb="24">
      <t>ニュウリョク</t>
    </rPh>
    <phoneticPr fontId="4"/>
  </si>
  <si>
    <t>○</t>
    <phoneticPr fontId="4"/>
  </si>
  <si>
    <t>注：お手数ですが、ご了承されない場合は、県からの交付決定通知書が届きましたら、交付決定日から15日以内に、再度ご自身で日付を入力の上、ご提出いただくこととなります。
早期の支払い手続きのため、なるべくご承認くださるようお願いします。</t>
    <rPh sb="0" eb="1">
      <t>チュウ</t>
    </rPh>
    <rPh sb="3" eb="5">
      <t>テスウ</t>
    </rPh>
    <rPh sb="10" eb="12">
      <t>リョウショウ</t>
    </rPh>
    <rPh sb="16" eb="18">
      <t>バアイ</t>
    </rPh>
    <rPh sb="20" eb="21">
      <t>ケン</t>
    </rPh>
    <rPh sb="24" eb="26">
      <t>コウフ</t>
    </rPh>
    <rPh sb="26" eb="28">
      <t>ケッテイ</t>
    </rPh>
    <rPh sb="28" eb="31">
      <t>ツウチショ</t>
    </rPh>
    <rPh sb="32" eb="33">
      <t>トド</t>
    </rPh>
    <rPh sb="39" eb="41">
      <t>コウフ</t>
    </rPh>
    <rPh sb="41" eb="43">
      <t>ケッテイ</t>
    </rPh>
    <rPh sb="43" eb="44">
      <t>ビ</t>
    </rPh>
    <rPh sb="48" eb="49">
      <t>ニチ</t>
    </rPh>
    <rPh sb="49" eb="51">
      <t>イナイ</t>
    </rPh>
    <rPh sb="53" eb="55">
      <t>サイド</t>
    </rPh>
    <rPh sb="56" eb="58">
      <t>ジシン</t>
    </rPh>
    <rPh sb="59" eb="61">
      <t>ヒヅケ</t>
    </rPh>
    <rPh sb="62" eb="64">
      <t>ニュウリョク</t>
    </rPh>
    <rPh sb="65" eb="66">
      <t>ウエ</t>
    </rPh>
    <rPh sb="68" eb="70">
      <t>テイシュツ</t>
    </rPh>
    <rPh sb="83" eb="85">
      <t>ソウキ</t>
    </rPh>
    <rPh sb="86" eb="88">
      <t>シハラ</t>
    </rPh>
    <rPh sb="89" eb="91">
      <t>テツヅ</t>
    </rPh>
    <rPh sb="101" eb="103">
      <t>ショウニン</t>
    </rPh>
    <rPh sb="110" eb="111">
      <t>ネガ</t>
    </rPh>
    <phoneticPr fontId="4"/>
  </si>
  <si>
    <t>（別紙７）</t>
  </si>
  <si>
    <t>実績内容</t>
  </si>
  <si>
    <t>１　開設年月日</t>
  </si>
  <si>
    <t>２　開催実績</t>
  </si>
  <si>
    <t>３　参加者数等　　</t>
  </si>
  <si>
    <t>【参加者への働きかけや工夫した点等について】</t>
  </si>
  <si>
    <t>４　効果・課題</t>
  </si>
  <si>
    <t>【効果】</t>
  </si>
  <si>
    <t>【課題】</t>
  </si>
  <si>
    <t>日</t>
    <rPh sb="0" eb="1">
      <t>ヒ</t>
    </rPh>
    <phoneticPr fontId="4"/>
  </si>
  <si>
    <t>今年度の初回開催日</t>
    <phoneticPr fontId="4"/>
  </si>
  <si>
    <t>①開催日</t>
    <phoneticPr fontId="4"/>
  </si>
  <si>
    <t>②開催回数</t>
    <phoneticPr fontId="4"/>
  </si>
  <si>
    <t>子ども</t>
    <phoneticPr fontId="4"/>
  </si>
  <si>
    <t>その他</t>
    <rPh sb="2" eb="3">
      <t>タ</t>
    </rPh>
    <phoneticPr fontId="4"/>
  </si>
  <si>
    <t>合計</t>
    <rPh sb="0" eb="2">
      <t>ゴウケイ</t>
    </rPh>
    <phoneticPr fontId="4"/>
  </si>
  <si>
    <t>延べ</t>
    <rPh sb="0" eb="1">
      <t>ノ</t>
    </rPh>
    <phoneticPr fontId="4"/>
  </si>
  <si>
    <t>人</t>
    <rPh sb="0" eb="1">
      <t>ニン</t>
    </rPh>
    <phoneticPr fontId="4"/>
  </si>
  <si>
    <t>金融機関名</t>
  </si>
  <si>
    <t>預金種別</t>
  </si>
  <si>
    <t>【留意事項】</t>
  </si>
  <si>
    <t>〒</t>
    <phoneticPr fontId="4"/>
  </si>
  <si>
    <t>普通</t>
    <rPh sb="0" eb="2">
      <t>フツウ</t>
    </rPh>
    <phoneticPr fontId="4"/>
  </si>
  <si>
    <t>当座</t>
    <rPh sb="0" eb="2">
      <t>トウザ</t>
    </rPh>
    <phoneticPr fontId="4"/>
  </si>
  <si>
    <t>電話番号</t>
    <rPh sb="0" eb="2">
      <t>デンワ</t>
    </rPh>
    <rPh sb="2" eb="4">
      <t>バンゴウ</t>
    </rPh>
    <phoneticPr fontId="4"/>
  </si>
  <si>
    <t>（１）</t>
    <phoneticPr fontId="4"/>
  </si>
  <si>
    <t>（２）</t>
    <phoneticPr fontId="4"/>
  </si>
  <si>
    <t>（３）</t>
    <phoneticPr fontId="4"/>
  </si>
  <si>
    <t>（４）</t>
    <phoneticPr fontId="4"/>
  </si>
  <si>
    <t>銀行印は不要です。</t>
    <phoneticPr fontId="4"/>
  </si>
  <si>
    <t>ゆうちょ銀行への振込を希望される場合は、他金融機関からの受取口座番号を記載してください。（店番３桁、口座番号７桁）</t>
    <phoneticPr fontId="4"/>
  </si>
  <si>
    <t>申請者と口座名義人が異なる場合は、委任状を併せて提出してください。</t>
    <phoneticPr fontId="4"/>
  </si>
  <si>
    <t>住　　所</t>
    <phoneticPr fontId="4"/>
  </si>
  <si>
    <t>　受任者</t>
    <rPh sb="1" eb="4">
      <t>ジュニンシャ</t>
    </rPh>
    <phoneticPr fontId="4"/>
  </si>
  <si>
    <t>　　</t>
    <phoneticPr fontId="4"/>
  </si>
  <si>
    <t>氏名</t>
    <rPh sb="0" eb="2">
      <t>シメイ</t>
    </rPh>
    <phoneticPr fontId="4"/>
  </si>
  <si>
    <t>住所</t>
    <rPh sb="0" eb="2">
      <t>ジュウショ</t>
    </rPh>
    <phoneticPr fontId="4"/>
  </si>
  <si>
    <t>委　任　状</t>
    <rPh sb="0" eb="1">
      <t>イ</t>
    </rPh>
    <rPh sb="2" eb="3">
      <t>ニン</t>
    </rPh>
    <rPh sb="4" eb="5">
      <t>ジョウ</t>
    </rPh>
    <phoneticPr fontId="4"/>
  </si>
  <si>
    <t>「</t>
    <phoneticPr fontId="4"/>
  </si>
  <si>
    <t>請　求　書</t>
    <rPh sb="0" eb="1">
      <t>ショウ</t>
    </rPh>
    <rPh sb="2" eb="3">
      <t>モトム</t>
    </rPh>
    <rPh sb="4" eb="5">
      <t>ショ</t>
    </rPh>
    <phoneticPr fontId="4"/>
  </si>
  <si>
    <t>下記のとおり請求します。</t>
    <rPh sb="0" eb="2">
      <t>カキ</t>
    </rPh>
    <rPh sb="6" eb="8">
      <t>セイキュウ</t>
    </rPh>
    <phoneticPr fontId="4"/>
  </si>
  <si>
    <t>ただし、</t>
    <phoneticPr fontId="4"/>
  </si>
  <si>
    <t>年度愛知県子ども食堂推進事業費補助金として</t>
    <rPh sb="0" eb="2">
      <t>ネンド</t>
    </rPh>
    <rPh sb="2" eb="5">
      <t>アイチケン</t>
    </rPh>
    <rPh sb="5" eb="6">
      <t>コ</t>
    </rPh>
    <rPh sb="8" eb="10">
      <t>ショクドウ</t>
    </rPh>
    <rPh sb="10" eb="12">
      <t>スイシン</t>
    </rPh>
    <rPh sb="12" eb="15">
      <t>ジギョウヒ</t>
    </rPh>
    <rPh sb="15" eb="18">
      <t>ホジョキン</t>
    </rPh>
    <phoneticPr fontId="4"/>
  </si>
  <si>
    <t>郵便番号</t>
    <rPh sb="0" eb="4">
      <t>ユウビンバンゴウ</t>
    </rPh>
    <phoneticPr fontId="4"/>
  </si>
  <si>
    <t>子ども食堂名</t>
    <rPh sb="0" eb="1">
      <t>コ</t>
    </rPh>
    <rPh sb="3" eb="5">
      <t>ショクドウ</t>
    </rPh>
    <rPh sb="5" eb="6">
      <t>メイ</t>
    </rPh>
    <phoneticPr fontId="4"/>
  </si>
  <si>
    <t>子ども食堂所在地</t>
    <rPh sb="0" eb="1">
      <t>コ</t>
    </rPh>
    <rPh sb="3" eb="5">
      <t>ショクドウ</t>
    </rPh>
    <rPh sb="5" eb="8">
      <t>ショザイチ</t>
    </rPh>
    <phoneticPr fontId="4"/>
  </si>
  <si>
    <t>申請日</t>
    <rPh sb="0" eb="2">
      <t>シンセイ</t>
    </rPh>
    <rPh sb="2" eb="3">
      <t>ビ</t>
    </rPh>
    <phoneticPr fontId="4"/>
  </si>
  <si>
    <t>申請額（円）</t>
    <rPh sb="0" eb="3">
      <t>シンセイガク</t>
    </rPh>
    <rPh sb="4" eb="5">
      <t>エン</t>
    </rPh>
    <phoneticPr fontId="4"/>
  </si>
  <si>
    <t>交付決定日</t>
    <rPh sb="0" eb="2">
      <t>コウフ</t>
    </rPh>
    <rPh sb="2" eb="4">
      <t>ケッテイ</t>
    </rPh>
    <rPh sb="4" eb="5">
      <t>ビ</t>
    </rPh>
    <phoneticPr fontId="4"/>
  </si>
  <si>
    <t>事業完了日</t>
    <rPh sb="0" eb="2">
      <t>ジギョウ</t>
    </rPh>
    <rPh sb="2" eb="5">
      <t>カンリョウビ</t>
    </rPh>
    <phoneticPr fontId="4"/>
  </si>
  <si>
    <t>実績報告提出日</t>
    <rPh sb="0" eb="2">
      <t>ジッセキ</t>
    </rPh>
    <rPh sb="2" eb="4">
      <t>ホウコク</t>
    </rPh>
    <rPh sb="4" eb="6">
      <t>テイシュツ</t>
    </rPh>
    <rPh sb="6" eb="7">
      <t>ビ</t>
    </rPh>
    <phoneticPr fontId="4"/>
  </si>
  <si>
    <t>実績額（円）</t>
    <rPh sb="0" eb="3">
      <t>ジッセキガク</t>
    </rPh>
    <rPh sb="4" eb="5">
      <t>エン</t>
    </rPh>
    <phoneticPr fontId="4"/>
  </si>
  <si>
    <t>電話</t>
    <rPh sb="0" eb="2">
      <t>デンワ</t>
    </rPh>
    <phoneticPr fontId="4"/>
  </si>
  <si>
    <t>子ども食堂開設費</t>
    <rPh sb="0" eb="1">
      <t>コ</t>
    </rPh>
    <rPh sb="3" eb="5">
      <t>ショクドウ</t>
    </rPh>
    <rPh sb="5" eb="7">
      <t>カイセツ</t>
    </rPh>
    <rPh sb="7" eb="8">
      <t>ヒ</t>
    </rPh>
    <phoneticPr fontId="4"/>
  </si>
  <si>
    <t>学習推進事業費</t>
    <rPh sb="0" eb="2">
      <t>ガクシュウ</t>
    </rPh>
    <rPh sb="2" eb="4">
      <t>スイシン</t>
    </rPh>
    <rPh sb="4" eb="7">
      <t>ジギョウヒ</t>
    </rPh>
    <phoneticPr fontId="4"/>
  </si>
  <si>
    <t>申請額計</t>
    <rPh sb="0" eb="3">
      <t>シンセイガク</t>
    </rPh>
    <rPh sb="3" eb="4">
      <t>ケイ</t>
    </rPh>
    <phoneticPr fontId="4"/>
  </si>
  <si>
    <t>実績額計</t>
    <rPh sb="0" eb="3">
      <t>ジッセキガク</t>
    </rPh>
    <rPh sb="3" eb="4">
      <t>ケイ</t>
    </rPh>
    <phoneticPr fontId="4"/>
  </si>
  <si>
    <t>〒</t>
    <phoneticPr fontId="4"/>
  </si>
  <si>
    <t>注：お手数ですが、ご了承されない場合は、県からの額確定通知書が届きましたら、再度ご自身で日付を入力の上、速やかにご提出いただくこととなります。
早期の支払い手続きのため、なるべくご承認くださるようお願いします。</t>
    <rPh sb="0" eb="1">
      <t>チュウ</t>
    </rPh>
    <rPh sb="3" eb="5">
      <t>テスウ</t>
    </rPh>
    <rPh sb="10" eb="12">
      <t>リョウショウ</t>
    </rPh>
    <rPh sb="16" eb="18">
      <t>バアイ</t>
    </rPh>
    <rPh sb="20" eb="21">
      <t>ケン</t>
    </rPh>
    <rPh sb="24" eb="25">
      <t>ガク</t>
    </rPh>
    <rPh sb="25" eb="27">
      <t>カクテイ</t>
    </rPh>
    <rPh sb="27" eb="30">
      <t>ツウチショ</t>
    </rPh>
    <rPh sb="31" eb="32">
      <t>トド</t>
    </rPh>
    <rPh sb="38" eb="40">
      <t>サイド</t>
    </rPh>
    <rPh sb="41" eb="43">
      <t>ジシン</t>
    </rPh>
    <rPh sb="44" eb="46">
      <t>ヒヅケ</t>
    </rPh>
    <rPh sb="47" eb="49">
      <t>ニュウリョク</t>
    </rPh>
    <rPh sb="50" eb="51">
      <t>ウエ</t>
    </rPh>
    <rPh sb="52" eb="53">
      <t>スミ</t>
    </rPh>
    <rPh sb="57" eb="59">
      <t>テイシュツ</t>
    </rPh>
    <rPh sb="72" eb="74">
      <t>ソウキ</t>
    </rPh>
    <rPh sb="75" eb="77">
      <t>シハラ</t>
    </rPh>
    <rPh sb="78" eb="80">
      <t>テツヅ</t>
    </rPh>
    <rPh sb="90" eb="92">
      <t>ショウニン</t>
    </rPh>
    <rPh sb="99" eb="100">
      <t>ネガ</t>
    </rPh>
    <phoneticPr fontId="4"/>
  </si>
  <si>
    <t>振込申出書（変更申出書）</t>
    <rPh sb="6" eb="8">
      <t>ヘンコウ</t>
    </rPh>
    <rPh sb="8" eb="10">
      <t>モウシデ</t>
    </rPh>
    <rPh sb="10" eb="11">
      <t>ショ</t>
    </rPh>
    <phoneticPr fontId="4"/>
  </si>
  <si>
    <t>新規</t>
    <rPh sb="0" eb="2">
      <t>シンキ</t>
    </rPh>
    <phoneticPr fontId="4"/>
  </si>
  <si>
    <t>変更</t>
    <rPh sb="0" eb="2">
      <t>ヘンコウ</t>
    </rPh>
    <phoneticPr fontId="4"/>
  </si>
  <si>
    <t>収入（県の補助金以外で上記の支出に充てた金額）</t>
    <rPh sb="3" eb="4">
      <t>ケン</t>
    </rPh>
    <rPh sb="5" eb="8">
      <t>ホジョキン</t>
    </rPh>
    <rPh sb="8" eb="10">
      <t>イガイ</t>
    </rPh>
    <rPh sb="11" eb="13">
      <t>ジョウキ</t>
    </rPh>
    <rPh sb="14" eb="16">
      <t>シシュツ</t>
    </rPh>
    <rPh sb="17" eb="18">
      <t>ア</t>
    </rPh>
    <rPh sb="20" eb="22">
      <t>キンガク</t>
    </rPh>
    <phoneticPr fontId="4"/>
  </si>
  <si>
    <t>愛知県子ども食堂推進事業費補助金精算額調書</t>
    <rPh sb="16" eb="19">
      <t>セイサンガク</t>
    </rPh>
    <rPh sb="19" eb="21">
      <t>チョウショ</t>
    </rPh>
    <phoneticPr fontId="4"/>
  </si>
  <si>
    <t>（別紙８）</t>
    <phoneticPr fontId="4"/>
  </si>
  <si>
    <t>数量</t>
    <rPh sb="0" eb="2">
      <t>スウリョウ</t>
    </rPh>
    <phoneticPr fontId="4"/>
  </si>
  <si>
    <t>＝</t>
    <phoneticPr fontId="4"/>
  </si>
  <si>
    <t>別添「集計シート」のとおり</t>
    <rPh sb="0" eb="2">
      <t>ベッテン</t>
    </rPh>
    <rPh sb="3" eb="5">
      <t>シュウケイ</t>
    </rPh>
    <phoneticPr fontId="4"/>
  </si>
  <si>
    <t>備考／メモ欄
（任意記入）</t>
    <rPh sb="0" eb="2">
      <t>ビコウ</t>
    </rPh>
    <rPh sb="5" eb="6">
      <t>ラン</t>
    </rPh>
    <rPh sb="8" eb="10">
      <t>ニンイ</t>
    </rPh>
    <rPh sb="10" eb="12">
      <t>キニュウ</t>
    </rPh>
    <phoneticPr fontId="4"/>
  </si>
  <si>
    <t>食器</t>
    <rPh sb="0" eb="2">
      <t>ショッキ</t>
    </rPh>
    <phoneticPr fontId="4"/>
  </si>
  <si>
    <t>調理器具</t>
    <rPh sb="0" eb="4">
      <t>チョウリキグ</t>
    </rPh>
    <phoneticPr fontId="4"/>
  </si>
  <si>
    <t>PR用品</t>
    <rPh sb="2" eb="4">
      <t>ヨウヒン</t>
    </rPh>
    <phoneticPr fontId="4"/>
  </si>
  <si>
    <t>その他</t>
    <rPh sb="2" eb="3">
      <t>タ</t>
    </rPh>
    <phoneticPr fontId="4"/>
  </si>
  <si>
    <t>まな板</t>
    <rPh sb="2" eb="3">
      <t>イタ</t>
    </rPh>
    <phoneticPr fontId="4"/>
  </si>
  <si>
    <t>ボウル／ざる</t>
    <phoneticPr fontId="4"/>
  </si>
  <si>
    <t>鍋</t>
    <rPh sb="0" eb="1">
      <t>ナベ</t>
    </rPh>
    <phoneticPr fontId="4"/>
  </si>
  <si>
    <t>フライパン</t>
    <phoneticPr fontId="4"/>
  </si>
  <si>
    <t>やかん</t>
    <phoneticPr fontId="4"/>
  </si>
  <si>
    <t>おたま／フライ返し／しゃもじ</t>
    <rPh sb="7" eb="8">
      <t>カエ</t>
    </rPh>
    <phoneticPr fontId="4"/>
  </si>
  <si>
    <t>はかり／計量用品</t>
    <rPh sb="4" eb="6">
      <t>ケイリョウ</t>
    </rPh>
    <rPh sb="6" eb="8">
      <t>ヨウヒン</t>
    </rPh>
    <phoneticPr fontId="4"/>
  </si>
  <si>
    <t>皮むき／おろし器</t>
    <rPh sb="0" eb="1">
      <t>カワ</t>
    </rPh>
    <rPh sb="7" eb="8">
      <t>ウツワ</t>
    </rPh>
    <phoneticPr fontId="4"/>
  </si>
  <si>
    <t>はし／さいばし</t>
    <phoneticPr fontId="4"/>
  </si>
  <si>
    <t>スプーン／フォーク</t>
    <phoneticPr fontId="4"/>
  </si>
  <si>
    <t>茶碗／おわん</t>
    <rPh sb="0" eb="2">
      <t>チャワン</t>
    </rPh>
    <phoneticPr fontId="4"/>
  </si>
  <si>
    <t>ストロー／マドラー</t>
    <phoneticPr fontId="4"/>
  </si>
  <si>
    <t>コップ／コーヒーカップ</t>
    <phoneticPr fontId="4"/>
  </si>
  <si>
    <t>ペーパータオル</t>
    <phoneticPr fontId="4"/>
  </si>
  <si>
    <t>アルミホイル</t>
    <phoneticPr fontId="4"/>
  </si>
  <si>
    <t>ジップロック</t>
    <phoneticPr fontId="4"/>
  </si>
  <si>
    <t>サランラップ</t>
    <phoneticPr fontId="4"/>
  </si>
  <si>
    <t>タッパー</t>
    <phoneticPr fontId="4"/>
  </si>
  <si>
    <t>ミトン</t>
    <phoneticPr fontId="4"/>
  </si>
  <si>
    <t>調味料入れ</t>
    <rPh sb="0" eb="3">
      <t>チョウミリョウ</t>
    </rPh>
    <rPh sb="3" eb="4">
      <t>イ</t>
    </rPh>
    <phoneticPr fontId="4"/>
  </si>
  <si>
    <t>なべしき</t>
    <phoneticPr fontId="4"/>
  </si>
  <si>
    <t>冷蔵庫</t>
    <rPh sb="0" eb="3">
      <t>レイゾウコ</t>
    </rPh>
    <phoneticPr fontId="4"/>
  </si>
  <si>
    <t>電気ケトル</t>
    <rPh sb="0" eb="2">
      <t>デンキ</t>
    </rPh>
    <phoneticPr fontId="4"/>
  </si>
  <si>
    <t>オーブントースター</t>
    <phoneticPr fontId="4"/>
  </si>
  <si>
    <t>ホットサンドメーカー</t>
    <phoneticPr fontId="4"/>
  </si>
  <si>
    <t>ガスコンロ（持ち込み型）</t>
    <rPh sb="6" eb="7">
      <t>モ</t>
    </rPh>
    <rPh sb="8" eb="9">
      <t>コ</t>
    </rPh>
    <rPh sb="10" eb="11">
      <t>ガタ</t>
    </rPh>
    <phoneticPr fontId="4"/>
  </si>
  <si>
    <t>イス</t>
    <phoneticPr fontId="4"/>
  </si>
  <si>
    <t>クッション</t>
    <phoneticPr fontId="4"/>
  </si>
  <si>
    <t>ラック</t>
    <phoneticPr fontId="4"/>
  </si>
  <si>
    <t>収納ボックス／ケース</t>
    <rPh sb="0" eb="2">
      <t>シュウノウ</t>
    </rPh>
    <phoneticPr fontId="4"/>
  </si>
  <si>
    <t>時計（子ども食堂用）</t>
    <rPh sb="0" eb="2">
      <t>トケイ</t>
    </rPh>
    <rPh sb="3" eb="4">
      <t>コ</t>
    </rPh>
    <rPh sb="6" eb="8">
      <t>ショクドウ</t>
    </rPh>
    <rPh sb="8" eb="9">
      <t>ヨウ</t>
    </rPh>
    <phoneticPr fontId="4"/>
  </si>
  <si>
    <t>洗剤／スポンジ</t>
    <rPh sb="0" eb="2">
      <t>センザイ</t>
    </rPh>
    <phoneticPr fontId="4"/>
  </si>
  <si>
    <t>電子レンジ</t>
    <rPh sb="0" eb="2">
      <t>デンシ</t>
    </rPh>
    <phoneticPr fontId="4"/>
  </si>
  <si>
    <t>コーヒーメーカー</t>
    <phoneticPr fontId="4"/>
  </si>
  <si>
    <t>ホットプレート</t>
    <phoneticPr fontId="4"/>
  </si>
  <si>
    <t>装飾品／インテリア</t>
    <rPh sb="0" eb="3">
      <t>ソウショクヒン</t>
    </rPh>
    <phoneticPr fontId="4"/>
  </si>
  <si>
    <t>メンバーTシャツの作成費</t>
    <rPh sb="9" eb="11">
      <t>サクセイ</t>
    </rPh>
    <rPh sb="11" eb="12">
      <t>ヒ</t>
    </rPh>
    <phoneticPr fontId="4"/>
  </si>
  <si>
    <t>チラシの印刷代</t>
    <rPh sb="4" eb="7">
      <t>インサツダイ</t>
    </rPh>
    <phoneticPr fontId="4"/>
  </si>
  <si>
    <t>その他</t>
    <rPh sb="2" eb="3">
      <t>タ</t>
    </rPh>
    <phoneticPr fontId="4"/>
  </si>
  <si>
    <t>大分類▶</t>
    <rPh sb="0" eb="3">
      <t>ダイブンルイ</t>
    </rPh>
    <phoneticPr fontId="4"/>
  </si>
  <si>
    <t>小分類▶</t>
    <rPh sb="0" eb="3">
      <t>ショウブンルイ</t>
    </rPh>
    <phoneticPr fontId="4"/>
  </si>
  <si>
    <t>手すりやスロープの設置・改修</t>
    <rPh sb="0" eb="1">
      <t>テ</t>
    </rPh>
    <rPh sb="9" eb="11">
      <t>セッチ</t>
    </rPh>
    <rPh sb="12" eb="14">
      <t>カイシュウ</t>
    </rPh>
    <phoneticPr fontId="4"/>
  </si>
  <si>
    <t>トイレや手洗い場の設置・改修</t>
    <rPh sb="4" eb="6">
      <t>テアラ</t>
    </rPh>
    <rPh sb="7" eb="8">
      <t>バ</t>
    </rPh>
    <rPh sb="9" eb="11">
      <t>セッチ</t>
    </rPh>
    <rPh sb="12" eb="14">
      <t>カイシュウ</t>
    </rPh>
    <phoneticPr fontId="4"/>
  </si>
  <si>
    <t>内装・外装の工事</t>
    <rPh sb="0" eb="2">
      <t>ナイソウ</t>
    </rPh>
    <rPh sb="3" eb="5">
      <t>ガイソウ</t>
    </rPh>
    <rPh sb="6" eb="8">
      <t>コウジ</t>
    </rPh>
    <phoneticPr fontId="4"/>
  </si>
  <si>
    <t>本類</t>
    <rPh sb="0" eb="2">
      <t>ホンルイ</t>
    </rPh>
    <phoneticPr fontId="4"/>
  </si>
  <si>
    <t>知育玩具類</t>
    <rPh sb="0" eb="2">
      <t>チイク</t>
    </rPh>
    <rPh sb="2" eb="4">
      <t>ガング</t>
    </rPh>
    <rPh sb="4" eb="5">
      <t>ルイ</t>
    </rPh>
    <phoneticPr fontId="4"/>
  </si>
  <si>
    <t>図鑑</t>
    <rPh sb="0" eb="2">
      <t>ズカン</t>
    </rPh>
    <phoneticPr fontId="4"/>
  </si>
  <si>
    <t>絵本</t>
    <rPh sb="0" eb="2">
      <t>エホン</t>
    </rPh>
    <phoneticPr fontId="4"/>
  </si>
  <si>
    <t>紙芝居</t>
    <rPh sb="0" eb="3">
      <t>カミシバイ</t>
    </rPh>
    <phoneticPr fontId="4"/>
  </si>
  <si>
    <t>児童図書</t>
    <rPh sb="0" eb="2">
      <t>ジドウ</t>
    </rPh>
    <rPh sb="2" eb="4">
      <t>トショ</t>
    </rPh>
    <phoneticPr fontId="4"/>
  </si>
  <si>
    <t>参考書</t>
    <rPh sb="0" eb="3">
      <t>サンコウショ</t>
    </rPh>
    <phoneticPr fontId="4"/>
  </si>
  <si>
    <t>学習漫画</t>
    <rPh sb="0" eb="2">
      <t>ガクシュウ</t>
    </rPh>
    <rPh sb="2" eb="4">
      <t>マンガ</t>
    </rPh>
    <phoneticPr fontId="4"/>
  </si>
  <si>
    <t>学習ドリル／ワーク</t>
    <rPh sb="0" eb="2">
      <t>ガクシュウ</t>
    </rPh>
    <phoneticPr fontId="4"/>
  </si>
  <si>
    <t>積み木</t>
    <rPh sb="0" eb="1">
      <t>ツ</t>
    </rPh>
    <rPh sb="2" eb="3">
      <t>キ</t>
    </rPh>
    <phoneticPr fontId="4"/>
  </si>
  <si>
    <t>パズル</t>
    <phoneticPr fontId="4"/>
  </si>
  <si>
    <t>実験キット</t>
    <rPh sb="0" eb="2">
      <t>ジッケン</t>
    </rPh>
    <phoneticPr fontId="4"/>
  </si>
  <si>
    <t>鉛筆／シャーペン</t>
    <rPh sb="0" eb="2">
      <t>エンピツ</t>
    </rPh>
    <phoneticPr fontId="4"/>
  </si>
  <si>
    <t>ボールペン</t>
    <phoneticPr fontId="4"/>
  </si>
  <si>
    <t>消しゴム</t>
    <rPh sb="0" eb="1">
      <t>ケ</t>
    </rPh>
    <phoneticPr fontId="4"/>
  </si>
  <si>
    <t>クレヨン／色鉛筆</t>
    <rPh sb="5" eb="8">
      <t>イロエンピツ</t>
    </rPh>
    <phoneticPr fontId="4"/>
  </si>
  <si>
    <t>絵の具</t>
    <rPh sb="0" eb="1">
      <t>エ</t>
    </rPh>
    <rPh sb="2" eb="3">
      <t>グ</t>
    </rPh>
    <phoneticPr fontId="4"/>
  </si>
  <si>
    <t>用紙／プリント</t>
    <rPh sb="0" eb="2">
      <t>ヨウシ</t>
    </rPh>
    <phoneticPr fontId="4"/>
  </si>
  <si>
    <t>定規／コンパス</t>
    <rPh sb="0" eb="2">
      <t>ジョウギ</t>
    </rPh>
    <phoneticPr fontId="4"/>
  </si>
  <si>
    <t>ホワイトボード類</t>
    <rPh sb="7" eb="8">
      <t>ルイ</t>
    </rPh>
    <phoneticPr fontId="4"/>
  </si>
  <si>
    <t>画用紙</t>
    <rPh sb="0" eb="3">
      <t>ガヨウシ</t>
    </rPh>
    <phoneticPr fontId="4"/>
  </si>
  <si>
    <t>はさみ</t>
    <phoneticPr fontId="4"/>
  </si>
  <si>
    <t>折り紙／色紙</t>
    <rPh sb="0" eb="1">
      <t>オ</t>
    </rPh>
    <rPh sb="2" eb="3">
      <t>ガミ</t>
    </rPh>
    <rPh sb="4" eb="6">
      <t>イロガミ</t>
    </rPh>
    <phoneticPr fontId="4"/>
  </si>
  <si>
    <t>消費税相当分</t>
    <rPh sb="0" eb="6">
      <t>ショウヒゼイソウトウブン</t>
    </rPh>
    <phoneticPr fontId="4"/>
  </si>
  <si>
    <t>電子ポイントによる値引き</t>
    <rPh sb="0" eb="2">
      <t>デンシ</t>
    </rPh>
    <rPh sb="9" eb="11">
      <t>ネビ</t>
    </rPh>
    <phoneticPr fontId="4"/>
  </si>
  <si>
    <t>別添「集計シート」のとおり</t>
    <phoneticPr fontId="4"/>
  </si>
  <si>
    <r>
      <t xml:space="preserve">支店名
</t>
    </r>
    <r>
      <rPr>
        <sz val="10"/>
        <color theme="1"/>
        <rFont val="ＭＳ ゴシック"/>
        <family val="3"/>
        <charset val="128"/>
      </rPr>
      <t>※ゆうちょ銀行の場合は、
店番３桁漢数字を記載</t>
    </r>
    <rPh sb="0" eb="2">
      <t>シテン</t>
    </rPh>
    <rPh sb="2" eb="3">
      <t>メイ</t>
    </rPh>
    <rPh sb="9" eb="11">
      <t>ギンコウ</t>
    </rPh>
    <rPh sb="12" eb="14">
      <t>バアイ</t>
    </rPh>
    <rPh sb="17" eb="19">
      <t>ミセバン</t>
    </rPh>
    <rPh sb="20" eb="21">
      <t>ケタ</t>
    </rPh>
    <rPh sb="21" eb="24">
      <t>カンスウジ</t>
    </rPh>
    <rPh sb="25" eb="27">
      <t>キサイ</t>
    </rPh>
    <phoneticPr fontId="4"/>
  </si>
  <si>
    <r>
      <t xml:space="preserve">口座番号（7桁）
</t>
    </r>
    <r>
      <rPr>
        <sz val="10"/>
        <color theme="1"/>
        <rFont val="ＭＳ ゴシック"/>
        <family val="3"/>
        <charset val="128"/>
      </rPr>
      <t>※7桁未満の場合は、
先頭に「0」を記載</t>
    </r>
    <rPh sb="6" eb="7">
      <t>ケタ</t>
    </rPh>
    <rPh sb="11" eb="12">
      <t>ケタ</t>
    </rPh>
    <rPh sb="12" eb="14">
      <t>ミマン</t>
    </rPh>
    <rPh sb="15" eb="17">
      <t>バアイ</t>
    </rPh>
    <rPh sb="20" eb="22">
      <t>セントウ</t>
    </rPh>
    <rPh sb="27" eb="29">
      <t>キサイ</t>
    </rPh>
    <phoneticPr fontId="4"/>
  </si>
  <si>
    <t>記</t>
    <phoneticPr fontId="4"/>
  </si>
  <si>
    <t>愛知県子ども食堂推進事業費補助金実績報告書</t>
    <phoneticPr fontId="4"/>
  </si>
  <si>
    <t>子ども食堂の名称</t>
    <rPh sb="0" eb="1">
      <t>コ</t>
    </rPh>
    <rPh sb="3" eb="5">
      <t>ショクドウ</t>
    </rPh>
    <rPh sb="6" eb="8">
      <t>メイショウ</t>
    </rPh>
    <phoneticPr fontId="4"/>
  </si>
  <si>
    <t>対象者</t>
    <rPh sb="0" eb="3">
      <t>タイショウシャ</t>
    </rPh>
    <phoneticPr fontId="4"/>
  </si>
  <si>
    <t>定員</t>
    <rPh sb="0" eb="2">
      <t>テイイン</t>
    </rPh>
    <phoneticPr fontId="4"/>
  </si>
  <si>
    <t>その他の場合</t>
    <rPh sb="2" eb="3">
      <t>タ</t>
    </rPh>
    <rPh sb="4" eb="6">
      <t>バアイ</t>
    </rPh>
    <phoneticPr fontId="4"/>
  </si>
  <si>
    <t>開催状況</t>
    <rPh sb="0" eb="4">
      <t>カイサイジョウキョウ</t>
    </rPh>
    <phoneticPr fontId="4"/>
  </si>
  <si>
    <t>開催頻度</t>
    <rPh sb="0" eb="4">
      <t>カイサイヒンド</t>
    </rPh>
    <phoneticPr fontId="4"/>
  </si>
  <si>
    <t>開催日の考え方</t>
    <rPh sb="0" eb="3">
      <t>カイサイビ</t>
    </rPh>
    <rPh sb="4" eb="5">
      <t>カンガ</t>
    </rPh>
    <rPh sb="6" eb="7">
      <t>カタ</t>
    </rPh>
    <phoneticPr fontId="4"/>
  </si>
  <si>
    <t>開催の時間帯</t>
    <rPh sb="0" eb="2">
      <t>カイサイ</t>
    </rPh>
    <rPh sb="3" eb="6">
      <t>ジカンタイ</t>
    </rPh>
    <phoneticPr fontId="4"/>
  </si>
  <si>
    <t>参加費</t>
    <rPh sb="0" eb="3">
      <t>サンカヒ</t>
    </rPh>
    <phoneticPr fontId="4"/>
  </si>
  <si>
    <t>情報管理及び危機管理体制</t>
    <rPh sb="0" eb="2">
      <t>ジョウホウ</t>
    </rPh>
    <rPh sb="2" eb="4">
      <t>カンリ</t>
    </rPh>
    <rPh sb="4" eb="5">
      <t>オヨ</t>
    </rPh>
    <rPh sb="6" eb="10">
      <t>キキカンリ</t>
    </rPh>
    <rPh sb="10" eb="12">
      <t>タイセイ</t>
    </rPh>
    <phoneticPr fontId="4"/>
  </si>
  <si>
    <t>電子メール</t>
    <rPh sb="0" eb="2">
      <t>デンシ</t>
    </rPh>
    <phoneticPr fontId="4"/>
  </si>
  <si>
    <t>ハイフンあり</t>
    <phoneticPr fontId="4"/>
  </si>
  <si>
    <t>開設年月日</t>
    <rPh sb="0" eb="2">
      <t>カイセツ</t>
    </rPh>
    <rPh sb="2" eb="5">
      <t>ネンガッピ</t>
    </rPh>
    <phoneticPr fontId="4"/>
  </si>
  <si>
    <t>①開催日</t>
    <rPh sb="1" eb="4">
      <t>カイサイビ</t>
    </rPh>
    <phoneticPr fontId="4"/>
  </si>
  <si>
    <t>②開催回数</t>
    <rPh sb="1" eb="3">
      <t>カイサイ</t>
    </rPh>
    <rPh sb="3" eb="5">
      <t>カイスウ</t>
    </rPh>
    <phoneticPr fontId="4"/>
  </si>
  <si>
    <t>参加者数等</t>
    <rPh sb="0" eb="4">
      <t>サンカシャスウ</t>
    </rPh>
    <rPh sb="4" eb="5">
      <t>トウ</t>
    </rPh>
    <phoneticPr fontId="4"/>
  </si>
  <si>
    <t>①子ども</t>
    <rPh sb="1" eb="2">
      <t>コ</t>
    </rPh>
    <phoneticPr fontId="4"/>
  </si>
  <si>
    <t>②その他</t>
    <rPh sb="3" eb="4">
      <t>タ</t>
    </rPh>
    <phoneticPr fontId="4"/>
  </si>
  <si>
    <t>効果</t>
    <rPh sb="0" eb="2">
      <t>コウカ</t>
    </rPh>
    <phoneticPr fontId="4"/>
  </si>
  <si>
    <t>効果・課題</t>
    <rPh sb="0" eb="2">
      <t>コウカ</t>
    </rPh>
    <rPh sb="3" eb="5">
      <t>カダイ</t>
    </rPh>
    <phoneticPr fontId="4"/>
  </si>
  <si>
    <t>課題</t>
    <rPh sb="0" eb="2">
      <t>カダイ</t>
    </rPh>
    <phoneticPr fontId="4"/>
  </si>
  <si>
    <t>代表者役職名
（個人の場合、不要）</t>
    <rPh sb="0" eb="3">
      <t>ダイヒョウシャ</t>
    </rPh>
    <rPh sb="3" eb="6">
      <t>ヤクショクメイ</t>
    </rPh>
    <rPh sb="8" eb="10">
      <t>コジン</t>
    </rPh>
    <rPh sb="11" eb="13">
      <t>バアイ</t>
    </rPh>
    <rPh sb="14" eb="16">
      <t>フヨウ</t>
    </rPh>
    <phoneticPr fontId="4"/>
  </si>
  <si>
    <t>代表者氏名　または　個人氏名</t>
    <rPh sb="0" eb="3">
      <t>ダイヒョウシャ</t>
    </rPh>
    <rPh sb="3" eb="5">
      <t>シメイ</t>
    </rPh>
    <rPh sb="10" eb="12">
      <t>コジン</t>
    </rPh>
    <rPh sb="12" eb="14">
      <t>シメイ</t>
    </rPh>
    <phoneticPr fontId="4"/>
  </si>
  <si>
    <t>子ども食堂の
基本情報</t>
    <rPh sb="0" eb="1">
      <t>コ</t>
    </rPh>
    <rPh sb="3" eb="5">
      <t>ショクドウ</t>
    </rPh>
    <rPh sb="7" eb="9">
      <t>キホン</t>
    </rPh>
    <rPh sb="9" eb="11">
      <t>ジョウホウ</t>
    </rPh>
    <phoneticPr fontId="4"/>
  </si>
  <si>
    <t>項目</t>
    <rPh sb="0" eb="2">
      <t>コウモク</t>
    </rPh>
    <phoneticPr fontId="4"/>
  </si>
  <si>
    <t>記入欄</t>
    <rPh sb="0" eb="2">
      <t>キニュウ</t>
    </rPh>
    <rPh sb="2" eb="3">
      <t>ラン</t>
    </rPh>
    <phoneticPr fontId="4"/>
  </si>
  <si>
    <t>記入ルール</t>
    <rPh sb="0" eb="2">
      <t>キニュウ</t>
    </rPh>
    <phoneticPr fontId="4"/>
  </si>
  <si>
    <t>今年度の
初回開催日</t>
    <rPh sb="0" eb="3">
      <t>コンネンド</t>
    </rPh>
    <rPh sb="5" eb="7">
      <t>ショカイ</t>
    </rPh>
    <rPh sb="7" eb="10">
      <t>カイサイビ</t>
    </rPh>
    <phoneticPr fontId="4"/>
  </si>
  <si>
    <t>金融機関名</t>
    <rPh sb="0" eb="5">
      <t>キンユウキカンメイ</t>
    </rPh>
    <phoneticPr fontId="4"/>
  </si>
  <si>
    <t>支店名</t>
    <rPh sb="0" eb="3">
      <t>シテンメイ</t>
    </rPh>
    <phoneticPr fontId="4"/>
  </si>
  <si>
    <t>口座番号</t>
    <rPh sb="0" eb="2">
      <t>コウザ</t>
    </rPh>
    <rPh sb="2" eb="4">
      <t>バンゴウ</t>
    </rPh>
    <phoneticPr fontId="4"/>
  </si>
  <si>
    <t>7桁（6桁の場合、最初に「0」を入力）</t>
    <rPh sb="1" eb="2">
      <t>ケタ</t>
    </rPh>
    <rPh sb="4" eb="5">
      <t>ケタ</t>
    </rPh>
    <rPh sb="6" eb="8">
      <t>バアイ</t>
    </rPh>
    <rPh sb="9" eb="11">
      <t>サイショ</t>
    </rPh>
    <rPh sb="16" eb="18">
      <t>ニュウリョク</t>
    </rPh>
    <phoneticPr fontId="4"/>
  </si>
  <si>
    <t>フリガナ</t>
    <phoneticPr fontId="4"/>
  </si>
  <si>
    <t>委任状</t>
    <rPh sb="0" eb="3">
      <t>イニンジョウ</t>
    </rPh>
    <phoneticPr fontId="4"/>
  </si>
  <si>
    <t>受任者</t>
    <rPh sb="0" eb="3">
      <t>ジュニンシャ</t>
    </rPh>
    <phoneticPr fontId="4"/>
  </si>
  <si>
    <t>①定款又は会則を備えていること。</t>
    <phoneticPr fontId="4"/>
  </si>
  <si>
    <t>②公序良俗に反する活動を行う者や団体でないこと。</t>
    <phoneticPr fontId="4"/>
  </si>
  <si>
    <r>
      <t xml:space="preserve">団体名
</t>
    </r>
    <r>
      <rPr>
        <sz val="9"/>
        <color theme="1"/>
        <rFont val="ＭＳ 明朝"/>
        <family val="1"/>
        <charset val="128"/>
      </rPr>
      <t>※個人の場合、不要</t>
    </r>
    <rPh sb="0" eb="3">
      <t>ダンタイメイ</t>
    </rPh>
    <rPh sb="5" eb="7">
      <t>コジン</t>
    </rPh>
    <rPh sb="8" eb="10">
      <t>バアイ</t>
    </rPh>
    <rPh sb="11" eb="13">
      <t>フヨウ</t>
    </rPh>
    <phoneticPr fontId="4"/>
  </si>
  <si>
    <r>
      <t xml:space="preserve">代表者役職名
</t>
    </r>
    <r>
      <rPr>
        <sz val="9"/>
        <color theme="1"/>
        <rFont val="ＭＳ 明朝"/>
        <family val="1"/>
        <charset val="128"/>
      </rPr>
      <t>※個人の場合、不要</t>
    </r>
    <rPh sb="0" eb="3">
      <t>ダイヒョウシャ</t>
    </rPh>
    <rPh sb="3" eb="6">
      <t>ヤクショクメイ</t>
    </rPh>
    <rPh sb="8" eb="10">
      <t>コジン</t>
    </rPh>
    <rPh sb="11" eb="13">
      <t>バアイ</t>
    </rPh>
    <rPh sb="14" eb="16">
      <t>フヨウ</t>
    </rPh>
    <phoneticPr fontId="4"/>
  </si>
  <si>
    <r>
      <t xml:space="preserve">代表者氏名
</t>
    </r>
    <r>
      <rPr>
        <sz val="9"/>
        <color theme="1"/>
        <rFont val="ＭＳ 明朝"/>
        <family val="1"/>
        <charset val="128"/>
      </rPr>
      <t>（または個人氏名）</t>
    </r>
    <rPh sb="0" eb="3">
      <t>ダイヒョウシャ</t>
    </rPh>
    <rPh sb="3" eb="4">
      <t>シ</t>
    </rPh>
    <rPh sb="4" eb="5">
      <t>ナ</t>
    </rPh>
    <rPh sb="10" eb="12">
      <t>コジン</t>
    </rPh>
    <rPh sb="12" eb="14">
      <t>シメイ</t>
    </rPh>
    <phoneticPr fontId="4"/>
  </si>
  <si>
    <t>＜申請者＞</t>
    <rPh sb="1" eb="4">
      <t>シンセイシャ</t>
    </rPh>
    <phoneticPr fontId="4"/>
  </si>
  <si>
    <t>460-0001</t>
    <phoneticPr fontId="4"/>
  </si>
  <si>
    <t>052-954-7468</t>
  </si>
  <si>
    <t>jidoukatei@pref.aichi.lg.jp</t>
    <phoneticPr fontId="4"/>
  </si>
  <si>
    <t>記入例</t>
    <rPh sb="0" eb="3">
      <t>キニュウレイ</t>
    </rPh>
    <phoneticPr fontId="4"/>
  </si>
  <si>
    <t>名古屋市中区三の丸３－１－２
三の丸ビル3階1234号室</t>
    <rPh sb="15" eb="16">
      <t>サン</t>
    </rPh>
    <rPh sb="21" eb="22">
      <t>カイ</t>
    </rPh>
    <rPh sb="26" eb="28">
      <t>ゴウシツ</t>
    </rPh>
    <phoneticPr fontId="4"/>
  </si>
  <si>
    <t>児童　花子</t>
    <rPh sb="0" eb="2">
      <t>ジドウ</t>
    </rPh>
    <rPh sb="3" eb="5">
      <t>ハナコ</t>
    </rPh>
    <phoneticPr fontId="4"/>
  </si>
  <si>
    <t>団体の場合は、代表者の氏名を、
個人の場合は、個人の氏名を記入</t>
    <rPh sb="0" eb="2">
      <t>ダンタイ</t>
    </rPh>
    <rPh sb="3" eb="5">
      <t>バアイ</t>
    </rPh>
    <rPh sb="7" eb="10">
      <t>ダイヒョウシャ</t>
    </rPh>
    <rPh sb="11" eb="13">
      <t>シメイ</t>
    </rPh>
    <rPh sb="16" eb="18">
      <t>コジン</t>
    </rPh>
    <rPh sb="19" eb="21">
      <t>バアイ</t>
    </rPh>
    <rPh sb="23" eb="25">
      <t>コジン</t>
    </rPh>
    <rPh sb="26" eb="28">
      <t>シメイ</t>
    </rPh>
    <rPh sb="29" eb="31">
      <t>キニュウ</t>
    </rPh>
    <phoneticPr fontId="4"/>
  </si>
  <si>
    <t>申請者が個人の場合、記入不要</t>
    <rPh sb="0" eb="2">
      <t>シンセイ</t>
    </rPh>
    <rPh sb="4" eb="6">
      <t>コジン</t>
    </rPh>
    <rPh sb="7" eb="9">
      <t>バアイ</t>
    </rPh>
    <rPh sb="9" eb="11">
      <t>キニュウ</t>
    </rPh>
    <rPh sb="12" eb="14">
      <t>フヨウ</t>
    </rPh>
    <phoneticPr fontId="4"/>
  </si>
  <si>
    <t>会場名称が特にない場合、住所のみ記入</t>
    <rPh sb="0" eb="4">
      <t>カイジョウメイショウ</t>
    </rPh>
    <rPh sb="5" eb="6">
      <t>トク</t>
    </rPh>
    <rPh sb="9" eb="11">
      <t>バアイ</t>
    </rPh>
    <rPh sb="12" eb="14">
      <t>ジュウショ</t>
    </rPh>
    <rPh sb="16" eb="18">
      <t>キニュウ</t>
    </rPh>
    <phoneticPr fontId="4"/>
  </si>
  <si>
    <t>プルダウンから選択</t>
    <rPh sb="7" eb="9">
      <t>センタク</t>
    </rPh>
    <phoneticPr fontId="4"/>
  </si>
  <si>
    <t>誰でも、小～大学生まで、その他</t>
    <rPh sb="0" eb="1">
      <t>ダレ</t>
    </rPh>
    <rPh sb="4" eb="5">
      <t>ショウ</t>
    </rPh>
    <rPh sb="6" eb="9">
      <t>ダイガクセイ</t>
    </rPh>
    <rPh sb="14" eb="15">
      <t>タ</t>
    </rPh>
    <phoneticPr fontId="4"/>
  </si>
  <si>
    <t>対象者が「その他」の場合のみ、具体的に記入</t>
    <rPh sb="0" eb="3">
      <t>タイショウシャ</t>
    </rPh>
    <rPh sb="7" eb="8">
      <t>タ</t>
    </rPh>
    <rPh sb="10" eb="12">
      <t>バアイ</t>
    </rPh>
    <rPh sb="15" eb="18">
      <t>グタイテキ</t>
    </rPh>
    <rPh sb="19" eb="21">
      <t>キニュウ</t>
    </rPh>
    <phoneticPr fontId="4"/>
  </si>
  <si>
    <t>月１回～週２回以上、不定期</t>
    <rPh sb="0" eb="1">
      <t>ツキ</t>
    </rPh>
    <rPh sb="2" eb="3">
      <t>カイ</t>
    </rPh>
    <rPh sb="4" eb="5">
      <t>シュウ</t>
    </rPh>
    <rPh sb="6" eb="7">
      <t>カイ</t>
    </rPh>
    <rPh sb="7" eb="9">
      <t>イジョウ</t>
    </rPh>
    <rPh sb="10" eb="13">
      <t>フテイキ</t>
    </rPh>
    <phoneticPr fontId="4"/>
  </si>
  <si>
    <t>月１回</t>
    <phoneticPr fontId="4"/>
  </si>
  <si>
    <t>週２回以上</t>
    <phoneticPr fontId="4"/>
  </si>
  <si>
    <t>月２～３回</t>
    <phoneticPr fontId="4"/>
  </si>
  <si>
    <t>週１回</t>
    <phoneticPr fontId="4"/>
  </si>
  <si>
    <t>②開催日の考え方</t>
    <phoneticPr fontId="4"/>
  </si>
  <si>
    <t>第２土曜日</t>
    <rPh sb="0" eb="1">
      <t>ダイ</t>
    </rPh>
    <rPh sb="2" eb="5">
      <t>ドヨウビ</t>
    </rPh>
    <phoneticPr fontId="4"/>
  </si>
  <si>
    <t>曜日や第○週など、具体的に記入</t>
    <rPh sb="0" eb="2">
      <t>ヨウビ</t>
    </rPh>
    <rPh sb="3" eb="4">
      <t>ダイ</t>
    </rPh>
    <rPh sb="5" eb="6">
      <t>シュウ</t>
    </rPh>
    <rPh sb="9" eb="12">
      <t>グタイテキ</t>
    </rPh>
    <rPh sb="13" eb="15">
      <t>キニュウ</t>
    </rPh>
    <phoneticPr fontId="4"/>
  </si>
  <si>
    <t>実施予定がない月は、記入不要</t>
    <rPh sb="0" eb="2">
      <t>ジッシ</t>
    </rPh>
    <rPh sb="2" eb="4">
      <t>ヨテイ</t>
    </rPh>
    <rPh sb="7" eb="8">
      <t>ツキ</t>
    </rPh>
    <rPh sb="10" eb="12">
      <t>キニュウ</t>
    </rPh>
    <rPh sb="12" eb="14">
      <t>フヨウ</t>
    </rPh>
    <phoneticPr fontId="4"/>
  </si>
  <si>
    <t>子ども</t>
    <rPh sb="0" eb="1">
      <t>コ</t>
    </rPh>
    <phoneticPr fontId="4"/>
  </si>
  <si>
    <t>おとな</t>
    <phoneticPr fontId="4"/>
  </si>
  <si>
    <t>円</t>
    <rPh sb="0" eb="1">
      <t>エン</t>
    </rPh>
    <phoneticPr fontId="4"/>
  </si>
  <si>
    <t>無料</t>
    <rPh sb="0" eb="2">
      <t>ムリョウ</t>
    </rPh>
    <phoneticPr fontId="4"/>
  </si>
  <si>
    <t>有料</t>
    <rPh sb="0" eb="2">
      <t>ユウリョウ</t>
    </rPh>
    <phoneticPr fontId="4"/>
  </si>
  <si>
    <t>有料の場合のみ、料金を記入</t>
    <rPh sb="0" eb="2">
      <t>ユウリョウ</t>
    </rPh>
    <rPh sb="3" eb="5">
      <t>バアイ</t>
    </rPh>
    <rPh sb="8" eb="10">
      <t>リョウキン</t>
    </rPh>
    <rPh sb="11" eb="13">
      <t>キニュウ</t>
    </rPh>
    <phoneticPr fontId="4"/>
  </si>
  <si>
    <t>有</t>
    <rPh sb="0" eb="1">
      <t>アリ</t>
    </rPh>
    <phoneticPr fontId="4"/>
  </si>
  <si>
    <t>○または×</t>
    <phoneticPr fontId="4"/>
  </si>
  <si>
    <t>寄附金、自主財源</t>
    <rPh sb="0" eb="3">
      <t>キフキン</t>
    </rPh>
    <rPh sb="4" eb="8">
      <t>ジシュザイゲン</t>
    </rPh>
    <phoneticPr fontId="4"/>
  </si>
  <si>
    <t>＜申請者＞</t>
    <phoneticPr fontId="4"/>
  </si>
  <si>
    <t>事業の完了した日</t>
    <rPh sb="0" eb="2">
      <t>ジギョウ</t>
    </rPh>
    <rPh sb="3" eb="5">
      <t>カンリョウ</t>
    </rPh>
    <rPh sb="7" eb="8">
      <t>ヒ</t>
    </rPh>
    <phoneticPr fontId="4"/>
  </si>
  <si>
    <t>○</t>
    <phoneticPr fontId="4"/>
  </si>
  <si>
    <r>
      <rPr>
        <b/>
        <sz val="10"/>
        <color theme="1"/>
        <rFont val="Yu Gothic UI"/>
        <family val="3"/>
        <charset val="128"/>
      </rPr>
      <t xml:space="preserve">別紙1-1
</t>
    </r>
    <r>
      <rPr>
        <sz val="10"/>
        <color theme="1"/>
        <rFont val="Yu Gothic UI"/>
        <family val="3"/>
        <charset val="128"/>
      </rPr>
      <t>実施計画</t>
    </r>
    <rPh sb="0" eb="2">
      <t>ベッシ</t>
    </rPh>
    <phoneticPr fontId="4"/>
  </si>
  <si>
    <r>
      <rPr>
        <b/>
        <sz val="10"/>
        <color theme="1"/>
        <rFont val="Yu Gothic UI"/>
        <family val="3"/>
        <charset val="128"/>
      </rPr>
      <t xml:space="preserve">別紙1-2
</t>
    </r>
    <r>
      <rPr>
        <sz val="10"/>
        <color theme="1"/>
        <rFont val="Yu Gothic UI"/>
        <family val="3"/>
        <charset val="128"/>
      </rPr>
      <t>補助申請資格</t>
    </r>
    <rPh sb="6" eb="8">
      <t>ホジョ</t>
    </rPh>
    <rPh sb="8" eb="10">
      <t>シンセイ</t>
    </rPh>
    <rPh sb="10" eb="12">
      <t>シカク</t>
    </rPh>
    <phoneticPr fontId="4"/>
  </si>
  <si>
    <t>回</t>
    <rPh sb="0" eb="1">
      <t>カイ</t>
    </rPh>
    <phoneticPr fontId="4"/>
  </si>
  <si>
    <t>人</t>
    <rPh sb="0" eb="1">
      <t>ニン</t>
    </rPh>
    <phoneticPr fontId="4"/>
  </si>
  <si>
    <t>参加者への働きかけや
工夫した点等</t>
    <rPh sb="0" eb="3">
      <t>サンカシャ</t>
    </rPh>
    <rPh sb="5" eb="6">
      <t>ハタラ</t>
    </rPh>
    <rPh sb="11" eb="13">
      <t>クフウ</t>
    </rPh>
    <rPh sb="15" eb="16">
      <t>テン</t>
    </rPh>
    <rPh sb="16" eb="17">
      <t>トウ</t>
    </rPh>
    <phoneticPr fontId="4"/>
  </si>
  <si>
    <t>開催日によってボランティアの数にムラがあり、ボランティアの確保が課題。</t>
    <rPh sb="0" eb="2">
      <t>カイサイ</t>
    </rPh>
    <phoneticPr fontId="4"/>
  </si>
  <si>
    <t>4月8日、5月13日、6月10日</t>
    <phoneticPr fontId="4"/>
  </si>
  <si>
    <t>引き続き、月１回ペースで開催する。</t>
    <phoneticPr fontId="4"/>
  </si>
  <si>
    <t>今後実施予定等</t>
    <rPh sb="0" eb="4">
      <t>コンゴジッシ</t>
    </rPh>
    <rPh sb="4" eb="6">
      <t>ヨテイ</t>
    </rPh>
    <rPh sb="6" eb="7">
      <t>トウ</t>
    </rPh>
    <phoneticPr fontId="4"/>
  </si>
  <si>
    <r>
      <rPr>
        <b/>
        <sz val="10"/>
        <color theme="1"/>
        <rFont val="Yu Gothic UI"/>
        <family val="3"/>
        <charset val="128"/>
      </rPr>
      <t>第1号様式</t>
    </r>
    <r>
      <rPr>
        <sz val="10"/>
        <color theme="1"/>
        <rFont val="Yu Gothic UI"/>
        <family val="3"/>
        <charset val="128"/>
      </rPr>
      <t xml:space="preserve">
交付申請書
</t>
    </r>
    <r>
      <rPr>
        <sz val="9"/>
        <color theme="1"/>
        <rFont val="Yu Gothic UI"/>
        <family val="3"/>
        <charset val="128"/>
      </rPr>
      <t>（申請者情報）</t>
    </r>
    <rPh sb="0" eb="1">
      <t>ダイ</t>
    </rPh>
    <rPh sb="2" eb="3">
      <t>ゴウ</t>
    </rPh>
    <rPh sb="3" eb="5">
      <t>ヨウシキ</t>
    </rPh>
    <rPh sb="6" eb="11">
      <t>コウフシンセイショ</t>
    </rPh>
    <rPh sb="14" eb="17">
      <t>シンセイシャ</t>
    </rPh>
    <rPh sb="17" eb="19">
      <t>ジョウホウ</t>
    </rPh>
    <phoneticPr fontId="4"/>
  </si>
  <si>
    <r>
      <t xml:space="preserve">プルダウンから選択（該当する場合「○」）
</t>
    </r>
    <r>
      <rPr>
        <b/>
        <sz val="10"/>
        <color theme="1"/>
        <rFont val="Yu Gothic UI"/>
        <family val="3"/>
        <charset val="128"/>
      </rPr>
      <t>全て「○」でなければ、補助申請資格を満たしません。</t>
    </r>
    <r>
      <rPr>
        <sz val="10"/>
        <color theme="1"/>
        <rFont val="Yu Gothic UI"/>
        <family val="3"/>
        <charset val="128"/>
      </rPr>
      <t>ご注意ください。</t>
    </r>
    <rPh sb="7" eb="9">
      <t>センタク</t>
    </rPh>
    <rPh sb="10" eb="12">
      <t>ガイトウ</t>
    </rPh>
    <rPh sb="14" eb="16">
      <t>バアイ</t>
    </rPh>
    <rPh sb="22" eb="23">
      <t>スベ</t>
    </rPh>
    <rPh sb="33" eb="35">
      <t>ホジョ</t>
    </rPh>
    <rPh sb="35" eb="37">
      <t>シンセイ</t>
    </rPh>
    <rPh sb="37" eb="39">
      <t>シカク</t>
    </rPh>
    <rPh sb="40" eb="41">
      <t>ミ</t>
    </rPh>
    <rPh sb="48" eb="50">
      <t>チュウイ</t>
    </rPh>
    <phoneticPr fontId="4"/>
  </si>
  <si>
    <r>
      <t xml:space="preserve">プルダウンから選択（了承する場合「○」）
了承しない場合、県からの交付決定通知書が届いた後、交付決定日から15日以内に、ご自身で日付を入力の上、再度提出いただく必要が生じます。
</t>
    </r>
    <r>
      <rPr>
        <b/>
        <sz val="10"/>
        <color theme="1"/>
        <rFont val="Yu Gothic UI"/>
        <family val="3"/>
        <charset val="128"/>
      </rPr>
      <t>早期の支払い手続きのため、なるべく、ご了承くださるようお願いします。</t>
    </r>
    <rPh sb="7" eb="9">
      <t>センタク</t>
    </rPh>
    <rPh sb="10" eb="12">
      <t>リョウショウ</t>
    </rPh>
    <rPh sb="14" eb="16">
      <t>バアイ</t>
    </rPh>
    <rPh sb="45" eb="46">
      <t>アト</t>
    </rPh>
    <rPh sb="73" eb="75">
      <t>サイド</t>
    </rPh>
    <rPh sb="81" eb="83">
      <t>ヒツヨウ</t>
    </rPh>
    <rPh sb="84" eb="85">
      <t>ショウ</t>
    </rPh>
    <rPh sb="109" eb="111">
      <t>リョウショウ</t>
    </rPh>
    <phoneticPr fontId="4"/>
  </si>
  <si>
    <t>具体的に記入</t>
    <rPh sb="0" eb="3">
      <t>グタイテキ</t>
    </rPh>
    <rPh sb="4" eb="6">
      <t>キニュウ</t>
    </rPh>
    <phoneticPr fontId="4"/>
  </si>
  <si>
    <r>
      <rPr>
        <b/>
        <sz val="10"/>
        <color theme="1"/>
        <rFont val="Yu Gothic UI"/>
        <family val="3"/>
        <charset val="128"/>
      </rPr>
      <t>別紙7</t>
    </r>
    <r>
      <rPr>
        <sz val="10"/>
        <color theme="1"/>
        <rFont val="Yu Gothic UI"/>
        <family val="3"/>
        <charset val="128"/>
      </rPr>
      <t xml:space="preserve">
実施報告書</t>
    </r>
    <rPh sb="0" eb="2">
      <t>ベッシ</t>
    </rPh>
    <rPh sb="4" eb="6">
      <t>ジッシ</t>
    </rPh>
    <rPh sb="6" eb="9">
      <t>ホウコクショ</t>
    </rPh>
    <phoneticPr fontId="4"/>
  </si>
  <si>
    <t>ジドウ　ハナコ</t>
    <phoneticPr fontId="4"/>
  </si>
  <si>
    <t>カタカナ</t>
    <phoneticPr fontId="4"/>
  </si>
  <si>
    <r>
      <rPr>
        <b/>
        <sz val="10"/>
        <color theme="1"/>
        <rFont val="Yu Gothic UI"/>
        <family val="3"/>
        <charset val="128"/>
      </rPr>
      <t xml:space="preserve">振込口座
</t>
    </r>
    <r>
      <rPr>
        <sz val="10"/>
        <color theme="1"/>
        <rFont val="Yu Gothic UI"/>
        <family val="3"/>
        <charset val="128"/>
      </rPr>
      <t>申出書</t>
    </r>
    <rPh sb="0" eb="2">
      <t>フリコミ</t>
    </rPh>
    <rPh sb="2" eb="4">
      <t>コウザ</t>
    </rPh>
    <rPh sb="5" eb="8">
      <t>モウシデショ</t>
    </rPh>
    <phoneticPr fontId="4"/>
  </si>
  <si>
    <t>新規・変更・登録済</t>
    <rPh sb="0" eb="2">
      <t>シンキ</t>
    </rPh>
    <rPh sb="3" eb="5">
      <t>ヘンコウ</t>
    </rPh>
    <rPh sb="6" eb="9">
      <t>トウロクズ</t>
    </rPh>
    <phoneticPr fontId="4"/>
  </si>
  <si>
    <t>昨年度登録済（以下、入力不要です）</t>
    <rPh sb="0" eb="3">
      <t>サクネンド</t>
    </rPh>
    <rPh sb="3" eb="5">
      <t>トウロク</t>
    </rPh>
    <rPh sb="5" eb="6">
      <t>ズ</t>
    </rPh>
    <rPh sb="7" eb="9">
      <t>イカ</t>
    </rPh>
    <rPh sb="10" eb="12">
      <t>ニュウリョク</t>
    </rPh>
    <rPh sb="12" eb="14">
      <t>フヨウ</t>
    </rPh>
    <phoneticPr fontId="4"/>
  </si>
  <si>
    <t>ゆうちょ銀行の場合、店番３桁漢数字を記載</t>
    <phoneticPr fontId="4"/>
  </si>
  <si>
    <t>口座名義（漢字）</t>
    <rPh sb="0" eb="2">
      <t>コウザ</t>
    </rPh>
    <rPh sb="2" eb="4">
      <t>メイギ</t>
    </rPh>
    <rPh sb="5" eb="7">
      <t>カンジ</t>
    </rPh>
    <phoneticPr fontId="4"/>
  </si>
  <si>
    <t>預金種別</t>
    <rPh sb="0" eb="4">
      <t>ヨキンシュベツ</t>
    </rPh>
    <phoneticPr fontId="4"/>
  </si>
  <si>
    <t>普通</t>
    <rPh sb="0" eb="2">
      <t>フツウ</t>
    </rPh>
    <phoneticPr fontId="4"/>
  </si>
  <si>
    <t>請求書</t>
    <rPh sb="0" eb="3">
      <t>セイキュウショ</t>
    </rPh>
    <phoneticPr fontId="4"/>
  </si>
  <si>
    <t>事項について、下記の者に委任します。</t>
    <phoneticPr fontId="4"/>
  </si>
  <si>
    <t>　愛知県知事　様</t>
    <phoneticPr fontId="4"/>
  </si>
  <si>
    <t>○○市○○町１－２－３</t>
    <rPh sb="2" eb="3">
      <t>シ</t>
    </rPh>
    <rPh sb="5" eb="6">
      <t>チョウ</t>
    </rPh>
    <phoneticPr fontId="4"/>
  </si>
  <si>
    <t>■■　■■
※口座名義と同じ</t>
    <rPh sb="7" eb="9">
      <t>コウザ</t>
    </rPh>
    <rPh sb="9" eb="11">
      <t>メイギ</t>
    </rPh>
    <rPh sb="12" eb="13">
      <t>オナ</t>
    </rPh>
    <phoneticPr fontId="4"/>
  </si>
  <si>
    <t>氏名（漢字）</t>
    <rPh sb="0" eb="2">
      <t>シメイ</t>
    </rPh>
    <rPh sb="3" eb="5">
      <t>カンジ</t>
    </rPh>
    <phoneticPr fontId="4"/>
  </si>
  <si>
    <t>書類</t>
    <rPh sb="0" eb="2">
      <t>ショルイ</t>
    </rPh>
    <phoneticPr fontId="4"/>
  </si>
  <si>
    <t>★ 黄色のセルに必要事項を入力してください。</t>
    <phoneticPr fontId="4"/>
  </si>
  <si>
    <t>申請書の提出日（西暦）</t>
    <rPh sb="0" eb="3">
      <t>シンセイショ</t>
    </rPh>
    <rPh sb="4" eb="7">
      <t>テイシュツビ</t>
    </rPh>
    <rPh sb="8" eb="10">
      <t>セイレキ</t>
    </rPh>
    <phoneticPr fontId="4"/>
  </si>
  <si>
    <t>ボランティア全員に対して研修を実施。個人情報は厳重に取り扱い、使用後はただちにシュレッダーで処分。</t>
    <rPh sb="18" eb="22">
      <t>コジンジョウホウ</t>
    </rPh>
    <rPh sb="23" eb="25">
      <t>ゲンジュウ</t>
    </rPh>
    <rPh sb="26" eb="27">
      <t>ト</t>
    </rPh>
    <rPh sb="28" eb="29">
      <t>アツカ</t>
    </rPh>
    <rPh sb="31" eb="34">
      <t>シヨウゴ</t>
    </rPh>
    <rPh sb="46" eb="48">
      <t>ショブン</t>
    </rPh>
    <phoneticPr fontId="4"/>
  </si>
  <si>
    <t xml:space="preserve">
　私（申請者）は交付申請時に事業完了（補助対象物品等の購入等、かつ月に１回以上の開設）していますので、県から額確定が通知がされましたら、本書をもって請求書の提出としますので、改めて請求書を送付しません。
　また、請求の日付は県の額確定の通知から3日以内とし、日付の入力を県に依頼します。
　なお、記載事項に不備があった場合は、県の指示に従い、訂正の上、再度提出します。</t>
    <rPh sb="2" eb="3">
      <t>ワタクシ</t>
    </rPh>
    <rPh sb="4" eb="7">
      <t>シンセイシャ</t>
    </rPh>
    <rPh sb="9" eb="11">
      <t>コウフ</t>
    </rPh>
    <rPh sb="11" eb="14">
      <t>シンセイジ</t>
    </rPh>
    <rPh sb="15" eb="17">
      <t>ジギョウ</t>
    </rPh>
    <rPh sb="17" eb="19">
      <t>カンリョウ</t>
    </rPh>
    <rPh sb="20" eb="22">
      <t>ホジョ</t>
    </rPh>
    <rPh sb="22" eb="24">
      <t>タイショウ</t>
    </rPh>
    <rPh sb="24" eb="26">
      <t>ブッピン</t>
    </rPh>
    <rPh sb="26" eb="27">
      <t>トウ</t>
    </rPh>
    <rPh sb="28" eb="30">
      <t>コウニュウ</t>
    </rPh>
    <rPh sb="30" eb="31">
      <t>トウ</t>
    </rPh>
    <rPh sb="34" eb="35">
      <t>ツキ</t>
    </rPh>
    <rPh sb="37" eb="38">
      <t>カイ</t>
    </rPh>
    <rPh sb="38" eb="40">
      <t>イジョウ</t>
    </rPh>
    <rPh sb="41" eb="43">
      <t>カイセツ</t>
    </rPh>
    <rPh sb="52" eb="53">
      <t>ケン</t>
    </rPh>
    <rPh sb="55" eb="56">
      <t>ガク</t>
    </rPh>
    <rPh sb="56" eb="58">
      <t>カクテイ</t>
    </rPh>
    <rPh sb="59" eb="61">
      <t>ツウチ</t>
    </rPh>
    <rPh sb="69" eb="70">
      <t>ホン</t>
    </rPh>
    <rPh sb="70" eb="71">
      <t>ショ</t>
    </rPh>
    <rPh sb="75" eb="78">
      <t>セイキュウショ</t>
    </rPh>
    <rPh sb="79" eb="81">
      <t>テイシュツ</t>
    </rPh>
    <rPh sb="88" eb="89">
      <t>アラタ</t>
    </rPh>
    <rPh sb="91" eb="94">
      <t>セイキュウショ</t>
    </rPh>
    <rPh sb="95" eb="97">
      <t>ソウフ</t>
    </rPh>
    <rPh sb="108" eb="110">
      <t>セイキュウ</t>
    </rPh>
    <rPh sb="111" eb="113">
      <t>ヒヅケ</t>
    </rPh>
    <rPh sb="114" eb="115">
      <t>ケン</t>
    </rPh>
    <rPh sb="116" eb="117">
      <t>ガク</t>
    </rPh>
    <rPh sb="117" eb="119">
      <t>カクテイ</t>
    </rPh>
    <rPh sb="120" eb="122">
      <t>ツウチ</t>
    </rPh>
    <rPh sb="131" eb="133">
      <t>ヒヅケ</t>
    </rPh>
    <rPh sb="134" eb="136">
      <t>ニュウリョク</t>
    </rPh>
    <rPh sb="137" eb="138">
      <t>ケン</t>
    </rPh>
    <rPh sb="139" eb="141">
      <t>イライ</t>
    </rPh>
    <rPh sb="151" eb="153">
      <t>キサイ</t>
    </rPh>
    <rPh sb="153" eb="155">
      <t>ジコウ</t>
    </rPh>
    <rPh sb="156" eb="158">
      <t>フビ</t>
    </rPh>
    <rPh sb="162" eb="164">
      <t>バアイ</t>
    </rPh>
    <rPh sb="166" eb="167">
      <t>ケン</t>
    </rPh>
    <rPh sb="168" eb="170">
      <t>シジ</t>
    </rPh>
    <rPh sb="171" eb="172">
      <t>シタガ</t>
    </rPh>
    <rPh sb="174" eb="176">
      <t>テイセイ</t>
    </rPh>
    <rPh sb="177" eb="178">
      <t>ウエ</t>
    </rPh>
    <rPh sb="179" eb="181">
      <t>サイド</t>
    </rPh>
    <rPh sb="181" eb="183">
      <t>テイシュツ</t>
    </rPh>
    <phoneticPr fontId="4"/>
  </si>
  <si>
    <t>ハイフンは必要。郵便マーク（〒）は不要。</t>
    <rPh sb="8" eb="10">
      <t>ユウビン</t>
    </rPh>
    <rPh sb="17" eb="19">
      <t>フヨウ</t>
    </rPh>
    <phoneticPr fontId="4"/>
  </si>
  <si>
    <r>
      <rPr>
        <u/>
        <sz val="10"/>
        <color theme="1"/>
        <rFont val="Yu Gothic UI"/>
        <family val="3"/>
        <charset val="128"/>
      </rPr>
      <t>物品の最後の購入日</t>
    </r>
    <r>
      <rPr>
        <sz val="10"/>
        <color theme="1"/>
        <rFont val="Yu Gothic UI"/>
        <family val="3"/>
        <charset val="128"/>
      </rPr>
      <t>または</t>
    </r>
    <r>
      <rPr>
        <u/>
        <sz val="10"/>
        <color theme="1"/>
        <rFont val="Yu Gothic UI"/>
        <family val="3"/>
        <charset val="128"/>
      </rPr>
      <t>初回開催日</t>
    </r>
    <r>
      <rPr>
        <sz val="10"/>
        <color theme="1"/>
        <rFont val="Yu Gothic UI"/>
        <family val="3"/>
        <charset val="128"/>
      </rPr>
      <t xml:space="preserve">のうち、
</t>
    </r>
    <r>
      <rPr>
        <b/>
        <sz val="10"/>
        <color theme="1"/>
        <rFont val="Yu Gothic UI"/>
        <family val="3"/>
        <charset val="128"/>
      </rPr>
      <t>新しい日付の方</t>
    </r>
    <r>
      <rPr>
        <sz val="10"/>
        <color theme="1"/>
        <rFont val="Yu Gothic UI"/>
        <family val="3"/>
        <charset val="128"/>
      </rPr>
      <t>（西暦）</t>
    </r>
    <rPh sb="0" eb="2">
      <t>ブッピン</t>
    </rPh>
    <rPh sb="3" eb="5">
      <t>サイゴ</t>
    </rPh>
    <rPh sb="6" eb="9">
      <t>コウニュウビ</t>
    </rPh>
    <rPh sb="12" eb="14">
      <t>ショカイ</t>
    </rPh>
    <rPh sb="14" eb="17">
      <t>カイサイビ</t>
    </rPh>
    <rPh sb="22" eb="23">
      <t>アタラ</t>
    </rPh>
    <rPh sb="25" eb="27">
      <t>ヒヅケ</t>
    </rPh>
    <rPh sb="28" eb="29">
      <t>ホウ</t>
    </rPh>
    <rPh sb="30" eb="32">
      <t>セイレキ</t>
    </rPh>
    <phoneticPr fontId="4"/>
  </si>
  <si>
    <t>計（Ｃ）</t>
    <phoneticPr fontId="4"/>
  </si>
  <si>
    <t xml:space="preserve">
寄附金
その他収入
（Ｄ）
</t>
    <rPh sb="7" eb="8">
      <t>タ</t>
    </rPh>
    <rPh sb="8" eb="10">
      <t>シュウニュウ</t>
    </rPh>
    <phoneticPr fontId="4"/>
  </si>
  <si>
    <t>所要額　合計（Ｅ）</t>
    <phoneticPr fontId="4"/>
  </si>
  <si>
    <t>Ｃ－Ｄ</t>
    <phoneticPr fontId="4"/>
  </si>
  <si>
    <t>補助金受入額（Ｆ）</t>
    <rPh sb="0" eb="3">
      <t>ホジョキン</t>
    </rPh>
    <rPh sb="3" eb="5">
      <t>ウケイレ</t>
    </rPh>
    <rPh sb="5" eb="6">
      <t>ガク</t>
    </rPh>
    <phoneticPr fontId="4"/>
  </si>
  <si>
    <t>精算額（Ｇ）</t>
    <rPh sb="0" eb="2">
      <t>セイサン</t>
    </rPh>
    <rPh sb="2" eb="3">
      <t>ガク</t>
    </rPh>
    <phoneticPr fontId="4"/>
  </si>
  <si>
    <t>Ｅ－Ｆ</t>
    <phoneticPr fontId="4"/>
  </si>
  <si>
    <t>団体名
（個人の場合、不要）</t>
    <phoneticPr fontId="4"/>
  </si>
  <si>
    <t>代表者役職名
（個人の場合、不要）</t>
    <phoneticPr fontId="4"/>
  </si>
  <si>
    <t>代表者氏名
　または　個人氏名</t>
    <phoneticPr fontId="4"/>
  </si>
  <si>
    <t>口座名義（カナ）</t>
    <rPh sb="0" eb="2">
      <t>コウザ</t>
    </rPh>
    <rPh sb="2" eb="4">
      <t>メイギ</t>
    </rPh>
    <phoneticPr fontId="4"/>
  </si>
  <si>
    <t>口座名義（漢字）</t>
    <rPh sb="5" eb="7">
      <t>カンジ</t>
    </rPh>
    <phoneticPr fontId="4"/>
  </si>
  <si>
    <t>申請者情報欄には、交付申請書の申請者氏を記載してください。</t>
    <rPh sb="3" eb="5">
      <t>ジョウホウ</t>
    </rPh>
    <phoneticPr fontId="4"/>
  </si>
  <si>
    <t>申請者情報</t>
    <phoneticPr fontId="4"/>
  </si>
  <si>
    <t>年度愛知県子ども食堂推進事業費補助金」にかかる補助金の受領に関する</t>
    <rPh sb="0" eb="2">
      <t>ネンド</t>
    </rPh>
    <rPh sb="2" eb="5">
      <t>アイチケン</t>
    </rPh>
    <rPh sb="5" eb="6">
      <t>コ</t>
    </rPh>
    <rPh sb="8" eb="10">
      <t>ショクドウ</t>
    </rPh>
    <rPh sb="10" eb="12">
      <t>スイシン</t>
    </rPh>
    <rPh sb="12" eb="15">
      <t>ジギョウヒ</t>
    </rPh>
    <rPh sb="15" eb="18">
      <t>ホジョキン</t>
    </rPh>
    <rPh sb="23" eb="26">
      <t>ホジョキン</t>
    </rPh>
    <rPh sb="27" eb="29">
      <t>ジュリョウ</t>
    </rPh>
    <rPh sb="30" eb="31">
      <t>カン</t>
    </rPh>
    <phoneticPr fontId="4"/>
  </si>
  <si>
    <t>証拠書類の種類</t>
    <rPh sb="0" eb="4">
      <t>ショウコショルイ</t>
    </rPh>
    <rPh sb="5" eb="7">
      <t>シュルイ</t>
    </rPh>
    <phoneticPr fontId="4"/>
  </si>
  <si>
    <t>レシート</t>
    <phoneticPr fontId="4"/>
  </si>
  <si>
    <t>領収書</t>
    <rPh sb="0" eb="3">
      <t>リョウシュウショ</t>
    </rPh>
    <phoneticPr fontId="4"/>
  </si>
  <si>
    <t>小計</t>
    <rPh sb="0" eb="2">
      <t>ショウケイ</t>
    </rPh>
    <phoneticPr fontId="4"/>
  </si>
  <si>
    <t>支払日</t>
    <rPh sb="0" eb="2">
      <t>シハラ</t>
    </rPh>
    <rPh sb="2" eb="3">
      <t>ヒ</t>
    </rPh>
    <phoneticPr fontId="4"/>
  </si>
  <si>
    <t>証拠書類の種類
（選択）</t>
    <rPh sb="0" eb="2">
      <t>ショウコ</t>
    </rPh>
    <rPh sb="2" eb="4">
      <t>ショルイ</t>
    </rPh>
    <rPh sb="5" eb="7">
      <t>シュルイ</t>
    </rPh>
    <rPh sb="9" eb="11">
      <t>センタク</t>
    </rPh>
    <phoneticPr fontId="4"/>
  </si>
  <si>
    <t>品目【大分類】
（選択）</t>
    <rPh sb="0" eb="2">
      <t>ヒンモク</t>
    </rPh>
    <rPh sb="3" eb="6">
      <t>ダイブンルイ</t>
    </rPh>
    <rPh sb="9" eb="11">
      <t>センタク</t>
    </rPh>
    <phoneticPr fontId="4"/>
  </si>
  <si>
    <t>その他</t>
    <rPh sb="2" eb="3">
      <t>タ</t>
    </rPh>
    <phoneticPr fontId="4"/>
  </si>
  <si>
    <t>消費税相当分</t>
    <rPh sb="0" eb="3">
      <t>ショウヒゼイ</t>
    </rPh>
    <rPh sb="3" eb="6">
      <t>ソウトウブン</t>
    </rPh>
    <phoneticPr fontId="4"/>
  </si>
  <si>
    <t>小分類▶</t>
    <rPh sb="0" eb="1">
      <t>ショウ</t>
    </rPh>
    <rPh sb="1" eb="3">
      <t>ブンルイ</t>
    </rPh>
    <phoneticPr fontId="4"/>
  </si>
  <si>
    <t>左欄の具体的内容</t>
    <rPh sb="0" eb="1">
      <t>ヒダリ</t>
    </rPh>
    <rPh sb="1" eb="2">
      <t>ラン</t>
    </rPh>
    <rPh sb="3" eb="8">
      <t>グタイテキナイヨウ</t>
    </rPh>
    <phoneticPr fontId="4"/>
  </si>
  <si>
    <t>品目【小分類】
（選択）</t>
    <rPh sb="0" eb="2">
      <t>ヒンモク</t>
    </rPh>
    <rPh sb="3" eb="6">
      <t>ショウブンルイ</t>
    </rPh>
    <rPh sb="9" eb="11">
      <t>センタク</t>
    </rPh>
    <phoneticPr fontId="4"/>
  </si>
  <si>
    <t>ネットショッピングの支払明細</t>
    <rPh sb="10" eb="12">
      <t>シハラ</t>
    </rPh>
    <rPh sb="12" eb="14">
      <t>メイサイ</t>
    </rPh>
    <phoneticPr fontId="4"/>
  </si>
  <si>
    <t>単価
（円）</t>
    <rPh sb="0" eb="2">
      <t>タンカ</t>
    </rPh>
    <rPh sb="4" eb="5">
      <t>エン</t>
    </rPh>
    <phoneticPr fontId="4"/>
  </si>
  <si>
    <t>台所用品</t>
    <rPh sb="0" eb="2">
      <t>ダイドコロ</t>
    </rPh>
    <rPh sb="2" eb="4">
      <t>ヨウヒン</t>
    </rPh>
    <phoneticPr fontId="4"/>
  </si>
  <si>
    <t>調理家電・冷蔵庫</t>
    <rPh sb="0" eb="4">
      <t>チョウリカデン</t>
    </rPh>
    <rPh sb="5" eb="8">
      <t>レイゾウコ</t>
    </rPh>
    <phoneticPr fontId="4"/>
  </si>
  <si>
    <t>家具</t>
    <rPh sb="0" eb="2">
      <t>カグ</t>
    </rPh>
    <phoneticPr fontId="4"/>
  </si>
  <si>
    <t>通帳のコピー、写真</t>
    <rPh sb="0" eb="2">
      <t>ツウチョウ</t>
    </rPh>
    <rPh sb="7" eb="9">
      <t>シャシン</t>
    </rPh>
    <phoneticPr fontId="4"/>
  </si>
  <si>
    <t>通帳のコピーまたは写真を、「通帳のコピー」シートに貼り付けてください</t>
    <rPh sb="0" eb="2">
      <t>ツウチョウ</t>
    </rPh>
    <rPh sb="9" eb="11">
      <t>シャシン</t>
    </rPh>
    <rPh sb="14" eb="16">
      <t>ツウチョウ</t>
    </rPh>
    <rPh sb="25" eb="26">
      <t>ハ</t>
    </rPh>
    <rPh sb="27" eb="28">
      <t>ツ</t>
    </rPh>
    <phoneticPr fontId="4"/>
  </si>
  <si>
    <t>（別紙３）</t>
    <phoneticPr fontId="4"/>
  </si>
  <si>
    <t>愛知県子ども食堂推進事業活動実績報告書</t>
    <rPh sb="12" eb="14">
      <t>カツドウ</t>
    </rPh>
    <rPh sb="14" eb="16">
      <t>ジッセキ</t>
    </rPh>
    <rPh sb="16" eb="19">
      <t>ホウコクショ</t>
    </rPh>
    <phoneticPr fontId="4"/>
  </si>
  <si>
    <t>活動実績</t>
    <rPh sb="0" eb="2">
      <t>カツドウ</t>
    </rPh>
    <rPh sb="2" eb="4">
      <t>ジッセキ</t>
    </rPh>
    <phoneticPr fontId="4"/>
  </si>
  <si>
    <t>回数</t>
    <rPh sb="0" eb="2">
      <t>カイスウ</t>
    </rPh>
    <phoneticPr fontId="4"/>
  </si>
  <si>
    <t>開催日（例：１、３、１５）</t>
    <rPh sb="0" eb="3">
      <t>カイサイヒ</t>
    </rPh>
    <rPh sb="4" eb="5">
      <t>レイ</t>
    </rPh>
    <phoneticPr fontId="4"/>
  </si>
  <si>
    <t>4月</t>
    <rPh sb="1" eb="2">
      <t>ガツ</t>
    </rPh>
    <phoneticPr fontId="4"/>
  </si>
  <si>
    <t>5月</t>
  </si>
  <si>
    <t>6月</t>
  </si>
  <si>
    <t>7月</t>
  </si>
  <si>
    <t>8月</t>
  </si>
  <si>
    <t>9月</t>
  </si>
  <si>
    <t>1月</t>
  </si>
  <si>
    <t>2月</t>
  </si>
  <si>
    <t>3月</t>
  </si>
  <si>
    <t>直近１年間の
開催日・回数
（昨年度）</t>
    <rPh sb="0" eb="2">
      <t>チョッキン</t>
    </rPh>
    <rPh sb="3" eb="5">
      <t>ネンカン</t>
    </rPh>
    <rPh sb="7" eb="10">
      <t>カイサイヒ</t>
    </rPh>
    <rPh sb="11" eb="13">
      <t>カイスウ</t>
    </rPh>
    <rPh sb="15" eb="16">
      <t>サク</t>
    </rPh>
    <rPh sb="16" eb="17">
      <t>ネン</t>
    </rPh>
    <rPh sb="17" eb="18">
      <t>ド</t>
    </rPh>
    <phoneticPr fontId="4"/>
  </si>
  <si>
    <t>②　子ども食堂物品等更新費</t>
    <rPh sb="2" eb="3">
      <t>コ</t>
    </rPh>
    <rPh sb="5" eb="7">
      <t>ショクドウ</t>
    </rPh>
    <rPh sb="7" eb="10">
      <t>ブッピントウ</t>
    </rPh>
    <rPh sb="10" eb="13">
      <t>コウシンヒ</t>
    </rPh>
    <phoneticPr fontId="4"/>
  </si>
  <si>
    <t>（４）愛知県子ども食堂推進事業活動実績報告書（別紙３）【②の申請者対象】</t>
    <rPh sb="3" eb="6">
      <t>アイチケン</t>
    </rPh>
    <rPh sb="6" eb="7">
      <t>コ</t>
    </rPh>
    <rPh sb="9" eb="11">
      <t>ショクドウ</t>
    </rPh>
    <rPh sb="11" eb="13">
      <t>スイシン</t>
    </rPh>
    <rPh sb="13" eb="15">
      <t>ジギョウ</t>
    </rPh>
    <rPh sb="15" eb="17">
      <t>カツドウ</t>
    </rPh>
    <rPh sb="17" eb="19">
      <t>ジッセキ</t>
    </rPh>
    <rPh sb="19" eb="22">
      <t>ホウコクショ</t>
    </rPh>
    <rPh sb="23" eb="25">
      <t>ベッシ</t>
    </rPh>
    <rPh sb="30" eb="33">
      <t>シンセイシャ</t>
    </rPh>
    <rPh sb="33" eb="35">
      <t>タイショウ</t>
    </rPh>
    <phoneticPr fontId="4"/>
  </si>
  <si>
    <t>開設年月日</t>
    <rPh sb="0" eb="5">
      <t>カイセツネンガッピ</t>
    </rPh>
    <phoneticPr fontId="4"/>
  </si>
  <si>
    <t>参加者の
募集方法</t>
    <phoneticPr fontId="4"/>
  </si>
  <si>
    <r>
      <t xml:space="preserve">実施予定回数
</t>
    </r>
    <r>
      <rPr>
        <sz val="7"/>
        <color theme="1"/>
        <rFont val="ＭＳ 明朝"/>
        <family val="1"/>
        <charset val="128"/>
      </rPr>
      <t xml:space="preserve">
※当該年度の状況を記入</t>
    </r>
    <phoneticPr fontId="4"/>
  </si>
  <si>
    <t>【実施主体について】</t>
    <rPh sb="1" eb="3">
      <t>ジッシ</t>
    </rPh>
    <rPh sb="3" eb="5">
      <t>シュタイ</t>
    </rPh>
    <phoneticPr fontId="4"/>
  </si>
  <si>
    <t>【実施方法について】</t>
    <rPh sb="1" eb="3">
      <t>ジッシ</t>
    </rPh>
    <rPh sb="3" eb="5">
      <t>ホウホウ</t>
    </rPh>
    <phoneticPr fontId="4"/>
  </si>
  <si>
    <t>1回当たりの子ども又はその保護者が、合わせて5人以上参加できる規模で開催すること。</t>
    <rPh sb="1" eb="2">
      <t>カイ</t>
    </rPh>
    <rPh sb="2" eb="3">
      <t>ア</t>
    </rPh>
    <rPh sb="6" eb="7">
      <t>コ</t>
    </rPh>
    <rPh sb="9" eb="10">
      <t>マタ</t>
    </rPh>
    <rPh sb="13" eb="16">
      <t>ホゴシャ</t>
    </rPh>
    <rPh sb="18" eb="19">
      <t>ア</t>
    </rPh>
    <rPh sb="23" eb="24">
      <t>ニン</t>
    </rPh>
    <rPh sb="24" eb="26">
      <t>イジョウ</t>
    </rPh>
    <rPh sb="26" eb="28">
      <t>サンカ</t>
    </rPh>
    <rPh sb="31" eb="33">
      <t>キボ</t>
    </rPh>
    <rPh sb="34" eb="36">
      <t>カイサイ</t>
    </rPh>
    <phoneticPr fontId="4"/>
  </si>
  <si>
    <t>事業実施時は、常時責任者を配置し、安全に配慮した開催を図ること。</t>
    <rPh sb="0" eb="2">
      <t>ジギョウ</t>
    </rPh>
    <rPh sb="2" eb="4">
      <t>ジッシ</t>
    </rPh>
    <rPh sb="4" eb="5">
      <t>ジ</t>
    </rPh>
    <rPh sb="7" eb="9">
      <t>ジョウジ</t>
    </rPh>
    <rPh sb="9" eb="12">
      <t>セキニンシャ</t>
    </rPh>
    <rPh sb="13" eb="15">
      <t>ハイチ</t>
    </rPh>
    <rPh sb="17" eb="19">
      <t>アンゼン</t>
    </rPh>
    <rPh sb="20" eb="22">
      <t>ハイリョ</t>
    </rPh>
    <rPh sb="24" eb="26">
      <t>カイサイ</t>
    </rPh>
    <rPh sb="27" eb="28">
      <t>ハカ</t>
    </rPh>
    <phoneticPr fontId="4"/>
  </si>
  <si>
    <t>食事の提供前には、所管の保健所等への相談を含め必要な対策を講じた上で、食品の適切な衛生管理体制を構築すること。</t>
    <rPh sb="0" eb="2">
      <t>ショクジ</t>
    </rPh>
    <rPh sb="3" eb="5">
      <t>テイキョウ</t>
    </rPh>
    <rPh sb="5" eb="6">
      <t>マエ</t>
    </rPh>
    <rPh sb="9" eb="11">
      <t>ショカン</t>
    </rPh>
    <rPh sb="12" eb="15">
      <t>ホケンジョ</t>
    </rPh>
    <rPh sb="15" eb="16">
      <t>トウ</t>
    </rPh>
    <rPh sb="18" eb="20">
      <t>ソウダン</t>
    </rPh>
    <rPh sb="21" eb="22">
      <t>フク</t>
    </rPh>
    <rPh sb="23" eb="25">
      <t>ヒツヨウ</t>
    </rPh>
    <rPh sb="26" eb="28">
      <t>タイサク</t>
    </rPh>
    <rPh sb="29" eb="30">
      <t>コウ</t>
    </rPh>
    <rPh sb="32" eb="33">
      <t>ウエ</t>
    </rPh>
    <rPh sb="35" eb="37">
      <t>ショクヒン</t>
    </rPh>
    <rPh sb="38" eb="40">
      <t>テキセツ</t>
    </rPh>
    <rPh sb="41" eb="43">
      <t>エイセイ</t>
    </rPh>
    <rPh sb="43" eb="47">
      <t>カンリタイセイ</t>
    </rPh>
    <rPh sb="48" eb="50">
      <t>コウチク</t>
    </rPh>
    <phoneticPr fontId="4"/>
  </si>
  <si>
    <t>食事の提供前には、参加する子どもの食物アレルギーの有無等を確認すること。</t>
    <rPh sb="0" eb="2">
      <t>ショクジ</t>
    </rPh>
    <rPh sb="3" eb="5">
      <t>テイキョウ</t>
    </rPh>
    <rPh sb="5" eb="6">
      <t>マエ</t>
    </rPh>
    <rPh sb="9" eb="11">
      <t>サンカ</t>
    </rPh>
    <rPh sb="13" eb="14">
      <t>コ</t>
    </rPh>
    <rPh sb="17" eb="19">
      <t>ショクモツ</t>
    </rPh>
    <rPh sb="25" eb="27">
      <t>ウム</t>
    </rPh>
    <rPh sb="27" eb="28">
      <t>トウ</t>
    </rPh>
    <rPh sb="29" eb="31">
      <t>カクニン</t>
    </rPh>
    <phoneticPr fontId="4"/>
  </si>
  <si>
    <t>事故発生時の対応のため、保険に加入する等の必要な措置を講じること。</t>
    <rPh sb="0" eb="2">
      <t>ジコ</t>
    </rPh>
    <rPh sb="2" eb="5">
      <t>ハッセイジ</t>
    </rPh>
    <rPh sb="6" eb="8">
      <t>タイオウ</t>
    </rPh>
    <rPh sb="12" eb="14">
      <t>ホケン</t>
    </rPh>
    <rPh sb="15" eb="17">
      <t>カニュウ</t>
    </rPh>
    <rPh sb="19" eb="20">
      <t>トウ</t>
    </rPh>
    <rPh sb="21" eb="23">
      <t>ヒツヨウ</t>
    </rPh>
    <rPh sb="24" eb="26">
      <t>ソチ</t>
    </rPh>
    <rPh sb="27" eb="28">
      <t>コウ</t>
    </rPh>
    <phoneticPr fontId="4"/>
  </si>
  <si>
    <t xml:space="preserve">
消耗品費
備品費
</t>
    <rPh sb="6" eb="8">
      <t>ビヒン</t>
    </rPh>
    <phoneticPr fontId="4"/>
  </si>
  <si>
    <t>改修費</t>
    <phoneticPr fontId="4"/>
  </si>
  <si>
    <t>小計（B）</t>
    <phoneticPr fontId="4"/>
  </si>
  <si>
    <t>計（D）</t>
    <phoneticPr fontId="4"/>
  </si>
  <si>
    <t xml:space="preserve">
寄附金
その他収入
（E）
</t>
    <rPh sb="7" eb="8">
      <t>タ</t>
    </rPh>
    <rPh sb="8" eb="10">
      <t>シュウニュウ</t>
    </rPh>
    <phoneticPr fontId="4"/>
  </si>
  <si>
    <t>所要額　合計（F）</t>
    <phoneticPr fontId="4"/>
  </si>
  <si>
    <t>消耗品費
備品費</t>
    <rPh sb="5" eb="7">
      <t>ビヒン</t>
    </rPh>
    <phoneticPr fontId="4"/>
  </si>
  <si>
    <t>別添「集計シート」のとおり</t>
    <phoneticPr fontId="4"/>
  </si>
  <si>
    <t>　②　子ども食堂物品等更新費</t>
    <rPh sb="3" eb="4">
      <t>コ</t>
    </rPh>
    <rPh sb="6" eb="8">
      <t>ショクドウ</t>
    </rPh>
    <rPh sb="8" eb="11">
      <t>ブッピントウ</t>
    </rPh>
    <rPh sb="11" eb="14">
      <t>コウシンヒ</t>
    </rPh>
    <phoneticPr fontId="4"/>
  </si>
  <si>
    <t>　③　学習推進事業費</t>
    <phoneticPr fontId="4"/>
  </si>
  <si>
    <t>Ａ＋Ｂ＋Ｃ</t>
    <phoneticPr fontId="4"/>
  </si>
  <si>
    <t>文化・芸術（工作）用品</t>
    <rPh sb="0" eb="2">
      <t>ブンカ</t>
    </rPh>
    <rPh sb="3" eb="5">
      <t>ゲイジュツ</t>
    </rPh>
    <rPh sb="6" eb="8">
      <t>コウサク</t>
    </rPh>
    <rPh sb="9" eb="11">
      <t>ヨウヒン</t>
    </rPh>
    <phoneticPr fontId="4"/>
  </si>
  <si>
    <t>季節行事・イベント用品</t>
    <rPh sb="0" eb="4">
      <t>キセツギョウジ</t>
    </rPh>
    <rPh sb="9" eb="11">
      <t>ヨウヒン</t>
    </rPh>
    <phoneticPr fontId="4"/>
  </si>
  <si>
    <t>消費税相当分</t>
    <rPh sb="4" eb="6">
      <t>ヨウヒンデンショウアソ</t>
    </rPh>
    <phoneticPr fontId="4"/>
  </si>
  <si>
    <t>スポーツ用品</t>
    <rPh sb="4" eb="6">
      <t>ヨウヒンデンショウアソ</t>
    </rPh>
    <phoneticPr fontId="4"/>
  </si>
  <si>
    <t>伝承遊び用品</t>
    <rPh sb="0" eb="2">
      <t>デンショウ</t>
    </rPh>
    <rPh sb="2" eb="3">
      <t>アソ</t>
    </rPh>
    <rPh sb="4" eb="6">
      <t>ヨウヒン</t>
    </rPh>
    <phoneticPr fontId="4"/>
  </si>
  <si>
    <t>今年度の
実施予定回数</t>
    <rPh sb="0" eb="3">
      <t>コンネンド</t>
    </rPh>
    <rPh sb="5" eb="7">
      <t>ジッシ</t>
    </rPh>
    <rPh sb="7" eb="11">
      <t>ヨテイカイスウ</t>
    </rPh>
    <phoneticPr fontId="4"/>
  </si>
  <si>
    <t>申請者の郵便番号</t>
    <rPh sb="0" eb="3">
      <t>シンセイシャ</t>
    </rPh>
    <rPh sb="4" eb="8">
      <t>ユウビンバンゴウ</t>
    </rPh>
    <phoneticPr fontId="4"/>
  </si>
  <si>
    <t>申請者の所在地</t>
    <rPh sb="0" eb="3">
      <t>シンセイシャ</t>
    </rPh>
    <rPh sb="4" eb="7">
      <t>ショザイチ</t>
    </rPh>
    <phoneticPr fontId="4"/>
  </si>
  <si>
    <t>申請団体名
（個人の場合、不要）</t>
    <rPh sb="0" eb="2">
      <t>シンセイ</t>
    </rPh>
    <rPh sb="2" eb="5">
      <t>ダンタイメイ</t>
    </rPh>
    <rPh sb="7" eb="9">
      <t>コジン</t>
    </rPh>
    <rPh sb="10" eb="12">
      <t>バアイ</t>
    </rPh>
    <rPh sb="13" eb="15">
      <t>フヨウ</t>
    </rPh>
    <phoneticPr fontId="4"/>
  </si>
  <si>
    <t>子ども食堂の住所及び会場名称</t>
    <rPh sb="0" eb="1">
      <t>コ</t>
    </rPh>
    <rPh sb="3" eb="5">
      <t>ショクドウ</t>
    </rPh>
    <rPh sb="6" eb="8">
      <t>ジュウショ</t>
    </rPh>
    <rPh sb="8" eb="9">
      <t>オヨ</t>
    </rPh>
    <rPh sb="10" eb="12">
      <t>カイジョウ</t>
    </rPh>
    <rPh sb="12" eb="14">
      <t>メイショウ</t>
    </rPh>
    <phoneticPr fontId="4"/>
  </si>
  <si>
    <t>名古屋市中区四の丸１－２－３　四の丸公民館</t>
    <rPh sb="0" eb="4">
      <t>ナゴヤシ</t>
    </rPh>
    <rPh sb="4" eb="6">
      <t>ナカク</t>
    </rPh>
    <rPh sb="6" eb="7">
      <t>ヨン</t>
    </rPh>
    <rPh sb="8" eb="9">
      <t>マル</t>
    </rPh>
    <phoneticPr fontId="4"/>
  </si>
  <si>
    <t>誰でも気軽に来ることができ、悩みを打ち明けたり、多世代間交流ができる居場所の提供を目的としている。</t>
    <rPh sb="14" eb="15">
      <t>ナヤ</t>
    </rPh>
    <rPh sb="17" eb="18">
      <t>ウ</t>
    </rPh>
    <rPh sb="19" eb="20">
      <t>ア</t>
    </rPh>
    <rPh sb="24" eb="28">
      <t>タセダイカン</t>
    </rPh>
    <rPh sb="28" eb="30">
      <t>コウリュウ</t>
    </rPh>
    <phoneticPr fontId="4"/>
  </si>
  <si>
    <t>開催1回あたりの定員</t>
    <rPh sb="0" eb="2">
      <t>カイサイ</t>
    </rPh>
    <rPh sb="3" eb="4">
      <t>カイ</t>
    </rPh>
    <rPh sb="8" eb="10">
      <t>テイイン</t>
    </rPh>
    <phoneticPr fontId="4"/>
  </si>
  <si>
    <t>プルダウンから無料または有料を選択</t>
    <rPh sb="7" eb="9">
      <t>ムリョウ</t>
    </rPh>
    <rPh sb="12" eb="14">
      <t>ユウリョウ</t>
    </rPh>
    <rPh sb="15" eb="17">
      <t>センタク</t>
    </rPh>
    <phoneticPr fontId="4"/>
  </si>
  <si>
    <t>有または無を選択</t>
    <rPh sb="0" eb="1">
      <t>アリ</t>
    </rPh>
    <rPh sb="4" eb="5">
      <t>ナシ</t>
    </rPh>
    <rPh sb="6" eb="8">
      <t>センタク</t>
    </rPh>
    <phoneticPr fontId="4"/>
  </si>
  <si>
    <t>無</t>
    <rPh sb="0" eb="1">
      <t>ナシ</t>
    </rPh>
    <phoneticPr fontId="4"/>
  </si>
  <si>
    <t>開催時間</t>
    <rPh sb="0" eb="2">
      <t>カイサイ</t>
    </rPh>
    <rPh sb="2" eb="4">
      <t>ジカン</t>
    </rPh>
    <phoneticPr fontId="4"/>
  </si>
  <si>
    <t>開催回数</t>
    <rPh sb="0" eb="2">
      <t>カイサイ</t>
    </rPh>
    <rPh sb="2" eb="4">
      <t>カイスウ</t>
    </rPh>
    <phoneticPr fontId="4"/>
  </si>
  <si>
    <t>料金</t>
    <rPh sb="0" eb="2">
      <t>リョウキン</t>
    </rPh>
    <phoneticPr fontId="4"/>
  </si>
  <si>
    <t>有料</t>
    <rPh sb="0" eb="2">
      <t>ユウリョウ</t>
    </rPh>
    <phoneticPr fontId="4"/>
  </si>
  <si>
    <t>無料</t>
    <rPh sb="0" eb="2">
      <t>ムリョウ</t>
    </rPh>
    <phoneticPr fontId="4"/>
  </si>
  <si>
    <t>学習支援等</t>
    <rPh sb="0" eb="2">
      <t>ガクシュウ</t>
    </rPh>
    <rPh sb="2" eb="4">
      <t>シエン</t>
    </rPh>
    <rPh sb="4" eb="5">
      <t>トウ</t>
    </rPh>
    <phoneticPr fontId="4"/>
  </si>
  <si>
    <t>有</t>
    <rPh sb="0" eb="1">
      <t>アリ</t>
    </rPh>
    <phoneticPr fontId="4"/>
  </si>
  <si>
    <t>無</t>
    <rPh sb="0" eb="1">
      <t>ナシ</t>
    </rPh>
    <phoneticPr fontId="4"/>
  </si>
  <si>
    <t>口コミ、紹介</t>
    <rPh sb="0" eb="1">
      <t>クチ</t>
    </rPh>
    <rPh sb="4" eb="6">
      <t>ショウカイ</t>
    </rPh>
    <phoneticPr fontId="4"/>
  </si>
  <si>
    <t>チラシ、回覧板</t>
    <rPh sb="4" eb="7">
      <t>カイランバン</t>
    </rPh>
    <phoneticPr fontId="4"/>
  </si>
  <si>
    <t>○</t>
    <phoneticPr fontId="4"/>
  </si>
  <si>
    <t>×</t>
    <phoneticPr fontId="4"/>
  </si>
  <si>
    <t>今年度の
開催実績</t>
    <rPh sb="0" eb="3">
      <t>コンネンド</t>
    </rPh>
    <rPh sb="5" eb="9">
      <t>カイサイジッセキ</t>
    </rPh>
    <phoneticPr fontId="4"/>
  </si>
  <si>
    <t>県内で月に1回以上定期的に開催又は公立小中学校長期期間に実施すること。</t>
  </si>
  <si>
    <t>1回当たりの子ども又はその保護者が、合わせて5人以上参加できる規模で開催すること。</t>
  </si>
  <si>
    <t>事業実施時は、常時責任者を配置し、安全に配慮した開催を図ること。</t>
  </si>
  <si>
    <t>食事の提供前には、所管の保健所等への相談を含め必要な対策を講じた上で、食品の適切な衛生管理体制を構築すること。</t>
  </si>
  <si>
    <t>食事の提供前には、参加する子どもの食物アレルギーの有無等を確認すること。</t>
  </si>
  <si>
    <t>事故発生時の対応のため、保険に加入する等の必要な措置を講じること。</t>
  </si>
  <si>
    <t>②1回当たりの子ども又はその保護者が、合わせて5人以上参加できる規模で開催すること。</t>
    <phoneticPr fontId="4"/>
  </si>
  <si>
    <t>③事業実施時は、常時責任者を配置し、安全に配慮した開催を図ること。</t>
    <phoneticPr fontId="4"/>
  </si>
  <si>
    <t>④食事の提供前には、所管の保健所等への相談を含め必要な対策を講じた上で、食品の適切な衛生管理体制を構築すること。</t>
    <phoneticPr fontId="4"/>
  </si>
  <si>
    <t>⑤食事の提供前には、参加する子どもの食物アレルギーの有無等を確認すること。</t>
    <phoneticPr fontId="4"/>
  </si>
  <si>
    <t>⑥事故発生時の対応のため、保険に加入する等の必要な措置を講じること。</t>
    <phoneticPr fontId="4"/>
  </si>
  <si>
    <r>
      <rPr>
        <b/>
        <sz val="10"/>
        <color theme="1"/>
        <rFont val="Yu Gothic UI"/>
        <family val="3"/>
        <charset val="128"/>
      </rPr>
      <t>＜事務委任の希望（了承）＞</t>
    </r>
    <r>
      <rPr>
        <sz val="10"/>
        <color theme="1"/>
        <rFont val="Yu Gothic UI"/>
        <family val="3"/>
        <charset val="128"/>
      </rPr>
      <t xml:space="preserve">
</t>
    </r>
    <r>
      <rPr>
        <sz val="8"/>
        <color theme="1"/>
        <rFont val="Yu Gothic UI"/>
        <family val="3"/>
        <charset val="128"/>
      </rPr>
      <t>　交付申請時に事業完了（補助対象物品等の購入等）していますので、県から交付決定されましたら、本書をもって実績報告書の提出とします。補助対象品目の一覧は申請時に提出したものから変更がありませんので、実績報告書の添付書類として提出します。　また、実績報告の日付は補助要綱第8条により県の交付決定日から15日以内とし、実績報告日、交付決定日、及び交付決定番号は県に入力を依頼します。　なお、記載事項に不備があった場合は、県の指示に従い、訂正の上、再度提出します。</t>
    </r>
    <rPh sb="1" eb="5">
      <t>ジムイニン</t>
    </rPh>
    <rPh sb="6" eb="8">
      <t>キボウ</t>
    </rPh>
    <rPh sb="9" eb="11">
      <t>リョウショウ</t>
    </rPh>
    <rPh sb="15" eb="17">
      <t>コウフ</t>
    </rPh>
    <rPh sb="79" eb="81">
      <t>ホジョ</t>
    </rPh>
    <rPh sb="81" eb="83">
      <t>タイショウ</t>
    </rPh>
    <rPh sb="83" eb="85">
      <t>ヒンモク</t>
    </rPh>
    <rPh sb="86" eb="88">
      <t>イチラン</t>
    </rPh>
    <phoneticPr fontId="4"/>
  </si>
  <si>
    <t>　私（申請者）は交付申請時に事業完了（補助対象物品等の購入等）していますので、県から交付決定されましたら、本書をもって実績報告書の提出とします。
　補助対象品目の一覧は交付申請時に提出したものから変更がありませんので、実績報告書の添付書類として提出します。
　また、実績報告の日付は補助要綱第8条により県の交付決定日から15日以内とし、実績報告日、交付決定日、及び交付決定番号は県に入力を依頼します。
　なお、記載事項に不備があった場合は、県の指示に従い、訂正の上、再度提出します。</t>
    <rPh sb="1" eb="2">
      <t>ワタクシ</t>
    </rPh>
    <rPh sb="3" eb="6">
      <t>シンセイシャ</t>
    </rPh>
    <rPh sb="8" eb="10">
      <t>コウフ</t>
    </rPh>
    <rPh sb="10" eb="13">
      <t>シンセイジ</t>
    </rPh>
    <rPh sb="14" eb="16">
      <t>ジギョウ</t>
    </rPh>
    <rPh sb="16" eb="18">
      <t>カンリョウ</t>
    </rPh>
    <rPh sb="26" eb="27">
      <t>ケン</t>
    </rPh>
    <rPh sb="34" eb="36">
      <t>ジッセキ</t>
    </rPh>
    <rPh sb="36" eb="38">
      <t>ホウコク</t>
    </rPh>
    <rPh sb="38" eb="39">
      <t>ショ</t>
    </rPh>
    <rPh sb="40" eb="42">
      <t>テイシュツ</t>
    </rPh>
    <rPh sb="49" eb="50">
      <t>アラタ</t>
    </rPh>
    <rPh sb="52" eb="54">
      <t>ジッセキ</t>
    </rPh>
    <rPh sb="54" eb="57">
      <t>ホウコクショ</t>
    </rPh>
    <rPh sb="58" eb="60">
      <t>ソウフ</t>
    </rPh>
    <rPh sb="67" eb="70">
      <t>リョウシュウショ</t>
    </rPh>
    <rPh sb="85" eb="87">
      <t>コウフ</t>
    </rPh>
    <rPh sb="87" eb="90">
      <t>ホウコクショ</t>
    </rPh>
    <rPh sb="91" eb="93">
      <t>テンプ</t>
    </rPh>
    <rPh sb="93" eb="95">
      <t>ショルイ</t>
    </rPh>
    <rPh sb="98" eb="100">
      <t>テイシュツ</t>
    </rPh>
    <rPh sb="109" eb="111">
      <t>ジッセキ</t>
    </rPh>
    <rPh sb="111" eb="113">
      <t>ホウコク</t>
    </rPh>
    <rPh sb="114" eb="116">
      <t>ヒヅケ</t>
    </rPh>
    <rPh sb="117" eb="119">
      <t>ホジョ</t>
    </rPh>
    <rPh sb="119" eb="121">
      <t>ヨウコウ</t>
    </rPh>
    <rPh sb="121" eb="122">
      <t>ダイ</t>
    </rPh>
    <rPh sb="123" eb="124">
      <t>ジョウ</t>
    </rPh>
    <rPh sb="127" eb="128">
      <t>ケン</t>
    </rPh>
    <rPh sb="132" eb="134">
      <t>ケッテイ</t>
    </rPh>
    <rPh sb="134" eb="135">
      <t>ビ</t>
    </rPh>
    <rPh sb="145" eb="147">
      <t>ジッセキ</t>
    </rPh>
    <rPh sb="147" eb="149">
      <t>ホウコク</t>
    </rPh>
    <rPh sb="149" eb="150">
      <t>ビ</t>
    </rPh>
    <rPh sb="151" eb="153">
      <t>コウフ</t>
    </rPh>
    <rPh sb="153" eb="155">
      <t>ケッテイ</t>
    </rPh>
    <rPh sb="155" eb="156">
      <t>ビ</t>
    </rPh>
    <rPh sb="157" eb="158">
      <t>オヨ</t>
    </rPh>
    <rPh sb="159" eb="161">
      <t>コウフ</t>
    </rPh>
    <rPh sb="161" eb="163">
      <t>ケッテイ</t>
    </rPh>
    <rPh sb="163" eb="165">
      <t>バンゴウ</t>
    </rPh>
    <rPh sb="166" eb="167">
      <t>ケン</t>
    </rPh>
    <rPh sb="167" eb="169">
      <t>トウキョク</t>
    </rPh>
    <rPh sb="171" eb="173">
      <t>ニュウリョク</t>
    </rPh>
    <rPh sb="174" eb="176">
      <t>イライ</t>
    </rPh>
    <rPh sb="185" eb="188">
      <t>シンセイジ</t>
    </rPh>
    <rPh sb="189" eb="191">
      <t>キサイ</t>
    </rPh>
    <rPh sb="197" eb="199">
      <t>バアイ</t>
    </rPh>
    <rPh sb="201" eb="202">
      <t>ケン</t>
    </rPh>
    <rPh sb="206" eb="208">
      <t>シジ</t>
    </rPh>
    <rPh sb="208" eb="210">
      <t>テイセイ</t>
    </rPh>
    <rPh sb="211" eb="212">
      <t>ウエ</t>
    </rPh>
    <rPh sb="213" eb="215">
      <t>サイド</t>
    </rPh>
    <rPh sb="215" eb="217">
      <t>テイシュツ</t>
    </rPh>
    <phoneticPr fontId="4"/>
  </si>
  <si>
    <t>申請者住所</t>
    <rPh sb="0" eb="2">
      <t>シンセイ</t>
    </rPh>
    <rPh sb="2" eb="3">
      <t>シャ</t>
    </rPh>
    <rPh sb="3" eb="5">
      <t>ジュウショ</t>
    </rPh>
    <phoneticPr fontId="4"/>
  </si>
  <si>
    <t>申請団体名</t>
    <rPh sb="0" eb="2">
      <t>シンセイ</t>
    </rPh>
    <rPh sb="2" eb="5">
      <t>ダンタイメイ</t>
    </rPh>
    <phoneticPr fontId="4"/>
  </si>
  <si>
    <t>代表者名</t>
    <rPh sb="0" eb="3">
      <t>ダイヒョウシャ</t>
    </rPh>
    <rPh sb="3" eb="4">
      <t>メイ</t>
    </rPh>
    <phoneticPr fontId="4"/>
  </si>
  <si>
    <t>子ども食堂物品等更新費</t>
    <rPh sb="0" eb="1">
      <t>コ</t>
    </rPh>
    <rPh sb="3" eb="5">
      <t>ショクドウ</t>
    </rPh>
    <rPh sb="5" eb="7">
      <t>ブッピン</t>
    </rPh>
    <rPh sb="7" eb="8">
      <t>トウ</t>
    </rPh>
    <rPh sb="8" eb="10">
      <t>コウシン</t>
    </rPh>
    <rPh sb="10" eb="11">
      <t>ヒ</t>
    </rPh>
    <phoneticPr fontId="4"/>
  </si>
  <si>
    <t>代表者役職名</t>
    <rPh sb="0" eb="3">
      <t>ダイヒョウシャ</t>
    </rPh>
    <rPh sb="3" eb="5">
      <t>ヤクショク</t>
    </rPh>
    <rPh sb="5" eb="6">
      <t>メイ</t>
    </rPh>
    <phoneticPr fontId="4"/>
  </si>
  <si>
    <t>申請年月日（西暦）</t>
    <rPh sb="0" eb="2">
      <t>シンセイ</t>
    </rPh>
    <rPh sb="2" eb="5">
      <t>ネンガッピ</t>
    </rPh>
    <phoneticPr fontId="4"/>
  </si>
  <si>
    <t>年月日（西暦）</t>
    <rPh sb="0" eb="1">
      <t>ネン</t>
    </rPh>
    <rPh sb="1" eb="3">
      <t>ツキヒ</t>
    </rPh>
    <rPh sb="4" eb="6">
      <t>セイレキ</t>
    </rPh>
    <phoneticPr fontId="4"/>
  </si>
  <si>
    <t>申請者連絡先</t>
    <rPh sb="0" eb="3">
      <t>シンセイシャ</t>
    </rPh>
    <rPh sb="3" eb="6">
      <t>レンラクサキ</t>
    </rPh>
    <phoneticPr fontId="4"/>
  </si>
  <si>
    <t>連絡先</t>
    <rPh sb="0" eb="3">
      <t>レンラクサキ</t>
    </rPh>
    <phoneticPr fontId="4"/>
  </si>
  <si>
    <t>アドレス</t>
    <phoneticPr fontId="4"/>
  </si>
  <si>
    <t>子ども食堂のある
小学校区</t>
    <rPh sb="0" eb="1">
      <t>コ</t>
    </rPh>
    <rPh sb="3" eb="5">
      <t>ショクドウ</t>
    </rPh>
    <rPh sb="9" eb="13">
      <t>ショウガッコウク</t>
    </rPh>
    <phoneticPr fontId="4"/>
  </si>
  <si>
    <t>市町村名</t>
    <rPh sb="0" eb="4">
      <t>シチョウソンメイ</t>
    </rPh>
    <phoneticPr fontId="4"/>
  </si>
  <si>
    <t>実施場所
（住所）</t>
    <rPh sb="0" eb="2">
      <t>ジッシ</t>
    </rPh>
    <rPh sb="2" eb="4">
      <t>バショ</t>
    </rPh>
    <rPh sb="6" eb="8">
      <t>ジュウショ</t>
    </rPh>
    <phoneticPr fontId="4"/>
  </si>
  <si>
    <t xml:space="preserve">子ども参加費
</t>
    <rPh sb="3" eb="6">
      <t>サンカヒ</t>
    </rPh>
    <phoneticPr fontId="4"/>
  </si>
  <si>
    <t xml:space="preserve">おとな参加費
</t>
    <rPh sb="3" eb="6">
      <t>サンカヒ</t>
    </rPh>
    <phoneticPr fontId="4"/>
  </si>
  <si>
    <t>具体的な金額</t>
    <rPh sb="0" eb="3">
      <t>グタイテキ</t>
    </rPh>
    <rPh sb="4" eb="6">
      <t>キンガク</t>
    </rPh>
    <phoneticPr fontId="4"/>
  </si>
  <si>
    <t>開催頻度</t>
    <rPh sb="0" eb="2">
      <t>カイサイ</t>
    </rPh>
    <rPh sb="2" eb="4">
      <t>ヒンド</t>
    </rPh>
    <phoneticPr fontId="4"/>
  </si>
  <si>
    <t>開所日</t>
    <rPh sb="0" eb="2">
      <t>カイショ</t>
    </rPh>
    <rPh sb="2" eb="3">
      <t>ビ</t>
    </rPh>
    <phoneticPr fontId="4"/>
  </si>
  <si>
    <t>時間帯区分</t>
    <rPh sb="0" eb="2">
      <t>ジカン</t>
    </rPh>
    <rPh sb="2" eb="3">
      <t>タイ</t>
    </rPh>
    <rPh sb="3" eb="5">
      <t>クブン</t>
    </rPh>
    <phoneticPr fontId="4"/>
  </si>
  <si>
    <t>時間</t>
    <rPh sb="0" eb="2">
      <t>ジカン</t>
    </rPh>
    <phoneticPr fontId="4"/>
  </si>
  <si>
    <t>開設日</t>
    <rPh sb="0" eb="3">
      <t>カイセツビ</t>
    </rPh>
    <phoneticPr fontId="4"/>
  </si>
  <si>
    <t>運営主体
種別</t>
    <rPh sb="0" eb="4">
      <t>ウンエイシュタイ</t>
    </rPh>
    <rPh sb="5" eb="7">
      <t>シュベツ</t>
    </rPh>
    <phoneticPr fontId="4"/>
  </si>
  <si>
    <t>運営主体
名称</t>
    <rPh sb="0" eb="4">
      <t>ウンエイシュタイ</t>
    </rPh>
    <rPh sb="5" eb="7">
      <t>メイショウ</t>
    </rPh>
    <phoneticPr fontId="4"/>
  </si>
  <si>
    <t>代表者</t>
    <rPh sb="0" eb="3">
      <t>ダイヒョウシャ</t>
    </rPh>
    <phoneticPr fontId="4"/>
  </si>
  <si>
    <t>小学校区名</t>
    <rPh sb="0" eb="3">
      <t>ショウガッコウ</t>
    </rPh>
    <rPh sb="3" eb="5">
      <t>クメイ</t>
    </rPh>
    <phoneticPr fontId="4"/>
  </si>
  <si>
    <t>①令和7年5月1日時点
子ども食堂の開催状況</t>
    <rPh sb="1" eb="3">
      <t>レイワ</t>
    </rPh>
    <rPh sb="4" eb="5">
      <t>ネン</t>
    </rPh>
    <rPh sb="6" eb="7">
      <t>ガツ</t>
    </rPh>
    <rPh sb="8" eb="9">
      <t>ニチ</t>
    </rPh>
    <rPh sb="9" eb="11">
      <t>ジテン</t>
    </rPh>
    <rPh sb="12" eb="13">
      <t>コ</t>
    </rPh>
    <rPh sb="15" eb="17">
      <t>ショクドウ</t>
    </rPh>
    <rPh sb="18" eb="20">
      <t>カイサイ</t>
    </rPh>
    <rPh sb="20" eb="22">
      <t>ジョウキョウ</t>
    </rPh>
    <phoneticPr fontId="4"/>
  </si>
  <si>
    <t>②別形態の活動</t>
    <rPh sb="1" eb="2">
      <t>ベツ</t>
    </rPh>
    <rPh sb="2" eb="4">
      <t>ケイタイ</t>
    </rPh>
    <rPh sb="5" eb="7">
      <t>カツドウ</t>
    </rPh>
    <phoneticPr fontId="4"/>
  </si>
  <si>
    <t>②のうち、03 その他の
活動を具体的に</t>
    <rPh sb="10" eb="11">
      <t>タ</t>
    </rPh>
    <rPh sb="13" eb="15">
      <t>カツドウ</t>
    </rPh>
    <rPh sb="16" eb="19">
      <t>グタイテキ</t>
    </rPh>
    <phoneticPr fontId="4"/>
  </si>
  <si>
    <t>書類送付先
郵便番号
（県の控え）</t>
    <rPh sb="0" eb="2">
      <t>ショルイ</t>
    </rPh>
    <rPh sb="2" eb="5">
      <t>ソウフサキ</t>
    </rPh>
    <rPh sb="6" eb="8">
      <t>ユウビン</t>
    </rPh>
    <rPh sb="8" eb="10">
      <t>バンゴウ</t>
    </rPh>
    <rPh sb="12" eb="13">
      <t>ケン</t>
    </rPh>
    <rPh sb="14" eb="15">
      <t>ヒカ</t>
    </rPh>
    <phoneticPr fontId="4"/>
  </si>
  <si>
    <t>書類送付先　住所
（県の控え）</t>
    <rPh sb="0" eb="2">
      <t>ショルイ</t>
    </rPh>
    <rPh sb="2" eb="5">
      <t>ソウフサキ</t>
    </rPh>
    <rPh sb="6" eb="8">
      <t>ジュウショ</t>
    </rPh>
    <rPh sb="10" eb="11">
      <t>ケン</t>
    </rPh>
    <rPh sb="12" eb="13">
      <t>ヒカ</t>
    </rPh>
    <phoneticPr fontId="4"/>
  </si>
  <si>
    <t>書類送付先　宛名１
（県の控え）</t>
    <phoneticPr fontId="4"/>
  </si>
  <si>
    <t>書類送付先　宛名２
（県の控え）</t>
  </si>
  <si>
    <t>新規〇</t>
    <rPh sb="0" eb="2">
      <t>シンキ</t>
    </rPh>
    <phoneticPr fontId="4"/>
  </si>
  <si>
    <t>箇所数調査
データ項目</t>
    <rPh sb="0" eb="2">
      <t>カショ</t>
    </rPh>
    <rPh sb="2" eb="3">
      <t>スウ</t>
    </rPh>
    <rPh sb="3" eb="5">
      <t>チョウサ</t>
    </rPh>
    <rPh sb="9" eb="11">
      <t>コウモク</t>
    </rPh>
    <phoneticPr fontId="4"/>
  </si>
  <si>
    <t>⇒
行コピー</t>
    <rPh sb="2" eb="3">
      <t>ギョウ</t>
    </rPh>
    <phoneticPr fontId="4"/>
  </si>
  <si>
    <t>申請
一覧用</t>
    <rPh sb="0" eb="2">
      <t>シンセイ</t>
    </rPh>
    <rPh sb="3" eb="5">
      <t>イチラン</t>
    </rPh>
    <rPh sb="5" eb="6">
      <t>ヨウ</t>
    </rPh>
    <phoneticPr fontId="4"/>
  </si>
  <si>
    <t>行
コピー</t>
    <phoneticPr fontId="4"/>
  </si>
  <si>
    <t>学習支援
・体験活動</t>
    <rPh sb="0" eb="2">
      <t>ガクシュウ</t>
    </rPh>
    <rPh sb="2" eb="4">
      <t>シエン</t>
    </rPh>
    <rPh sb="6" eb="8">
      <t>タイケン</t>
    </rPh>
    <rPh sb="8" eb="10">
      <t>カツドウ</t>
    </rPh>
    <phoneticPr fontId="4"/>
  </si>
  <si>
    <t>子ども食堂名称</t>
    <rPh sb="0" eb="1">
      <t>コ</t>
    </rPh>
    <rPh sb="3" eb="5">
      <t>ショクドウ</t>
    </rPh>
    <phoneticPr fontId="4"/>
  </si>
  <si>
    <t>子ども食堂のある
市区町村</t>
    <rPh sb="0" eb="1">
      <t>コ</t>
    </rPh>
    <rPh sb="3" eb="5">
      <t>ショクドウ</t>
    </rPh>
    <rPh sb="9" eb="13">
      <t>シクチョウソン</t>
    </rPh>
    <phoneticPr fontId="4"/>
  </si>
  <si>
    <t>名古屋市中区</t>
    <rPh sb="0" eb="4">
      <t>ナゴヤシ</t>
    </rPh>
    <rPh sb="4" eb="6">
      <t>ナカク</t>
    </rPh>
    <phoneticPr fontId="4"/>
  </si>
  <si>
    <t>01 法人施設</t>
  </si>
  <si>
    <t>02 公共施設</t>
  </si>
  <si>
    <t>03 店舗（飲食店除く）</t>
  </si>
  <si>
    <t>04 店舗（飲食店）</t>
  </si>
  <si>
    <t>05 自宅</t>
  </si>
  <si>
    <t>06 貸家</t>
  </si>
  <si>
    <t xml:space="preserve">
</t>
    <phoneticPr fontId="4"/>
  </si>
  <si>
    <t>07 宗教施設</t>
  </si>
  <si>
    <t>08 その他</t>
  </si>
  <si>
    <t>会場種別</t>
    <rPh sb="0" eb="2">
      <t>カイジョウ</t>
    </rPh>
    <rPh sb="2" eb="4">
      <t>シュベツ</t>
    </rPh>
    <phoneticPr fontId="4"/>
  </si>
  <si>
    <t>会場区分</t>
    <rPh sb="0" eb="2">
      <t>カイジョウ</t>
    </rPh>
    <rPh sb="2" eb="4">
      <t>クブン</t>
    </rPh>
    <phoneticPr fontId="4"/>
  </si>
  <si>
    <t>運営主体種別</t>
    <rPh sb="0" eb="2">
      <t>ウンエイ</t>
    </rPh>
    <rPh sb="2" eb="4">
      <t>シュタイ</t>
    </rPh>
    <rPh sb="4" eb="6">
      <t>シュベツ</t>
    </rPh>
    <phoneticPr fontId="4"/>
  </si>
  <si>
    <t>アドレス</t>
    <phoneticPr fontId="4"/>
  </si>
  <si>
    <t>備考
(学習支援)</t>
    <rPh sb="4" eb="6">
      <t>ガクシュウ</t>
    </rPh>
    <rPh sb="6" eb="8">
      <t>シエン</t>
    </rPh>
    <phoneticPr fontId="4"/>
  </si>
  <si>
    <t>申請者種別</t>
    <rPh sb="0" eb="2">
      <t>シンセイ</t>
    </rPh>
    <rPh sb="3" eb="5">
      <t>シュベツ</t>
    </rPh>
    <phoneticPr fontId="4"/>
  </si>
  <si>
    <t>子ども食堂の開催以外別形態の活動</t>
    <rPh sb="0" eb="1">
      <t>コ</t>
    </rPh>
    <rPh sb="3" eb="5">
      <t>ショクドウ</t>
    </rPh>
    <rPh sb="6" eb="8">
      <t>カイサイ</t>
    </rPh>
    <rPh sb="8" eb="10">
      <t>イガイ</t>
    </rPh>
    <rPh sb="10" eb="13">
      <t>ベツケイタイ</t>
    </rPh>
    <rPh sb="14" eb="16">
      <t>カツドウ</t>
    </rPh>
    <phoneticPr fontId="4"/>
  </si>
  <si>
    <t>学習支援や体験活動等実施の有無</t>
    <rPh sb="0" eb="4">
      <t>ガクシュウシエン</t>
    </rPh>
    <rPh sb="5" eb="9">
      <t>タイケンカツドウ</t>
    </rPh>
    <rPh sb="9" eb="10">
      <t>トウ</t>
    </rPh>
    <rPh sb="10" eb="12">
      <t>ジッシ</t>
    </rPh>
    <rPh sb="13" eb="15">
      <t>ウム</t>
    </rPh>
    <phoneticPr fontId="4"/>
  </si>
  <si>
    <t>別形態</t>
    <rPh sb="0" eb="3">
      <t>ベツケイタイ</t>
    </rPh>
    <phoneticPr fontId="4"/>
  </si>
  <si>
    <t>フードパントリー</t>
    <phoneticPr fontId="4"/>
  </si>
  <si>
    <t>お弁当の配布</t>
    <phoneticPr fontId="4"/>
  </si>
  <si>
    <t xml:space="preserve"> その他</t>
    <phoneticPr fontId="4"/>
  </si>
  <si>
    <t>　無</t>
    <rPh sb="1" eb="2">
      <t>ナシ</t>
    </rPh>
    <phoneticPr fontId="4"/>
  </si>
  <si>
    <t>子ども食堂を立ち上げた日付（西暦）</t>
    <rPh sb="0" eb="1">
      <t>コ</t>
    </rPh>
    <rPh sb="3" eb="5">
      <t>ショクドウ</t>
    </rPh>
    <rPh sb="6" eb="7">
      <t>タ</t>
    </rPh>
    <rPh sb="8" eb="9">
      <t>ア</t>
    </rPh>
    <rPh sb="11" eb="13">
      <t>ヒヅケ</t>
    </rPh>
    <rPh sb="14" eb="16">
      <t>セイレキ</t>
    </rPh>
    <phoneticPr fontId="4"/>
  </si>
  <si>
    <t>フードパントリ―、お弁当の配布など</t>
    <rPh sb="10" eb="12">
      <t>ベントウ</t>
    </rPh>
    <rPh sb="13" eb="15">
      <t>ハイフ</t>
    </rPh>
    <phoneticPr fontId="4"/>
  </si>
  <si>
    <t>５　今後の実施
　　予定等</t>
    <phoneticPr fontId="4"/>
  </si>
  <si>
    <t>愛知県子ども食堂推進事業費補助金申請資格申告書</t>
    <phoneticPr fontId="4"/>
  </si>
  <si>
    <t>愛知県子ども食堂推進事業費補助金所要額調書</t>
    <phoneticPr fontId="4"/>
  </si>
  <si>
    <t>愛知県子ども食堂推進事業実施報告書</t>
    <phoneticPr fontId="4"/>
  </si>
  <si>
    <r>
      <rPr>
        <b/>
        <sz val="10"/>
        <color theme="1"/>
        <rFont val="Yu Gothic UI"/>
        <family val="3"/>
        <charset val="128"/>
      </rPr>
      <t>第4号様式</t>
    </r>
    <r>
      <rPr>
        <sz val="10"/>
        <color theme="1"/>
        <rFont val="Yu Gothic UI"/>
        <family val="3"/>
        <charset val="128"/>
      </rPr>
      <t xml:space="preserve">
補助金実績報告書</t>
    </r>
    <rPh sb="0" eb="1">
      <t>ダイ</t>
    </rPh>
    <rPh sb="2" eb="5">
      <t>ゴウヨウシキ</t>
    </rPh>
    <rPh sb="6" eb="9">
      <t>ホジョキン</t>
    </rPh>
    <rPh sb="9" eb="11">
      <t>ジッセキ</t>
    </rPh>
    <rPh sb="11" eb="14">
      <t>ホウコクショ</t>
    </rPh>
    <phoneticPr fontId="4"/>
  </si>
  <si>
    <t>運営者</t>
    <rPh sb="0" eb="3">
      <t>ウンエイシャ</t>
    </rPh>
    <phoneticPr fontId="4"/>
  </si>
  <si>
    <t>中高生</t>
    <rPh sb="0" eb="2">
      <t>チュウコウ</t>
    </rPh>
    <rPh sb="2" eb="3">
      <t>セイ</t>
    </rPh>
    <phoneticPr fontId="4"/>
  </si>
  <si>
    <t>大学生・若者</t>
    <rPh sb="0" eb="2">
      <t>ダイガク</t>
    </rPh>
    <rPh sb="4" eb="6">
      <t>ワカモノ</t>
    </rPh>
    <phoneticPr fontId="4"/>
  </si>
  <si>
    <t>高齢者</t>
    <rPh sb="0" eb="2">
      <t>コウレイ</t>
    </rPh>
    <rPh sb="2" eb="3">
      <t>シャ</t>
    </rPh>
    <phoneticPr fontId="4"/>
  </si>
  <si>
    <t>定　　　員</t>
    <phoneticPr fontId="4"/>
  </si>
  <si>
    <t>主な活動の小学校区</t>
    <rPh sb="0" eb="1">
      <t>オモ</t>
    </rPh>
    <rPh sb="2" eb="4">
      <t>カツドウ</t>
    </rPh>
    <phoneticPr fontId="4"/>
  </si>
  <si>
    <t>市区町村</t>
    <phoneticPr fontId="4"/>
  </si>
  <si>
    <t>開催の時間帯</t>
    <rPh sb="0" eb="2">
      <t>カイサイ</t>
    </rPh>
    <rPh sb="3" eb="5">
      <t>ジカン</t>
    </rPh>
    <rPh sb="5" eb="6">
      <t>オビ</t>
    </rPh>
    <phoneticPr fontId="4"/>
  </si>
  <si>
    <t>開催の考え方</t>
    <rPh sb="0" eb="2">
      <t>カイサイ</t>
    </rPh>
    <rPh sb="3" eb="4">
      <t>カンガ</t>
    </rPh>
    <rPh sb="5" eb="6">
      <t>カタ</t>
    </rPh>
    <phoneticPr fontId="4"/>
  </si>
  <si>
    <t>人材確保手段</t>
    <rPh sb="0" eb="2">
      <t>ジンザイ</t>
    </rPh>
    <rPh sb="2" eb="4">
      <t>カクホ</t>
    </rPh>
    <rPh sb="4" eb="6">
      <t>シュダン</t>
    </rPh>
    <phoneticPr fontId="4"/>
  </si>
  <si>
    <t>食材確保手段</t>
    <rPh sb="0" eb="2">
      <t>ショクザイ</t>
    </rPh>
    <rPh sb="2" eb="4">
      <t>カクホ</t>
    </rPh>
    <rPh sb="4" eb="6">
      <t>シュダン</t>
    </rPh>
    <phoneticPr fontId="4"/>
  </si>
  <si>
    <t>資金調達手段</t>
    <rPh sb="0" eb="4">
      <t>シキンチョウタツ</t>
    </rPh>
    <rPh sb="4" eb="6">
      <t>シュダン</t>
    </rPh>
    <phoneticPr fontId="4"/>
  </si>
  <si>
    <t>これから開設する方へのアドバイス</t>
    <rPh sb="4" eb="6">
      <t>カイセツ</t>
    </rPh>
    <rPh sb="8" eb="9">
      <t>カタ</t>
    </rPh>
    <phoneticPr fontId="4"/>
  </si>
  <si>
    <t>継続の秘訣</t>
    <rPh sb="0" eb="2">
      <t>ケイゾク</t>
    </rPh>
    <rPh sb="3" eb="5">
      <t>ヒケツ</t>
    </rPh>
    <phoneticPr fontId="4"/>
  </si>
  <si>
    <t>開設の際の相談先</t>
    <rPh sb="0" eb="2">
      <t>カイセツ</t>
    </rPh>
    <rPh sb="3" eb="4">
      <t>サイ</t>
    </rPh>
    <rPh sb="5" eb="7">
      <t>ソウダン</t>
    </rPh>
    <rPh sb="7" eb="8">
      <t>サキ</t>
    </rPh>
    <phoneticPr fontId="4"/>
  </si>
  <si>
    <t>③　学習推進事業費</t>
    <phoneticPr fontId="4"/>
  </si>
  <si>
    <t>工夫していること</t>
    <rPh sb="0" eb="2">
      <t>クフウ</t>
    </rPh>
    <phoneticPr fontId="4"/>
  </si>
  <si>
    <t>有の場合の主な内容</t>
    <rPh sb="0" eb="1">
      <t>アリ</t>
    </rPh>
    <rPh sb="2" eb="4">
      <t>バアイ</t>
    </rPh>
    <rPh sb="5" eb="6">
      <t>オモ</t>
    </rPh>
    <rPh sb="7" eb="9">
      <t>ナイヨウ</t>
    </rPh>
    <phoneticPr fontId="4"/>
  </si>
  <si>
    <t>参集のための工夫</t>
    <rPh sb="0" eb="2">
      <t>サンシュウ</t>
    </rPh>
    <rPh sb="6" eb="8">
      <t>クフウ</t>
    </rPh>
    <phoneticPr fontId="4"/>
  </si>
  <si>
    <t>参加者の様子</t>
    <rPh sb="0" eb="3">
      <t>サンカシャ</t>
    </rPh>
    <rPh sb="4" eb="6">
      <t>ヨウス</t>
    </rPh>
    <phoneticPr fontId="4"/>
  </si>
  <si>
    <t>開設の目的（理念）</t>
    <rPh sb="0" eb="2">
      <t>カイセツ</t>
    </rPh>
    <rPh sb="3" eb="5">
      <t>モクテキ</t>
    </rPh>
    <rPh sb="6" eb="8">
      <t>リネン</t>
    </rPh>
    <phoneticPr fontId="4"/>
  </si>
  <si>
    <t>開設したきっかけ</t>
    <rPh sb="0" eb="2">
      <t>カイセツ</t>
    </rPh>
    <phoneticPr fontId="4"/>
  </si>
  <si>
    <t>主な開催内容</t>
    <rPh sb="0" eb="1">
      <t>オモ</t>
    </rPh>
    <rPh sb="2" eb="4">
      <t>カイサイ</t>
    </rPh>
    <rPh sb="4" eb="6">
      <t>ナイヨウ</t>
    </rPh>
    <phoneticPr fontId="4"/>
  </si>
  <si>
    <t>連絡先</t>
    <rPh sb="0" eb="3">
      <t>レンラクサキ</t>
    </rPh>
    <phoneticPr fontId="4"/>
  </si>
  <si>
    <t>メール</t>
    <phoneticPr fontId="4"/>
  </si>
  <si>
    <t>HP</t>
    <phoneticPr fontId="4"/>
  </si>
  <si>
    <t>子ども食堂の情報</t>
    <rPh sb="0" eb="1">
      <t>コ</t>
    </rPh>
    <rPh sb="3" eb="5">
      <t>ショクドウ</t>
    </rPh>
    <rPh sb="6" eb="8">
      <t>ジョウホウ</t>
    </rPh>
    <phoneticPr fontId="4"/>
  </si>
  <si>
    <t>HP等</t>
    <rPh sb="2" eb="3">
      <t>トウ</t>
    </rPh>
    <phoneticPr fontId="4"/>
  </si>
  <si>
    <t>メールアドレスがない場合は「無」と記入</t>
    <rPh sb="10" eb="12">
      <t>バアイ</t>
    </rPh>
    <rPh sb="14" eb="15">
      <t>ナシ</t>
    </rPh>
    <rPh sb="17" eb="19">
      <t>キニュウ</t>
    </rPh>
    <phoneticPr fontId="4"/>
  </si>
  <si>
    <t>HP等がない場合は「無」と記入</t>
    <rPh sb="2" eb="3">
      <t>トウ</t>
    </rPh>
    <rPh sb="6" eb="8">
      <t>バアイ</t>
    </rPh>
    <rPh sb="10" eb="11">
      <t>ナシ</t>
    </rPh>
    <rPh sb="13" eb="15">
      <t>キニュウ</t>
    </rPh>
    <phoneticPr fontId="4"/>
  </si>
  <si>
    <t>ハイフンあり　連絡先がない場合は「無」と記入</t>
    <rPh sb="7" eb="10">
      <t>レンラクサキ</t>
    </rPh>
    <rPh sb="13" eb="15">
      <t>バアイ</t>
    </rPh>
    <rPh sb="17" eb="18">
      <t>ナシ</t>
    </rPh>
    <rPh sb="20" eb="22">
      <t>キニュウ</t>
    </rPh>
    <phoneticPr fontId="4"/>
  </si>
  <si>
    <t>http://www.pref.aichi.jp　</t>
    <phoneticPr fontId="4"/>
  </si>
  <si>
    <t>子ども食堂を開設したきっかけ</t>
    <rPh sb="0" eb="1">
      <t>コ</t>
    </rPh>
    <rPh sb="3" eb="5">
      <t>ショクドウ</t>
    </rPh>
    <rPh sb="6" eb="8">
      <t>カイセツ</t>
    </rPh>
    <phoneticPr fontId="4"/>
  </si>
  <si>
    <t>子ども食堂を開設した際の相談先</t>
    <rPh sb="0" eb="1">
      <t>コ</t>
    </rPh>
    <rPh sb="3" eb="5">
      <t>ショクドウ</t>
    </rPh>
    <rPh sb="6" eb="8">
      <t>カイセツ</t>
    </rPh>
    <rPh sb="10" eb="11">
      <t>サイ</t>
    </rPh>
    <rPh sb="12" eb="15">
      <t>ソウダンサキ</t>
    </rPh>
    <phoneticPr fontId="4"/>
  </si>
  <si>
    <t>運営メンバー</t>
    <rPh sb="0" eb="2">
      <t>ウンエイ</t>
    </rPh>
    <phoneticPr fontId="4"/>
  </si>
  <si>
    <t>人</t>
    <rPh sb="0" eb="1">
      <t>ニン</t>
    </rPh>
    <phoneticPr fontId="4"/>
  </si>
  <si>
    <t>主な運営メンバー</t>
    <rPh sb="0" eb="1">
      <t>オモ</t>
    </rPh>
    <rPh sb="2" eb="4">
      <t>ウンエイ</t>
    </rPh>
    <phoneticPr fontId="4"/>
  </si>
  <si>
    <t>町内の婦人会、　〇〇小ママ友</t>
    <rPh sb="0" eb="2">
      <t>チョウナイ</t>
    </rPh>
    <rPh sb="3" eb="6">
      <t>フジンカイ</t>
    </rPh>
    <rPh sb="10" eb="11">
      <t>ショウ</t>
    </rPh>
    <rPh sb="13" eb="14">
      <t>トモ</t>
    </rPh>
    <phoneticPr fontId="4"/>
  </si>
  <si>
    <t>開設当時</t>
    <rPh sb="0" eb="2">
      <t>カイセツ</t>
    </rPh>
    <rPh sb="2" eb="4">
      <t>トウジ</t>
    </rPh>
    <phoneticPr fontId="4"/>
  </si>
  <si>
    <t>開設当時</t>
    <rPh sb="0" eb="2">
      <t>カイセツ</t>
    </rPh>
    <rPh sb="2" eb="4">
      <t>トウジ</t>
    </rPh>
    <phoneticPr fontId="4"/>
  </si>
  <si>
    <t>中高生</t>
    <rPh sb="0" eb="3">
      <t>チュウコウセイ</t>
    </rPh>
    <phoneticPr fontId="4"/>
  </si>
  <si>
    <t>大学生・若者</t>
    <rPh sb="0" eb="3">
      <t>ダイガクセイ</t>
    </rPh>
    <rPh sb="4" eb="6">
      <t>ワカモノ</t>
    </rPh>
    <phoneticPr fontId="4"/>
  </si>
  <si>
    <t>高齢者</t>
    <rPh sb="0" eb="3">
      <t>コウレイシャ</t>
    </rPh>
    <phoneticPr fontId="4"/>
  </si>
  <si>
    <t>参加者の様子</t>
    <rPh sb="0" eb="3">
      <t>サンカシャ</t>
    </rPh>
    <rPh sb="4" eb="6">
      <t>ヨウス</t>
    </rPh>
    <phoneticPr fontId="4"/>
  </si>
  <si>
    <t>主な参集方法</t>
    <rPh sb="0" eb="1">
      <t>オモ</t>
    </rPh>
    <rPh sb="2" eb="3">
      <t>サン</t>
    </rPh>
    <phoneticPr fontId="4"/>
  </si>
  <si>
    <t>無の場合は空欄</t>
    <rPh sb="0" eb="1">
      <t>ナシ</t>
    </rPh>
    <rPh sb="2" eb="4">
      <t>バアイ</t>
    </rPh>
    <rPh sb="5" eb="7">
      <t>クウラン</t>
    </rPh>
    <phoneticPr fontId="4"/>
  </si>
  <si>
    <t>主な理由
（有の場合）</t>
    <rPh sb="0" eb="1">
      <t>オモ</t>
    </rPh>
    <rPh sb="2" eb="4">
      <t>リユウ</t>
    </rPh>
    <rPh sb="6" eb="7">
      <t>アリ</t>
    </rPh>
    <rPh sb="8" eb="10">
      <t>バアイ</t>
    </rPh>
    <phoneticPr fontId="4"/>
  </si>
  <si>
    <t>近所の農家やフードバンクからの寄附を受けた食材により、毎月手作りの食事を子どもたちに届けている。食後は、ボランティアの職員とボードゲームをしたり、本を読んだり、大人はコーヒーを飲んだり、自由な時間をすごしている。帰宅時には家族単位で寄付食品のお土産を配布している。12月にはクリスマス会を行い、ボランティアにサンタになってもらい、プレゼントの配布を行うなど、楽しいイベントも実施している。</t>
    <phoneticPr fontId="4"/>
  </si>
  <si>
    <t>孤立しないようこちらから必ず話しかけるように意識している</t>
    <phoneticPr fontId="4"/>
  </si>
  <si>
    <t>公表可否：</t>
    <rPh sb="0" eb="2">
      <t>コウヒョウ</t>
    </rPh>
    <rPh sb="2" eb="4">
      <t>カヒ</t>
    </rPh>
    <phoneticPr fontId="4"/>
  </si>
  <si>
    <t>非公表</t>
    <rPh sb="0" eb="3">
      <t>ヒコウヒョウ</t>
    </rPh>
    <phoneticPr fontId="4"/>
  </si>
  <si>
    <t>公表の可否</t>
    <rPh sb="0" eb="2">
      <t>コウヒョウ</t>
    </rPh>
    <rPh sb="3" eb="5">
      <t>カヒ</t>
    </rPh>
    <phoneticPr fontId="4"/>
  </si>
  <si>
    <t>人材確保について</t>
    <rPh sb="0" eb="2">
      <t>ジンザイ</t>
    </rPh>
    <rPh sb="2" eb="4">
      <t>カクホ</t>
    </rPh>
    <phoneticPr fontId="4"/>
  </si>
  <si>
    <t>子ども食堂の継続の秘訣</t>
    <rPh sb="0" eb="1">
      <t>コ</t>
    </rPh>
    <rPh sb="3" eb="5">
      <t>ショクドウ</t>
    </rPh>
    <rPh sb="6" eb="8">
      <t>ケイゾク</t>
    </rPh>
    <rPh sb="9" eb="11">
      <t>ヒケツ</t>
    </rPh>
    <phoneticPr fontId="4"/>
  </si>
  <si>
    <t>これから開設を考えている方へのアドバイス</t>
    <rPh sb="4" eb="6">
      <t>カイセツ</t>
    </rPh>
    <rPh sb="7" eb="8">
      <t>カンガ</t>
    </rPh>
    <rPh sb="12" eb="13">
      <t>カタ</t>
    </rPh>
    <phoneticPr fontId="4"/>
  </si>
  <si>
    <t>参加者のうち賛同してくれる人を仲間にできるよう声をかける。</t>
    <rPh sb="0" eb="2">
      <t>サンカ</t>
    </rPh>
    <rPh sb="2" eb="3">
      <t>シャ</t>
    </rPh>
    <rPh sb="6" eb="8">
      <t>サンドウ</t>
    </rPh>
    <rPh sb="13" eb="14">
      <t>ヒト</t>
    </rPh>
    <rPh sb="15" eb="17">
      <t>ナカマ</t>
    </rPh>
    <rPh sb="23" eb="24">
      <t>コエ</t>
    </rPh>
    <phoneticPr fontId="4"/>
  </si>
  <si>
    <t>子ども食堂の存在を知ってもらうように努め、賛同者を集う。</t>
    <rPh sb="0" eb="1">
      <t>コ</t>
    </rPh>
    <rPh sb="3" eb="5">
      <t>ショクドウ</t>
    </rPh>
    <rPh sb="6" eb="8">
      <t>ソンザイ</t>
    </rPh>
    <rPh sb="9" eb="10">
      <t>シ</t>
    </rPh>
    <rPh sb="18" eb="19">
      <t>ツト</t>
    </rPh>
    <rPh sb="21" eb="23">
      <t>サンドウ</t>
    </rPh>
    <rPh sb="23" eb="24">
      <t>シャ</t>
    </rPh>
    <rPh sb="25" eb="26">
      <t>ツド</t>
    </rPh>
    <phoneticPr fontId="4"/>
  </si>
  <si>
    <t>募金箱を設置している。助成金の情報は共有する。</t>
    <rPh sb="0" eb="2">
      <t>ボキン</t>
    </rPh>
    <rPh sb="2" eb="3">
      <t>バコ</t>
    </rPh>
    <rPh sb="4" eb="6">
      <t>セッチ</t>
    </rPh>
    <rPh sb="11" eb="13">
      <t>ジョセイ</t>
    </rPh>
    <rPh sb="13" eb="14">
      <t>キン</t>
    </rPh>
    <rPh sb="15" eb="17">
      <t>ジョウホウ</t>
    </rPh>
    <rPh sb="18" eb="20">
      <t>キョウユウ</t>
    </rPh>
    <phoneticPr fontId="4"/>
  </si>
  <si>
    <t>工夫していること</t>
    <rPh sb="0" eb="2">
      <t>クフウ</t>
    </rPh>
    <phoneticPr fontId="4"/>
  </si>
  <si>
    <t>資金調達について</t>
    <phoneticPr fontId="4"/>
  </si>
  <si>
    <t>食材確保について</t>
    <phoneticPr fontId="4"/>
  </si>
  <si>
    <t>主な対象</t>
    <rPh sb="0" eb="1">
      <t>オモ</t>
    </rPh>
    <rPh sb="2" eb="4">
      <t>タイショウ</t>
    </rPh>
    <phoneticPr fontId="4"/>
  </si>
  <si>
    <t>フードバンク、愛知子ども応援ステーション、フードドライブの開催</t>
    <rPh sb="7" eb="9">
      <t>アイチ</t>
    </rPh>
    <rPh sb="9" eb="10">
      <t>コ</t>
    </rPh>
    <rPh sb="12" eb="14">
      <t>オウエン</t>
    </rPh>
    <rPh sb="29" eb="31">
      <t>カイサイ</t>
    </rPh>
    <phoneticPr fontId="4"/>
  </si>
  <si>
    <t>企業、賛同者からの寄付</t>
    <rPh sb="0" eb="2">
      <t>キギョウ</t>
    </rPh>
    <rPh sb="3" eb="6">
      <t>サンドウシャ</t>
    </rPh>
    <rPh sb="9" eb="11">
      <t>キフ</t>
    </rPh>
    <phoneticPr fontId="4"/>
  </si>
  <si>
    <t>知人・友人、学生ボランティア、親族</t>
    <rPh sb="0" eb="2">
      <t>チジン</t>
    </rPh>
    <rPh sb="3" eb="5">
      <t>ユウジン</t>
    </rPh>
    <rPh sb="6" eb="8">
      <t>ガクセイ</t>
    </rPh>
    <rPh sb="15" eb="17">
      <t>シンゾク</t>
    </rPh>
    <phoneticPr fontId="4"/>
  </si>
  <si>
    <t>開設時は食べたらすぐに帰っていたが、今では集いの場になり、参加者同士で語りあったり、子ども同士も友達になり毎月参加を楽しみにしている。しかし、馴染めない人もおり、弁当配布を希望する人も数名見受けられる。</t>
    <phoneticPr fontId="4"/>
  </si>
  <si>
    <t>〇〇社会福祉協議会、〇〇保健所、あいち子ども食堂ネットワーク</t>
    <phoneticPr fontId="4"/>
  </si>
  <si>
    <t>子ども会の活動や地域の町内行事が無くなり、子ども達の交流の場が必要になると思ったから。</t>
    <phoneticPr fontId="4"/>
  </si>
  <si>
    <t>その他</t>
    <rPh sb="2" eb="3">
      <t>タ</t>
    </rPh>
    <phoneticPr fontId="4"/>
  </si>
  <si>
    <t>愛知子ども食堂</t>
    <rPh sb="0" eb="2">
      <t>アイチ</t>
    </rPh>
    <rPh sb="2" eb="3">
      <t>コ</t>
    </rPh>
    <rPh sb="5" eb="7">
      <t>ショクドウ</t>
    </rPh>
    <phoneticPr fontId="4"/>
  </si>
  <si>
    <t>三菱UFJ銀行</t>
    <rPh sb="0" eb="2">
      <t>ミツビシ</t>
    </rPh>
    <rPh sb="5" eb="7">
      <t>ギンコウ</t>
    </rPh>
    <phoneticPr fontId="4"/>
  </si>
  <si>
    <t>愛知県庁出張所</t>
    <rPh sb="0" eb="4">
      <t>アイチケンチョウ</t>
    </rPh>
    <rPh sb="4" eb="7">
      <t>シュッチョウジョ</t>
    </rPh>
    <phoneticPr fontId="4"/>
  </si>
  <si>
    <t>活　動　内　容</t>
    <rPh sb="0" eb="1">
      <t>カツ</t>
    </rPh>
    <rPh sb="2" eb="3">
      <t>ドウ</t>
    </rPh>
    <rPh sb="4" eb="5">
      <t>ナイ</t>
    </rPh>
    <rPh sb="6" eb="7">
      <t>カタチ</t>
    </rPh>
    <phoneticPr fontId="4"/>
  </si>
  <si>
    <t>区　　　分</t>
    <rPh sb="0" eb="1">
      <t>ク</t>
    </rPh>
    <rPh sb="4" eb="5">
      <t>ブン</t>
    </rPh>
    <phoneticPr fontId="4"/>
  </si>
  <si>
    <t>事　　業　　概　　要</t>
    <rPh sb="0" eb="1">
      <t>コト</t>
    </rPh>
    <rPh sb="3" eb="4">
      <t>ギョウ</t>
    </rPh>
    <rPh sb="6" eb="7">
      <t>ガイ</t>
    </rPh>
    <rPh sb="9" eb="10">
      <t>ヨウ</t>
    </rPh>
    <phoneticPr fontId="4"/>
  </si>
  <si>
    <t>子ども食堂の会場　
（住所）</t>
    <phoneticPr fontId="4"/>
  </si>
  <si>
    <t>主なメンバー</t>
    <phoneticPr fontId="4"/>
  </si>
  <si>
    <t>学習支援等の食事提供以外の取り組み</t>
    <rPh sb="0" eb="2">
      <t>ガクシュウ</t>
    </rPh>
    <rPh sb="2" eb="4">
      <t>シエン</t>
    </rPh>
    <rPh sb="4" eb="5">
      <t>トウ</t>
    </rPh>
    <rPh sb="6" eb="8">
      <t>ショクジ</t>
    </rPh>
    <rPh sb="8" eb="10">
      <t>テイキョウ</t>
    </rPh>
    <rPh sb="10" eb="11">
      <t>イ</t>
    </rPh>
    <rPh sb="11" eb="12">
      <t>ガイ</t>
    </rPh>
    <rPh sb="13" eb="14">
      <t>ト</t>
    </rPh>
    <rPh sb="15" eb="16">
      <t>ク</t>
    </rPh>
    <phoneticPr fontId="4"/>
  </si>
  <si>
    <t>子ども食堂の開催以外の別形態の活動</t>
    <phoneticPr fontId="4"/>
  </si>
  <si>
    <t>別形態を実施している理由</t>
    <rPh sb="0" eb="3">
      <t>ベツケイタイ</t>
    </rPh>
    <rPh sb="4" eb="6">
      <t>ジッシ</t>
    </rPh>
    <rPh sb="10" eb="12">
      <t>リユウ</t>
    </rPh>
    <phoneticPr fontId="4"/>
  </si>
  <si>
    <t>052-954-7468</t>
    <phoneticPr fontId="4"/>
  </si>
  <si>
    <t>あいち子ども食堂応援ステーションについて</t>
    <phoneticPr fontId="4"/>
  </si>
  <si>
    <t>知っているか。</t>
    <rPh sb="0" eb="1">
      <t>シ</t>
    </rPh>
    <phoneticPr fontId="4"/>
  </si>
  <si>
    <t>プルダウンから選択</t>
    <phoneticPr fontId="4"/>
  </si>
  <si>
    <t>本事業を営利・宗教・政治活動に利用しないこと。</t>
    <rPh sb="0" eb="3">
      <t>ホンジギョウ</t>
    </rPh>
    <phoneticPr fontId="4"/>
  </si>
  <si>
    <t>本事業の補助対象となる子ども食堂は、愛知県内に所在すること。</t>
    <phoneticPr fontId="4"/>
  </si>
  <si>
    <t>暴力団（愛知県暴力団排除条例（平成22 年愛知県条例第34 号。以下「暴排条例」という。）第２条第１号に規定する暴力団をいう。以下同じ。）又は暴力団員等（同条第３号に規定する暴力団員等をいう。以下同じ。）と関係する団体でないこと。</t>
    <phoneticPr fontId="4"/>
  </si>
  <si>
    <t xml:space="preserve">
消耗品費
備品費
   （C）
</t>
    <rPh sb="1" eb="4">
      <t>ショウモウヒン</t>
    </rPh>
    <rPh sb="4" eb="5">
      <t>ヒ</t>
    </rPh>
    <rPh sb="6" eb="9">
      <t>ビヒンヒ</t>
    </rPh>
    <phoneticPr fontId="4"/>
  </si>
  <si>
    <t>合計回数　</t>
    <rPh sb="0" eb="2">
      <t>ゴウケイ</t>
    </rPh>
    <rPh sb="2" eb="4">
      <t>カイスウ</t>
    </rPh>
    <phoneticPr fontId="4"/>
  </si>
  <si>
    <t>（３）その他関係資料（所要額が分かる書類等）</t>
    <rPh sb="11" eb="14">
      <t>ショヨウガク</t>
    </rPh>
    <rPh sb="20" eb="21">
      <t>トウ</t>
    </rPh>
    <phoneticPr fontId="4"/>
  </si>
  <si>
    <t>（５）その他関係資料（所要額が分かる書類等）</t>
    <rPh sb="20" eb="21">
      <t>トウ</t>
    </rPh>
    <phoneticPr fontId="4"/>
  </si>
  <si>
    <t>⑤本事業の補助対象となる子ども食堂は、愛知県内に所在すること。</t>
    <phoneticPr fontId="4"/>
  </si>
  <si>
    <t>④暴力団（愛知県暴力団排除条例（平成22 年愛知県条例第34 号。以下「暴排条例」という。）第２条第１号に規定する暴力団をいう。以下同じ。）又は暴力団員等（同条第３号に規定する暴力団員等をいう。以下同じ。）と関係する団体でないこと。</t>
    <phoneticPr fontId="4"/>
  </si>
  <si>
    <t>③本事業を営利・宗教・政治活動に利用しないこと。</t>
    <rPh sb="1" eb="4">
      <t>ホンジギョウ</t>
    </rPh>
    <phoneticPr fontId="4"/>
  </si>
  <si>
    <t>昨年度の
実施回数、実施日
（参加者0人の日は除く）</t>
    <rPh sb="0" eb="3">
      <t>サクネンド</t>
    </rPh>
    <rPh sb="5" eb="7">
      <t>ジッシ</t>
    </rPh>
    <rPh sb="7" eb="9">
      <t>カイスウ</t>
    </rPh>
    <rPh sb="10" eb="12">
      <t>ジッシ</t>
    </rPh>
    <rPh sb="12" eb="13">
      <t>ヒ</t>
    </rPh>
    <rPh sb="15" eb="18">
      <t>サンカシャ</t>
    </rPh>
    <rPh sb="19" eb="20">
      <t>ニン</t>
    </rPh>
    <rPh sb="21" eb="22">
      <t>ヒ</t>
    </rPh>
    <rPh sb="23" eb="24">
      <t>ノゾ</t>
    </rPh>
    <phoneticPr fontId="4"/>
  </si>
  <si>
    <t>開催1回あたりのおおよその人数で可</t>
    <rPh sb="0" eb="2">
      <t>カイサイ</t>
    </rPh>
    <rPh sb="3" eb="4">
      <t>カイ</t>
    </rPh>
    <rPh sb="13" eb="15">
      <t>ニンズウ</t>
    </rPh>
    <rPh sb="16" eb="17">
      <t>カ</t>
    </rPh>
    <phoneticPr fontId="4"/>
  </si>
  <si>
    <t>あいち子ども食堂応援
ステーションの認知</t>
    <rPh sb="3" eb="4">
      <t>コ</t>
    </rPh>
    <rPh sb="6" eb="8">
      <t>ショクドウ</t>
    </rPh>
    <rPh sb="8" eb="10">
      <t>オウエン</t>
    </rPh>
    <rPh sb="18" eb="19">
      <t>ニン</t>
    </rPh>
    <phoneticPr fontId="4"/>
  </si>
  <si>
    <t>あいち子ども食堂応援
ステーションの利用</t>
    <rPh sb="3" eb="4">
      <t>コ</t>
    </rPh>
    <rPh sb="6" eb="8">
      <t>ショクドウ</t>
    </rPh>
    <rPh sb="8" eb="10">
      <t>オウエン</t>
    </rPh>
    <rPh sb="18" eb="20">
      <t>リヨウ</t>
    </rPh>
    <phoneticPr fontId="4"/>
  </si>
  <si>
    <t>利用ステーション名</t>
    <rPh sb="0" eb="2">
      <t>リヨウ</t>
    </rPh>
    <rPh sb="8" eb="9">
      <t>メイ</t>
    </rPh>
    <phoneticPr fontId="4"/>
  </si>
  <si>
    <t>大人</t>
    <rPh sb="0" eb="2">
      <t>オトナ</t>
    </rPh>
    <phoneticPr fontId="4"/>
  </si>
  <si>
    <t>小学生以下</t>
    <rPh sb="0" eb="1">
      <t>ショウ</t>
    </rPh>
    <rPh sb="1" eb="3">
      <t>ガクセイ</t>
    </rPh>
    <rPh sb="3" eb="5">
      <t>イカ</t>
    </rPh>
    <phoneticPr fontId="4"/>
  </si>
  <si>
    <t>大人</t>
    <rPh sb="0" eb="2">
      <t>オトナ</t>
    </rPh>
    <phoneticPr fontId="4"/>
  </si>
  <si>
    <t>計</t>
    <rPh sb="0" eb="1">
      <t>ケイ</t>
    </rPh>
    <phoneticPr fontId="4"/>
  </si>
  <si>
    <t>１回あたりの概ねの参加人数　</t>
    <rPh sb="1" eb="2">
      <t>カイ</t>
    </rPh>
    <rPh sb="6" eb="7">
      <t>オオム</t>
    </rPh>
    <rPh sb="9" eb="11">
      <t>サンカ</t>
    </rPh>
    <rPh sb="11" eb="12">
      <t>スウ</t>
    </rPh>
    <phoneticPr fontId="4"/>
  </si>
  <si>
    <t>見守りの必要な子どもがいたときの対応</t>
    <rPh sb="0" eb="2">
      <t>ミマモ</t>
    </rPh>
    <rPh sb="4" eb="6">
      <t>ヒツヨウ</t>
    </rPh>
    <rPh sb="7" eb="8">
      <t>コ</t>
    </rPh>
    <rPh sb="16" eb="18">
      <t>タイオウ</t>
    </rPh>
    <phoneticPr fontId="4"/>
  </si>
  <si>
    <t>小学生以下</t>
    <rPh sb="0" eb="3">
      <t>ショウガクセイ</t>
    </rPh>
    <rPh sb="3" eb="5">
      <t>イカ</t>
    </rPh>
    <phoneticPr fontId="4"/>
  </si>
  <si>
    <t>開催したときの主な活動内容</t>
    <rPh sb="0" eb="2">
      <t>カイサイ</t>
    </rPh>
    <rPh sb="7" eb="8">
      <t>オモ</t>
    </rPh>
    <rPh sb="9" eb="11">
      <t>カツドウ</t>
    </rPh>
    <rPh sb="11" eb="13">
      <t>ナイヨウ</t>
    </rPh>
    <phoneticPr fontId="4"/>
  </si>
  <si>
    <t>開催頻度</t>
    <rPh sb="0" eb="2">
      <t>カイサイ</t>
    </rPh>
    <rPh sb="2" eb="4">
      <t>ヒンド</t>
    </rPh>
    <phoneticPr fontId="4"/>
  </si>
  <si>
    <t>ステーション名</t>
    <rPh sb="6" eb="7">
      <t>メイ</t>
    </rPh>
    <phoneticPr fontId="4"/>
  </si>
  <si>
    <t>利用している主なあいち子ども応援ステーション名</t>
    <rPh sb="0" eb="2">
      <t>リヨウ</t>
    </rPh>
    <rPh sb="6" eb="7">
      <t>オモ</t>
    </rPh>
    <rPh sb="11" eb="12">
      <t>コ</t>
    </rPh>
    <rPh sb="14" eb="16">
      <t>オウエン</t>
    </rPh>
    <rPh sb="22" eb="23">
      <t>メイ</t>
    </rPh>
    <phoneticPr fontId="4"/>
  </si>
  <si>
    <t>見守りが必要な子どもがいたときの対応</t>
    <rPh sb="0" eb="2">
      <t>ミマモ</t>
    </rPh>
    <rPh sb="4" eb="6">
      <t>ヒツヨウ</t>
    </rPh>
    <rPh sb="7" eb="8">
      <t>コ</t>
    </rPh>
    <rPh sb="16" eb="18">
      <t>タイオウ</t>
    </rPh>
    <phoneticPr fontId="4"/>
  </si>
  <si>
    <t>01 任意団体／個人</t>
    <rPh sb="3" eb="5">
      <t>ニンイ</t>
    </rPh>
    <rPh sb="8" eb="10">
      <t>コジン</t>
    </rPh>
    <phoneticPr fontId="4"/>
  </si>
  <si>
    <t>02 一般社団法人／社会福祉法人</t>
    <rPh sb="3" eb="5">
      <t>イッパン</t>
    </rPh>
    <rPh sb="7" eb="9">
      <t>ホウジン</t>
    </rPh>
    <rPh sb="10" eb="16">
      <t>シャカイフクシホウジン</t>
    </rPh>
    <phoneticPr fontId="4"/>
  </si>
  <si>
    <t>03 特定非営利活動法人</t>
    <rPh sb="3" eb="12">
      <t>トクテイヒエイリカツドウホウジン</t>
    </rPh>
    <phoneticPr fontId="4"/>
  </si>
  <si>
    <t>04 企業</t>
    <phoneticPr fontId="4"/>
  </si>
  <si>
    <t>05 市町村</t>
    <phoneticPr fontId="4"/>
  </si>
  <si>
    <t>06 その他</t>
    <rPh sb="5" eb="6">
      <t>タ</t>
    </rPh>
    <phoneticPr fontId="4"/>
  </si>
  <si>
    <t>特定非営利活動法人あいち</t>
    <rPh sb="0" eb="2">
      <t>トクテイ</t>
    </rPh>
    <rPh sb="2" eb="5">
      <t>ヒエイリ</t>
    </rPh>
    <rPh sb="5" eb="7">
      <t>カツドウ</t>
    </rPh>
    <rPh sb="7" eb="9">
      <t>ホウジン</t>
    </rPh>
    <phoneticPr fontId="4"/>
  </si>
  <si>
    <t>理事長</t>
    <rPh sb="0" eb="3">
      <t>リジチョウ</t>
    </rPh>
    <phoneticPr fontId="4"/>
  </si>
  <si>
    <t>プルダウンから選択
（複数該当する場合は、主なもの１つを選択）</t>
    <rPh sb="7" eb="9">
      <t>センタク</t>
    </rPh>
    <rPh sb="11" eb="13">
      <t>フクスウ</t>
    </rPh>
    <rPh sb="13" eb="15">
      <t>ガイトウ</t>
    </rPh>
    <rPh sb="17" eb="19">
      <t>バアイ</t>
    </rPh>
    <rPh sb="21" eb="22">
      <t>オモ</t>
    </rPh>
    <rPh sb="28" eb="30">
      <t>センタク</t>
    </rPh>
    <phoneticPr fontId="4"/>
  </si>
  <si>
    <t>参加者の募集方法（主なもの）</t>
    <rPh sb="0" eb="3">
      <t>サンカシャ</t>
    </rPh>
    <rPh sb="4" eb="6">
      <t>ボシュウ</t>
    </rPh>
    <rPh sb="6" eb="8">
      <t>ホウホウ</t>
    </rPh>
    <rPh sb="9" eb="10">
      <t>オモ</t>
    </rPh>
    <phoneticPr fontId="4"/>
  </si>
  <si>
    <t>ホームページ</t>
    <phoneticPr fontId="4"/>
  </si>
  <si>
    <t>SNS（LINE、X、Instagram等）</t>
    <rPh sb="20" eb="21">
      <t>トウ</t>
    </rPh>
    <phoneticPr fontId="4"/>
  </si>
  <si>
    <t>SNS（LINE、X、Instagram等）</t>
    <rPh sb="20" eb="21">
      <t>ナド</t>
    </rPh>
    <phoneticPr fontId="4"/>
  </si>
  <si>
    <t>コロナ禍で対面開催ができなくなったときから実施し、現在でもニーズがあるため。</t>
    <rPh sb="3" eb="4">
      <t>カ</t>
    </rPh>
    <rPh sb="5" eb="7">
      <t>タイメン</t>
    </rPh>
    <rPh sb="7" eb="9">
      <t>カイサイ</t>
    </rPh>
    <rPh sb="21" eb="23">
      <t>ジッシ</t>
    </rPh>
    <rPh sb="25" eb="27">
      <t>ゲンザイ</t>
    </rPh>
    <phoneticPr fontId="4"/>
  </si>
  <si>
    <t>主な内容
（有の場合）</t>
    <rPh sb="0" eb="1">
      <t>オモ</t>
    </rPh>
    <rPh sb="2" eb="4">
      <t>ナイヨウ</t>
    </rPh>
    <rPh sb="6" eb="7">
      <t>アリ</t>
    </rPh>
    <rPh sb="8" eb="10">
      <t>バアイ</t>
    </rPh>
    <phoneticPr fontId="4"/>
  </si>
  <si>
    <t>子どもが学校の宿題に取り組む時間を設けており、学生ボランティアが寄り添っている。冬休みは餅つき大会も実施。</t>
    <rPh sb="0" eb="1">
      <t>コ</t>
    </rPh>
    <rPh sb="4" eb="6">
      <t>ガッコウ</t>
    </rPh>
    <rPh sb="7" eb="9">
      <t>シュクダイ</t>
    </rPh>
    <rPh sb="10" eb="11">
      <t>ト</t>
    </rPh>
    <rPh sb="12" eb="13">
      <t>ク</t>
    </rPh>
    <rPh sb="14" eb="16">
      <t>ジカン</t>
    </rPh>
    <rPh sb="17" eb="18">
      <t>モウ</t>
    </rPh>
    <rPh sb="23" eb="25">
      <t>ガクセイ</t>
    </rPh>
    <rPh sb="32" eb="33">
      <t>ヨ</t>
    </rPh>
    <rPh sb="34" eb="35">
      <t>ソ</t>
    </rPh>
    <rPh sb="40" eb="42">
      <t>フユヤス</t>
    </rPh>
    <rPh sb="44" eb="45">
      <t>モチ</t>
    </rPh>
    <rPh sb="47" eb="49">
      <t>タイカイ</t>
    </rPh>
    <rPh sb="50" eb="52">
      <t>ジッシ</t>
    </rPh>
    <phoneticPr fontId="4"/>
  </si>
  <si>
    <t>普段経験できないことをしたためか、子どもたちの笑顔が多く見られた。</t>
    <phoneticPr fontId="4"/>
  </si>
  <si>
    <r>
      <rPr>
        <b/>
        <sz val="10"/>
        <color theme="1"/>
        <rFont val="Yu Gothic UI"/>
        <family val="3"/>
        <charset val="128"/>
      </rPr>
      <t>＜事務委任の了承＞＞</t>
    </r>
    <r>
      <rPr>
        <sz val="10"/>
        <color theme="1"/>
        <rFont val="Yu Gothic UI"/>
        <family val="3"/>
        <charset val="128"/>
      </rPr>
      <t xml:space="preserve">
　</t>
    </r>
    <r>
      <rPr>
        <sz val="8"/>
        <color theme="1"/>
        <rFont val="Yu Gothic UI"/>
        <family val="3"/>
        <charset val="128"/>
      </rPr>
      <t>私（申請者）は交付申請時に事業完了（補助対象物品等の購入等）していますので、県から額確定が通知がされましたら、本書をもって請求書の提出とします。また、請求の日付は県の額確定の通知から3日以内とし、日付の入力を県に依頼します。なお、記載事項に不備があった場合は、県の指示に従い、訂正の上、再度提出します。</t>
    </r>
    <rPh sb="19" eb="21">
      <t>コウフ</t>
    </rPh>
    <phoneticPr fontId="4"/>
  </si>
  <si>
    <t>プルダウンから選択
なお、昨年度も県から補助金を受けていて、口座情報に変更がない場合は、口座情報は入力不要です</t>
    <rPh sb="7" eb="9">
      <t>センタク</t>
    </rPh>
    <rPh sb="14" eb="17">
      <t>サクネンド</t>
    </rPh>
    <rPh sb="18" eb="19">
      <t>ケン</t>
    </rPh>
    <rPh sb="21" eb="23">
      <t>ホジョ</t>
    </rPh>
    <rPh sb="23" eb="24">
      <t>キン</t>
    </rPh>
    <rPh sb="25" eb="26">
      <t>ウ</t>
    </rPh>
    <rPh sb="31" eb="35">
      <t>コウザジョウホウ</t>
    </rPh>
    <rPh sb="36" eb="38">
      <t>ヘンコウ</t>
    </rPh>
    <rPh sb="41" eb="43">
      <t>バアイ</t>
    </rPh>
    <rPh sb="45" eb="47">
      <t>コウザ</t>
    </rPh>
    <rPh sb="47" eb="49">
      <t>ジョウホウ</t>
    </rPh>
    <rPh sb="50" eb="52">
      <t>ニュウリョク</t>
    </rPh>
    <rPh sb="52" eb="54">
      <t>フヨウ</t>
    </rPh>
    <phoneticPr fontId="4"/>
  </si>
  <si>
    <t>新規</t>
    <rPh sb="0" eb="2">
      <t>シンキ</t>
    </rPh>
    <phoneticPr fontId="4"/>
  </si>
  <si>
    <t xml:space="preserve">
【添付欄】　この枠内に収めるように添付をしてください。
○　貼り付ける書類の例
（１）紙通帳の場合
　通帳の表紙をめくり、見開きの1ページ目・２ページ目の写真またはスキャンデータを貼り付けて　　
ください。
（２）電子通帳の場合
　下記の「必要項目」が確認できる書類のスクリーンショット等を貼り付けてください。
【必要項目】
　①金融機関名
　②支店名
　③口座種別（例：普通預金）
　④口座番号
　⑤口座名義人（カナ）　※途中省略なく、全文字が確認できること
○　添付方法
　通帳等のうち、該当ページのスキャンデータもしくは写真データを、添付欄に挿入する。
○　留意事項
　申請者名と口座名義人が異なる場合には、委任状の提出が必要です。</t>
    <rPh sb="2" eb="4">
      <t>テンプ</t>
    </rPh>
    <rPh sb="18" eb="20">
      <t>テンプ</t>
    </rPh>
    <rPh sb="79" eb="81">
      <t>シャシン</t>
    </rPh>
    <rPh sb="146" eb="147">
      <t>ナド</t>
    </rPh>
    <rPh sb="275" eb="277">
      <t>テンプ</t>
    </rPh>
    <phoneticPr fontId="4"/>
  </si>
  <si>
    <t>特定非営利活動法人みらい
理事長　児童花子</t>
    <rPh sb="0" eb="7">
      <t>トクテイヒエイリカツドウ</t>
    </rPh>
    <rPh sb="7" eb="9">
      <t>ホウジン</t>
    </rPh>
    <rPh sb="13" eb="16">
      <t>リジチョウ</t>
    </rPh>
    <rPh sb="17" eb="21">
      <t>ジドウハナコ</t>
    </rPh>
    <phoneticPr fontId="4"/>
  </si>
  <si>
    <t>トクヒ）ミライ</t>
    <phoneticPr fontId="4"/>
  </si>
  <si>
    <r>
      <t xml:space="preserve">【該当する場合のみ入力】
</t>
    </r>
    <r>
      <rPr>
        <b/>
        <sz val="10"/>
        <color theme="1"/>
        <rFont val="Yu Gothic UI"/>
        <family val="3"/>
        <charset val="128"/>
      </rPr>
      <t>申請者名と口座名義人（カナ）が異なる場合</t>
    </r>
    <r>
      <rPr>
        <sz val="10"/>
        <color theme="1"/>
        <rFont val="Yu Gothic UI"/>
        <family val="3"/>
        <charset val="128"/>
      </rPr>
      <t>は、左欄を入力してください</t>
    </r>
    <rPh sb="1" eb="3">
      <t>ガイトウ</t>
    </rPh>
    <rPh sb="5" eb="7">
      <t>バアイ</t>
    </rPh>
    <rPh sb="9" eb="11">
      <t>ニュウリョク</t>
    </rPh>
    <rPh sb="13" eb="17">
      <t>シンセイシャメイ</t>
    </rPh>
    <rPh sb="18" eb="20">
      <t>コウザ</t>
    </rPh>
    <rPh sb="20" eb="22">
      <t>メイギ</t>
    </rPh>
    <rPh sb="22" eb="23">
      <t>ニン</t>
    </rPh>
    <rPh sb="28" eb="29">
      <t>コト</t>
    </rPh>
    <rPh sb="31" eb="33">
      <t>バアイ</t>
    </rPh>
    <rPh sb="35" eb="36">
      <t>ヒダリ</t>
    </rPh>
    <rPh sb="36" eb="37">
      <t>ラン</t>
    </rPh>
    <rPh sb="38" eb="40">
      <t>ニュウリョク</t>
    </rPh>
    <phoneticPr fontId="4"/>
  </si>
  <si>
    <t>※ 申請者名と口座名義人（カナ）が異なる場合、委任状が必要となりますので、下部欄を入力してください。</t>
    <rPh sb="2" eb="5">
      <t>シンセイシャ</t>
    </rPh>
    <rPh sb="5" eb="6">
      <t>メイ</t>
    </rPh>
    <rPh sb="7" eb="9">
      <t>コウザ</t>
    </rPh>
    <rPh sb="9" eb="12">
      <t>メイギニン</t>
    </rPh>
    <rPh sb="17" eb="18">
      <t>コト</t>
    </rPh>
    <rPh sb="20" eb="22">
      <t>バアイ</t>
    </rPh>
    <rPh sb="23" eb="26">
      <t>イニンジョウ</t>
    </rPh>
    <rPh sb="27" eb="29">
      <t>ヒツヨウ</t>
    </rPh>
    <rPh sb="37" eb="39">
      <t>カブ</t>
    </rPh>
    <rPh sb="39" eb="40">
      <t>ラン</t>
    </rPh>
    <rPh sb="41" eb="43">
      <t>ニュウリョク</t>
    </rPh>
    <phoneticPr fontId="4"/>
  </si>
  <si>
    <r>
      <rPr>
        <b/>
        <sz val="10"/>
        <color theme="1"/>
        <rFont val="Yu Gothic UI"/>
        <family val="3"/>
        <charset val="128"/>
      </rPr>
      <t>別紙３</t>
    </r>
    <r>
      <rPr>
        <sz val="10"/>
        <color theme="1"/>
        <rFont val="Yu Gothic UI"/>
        <family val="3"/>
        <charset val="128"/>
      </rPr>
      <t xml:space="preserve">
活動実績報告
（要件確認）
※子ども食堂の活動を5年以上継続した方（物品等更新費）のみ入力
</t>
    </r>
    <rPh sb="0" eb="2">
      <t>ベッシ</t>
    </rPh>
    <rPh sb="4" eb="6">
      <t>カツドウ</t>
    </rPh>
    <rPh sb="6" eb="8">
      <t>ジッセキ</t>
    </rPh>
    <rPh sb="8" eb="10">
      <t>ホウコク</t>
    </rPh>
    <rPh sb="12" eb="14">
      <t>ヨウケン</t>
    </rPh>
    <rPh sb="14" eb="16">
      <t>カクニン</t>
    </rPh>
    <rPh sb="19" eb="20">
      <t>コ</t>
    </rPh>
    <rPh sb="22" eb="24">
      <t>ショクドウ</t>
    </rPh>
    <rPh sb="25" eb="27">
      <t>カツドウ</t>
    </rPh>
    <rPh sb="29" eb="30">
      <t>ネン</t>
    </rPh>
    <rPh sb="30" eb="32">
      <t>イジョウ</t>
    </rPh>
    <rPh sb="32" eb="34">
      <t>ケイゾク</t>
    </rPh>
    <rPh sb="36" eb="37">
      <t>カタ</t>
    </rPh>
    <rPh sb="38" eb="40">
      <t>ブッピン</t>
    </rPh>
    <rPh sb="47" eb="49">
      <t>ニュウリョク</t>
    </rPh>
    <phoneticPr fontId="4"/>
  </si>
  <si>
    <t>★ 「入力シート」と「集計シート」と「通帳のコピー」を入力すると、申請書類一式が完成します。</t>
    <rPh sb="3" eb="5">
      <t>ニュウリョク</t>
    </rPh>
    <rPh sb="11" eb="13">
      <t>シュウケイ</t>
    </rPh>
    <rPh sb="19" eb="21">
      <t>ツウチョウ</t>
    </rPh>
    <rPh sb="27" eb="29">
      <t>ニュウリョク</t>
    </rPh>
    <rPh sb="33" eb="35">
      <t>シンセイ</t>
    </rPh>
    <rPh sb="35" eb="37">
      <t>ショルイ</t>
    </rPh>
    <rPh sb="37" eb="39">
      <t>イッシキ</t>
    </rPh>
    <rPh sb="40" eb="42">
      <t>カンセイ</t>
    </rPh>
    <phoneticPr fontId="4"/>
  </si>
  <si>
    <t>15,22</t>
    <phoneticPr fontId="4"/>
  </si>
  <si>
    <t>◀開催回数</t>
    <rPh sb="1" eb="3">
      <t>カイサイ</t>
    </rPh>
    <rPh sb="3" eb="5">
      <t>カイスウ</t>
    </rPh>
    <phoneticPr fontId="4"/>
  </si>
  <si>
    <t>◀日にち（数字のみ記入し、カンマで区切る）</t>
    <rPh sb="1" eb="2">
      <t>ヒ</t>
    </rPh>
    <rPh sb="5" eb="7">
      <t>スウジ</t>
    </rPh>
    <rPh sb="9" eb="11">
      <t>キニュウ</t>
    </rPh>
    <rPh sb="17" eb="19">
      <t>クギ</t>
    </rPh>
    <phoneticPr fontId="4"/>
  </si>
  <si>
    <t>1,14</t>
    <phoneticPr fontId="4"/>
  </si>
  <si>
    <t>◀開催回数</t>
    <phoneticPr fontId="4"/>
  </si>
  <si>
    <t>◀日にち（数字のみ記入し、カンマで区切る）</t>
    <phoneticPr fontId="4"/>
  </si>
  <si>
    <t>4,30</t>
    <phoneticPr fontId="4"/>
  </si>
  <si>
    <t>10,24</t>
    <phoneticPr fontId="4"/>
  </si>
  <si>
    <t>8,22</t>
    <phoneticPr fontId="4"/>
  </si>
  <si>
    <t>9,24</t>
    <phoneticPr fontId="4"/>
  </si>
  <si>
    <t>jidoukatei@pref.aichi.lg.jp</t>
    <phoneticPr fontId="4"/>
  </si>
  <si>
    <r>
      <t>別紙３</t>
    </r>
    <r>
      <rPr>
        <sz val="8"/>
        <color theme="1"/>
        <rFont val="Yu Gothic UI"/>
        <family val="3"/>
        <charset val="128"/>
      </rPr>
      <t>（添付）</t>
    </r>
    <r>
      <rPr>
        <sz val="10"/>
        <color theme="1"/>
        <rFont val="Yu Gothic UI"/>
        <family val="3"/>
        <charset val="128"/>
      </rPr>
      <t xml:space="preserve">
活動内容
報告レポート
※子ども食堂の活動を5年以上継続した方（物品等更新費）のみ入力</t>
    </r>
    <rPh sb="4" eb="6">
      <t>テンプ</t>
    </rPh>
    <rPh sb="10" eb="12">
      <t>ナイヨウ</t>
    </rPh>
    <phoneticPr fontId="4"/>
  </si>
  <si>
    <t>文字数上限の目安：100文字</t>
    <rPh sb="0" eb="5">
      <t>モジスウジョウゲン</t>
    </rPh>
    <rPh sb="6" eb="8">
      <t>メヤス</t>
    </rPh>
    <rPh sb="12" eb="14">
      <t>モジ</t>
    </rPh>
    <phoneticPr fontId="4"/>
  </si>
  <si>
    <t>文字数上限の目安：50文字</t>
    <rPh sb="0" eb="5">
      <t>モジスウジョウゲン</t>
    </rPh>
    <rPh sb="6" eb="8">
      <t>メヤス</t>
    </rPh>
    <rPh sb="11" eb="13">
      <t>モジ</t>
    </rPh>
    <phoneticPr fontId="4"/>
  </si>
  <si>
    <t>特定非営利活動法人●●</t>
  </si>
  <si>
    <t>利用したことがあるか。</t>
    <rPh sb="0" eb="2">
      <t>リヨウ</t>
    </rPh>
    <phoneticPr fontId="4"/>
  </si>
  <si>
    <t>〇</t>
    <phoneticPr fontId="4"/>
  </si>
  <si>
    <t>レポート内容を、愛知県関係のWebページ等に掲載することの可否</t>
    <rPh sb="4" eb="6">
      <t>ナイヨウ</t>
    </rPh>
    <rPh sb="8" eb="11">
      <t>アイチケン</t>
    </rPh>
    <rPh sb="11" eb="13">
      <t>カンケイ</t>
    </rPh>
    <rPh sb="20" eb="21">
      <t>ナド</t>
    </rPh>
    <rPh sb="22" eb="24">
      <t>ケイサイ</t>
    </rPh>
    <rPh sb="29" eb="31">
      <t>カヒ</t>
    </rPh>
    <phoneticPr fontId="4"/>
  </si>
  <si>
    <t>掲載可</t>
    <rPh sb="0" eb="2">
      <t>ケイサイ</t>
    </rPh>
    <rPh sb="2" eb="3">
      <t>カ</t>
    </rPh>
    <phoneticPr fontId="4"/>
  </si>
  <si>
    <t>初めからたくさんの子どもたちを集めようと思わず、できる範囲で無理のない活動からはじめるのが良いと思う。</t>
    <rPh sb="45" eb="46">
      <t>ヨ</t>
    </rPh>
    <rPh sb="48" eb="49">
      <t>オモ</t>
    </rPh>
    <phoneticPr fontId="4"/>
  </si>
  <si>
    <t>開設する時には、保健所に食品衛生上の注意点などを相談すると思うが、開設した後も、定期的にスタッフを集めて注意事項を共有する機会をつくることが大切だと思う。特に夏場の開催についてはよく話し合った上で、衛生面に留意する。</t>
    <phoneticPr fontId="4"/>
  </si>
  <si>
    <t>プルダウンから選択
【レポート内容の掲載について】
　愛知県児童家庭課では、新たに開設される方等が、既存の運営者の方の工夫点・アドバイス等を知れるように、このレポート内容を愛知県関係のWebページに掲載することを検討しています。
　掲載のご承諾を頂ける方は、「掲載可」の選択をお願いします。
　もし御不明点等ありましたら、愛知県児童家庭課子ども未来応援グループまでお問い合わせください。</t>
    <rPh sb="15" eb="17">
      <t>ナイヨウ</t>
    </rPh>
    <rPh sb="18" eb="20">
      <t>ケイサイ</t>
    </rPh>
    <rPh sb="27" eb="30">
      <t>アイチケン</t>
    </rPh>
    <rPh sb="30" eb="32">
      <t>ジドウ</t>
    </rPh>
    <rPh sb="32" eb="35">
      <t>カテイカ</t>
    </rPh>
    <rPh sb="38" eb="39">
      <t>アラ</t>
    </rPh>
    <rPh sb="41" eb="43">
      <t>カイセツ</t>
    </rPh>
    <rPh sb="46" eb="47">
      <t>カタ</t>
    </rPh>
    <rPh sb="47" eb="48">
      <t>ナド</t>
    </rPh>
    <rPh sb="50" eb="52">
      <t>キゾン</t>
    </rPh>
    <rPh sb="53" eb="56">
      <t>ウンエイシャ</t>
    </rPh>
    <rPh sb="57" eb="58">
      <t>カタ</t>
    </rPh>
    <rPh sb="59" eb="61">
      <t>クフウ</t>
    </rPh>
    <rPh sb="61" eb="62">
      <t>テン</t>
    </rPh>
    <rPh sb="68" eb="69">
      <t>ナド</t>
    </rPh>
    <rPh sb="70" eb="71">
      <t>シ</t>
    </rPh>
    <rPh sb="86" eb="91">
      <t>アイチケンカンケイ</t>
    </rPh>
    <rPh sb="99" eb="101">
      <t>ケイサイ</t>
    </rPh>
    <rPh sb="106" eb="108">
      <t>ケントウ</t>
    </rPh>
    <rPh sb="116" eb="118">
      <t>ケイサイ</t>
    </rPh>
    <rPh sb="120" eb="122">
      <t>ショウダク</t>
    </rPh>
    <rPh sb="123" eb="124">
      <t>イタダ</t>
    </rPh>
    <rPh sb="126" eb="127">
      <t>カタ</t>
    </rPh>
    <rPh sb="130" eb="132">
      <t>ケイサイ</t>
    </rPh>
    <rPh sb="132" eb="133">
      <t>カ</t>
    </rPh>
    <rPh sb="135" eb="137">
      <t>センタク</t>
    </rPh>
    <rPh sb="139" eb="140">
      <t>ネガ</t>
    </rPh>
    <rPh sb="149" eb="153">
      <t>ゴフメイテン</t>
    </rPh>
    <rPh sb="153" eb="154">
      <t>ナド</t>
    </rPh>
    <rPh sb="161" eb="169">
      <t>アイチケンジドウカテイカ</t>
    </rPh>
    <rPh sb="169" eb="170">
      <t>コ</t>
    </rPh>
    <rPh sb="172" eb="176">
      <t>ミライオウエン</t>
    </rPh>
    <rPh sb="183" eb="184">
      <t>ト</t>
    </rPh>
    <rPh sb="185" eb="186">
      <t>ア</t>
    </rPh>
    <phoneticPr fontId="4"/>
  </si>
  <si>
    <t>子ども食堂の会場　（住所）</t>
    <phoneticPr fontId="4"/>
  </si>
  <si>
    <t>住　所</t>
    <phoneticPr fontId="4"/>
  </si>
  <si>
    <r>
      <rPr>
        <sz val="16"/>
        <color theme="1"/>
        <rFont val="Yu Gothic UI"/>
        <family val="3"/>
        <charset val="128"/>
      </rPr>
      <t>▼ これより下の入力欄は、子ども食堂の活動を</t>
    </r>
    <r>
      <rPr>
        <b/>
        <sz val="16"/>
        <color theme="1"/>
        <rFont val="Yu Gothic UI"/>
        <family val="3"/>
        <charset val="128"/>
      </rPr>
      <t>5年以上継続した方（物品等更新費）のみ</t>
    </r>
    <r>
      <rPr>
        <sz val="16"/>
        <color theme="1"/>
        <rFont val="Yu Gothic UI"/>
        <family val="3"/>
        <charset val="128"/>
      </rPr>
      <t>入力してください。</t>
    </r>
    <rPh sb="6" eb="7">
      <t>シタ</t>
    </rPh>
    <phoneticPr fontId="4"/>
  </si>
  <si>
    <t>【開設】消耗品・備品</t>
    <rPh sb="1" eb="3">
      <t>カイセツ</t>
    </rPh>
    <rPh sb="4" eb="7">
      <t>ショウモウヒン</t>
    </rPh>
    <rPh sb="8" eb="10">
      <t>ビヒン</t>
    </rPh>
    <phoneticPr fontId="4"/>
  </si>
  <si>
    <t>【開設】改修費</t>
    <rPh sb="1" eb="3">
      <t>カイセツ</t>
    </rPh>
    <rPh sb="4" eb="6">
      <t>カイシュウ</t>
    </rPh>
    <rPh sb="6" eb="7">
      <t>ヒ</t>
    </rPh>
    <phoneticPr fontId="4"/>
  </si>
  <si>
    <t>【更新】消耗品・備品</t>
    <rPh sb="1" eb="3">
      <t>コウシン</t>
    </rPh>
    <rPh sb="4" eb="7">
      <t>ショウモウヒン</t>
    </rPh>
    <rPh sb="8" eb="10">
      <t>ビヒン</t>
    </rPh>
    <phoneticPr fontId="4"/>
  </si>
  <si>
    <t>【更新】改修費</t>
    <rPh sb="1" eb="3">
      <t>コウシン</t>
    </rPh>
    <rPh sb="4" eb="7">
      <t>カイシュウヒ</t>
    </rPh>
    <rPh sb="5" eb="6">
      <t>オサム</t>
    </rPh>
    <rPh sb="6" eb="7">
      <t>ヒ</t>
    </rPh>
    <phoneticPr fontId="4"/>
  </si>
  <si>
    <t>学習支援・体験活動</t>
    <rPh sb="0" eb="2">
      <t>ガクシュウ</t>
    </rPh>
    <rPh sb="2" eb="4">
      <t>シエン</t>
    </rPh>
    <rPh sb="5" eb="7">
      <t>タイケン</t>
    </rPh>
    <rPh sb="7" eb="9">
      <t>カツドウ</t>
    </rPh>
    <phoneticPr fontId="4"/>
  </si>
  <si>
    <t>☝行が不足する場合、これより上で「行の挿入」をしてください☝</t>
    <phoneticPr fontId="4"/>
  </si>
  <si>
    <t>Ｄ－Ｅ</t>
    <phoneticPr fontId="4"/>
  </si>
  <si>
    <r>
      <t xml:space="preserve">【開設】
</t>
    </r>
    <r>
      <rPr>
        <sz val="10"/>
        <color theme="1"/>
        <rFont val="Yu Gothic UI"/>
        <family val="3"/>
        <charset val="128"/>
      </rPr>
      <t>消耗品・備品</t>
    </r>
    <rPh sb="1" eb="3">
      <t>カイセツ</t>
    </rPh>
    <rPh sb="5" eb="7">
      <t>ショウモウ</t>
    </rPh>
    <rPh sb="7" eb="8">
      <t>ヒン</t>
    </rPh>
    <rPh sb="9" eb="11">
      <t>ビヒン</t>
    </rPh>
    <phoneticPr fontId="4"/>
  </si>
  <si>
    <r>
      <t xml:space="preserve">【開設】
</t>
    </r>
    <r>
      <rPr>
        <sz val="10"/>
        <color theme="1"/>
        <rFont val="Yu Gothic UI"/>
        <family val="3"/>
        <charset val="128"/>
      </rPr>
      <t>改修費</t>
    </r>
    <rPh sb="1" eb="3">
      <t>カイセツ</t>
    </rPh>
    <rPh sb="5" eb="8">
      <t>カイシュウヒ</t>
    </rPh>
    <phoneticPr fontId="4"/>
  </si>
  <si>
    <r>
      <t xml:space="preserve">【更新】
</t>
    </r>
    <r>
      <rPr>
        <sz val="10"/>
        <color theme="1"/>
        <rFont val="Yu Gothic UI"/>
        <family val="3"/>
        <charset val="128"/>
      </rPr>
      <t>消耗品・備品</t>
    </r>
    <rPh sb="1" eb="3">
      <t>コウシン</t>
    </rPh>
    <rPh sb="5" eb="7">
      <t>ショウモウ</t>
    </rPh>
    <rPh sb="7" eb="8">
      <t>ヒン</t>
    </rPh>
    <rPh sb="9" eb="11">
      <t>ビヒン</t>
    </rPh>
    <phoneticPr fontId="4"/>
  </si>
  <si>
    <r>
      <t xml:space="preserve">【更新】
</t>
    </r>
    <r>
      <rPr>
        <sz val="10"/>
        <color theme="1"/>
        <rFont val="Yu Gothic UI"/>
        <family val="3"/>
        <charset val="128"/>
      </rPr>
      <t>改修費</t>
    </r>
    <rPh sb="1" eb="3">
      <t>コウシン</t>
    </rPh>
    <rPh sb="5" eb="8">
      <t>カイシュウヒ</t>
    </rPh>
    <phoneticPr fontId="4"/>
  </si>
  <si>
    <r>
      <t>（４）その他関係資料（所要額がわかる書類）　黄色のセル</t>
    </r>
    <r>
      <rPr>
        <sz val="16"/>
        <color theme="1"/>
        <rFont val="Yu Gothic UI"/>
        <family val="3"/>
        <charset val="128"/>
      </rPr>
      <t>を入力してください。</t>
    </r>
    <rPh sb="5" eb="6">
      <t>タ</t>
    </rPh>
    <rPh sb="6" eb="8">
      <t>カンケイ</t>
    </rPh>
    <rPh sb="8" eb="10">
      <t>シリョウ</t>
    </rPh>
    <rPh sb="11" eb="13">
      <t>ショヨウ</t>
    </rPh>
    <rPh sb="13" eb="14">
      <t>ガク</t>
    </rPh>
    <rPh sb="18" eb="20">
      <t>ショルイ</t>
    </rPh>
    <rPh sb="22" eb="24">
      <t>キイロ</t>
    </rPh>
    <rPh sb="28" eb="30">
      <t>ニュウリョク</t>
    </rPh>
    <phoneticPr fontId="4"/>
  </si>
  <si>
    <t>愛知県子ども食堂推進事業活動内容レポート</t>
    <rPh sb="14" eb="16">
      <t>ナイヨウ</t>
    </rPh>
    <phoneticPr fontId="4"/>
  </si>
  <si>
    <t>●●小学校区</t>
    <rPh sb="2" eb="5">
      <t>ショウガッコウ</t>
    </rPh>
    <rPh sb="5" eb="6">
      <t>ク</t>
    </rPh>
    <phoneticPr fontId="4"/>
  </si>
  <si>
    <t>複数ある場合は、主な活動の小学校区名を１つ記載</t>
    <rPh sb="0" eb="2">
      <t>フクスウ</t>
    </rPh>
    <rPh sb="4" eb="6">
      <t>バアイ</t>
    </rPh>
    <rPh sb="8" eb="9">
      <t>オモ</t>
    </rPh>
    <rPh sb="10" eb="12">
      <t>カツドウ</t>
    </rPh>
    <rPh sb="13" eb="16">
      <t>ショウガッコウ</t>
    </rPh>
    <rPh sb="16" eb="17">
      <t>ク</t>
    </rPh>
    <rPh sb="17" eb="18">
      <t>メイ</t>
    </rPh>
    <rPh sb="21" eb="23">
      <t>キサイ</t>
    </rPh>
    <phoneticPr fontId="4"/>
  </si>
  <si>
    <t>文字数上限の目安：200文字</t>
    <rPh sb="0" eb="5">
      <t>モジスウジョウゲン</t>
    </rPh>
    <rPh sb="6" eb="8">
      <t>メヤス</t>
    </rPh>
    <rPh sb="12" eb="14">
      <t>モジ</t>
    </rPh>
    <phoneticPr fontId="4"/>
  </si>
  <si>
    <t>プルダウンから選択（複数の場合は、主なものを選択）</t>
    <rPh sb="7" eb="9">
      <t>センタク</t>
    </rPh>
    <rPh sb="10" eb="12">
      <t>フクスウ</t>
    </rPh>
    <rPh sb="13" eb="15">
      <t>バアイ</t>
    </rPh>
    <rPh sb="17" eb="18">
      <t>オモ</t>
    </rPh>
    <rPh sb="22" eb="24">
      <t>センタク</t>
    </rPh>
    <phoneticPr fontId="4"/>
  </si>
  <si>
    <t>②子ども食堂
物品等更新費</t>
    <rPh sb="1" eb="2">
      <t>コ</t>
    </rPh>
    <rPh sb="4" eb="6">
      <t>ショクドウ</t>
    </rPh>
    <rPh sb="7" eb="10">
      <t>ブッピントウ</t>
    </rPh>
    <rPh sb="10" eb="13">
      <t>コウシンヒ</t>
    </rPh>
    <phoneticPr fontId="4"/>
  </si>
  <si>
    <t>③学習推進事業費</t>
    <phoneticPr fontId="4"/>
  </si>
  <si>
    <t>①県内で、原則月に1回以上定期的に開催又は公立小中学校長期期間に実施すること。</t>
    <rPh sb="5" eb="7">
      <t>ゲンソク</t>
    </rPh>
    <phoneticPr fontId="4"/>
  </si>
  <si>
    <t>県内で原則月に1回以上定期的に開催又は公立小中学校長期期間に実施すること。</t>
    <rPh sb="0" eb="2">
      <t>ケンナイ</t>
    </rPh>
    <rPh sb="3" eb="5">
      <t>ゲンソク</t>
    </rPh>
    <rPh sb="5" eb="6">
      <t>ツキ</t>
    </rPh>
    <rPh sb="8" eb="9">
      <t>カイ</t>
    </rPh>
    <rPh sb="9" eb="11">
      <t>イジョウ</t>
    </rPh>
    <rPh sb="11" eb="14">
      <t>テイキテキ</t>
    </rPh>
    <rPh sb="15" eb="17">
      <t>カイサイ</t>
    </rPh>
    <rPh sb="17" eb="18">
      <t>マタ</t>
    </rPh>
    <rPh sb="19" eb="21">
      <t>コウリツ</t>
    </rPh>
    <rPh sb="21" eb="25">
      <t>ショウチュウガッコウ</t>
    </rPh>
    <rPh sb="25" eb="27">
      <t>チョウキ</t>
    </rPh>
    <rPh sb="27" eb="29">
      <t>キカン</t>
    </rPh>
    <rPh sb="30" eb="32">
      <t>ジッシ</t>
    </rPh>
    <phoneticPr fontId="4"/>
  </si>
  <si>
    <t>どんなグループ・団体により運営しているのか記入</t>
    <rPh sb="8" eb="10">
      <t>ダンタイ</t>
    </rPh>
    <rPh sb="13" eb="15">
      <t>ウンエイ</t>
    </rPh>
    <rPh sb="21" eb="23">
      <t>キニュウ</t>
    </rPh>
    <phoneticPr fontId="4"/>
  </si>
  <si>
    <t>　　　　　　　　　　　　　　　　　　　＜申請者＞</t>
    <rPh sb="20" eb="23">
      <t>シンセイシャ</t>
    </rPh>
    <phoneticPr fontId="4"/>
  </si>
  <si>
    <t>　　　　　　　　　　　　　　　　　　　　　＜申請者＞</t>
    <rPh sb="22" eb="25">
      <t>シンセイシャ</t>
    </rPh>
    <phoneticPr fontId="4"/>
  </si>
  <si>
    <t>SNSで発信するとともに、チラシを地域の回覧板に入れてもらった。</t>
    <phoneticPr fontId="4"/>
  </si>
  <si>
    <r>
      <t>2026年4月1日以降で、
子ども食堂を開催した</t>
    </r>
    <r>
      <rPr>
        <u/>
        <sz val="10"/>
        <color theme="1"/>
        <rFont val="Yu Gothic UI"/>
        <family val="3"/>
        <charset val="128"/>
      </rPr>
      <t>最初の日付</t>
    </r>
    <rPh sb="4" eb="5">
      <t>ネン</t>
    </rPh>
    <rPh sb="6" eb="7">
      <t>ガツ</t>
    </rPh>
    <rPh sb="8" eb="9">
      <t>ニチ</t>
    </rPh>
    <rPh sb="9" eb="11">
      <t>イコウ</t>
    </rPh>
    <rPh sb="14" eb="15">
      <t>コ</t>
    </rPh>
    <rPh sb="17" eb="19">
      <t>ショクドウ</t>
    </rPh>
    <rPh sb="20" eb="22">
      <t>カイサイ</t>
    </rPh>
    <rPh sb="24" eb="26">
      <t>サイショ</t>
    </rPh>
    <rPh sb="27" eb="29">
      <t>ヒヅケ</t>
    </rPh>
    <phoneticPr fontId="4"/>
  </si>
  <si>
    <t>2026年4月1日以降で、
これまでに開催した日付（具体的に）</t>
    <rPh sb="4" eb="5">
      <t>ネン</t>
    </rPh>
    <rPh sb="6" eb="7">
      <t>ガツ</t>
    </rPh>
    <rPh sb="8" eb="9">
      <t>ニチ</t>
    </rPh>
    <rPh sb="9" eb="11">
      <t>イコウ</t>
    </rPh>
    <rPh sb="19" eb="21">
      <t>カイサイ</t>
    </rPh>
    <rPh sb="23" eb="25">
      <t>ヒヅケ</t>
    </rPh>
    <rPh sb="26" eb="29">
      <t>グタイテキ</t>
    </rPh>
    <phoneticPr fontId="4"/>
  </si>
  <si>
    <t>2026年4月1日以降の回の、参加人数の合計
（子ども、その他で集計）（延べ人数）</t>
    <rPh sb="4" eb="5">
      <t>ネン</t>
    </rPh>
    <rPh sb="6" eb="7">
      <t>ガツ</t>
    </rPh>
    <rPh sb="8" eb="9">
      <t>ニチ</t>
    </rPh>
    <rPh sb="9" eb="11">
      <t>イコウ</t>
    </rPh>
    <rPh sb="12" eb="13">
      <t>カイ</t>
    </rPh>
    <rPh sb="15" eb="17">
      <t>サンカ</t>
    </rPh>
    <rPh sb="17" eb="19">
      <t>ニンズウ</t>
    </rPh>
    <rPh sb="20" eb="22">
      <t>ゴウケイ</t>
    </rPh>
    <rPh sb="24" eb="25">
      <t>コ</t>
    </rPh>
    <rPh sb="30" eb="31">
      <t>タ</t>
    </rPh>
    <rPh sb="32" eb="34">
      <t>シュウケイ</t>
    </rPh>
    <rPh sb="36" eb="37">
      <t>ノ</t>
    </rPh>
    <rPh sb="38" eb="40">
      <t>ニンズウ</t>
    </rPh>
    <phoneticPr fontId="4"/>
  </si>
  <si>
    <t>2025年度</t>
    <rPh sb="4" eb="6">
      <t>ネンド</t>
    </rPh>
    <phoneticPr fontId="4"/>
  </si>
  <si>
    <r>
      <t>【</t>
    </r>
    <r>
      <rPr>
        <b/>
        <sz val="12"/>
        <color theme="1"/>
        <rFont val="Yu Gothic UI"/>
        <family val="3"/>
        <charset val="128"/>
      </rPr>
      <t>証拠書類（レシート等）に関する注意事項</t>
    </r>
    <r>
      <rPr>
        <sz val="12"/>
        <color theme="1"/>
        <rFont val="Yu Gothic UI"/>
        <family val="3"/>
        <charset val="128"/>
      </rPr>
      <t>】
・申請の翌年度の始めから起算し</t>
    </r>
    <r>
      <rPr>
        <sz val="12"/>
        <rFont val="Yu Gothic UI"/>
        <family val="3"/>
        <charset val="128"/>
      </rPr>
      <t>て</t>
    </r>
    <r>
      <rPr>
        <sz val="12"/>
        <color rgb="FFFF0000"/>
        <rFont val="Yu Gothic UI"/>
        <family val="3"/>
        <charset val="128"/>
      </rPr>
      <t>５年間、保管が必要</t>
    </r>
    <r>
      <rPr>
        <sz val="12"/>
        <color theme="1"/>
        <rFont val="Yu Gothic UI"/>
        <family val="3"/>
        <charset val="128"/>
      </rPr>
      <t>です。（例：2026年7月に申請した場合　⇒　2027年4月1日から数えて5年後である、2032年3月31日まで保管すること）
・県による審査として、</t>
    </r>
    <r>
      <rPr>
        <sz val="12"/>
        <color rgb="FFFF0000"/>
        <rFont val="Yu Gothic UI"/>
        <family val="3"/>
        <charset val="128"/>
      </rPr>
      <t>申請いただいた品目の一部</t>
    </r>
    <r>
      <rPr>
        <sz val="12"/>
        <color theme="1"/>
        <rFont val="Yu Gothic UI"/>
        <family val="3"/>
        <charset val="128"/>
      </rPr>
      <t>について、のちほど</t>
    </r>
    <r>
      <rPr>
        <sz val="12"/>
        <color rgb="FFFF0000"/>
        <rFont val="Yu Gothic UI"/>
        <family val="3"/>
        <charset val="128"/>
      </rPr>
      <t>証拠書類を確認</t>
    </r>
    <r>
      <rPr>
        <sz val="12"/>
        <color theme="1"/>
        <rFont val="Yu Gothic UI"/>
        <family val="3"/>
        <charset val="128"/>
      </rPr>
      <t>させて頂きます。対象品目や確認方法については、県から個別に連絡します。
  証拠書類が確認できなかった場合、補助金を交付できませんの</t>
    </r>
    <r>
      <rPr>
        <sz val="12"/>
        <rFont val="Yu Gothic UI"/>
        <family val="3"/>
        <charset val="128"/>
      </rPr>
      <t>で</t>
    </r>
    <r>
      <rPr>
        <sz val="12"/>
        <color rgb="FFFF0000"/>
        <rFont val="Yu Gothic UI"/>
        <family val="3"/>
        <charset val="128"/>
      </rPr>
      <t>確実に全ての品目の証拠書類をそろえて保管</t>
    </r>
    <r>
      <rPr>
        <sz val="12"/>
        <rFont val="Yu Gothic UI"/>
        <family val="3"/>
        <charset val="128"/>
      </rPr>
      <t>してください</t>
    </r>
    <r>
      <rPr>
        <sz val="12"/>
        <color theme="1"/>
        <rFont val="Yu Gothic UI"/>
        <family val="3"/>
        <charset val="128"/>
      </rPr>
      <t>。</t>
    </r>
    <rPh sb="112" eb="113">
      <t>ケン</t>
    </rPh>
    <rPh sb="116" eb="118">
      <t>シンサ</t>
    </rPh>
    <rPh sb="122" eb="124">
      <t>シンセイ</t>
    </rPh>
    <rPh sb="129" eb="131">
      <t>ヒンモク</t>
    </rPh>
    <rPh sb="132" eb="134">
      <t>イチブ</t>
    </rPh>
    <rPh sb="143" eb="145">
      <t>ショウコ</t>
    </rPh>
    <rPh sb="145" eb="147">
      <t>ショルイ</t>
    </rPh>
    <rPh sb="148" eb="150">
      <t>カクニン</t>
    </rPh>
    <rPh sb="153" eb="154">
      <t>イタダ</t>
    </rPh>
    <rPh sb="158" eb="160">
      <t>タイショウ</t>
    </rPh>
    <rPh sb="160" eb="162">
      <t>ヒンモク</t>
    </rPh>
    <rPh sb="163" eb="165">
      <t>カクニン</t>
    </rPh>
    <rPh sb="165" eb="167">
      <t>ホウホウ</t>
    </rPh>
    <rPh sb="173" eb="174">
      <t>ケン</t>
    </rPh>
    <rPh sb="176" eb="178">
      <t>コベツ</t>
    </rPh>
    <rPh sb="188" eb="190">
      <t>ショウコ</t>
    </rPh>
    <rPh sb="190" eb="192">
      <t>ショルイ</t>
    </rPh>
    <rPh sb="193" eb="195">
      <t>カクニン</t>
    </rPh>
    <rPh sb="201" eb="203">
      <t>バアイ</t>
    </rPh>
    <rPh sb="204" eb="207">
      <t>ホジョキン</t>
    </rPh>
    <rPh sb="208" eb="210">
      <t>コウフ</t>
    </rPh>
    <rPh sb="217" eb="219">
      <t>カクジツ</t>
    </rPh>
    <rPh sb="220" eb="221">
      <t>スベ</t>
    </rPh>
    <rPh sb="223" eb="225">
      <t>ヒンモク</t>
    </rPh>
    <rPh sb="226" eb="228">
      <t>ショウコ</t>
    </rPh>
    <rPh sb="228" eb="230">
      <t>ショルイ</t>
    </rPh>
    <rPh sb="235" eb="237">
      <t>ホカン</t>
    </rPh>
    <phoneticPr fontId="4"/>
  </si>
  <si>
    <t>　愛知県子ども食堂推進事業費補助金交付要綱第４条第１項の規定により、２０２６年度　愛知県</t>
    <rPh sb="38" eb="40">
      <t>ネンド</t>
    </rPh>
    <rPh sb="41" eb="44">
      <t>アイチケン</t>
    </rPh>
    <phoneticPr fontId="4"/>
  </si>
  <si>
    <t>2026年度作成</t>
    <rPh sb="4" eb="6">
      <t>ネンド</t>
    </rPh>
    <rPh sb="6" eb="8">
      <t>サクセイ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</si>
</sst>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
    <numFmt numFmtId="177" formatCode="yyyy&quot;年&quot;m&quot;月&quot;d&quot;日&quot;;@"/>
    <numFmt numFmtId="178" formatCode="0;\-0;;@"/>
    <numFmt numFmtId="179" formatCode="0000000"/>
    <numFmt numFmtId="180" formatCode="[$-F800]dddd\,\ mmmm\ dd\,\ yyyy"/>
    <numFmt numFmtId="181" formatCode="[$-411]ggge&quot;年&quot;m&quot;月&quot;d&quot;日&quot;;@"/>
    <numFmt numFmtId="182" formatCode="#&quot;人&quot;"/>
    <numFmt numFmtId="183" formatCode="0_);[Red]\(0\)"/>
  </numFmts>
  <fonts count="64" x14ac:knownFonts="1">
    <font>
      <sz val="11"/>
      <color theme="1"/>
      <name val="ＭＳ Ｐゴシック"/>
      <family val="2"/>
      <charset val="128"/>
      <scheme val="minor"/>
    </font>
    <font>
      <sz val="11"/>
      <color theme="1"/>
      <name val="ＭＳ Ｐゴシック"/>
      <family val="2"/>
      <charset val="128"/>
      <scheme val="minor"/>
    </font>
    <font>
      <sz val="9"/>
      <color theme="1"/>
      <name val="ＭＳ 明朝"/>
      <family val="1"/>
      <charset val="128"/>
    </font>
    <font>
      <sz val="11"/>
      <color theme="1"/>
      <name val="ＭＳ 明朝"/>
      <family val="1"/>
      <charset val="128"/>
    </font>
    <font>
      <sz val="6"/>
      <name val="ＭＳ Ｐゴシック"/>
      <family val="2"/>
      <charset val="128"/>
      <scheme val="minor"/>
    </font>
    <font>
      <sz val="10.5"/>
      <color theme="1"/>
      <name val="ＭＳ 明朝"/>
      <family val="1"/>
      <charset val="128"/>
    </font>
    <font>
      <sz val="10"/>
      <color theme="1"/>
      <name val="ＭＳ 明朝"/>
      <family val="1"/>
      <charset val="128"/>
    </font>
    <font>
      <sz val="12"/>
      <color theme="1"/>
      <name val="ＭＳ 明朝"/>
      <family val="1"/>
      <charset val="128"/>
    </font>
    <font>
      <sz val="10"/>
      <color theme="1"/>
      <name val="ＭＳ Ｐゴシック"/>
      <family val="2"/>
      <charset val="128"/>
      <scheme val="minor"/>
    </font>
    <font>
      <u/>
      <sz val="10"/>
      <color theme="1"/>
      <name val="ＭＳ 明朝"/>
      <family val="1"/>
      <charset val="128"/>
    </font>
    <font>
      <b/>
      <sz val="14"/>
      <color theme="1"/>
      <name val="ＭＳ ゴシック"/>
      <family val="3"/>
      <charset val="128"/>
    </font>
    <font>
      <sz val="12"/>
      <color theme="1"/>
      <name val="ＭＳ ゴシック"/>
      <family val="3"/>
      <charset val="128"/>
    </font>
    <font>
      <sz val="12"/>
      <color theme="1"/>
      <name val="ＭＳ Ｐゴシック"/>
      <family val="2"/>
      <charset val="128"/>
      <scheme val="minor"/>
    </font>
    <font>
      <sz val="28"/>
      <color theme="1"/>
      <name val="ＭＳ 明朝"/>
      <family val="1"/>
      <charset val="128"/>
    </font>
    <font>
      <sz val="28"/>
      <color theme="1"/>
      <name val="ＭＳ Ｐゴシック"/>
      <family val="2"/>
      <charset val="128"/>
      <scheme val="minor"/>
    </font>
    <font>
      <b/>
      <sz val="16"/>
      <color theme="1"/>
      <name val="ＭＳ Ｐゴシック"/>
      <family val="3"/>
      <charset val="128"/>
      <scheme val="minor"/>
    </font>
    <font>
      <sz val="18"/>
      <color theme="1"/>
      <name val="ＭＳ ゴシック"/>
      <family val="3"/>
      <charset val="128"/>
    </font>
    <font>
      <sz val="11"/>
      <color theme="1"/>
      <name val="ＭＳ ゴシック"/>
      <family val="3"/>
      <charset val="128"/>
    </font>
    <font>
      <sz val="11"/>
      <color theme="1"/>
      <name val="ＭＳ Ｐ明朝"/>
      <family val="1"/>
      <charset val="128"/>
    </font>
    <font>
      <sz val="16"/>
      <color theme="1"/>
      <name val="ＭＳ Ｐゴシック"/>
      <family val="2"/>
      <charset val="128"/>
      <scheme val="minor"/>
    </font>
    <font>
      <sz val="26"/>
      <color theme="1"/>
      <name val="ＭＳ Ｐゴシック"/>
      <family val="2"/>
      <charset val="128"/>
      <scheme val="minor"/>
    </font>
    <font>
      <sz val="14"/>
      <color theme="1"/>
      <name val="ＭＳ 明朝"/>
      <family val="1"/>
      <charset val="128"/>
    </font>
    <font>
      <sz val="16"/>
      <color theme="1"/>
      <name val="ＭＳ 明朝"/>
      <family val="1"/>
      <charset val="128"/>
    </font>
    <font>
      <vertAlign val="subscript"/>
      <sz val="28"/>
      <color theme="1"/>
      <name val="ＭＳ 明朝"/>
      <family val="1"/>
      <charset val="128"/>
    </font>
    <font>
      <sz val="26"/>
      <color theme="1"/>
      <name val="ＭＳ 明朝"/>
      <family val="1"/>
      <charset val="128"/>
    </font>
    <font>
      <u/>
      <sz val="11"/>
      <color theme="10"/>
      <name val="ＭＳ Ｐゴシック"/>
      <family val="2"/>
      <charset val="128"/>
      <scheme val="minor"/>
    </font>
    <font>
      <sz val="10"/>
      <color theme="1"/>
      <name val="ＭＳ ゴシック"/>
      <family val="3"/>
      <charset val="128"/>
    </font>
    <font>
      <sz val="11"/>
      <color theme="1"/>
      <name val="ＭＳ Ｐゴシック"/>
      <family val="3"/>
      <charset val="128"/>
      <scheme val="minor"/>
    </font>
    <font>
      <sz val="10"/>
      <color theme="1"/>
      <name val="Yu Gothic UI"/>
      <family val="3"/>
      <charset val="128"/>
    </font>
    <font>
      <b/>
      <sz val="10"/>
      <color theme="1"/>
      <name val="Yu Gothic UI"/>
      <family val="3"/>
      <charset val="128"/>
    </font>
    <font>
      <u/>
      <sz val="10"/>
      <color theme="1"/>
      <name val="Yu Gothic UI"/>
      <family val="3"/>
      <charset val="128"/>
    </font>
    <font>
      <sz val="9"/>
      <color theme="1"/>
      <name val="Yu Gothic UI"/>
      <family val="3"/>
      <charset val="128"/>
    </font>
    <font>
      <sz val="18"/>
      <color theme="1"/>
      <name val="Yu Gothic UI"/>
      <family val="3"/>
      <charset val="128"/>
    </font>
    <font>
      <sz val="12"/>
      <color theme="1"/>
      <name val="ＭＳ Ｐゴシック"/>
      <family val="3"/>
      <charset val="128"/>
      <scheme val="minor"/>
    </font>
    <font>
      <sz val="11"/>
      <color theme="1"/>
      <name val="Yu Gothic UI"/>
      <family val="3"/>
      <charset val="128"/>
    </font>
    <font>
      <b/>
      <sz val="16"/>
      <color theme="1"/>
      <name val="Yu Gothic UI"/>
      <family val="3"/>
      <charset val="128"/>
    </font>
    <font>
      <sz val="12"/>
      <color theme="1"/>
      <name val="Yu Gothic UI"/>
      <family val="3"/>
      <charset val="128"/>
    </font>
    <font>
      <sz val="16"/>
      <color theme="1"/>
      <name val="Yu Gothic UI"/>
      <family val="3"/>
      <charset val="128"/>
    </font>
    <font>
      <b/>
      <sz val="12"/>
      <color theme="1"/>
      <name val="Yu Gothic UI"/>
      <family val="3"/>
      <charset val="128"/>
    </font>
    <font>
      <sz val="12"/>
      <name val="Yu Gothic UI"/>
      <family val="3"/>
      <charset val="128"/>
    </font>
    <font>
      <sz val="12"/>
      <color rgb="FFFF0000"/>
      <name val="Yu Gothic UI"/>
      <family val="3"/>
      <charset val="128"/>
    </font>
    <font>
      <sz val="7"/>
      <color theme="1"/>
      <name val="ＭＳ 明朝"/>
      <family val="1"/>
      <charset val="128"/>
    </font>
    <font>
      <sz val="8"/>
      <color theme="1"/>
      <name val="Yu Gothic UI"/>
      <family val="3"/>
      <charset val="128"/>
    </font>
    <font>
      <sz val="16"/>
      <color theme="1"/>
      <name val="ＭＳ ゴシック"/>
      <family val="3"/>
      <charset val="128"/>
    </font>
    <font>
      <sz val="14"/>
      <color theme="1"/>
      <name val="ＭＳ ゴシック"/>
      <family val="3"/>
      <charset val="128"/>
    </font>
    <font>
      <sz val="12"/>
      <name val="ＭＳ Ｐゴシック"/>
      <family val="3"/>
      <charset val="128"/>
      <scheme val="minor"/>
    </font>
    <font>
      <sz val="10"/>
      <color theme="1"/>
      <name val="ＭＳ Ｐゴシック"/>
      <family val="3"/>
      <charset val="128"/>
      <scheme val="minor"/>
    </font>
    <font>
      <b/>
      <sz val="14"/>
      <name val="ＭＳ Ｐゴシック"/>
      <family val="3"/>
      <charset val="128"/>
      <scheme val="minor"/>
    </font>
    <font>
      <sz val="9"/>
      <color theme="1"/>
      <name val="ＭＳ ゴシック"/>
      <family val="3"/>
      <charset val="128"/>
    </font>
    <font>
      <sz val="14"/>
      <color theme="1"/>
      <name val="ＭＳ Ｐゴシック"/>
      <family val="2"/>
      <charset val="128"/>
      <scheme val="minor"/>
    </font>
    <font>
      <sz val="14"/>
      <color theme="1"/>
      <name val="ＭＳ Ｐゴシック"/>
      <family val="3"/>
      <charset val="128"/>
      <scheme val="minor"/>
    </font>
    <font>
      <sz val="14"/>
      <name val="ＭＳ Ｐゴシック"/>
      <family val="3"/>
      <charset val="128"/>
      <scheme val="minor"/>
    </font>
    <font>
      <sz val="8"/>
      <name val="ＭＳ Ｐゴシック"/>
      <family val="3"/>
      <charset val="128"/>
      <scheme val="minor"/>
    </font>
    <font>
      <sz val="11"/>
      <name val="ＭＳ Ｐゴシック"/>
      <family val="2"/>
      <charset val="128"/>
      <scheme val="minor"/>
    </font>
    <font>
      <sz val="11"/>
      <color theme="1"/>
      <name val="MS UI Gothic"/>
      <family val="3"/>
      <charset val="128"/>
    </font>
    <font>
      <sz val="11"/>
      <name val="MS UI Gothic"/>
      <family val="3"/>
      <charset val="128"/>
    </font>
    <font>
      <sz val="10"/>
      <name val="MS UI Gothic"/>
      <family val="3"/>
      <charset val="128"/>
    </font>
    <font>
      <sz val="11"/>
      <name val="ＭＳ 明朝"/>
      <family val="1"/>
      <charset val="128"/>
    </font>
    <font>
      <sz val="14"/>
      <color theme="1"/>
      <name val="Yu Gothic UI"/>
      <family val="3"/>
      <charset val="128"/>
    </font>
    <font>
      <sz val="10"/>
      <name val="ＭＳ 明朝"/>
      <family val="1"/>
      <charset val="128"/>
    </font>
    <font>
      <sz val="12"/>
      <name val="MS UI Gothic"/>
      <family val="3"/>
      <charset val="128"/>
    </font>
    <font>
      <sz val="12"/>
      <color theme="1"/>
      <name val="HGｺﾞｼｯｸM"/>
      <family val="3"/>
      <charset val="128"/>
    </font>
    <font>
      <sz val="10"/>
      <name val="Yu Gothic UI"/>
      <family val="3"/>
      <charset val="128"/>
    </font>
    <font>
      <sz val="9"/>
      <name val="Yu Gothic UI"/>
      <family val="3"/>
      <charset val="128"/>
    </font>
  </fonts>
  <fills count="12">
    <fill>
      <patternFill patternType="none"/>
    </fill>
    <fill>
      <patternFill patternType="gray125"/>
    </fill>
    <fill>
      <patternFill patternType="solid">
        <fgColor theme="6"/>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2" tint="-9.9948118533890809E-2"/>
        <bgColor indexed="64"/>
      </patternFill>
    </fill>
    <fill>
      <patternFill patternType="solid">
        <fgColor theme="7" tint="0.79998168889431442"/>
        <bgColor indexed="64"/>
      </patternFill>
    </fill>
    <fill>
      <patternFill patternType="solid">
        <fgColor theme="0" tint="-4.9989318521683403E-2"/>
        <bgColor indexed="64"/>
      </patternFill>
    </fill>
  </fills>
  <borders count="9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bottom/>
      <diagonal/>
    </border>
    <border>
      <left style="medium">
        <color indexed="64"/>
      </left>
      <right style="medium">
        <color indexed="64"/>
      </right>
      <top/>
      <bottom/>
      <diagonal/>
    </border>
    <border>
      <left/>
      <right/>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medium">
        <color indexed="64"/>
      </right>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double">
        <color indexed="64"/>
      </top>
      <bottom/>
      <diagonal/>
    </border>
    <border>
      <left/>
      <right/>
      <top style="double">
        <color indexed="64"/>
      </top>
      <bottom/>
      <diagonal/>
    </border>
    <border>
      <left style="medium">
        <color indexed="64"/>
      </left>
      <right style="medium">
        <color indexed="64"/>
      </right>
      <top style="medium">
        <color indexed="64"/>
      </top>
      <bottom style="double">
        <color indexed="64"/>
      </bottom>
      <diagonal/>
    </border>
    <border>
      <left/>
      <right style="medium">
        <color indexed="64"/>
      </right>
      <top style="double">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auto="1"/>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right style="thin">
        <color indexed="64"/>
      </right>
      <top style="double">
        <color indexed="64"/>
      </top>
      <bottom style="thin">
        <color indexed="64"/>
      </bottom>
      <diagonal/>
    </border>
    <border>
      <left/>
      <right style="thin">
        <color indexed="64"/>
      </right>
      <top style="medium">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25" fillId="0" borderId="0" applyNumberFormat="0" applyFill="0" applyBorder="0" applyAlignment="0" applyProtection="0">
      <alignment vertical="center"/>
    </xf>
  </cellStyleXfs>
  <cellXfs count="780">
    <xf numFmtId="0" fontId="0" fillId="0" borderId="0" xfId="0">
      <alignment vertical="center"/>
    </xf>
    <xf numFmtId="0" fontId="2" fillId="0" borderId="0" xfId="0" applyFont="1" applyAlignment="1">
      <alignment horizontal="justify" vertical="center"/>
    </xf>
    <xf numFmtId="0" fontId="3" fillId="0" borderId="0" xfId="0" applyFont="1" applyAlignment="1">
      <alignment horizontal="justify" vertical="center"/>
    </xf>
    <xf numFmtId="0" fontId="3" fillId="0" borderId="0" xfId="0" applyFont="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left" vertical="center"/>
    </xf>
    <xf numFmtId="0" fontId="0" fillId="0" borderId="6" xfId="0" applyBorder="1">
      <alignment vertical="center"/>
    </xf>
    <xf numFmtId="0" fontId="5" fillId="0" borderId="4" xfId="0" applyFont="1" applyBorder="1" applyAlignment="1">
      <alignment horizontal="justify" vertical="center" wrapText="1"/>
    </xf>
    <xf numFmtId="0" fontId="5" fillId="0" borderId="0" xfId="0" applyFont="1" applyAlignment="1">
      <alignment horizontal="left" vertical="center"/>
    </xf>
    <xf numFmtId="0" fontId="0" fillId="0" borderId="0" xfId="0" applyAlignment="1">
      <alignment horizontal="left" vertical="center"/>
    </xf>
    <xf numFmtId="38" fontId="0" fillId="0" borderId="0" xfId="1" applyFont="1">
      <alignment vertical="center"/>
    </xf>
    <xf numFmtId="38" fontId="5" fillId="0" borderId="4" xfId="1" applyFont="1" applyBorder="1" applyAlignment="1">
      <alignment horizontal="right" vertical="center" wrapText="1"/>
    </xf>
    <xf numFmtId="0" fontId="0" fillId="0" borderId="0" xfId="0" applyAlignment="1">
      <alignment horizontal="right" vertical="center"/>
    </xf>
    <xf numFmtId="0" fontId="3" fillId="0" borderId="2" xfId="0" applyFont="1" applyBorder="1" applyAlignment="1">
      <alignment horizontal="center" vertical="center" wrapText="1"/>
    </xf>
    <xf numFmtId="0" fontId="5" fillId="0" borderId="4" xfId="0" applyFont="1" applyBorder="1" applyAlignment="1">
      <alignment horizontal="center" vertical="center" wrapText="1"/>
    </xf>
    <xf numFmtId="0" fontId="3" fillId="0" borderId="4" xfId="0" applyFont="1" applyBorder="1" applyAlignment="1">
      <alignment horizontal="justify" vertical="center" wrapText="1"/>
    </xf>
    <xf numFmtId="0" fontId="3" fillId="0" borderId="30" xfId="0" applyFont="1" applyBorder="1" applyAlignment="1">
      <alignment horizontal="justify" vertical="center" wrapText="1"/>
    </xf>
    <xf numFmtId="0" fontId="3" fillId="0" borderId="10" xfId="0" applyFont="1" applyBorder="1" applyAlignment="1">
      <alignment horizontal="justify" vertical="center" wrapText="1"/>
    </xf>
    <xf numFmtId="0" fontId="5" fillId="0" borderId="14" xfId="0" applyFont="1" applyBorder="1" applyAlignment="1">
      <alignment horizontal="center" vertical="center" textRotation="255" wrapText="1"/>
    </xf>
    <xf numFmtId="0" fontId="5" fillId="0" borderId="18" xfId="0" applyFont="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5" fillId="0" borderId="2" xfId="0" applyFont="1" applyBorder="1" applyAlignment="1">
      <alignment horizontal="left" vertical="center" wrapText="1"/>
    </xf>
    <xf numFmtId="0" fontId="5" fillId="0" borderId="14" xfId="0" applyFont="1" applyBorder="1" applyAlignment="1" applyProtection="1">
      <alignment horizontal="justify" vertical="center" wrapText="1"/>
      <protection locked="0"/>
    </xf>
    <xf numFmtId="38" fontId="5" fillId="0" borderId="1" xfId="1" applyFont="1" applyBorder="1" applyAlignment="1">
      <alignment horizontal="center" vertical="center" wrapText="1"/>
    </xf>
    <xf numFmtId="38" fontId="5" fillId="0" borderId="1" xfId="1" applyFont="1" applyBorder="1" applyAlignment="1">
      <alignment horizontal="right" vertical="center" wrapText="1"/>
    </xf>
    <xf numFmtId="38" fontId="5" fillId="0" borderId="3" xfId="1" applyFont="1" applyBorder="1" applyAlignment="1">
      <alignment horizontal="right" vertical="center" wrapText="1"/>
    </xf>
    <xf numFmtId="0" fontId="5" fillId="0" borderId="4" xfId="0" applyFont="1" applyBorder="1" applyAlignment="1">
      <alignment horizontal="left" vertical="center" wrapText="1"/>
    </xf>
    <xf numFmtId="0" fontId="5" fillId="0" borderId="1" xfId="0" applyFont="1" applyBorder="1" applyAlignment="1" applyProtection="1">
      <alignment horizontal="justify" vertical="center" wrapText="1"/>
      <protection locked="0"/>
    </xf>
    <xf numFmtId="0" fontId="5" fillId="0" borderId="1" xfId="0" applyFont="1" applyBorder="1" applyAlignment="1">
      <alignment horizontal="left" vertical="distributed" wrapText="1" indent="1"/>
    </xf>
    <xf numFmtId="0" fontId="5" fillId="0" borderId="10" xfId="0" applyFont="1" applyBorder="1" applyAlignment="1">
      <alignment horizontal="distributed" vertical="distributed" wrapText="1" indent="1"/>
    </xf>
    <xf numFmtId="0" fontId="5" fillId="0" borderId="12" xfId="0" applyFont="1" applyBorder="1" applyAlignment="1">
      <alignment horizontal="right"/>
    </xf>
    <xf numFmtId="0" fontId="5" fillId="0" borderId="1" xfId="0" applyFont="1" applyBorder="1" applyAlignment="1">
      <alignment horizontal="distributed" vertical="center" wrapText="1" indent="1"/>
    </xf>
    <xf numFmtId="0" fontId="5" fillId="0" borderId="1" xfId="0" applyFont="1" applyBorder="1" applyAlignment="1">
      <alignment horizontal="distributed" vertical="distributed" wrapText="1" indent="1"/>
    </xf>
    <xf numFmtId="0" fontId="3" fillId="0" borderId="4" xfId="0" applyFont="1" applyBorder="1" applyAlignment="1">
      <alignment horizontal="left" vertical="center" wrapText="1" indent="1"/>
    </xf>
    <xf numFmtId="0" fontId="3" fillId="0" borderId="3" xfId="0" applyFont="1" applyBorder="1" applyAlignment="1">
      <alignment horizontal="center" vertical="justify" wrapText="1"/>
    </xf>
    <xf numFmtId="177" fontId="0" fillId="0" borderId="0" xfId="0" applyNumberFormat="1">
      <alignment vertical="center"/>
    </xf>
    <xf numFmtId="0" fontId="5" fillId="0" borderId="0" xfId="0" applyFont="1" applyAlignment="1" applyProtection="1">
      <alignment horizontal="center" vertical="center"/>
      <protection locked="0"/>
    </xf>
    <xf numFmtId="0" fontId="3" fillId="0" borderId="0" xfId="0" applyFont="1">
      <alignment vertical="center"/>
    </xf>
    <xf numFmtId="0" fontId="3" fillId="0" borderId="0" xfId="0" applyFont="1" applyAlignment="1" applyProtection="1">
      <alignment horizontal="center" vertical="center"/>
      <protection locked="0"/>
    </xf>
    <xf numFmtId="0" fontId="3" fillId="0" borderId="3" xfId="0" applyFont="1" applyBorder="1" applyAlignment="1">
      <alignment horizontal="justify" vertical="center" wrapText="1"/>
    </xf>
    <xf numFmtId="0" fontId="3" fillId="0" borderId="39"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0" xfId="0" applyFont="1" applyAlignment="1">
      <alignment horizontal="justify" vertical="center" wrapText="1"/>
    </xf>
    <xf numFmtId="176" fontId="5" fillId="0" borderId="4" xfId="0" applyNumberFormat="1" applyFont="1" applyBorder="1" applyAlignment="1">
      <alignment horizontal="justify" vertical="center" wrapText="1"/>
    </xf>
    <xf numFmtId="176" fontId="5" fillId="0" borderId="2" xfId="0" applyNumberFormat="1" applyFont="1" applyBorder="1" applyAlignment="1">
      <alignment horizontal="left" vertical="center" wrapText="1"/>
    </xf>
    <xf numFmtId="176" fontId="5" fillId="0" borderId="1" xfId="0" applyNumberFormat="1" applyFont="1" applyBorder="1" applyAlignment="1" applyProtection="1">
      <alignment horizontal="justify" vertical="center" wrapText="1"/>
      <protection locked="0"/>
    </xf>
    <xf numFmtId="0" fontId="3" fillId="0" borderId="18" xfId="0" applyFont="1" applyBorder="1" applyAlignment="1">
      <alignment horizontal="justify" vertical="center" wrapText="1"/>
    </xf>
    <xf numFmtId="0" fontId="7" fillId="0" borderId="0" xfId="0" applyFont="1" applyAlignment="1">
      <alignment horizontal="center" vertical="center"/>
    </xf>
    <xf numFmtId="49" fontId="0" fillId="0" borderId="0" xfId="0" applyNumberFormat="1">
      <alignment vertical="center"/>
    </xf>
    <xf numFmtId="0" fontId="12" fillId="0" borderId="0" xfId="0" applyFont="1">
      <alignment vertical="center"/>
    </xf>
    <xf numFmtId="0" fontId="7" fillId="0" borderId="0" xfId="0" applyFont="1" applyAlignment="1">
      <alignment horizontal="left" vertical="center"/>
    </xf>
    <xf numFmtId="0" fontId="7" fillId="0" borderId="0" xfId="0" applyFont="1">
      <alignment vertical="center"/>
    </xf>
    <xf numFmtId="0" fontId="7" fillId="0" borderId="0" xfId="0" applyFont="1" applyAlignment="1" applyProtection="1">
      <alignment horizontal="center" vertical="center"/>
      <protection locked="0"/>
    </xf>
    <xf numFmtId="0" fontId="21" fillId="0" borderId="0" xfId="0" applyFont="1" applyAlignment="1">
      <alignment horizontal="center"/>
    </xf>
    <xf numFmtId="0" fontId="21" fillId="0" borderId="46" xfId="0" applyFont="1" applyBorder="1" applyAlignment="1">
      <alignment horizontal="left" vertical="center"/>
    </xf>
    <xf numFmtId="0" fontId="8" fillId="0" borderId="0" xfId="0" applyFont="1">
      <alignment vertical="center"/>
    </xf>
    <xf numFmtId="0" fontId="7" fillId="0" borderId="0" xfId="0" applyFont="1" applyAlignment="1">
      <alignment horizontal="right" vertical="center"/>
    </xf>
    <xf numFmtId="177" fontId="7" fillId="0" borderId="0" xfId="0" applyNumberFormat="1" applyFont="1">
      <alignment vertical="center"/>
    </xf>
    <xf numFmtId="0" fontId="8" fillId="2" borderId="0" xfId="0" applyFont="1" applyFill="1" applyAlignment="1">
      <alignment horizontal="center" vertical="center"/>
    </xf>
    <xf numFmtId="0" fontId="5" fillId="0" borderId="0" xfId="0" applyFont="1" applyAlignment="1">
      <alignment horizontal="center" vertical="center"/>
    </xf>
    <xf numFmtId="0" fontId="7" fillId="0" borderId="0" xfId="0" applyFont="1" applyAlignment="1">
      <alignment horizontal="justify" vertical="center"/>
    </xf>
    <xf numFmtId="0" fontId="22"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center" vertical="center" wrapText="1"/>
    </xf>
    <xf numFmtId="0" fontId="5" fillId="0" borderId="0" xfId="0" applyFont="1" applyAlignment="1">
      <alignment horizontal="justify" vertical="center"/>
    </xf>
    <xf numFmtId="0" fontId="6" fillId="0" borderId="0" xfId="0" applyFont="1" applyAlignment="1">
      <alignment horizontal="justify" vertical="center" wrapText="1"/>
    </xf>
    <xf numFmtId="0" fontId="8" fillId="0" borderId="0" xfId="0" applyFont="1" applyAlignment="1">
      <alignment vertical="center" wrapText="1"/>
    </xf>
    <xf numFmtId="0" fontId="3" fillId="0" borderId="2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2" xfId="0" applyFont="1" applyBorder="1" applyAlignment="1">
      <alignment horizontal="center" vertical="center" wrapText="1"/>
    </xf>
    <xf numFmtId="49" fontId="18" fillId="0" borderId="0" xfId="0" applyNumberFormat="1" applyFont="1" applyAlignment="1">
      <alignment horizontal="center" vertical="center"/>
    </xf>
    <xf numFmtId="0" fontId="7" fillId="0" borderId="0" xfId="0" applyFont="1" applyAlignment="1">
      <alignment vertical="center" wrapText="1"/>
    </xf>
    <xf numFmtId="0" fontId="5" fillId="0" borderId="0" xfId="0" applyFont="1" applyAlignment="1">
      <alignment horizontal="justify" vertical="center" wrapText="1"/>
    </xf>
    <xf numFmtId="0" fontId="5" fillId="0" borderId="56"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pplyProtection="1">
      <alignment horizontal="center" vertical="center" wrapText="1"/>
      <protection locked="0"/>
    </xf>
    <xf numFmtId="0" fontId="28" fillId="6" borderId="47" xfId="0" applyFont="1" applyFill="1" applyBorder="1" applyAlignment="1">
      <alignment horizontal="center" vertical="center"/>
    </xf>
    <xf numFmtId="0" fontId="28" fillId="6" borderId="0" xfId="0" applyFont="1" applyFill="1" applyAlignment="1">
      <alignment horizontal="center" vertical="center"/>
    </xf>
    <xf numFmtId="0" fontId="28" fillId="6" borderId="0" xfId="0" applyFont="1" applyFill="1">
      <alignment vertical="center"/>
    </xf>
    <xf numFmtId="0" fontId="28" fillId="6" borderId="50" xfId="0" applyFont="1" applyFill="1" applyBorder="1">
      <alignment vertical="center"/>
    </xf>
    <xf numFmtId="0" fontId="28" fillId="6" borderId="0" xfId="0" applyFont="1" applyFill="1" applyAlignment="1">
      <alignment vertical="center" wrapText="1"/>
    </xf>
    <xf numFmtId="0" fontId="28" fillId="6" borderId="47" xfId="0" applyFont="1" applyFill="1" applyBorder="1" applyAlignment="1">
      <alignment vertical="center" wrapText="1"/>
    </xf>
    <xf numFmtId="0" fontId="28" fillId="6" borderId="55" xfId="0" applyFont="1" applyFill="1" applyBorder="1">
      <alignment vertical="center"/>
    </xf>
    <xf numFmtId="0" fontId="28" fillId="6" borderId="47" xfId="0" applyFont="1" applyFill="1" applyBorder="1" applyAlignment="1">
      <alignment horizontal="center" vertical="center" wrapText="1"/>
    </xf>
    <xf numFmtId="55" fontId="28" fillId="6" borderId="47" xfId="0" applyNumberFormat="1" applyFont="1" applyFill="1" applyBorder="1" applyAlignment="1">
      <alignment horizontal="center" vertical="center"/>
    </xf>
    <xf numFmtId="0" fontId="28" fillId="6" borderId="60" xfId="0" applyFont="1" applyFill="1" applyBorder="1" applyAlignment="1">
      <alignment vertical="center" wrapText="1"/>
    </xf>
    <xf numFmtId="0" fontId="28" fillId="6" borderId="20" xfId="0" applyFont="1" applyFill="1" applyBorder="1" applyAlignment="1">
      <alignment horizontal="center" vertical="center"/>
    </xf>
    <xf numFmtId="0" fontId="28" fillId="6" borderId="20" xfId="0" applyFont="1" applyFill="1" applyBorder="1">
      <alignment vertical="center"/>
    </xf>
    <xf numFmtId="0" fontId="28" fillId="6" borderId="20" xfId="0" applyFont="1" applyFill="1" applyBorder="1" applyAlignment="1">
      <alignment vertical="center" wrapText="1"/>
    </xf>
    <xf numFmtId="0" fontId="28" fillId="6" borderId="21" xfId="0" applyFont="1" applyFill="1" applyBorder="1" applyAlignment="1">
      <alignment vertical="center" wrapText="1"/>
    </xf>
    <xf numFmtId="0" fontId="21" fillId="0" borderId="46" xfId="0" applyFont="1" applyBorder="1" applyAlignment="1">
      <alignment horizontal="center" vertical="center"/>
    </xf>
    <xf numFmtId="0" fontId="28" fillId="6" borderId="0" xfId="0" applyFont="1" applyFill="1" applyAlignment="1"/>
    <xf numFmtId="0" fontId="28" fillId="6" borderId="0" xfId="0" applyFont="1" applyFill="1" applyAlignment="1">
      <alignment horizontal="center" vertical="center" wrapText="1"/>
    </xf>
    <xf numFmtId="0" fontId="29" fillId="6" borderId="0" xfId="0" applyFont="1" applyFill="1" applyAlignment="1">
      <alignment horizontal="center" vertical="center"/>
    </xf>
    <xf numFmtId="0" fontId="29" fillId="4" borderId="47" xfId="0" applyFont="1" applyFill="1" applyBorder="1" applyAlignment="1">
      <alignment horizontal="center" vertical="center"/>
    </xf>
    <xf numFmtId="0" fontId="29" fillId="6" borderId="0" xfId="0" applyFont="1" applyFill="1">
      <alignment vertical="center"/>
    </xf>
    <xf numFmtId="176" fontId="3" fillId="0" borderId="22" xfId="0" applyNumberFormat="1" applyFont="1" applyBorder="1" applyAlignment="1" applyProtection="1">
      <alignment horizontal="center" vertical="center" wrapText="1"/>
      <protection locked="0"/>
    </xf>
    <xf numFmtId="176" fontId="3" fillId="0" borderId="12" xfId="0" applyNumberFormat="1" applyFont="1" applyBorder="1" applyAlignment="1" applyProtection="1">
      <alignment horizontal="center" vertical="center" wrapText="1"/>
      <protection locked="0"/>
    </xf>
    <xf numFmtId="0" fontId="11" fillId="0" borderId="44" xfId="0" applyFont="1" applyBorder="1" applyAlignment="1">
      <alignment vertical="center" shrinkToFit="1"/>
    </xf>
    <xf numFmtId="0" fontId="11" fillId="0" borderId="62" xfId="0" applyFont="1" applyBorder="1" applyAlignment="1">
      <alignment horizontal="center" vertical="center" wrapText="1" shrinkToFit="1"/>
    </xf>
    <xf numFmtId="0" fontId="11" fillId="0" borderId="63" xfId="0" applyFont="1" applyBorder="1" applyAlignment="1">
      <alignment horizontal="center" vertical="center" wrapText="1" shrinkToFit="1"/>
    </xf>
    <xf numFmtId="176" fontId="7" fillId="0" borderId="6" xfId="0" applyNumberFormat="1" applyFont="1" applyBorder="1" applyAlignment="1">
      <alignment horizontal="center" vertical="center" wrapText="1"/>
    </xf>
    <xf numFmtId="176" fontId="7" fillId="0" borderId="10" xfId="0" applyNumberFormat="1" applyFont="1" applyBorder="1" applyAlignment="1" applyProtection="1">
      <alignment horizontal="left" vertical="center" wrapText="1" indent="1"/>
      <protection locked="0"/>
    </xf>
    <xf numFmtId="0" fontId="11" fillId="0" borderId="45" xfId="0" applyFont="1" applyBorder="1" applyAlignment="1">
      <alignment horizontal="center" vertical="center" wrapText="1" shrinkToFit="1"/>
    </xf>
    <xf numFmtId="0" fontId="8" fillId="0" borderId="0" xfId="0" applyFont="1" applyAlignment="1">
      <alignment horizontal="center" vertical="center"/>
    </xf>
    <xf numFmtId="0" fontId="34" fillId="0" borderId="0" xfId="0" applyFont="1">
      <alignment vertical="center"/>
    </xf>
    <xf numFmtId="0" fontId="34" fillId="0" borderId="16" xfId="0" applyFont="1" applyBorder="1" applyProtection="1">
      <alignment vertical="center"/>
      <protection locked="0"/>
    </xf>
    <xf numFmtId="0" fontId="34" fillId="0" borderId="0" xfId="0" applyFont="1" applyAlignment="1" applyProtection="1">
      <alignment horizontal="center" vertical="center"/>
      <protection locked="0"/>
    </xf>
    <xf numFmtId="38" fontId="34" fillId="0" borderId="0" xfId="1" applyFont="1" applyAlignment="1" applyProtection="1">
      <alignment horizontal="center" vertical="center"/>
      <protection locked="0"/>
    </xf>
    <xf numFmtId="178" fontId="34" fillId="0" borderId="0" xfId="0" applyNumberFormat="1" applyFont="1" applyAlignment="1" applyProtection="1">
      <alignment horizontal="center" vertical="center"/>
      <protection locked="0"/>
    </xf>
    <xf numFmtId="0" fontId="34" fillId="0" borderId="0" xfId="0" applyFont="1" applyProtection="1">
      <alignment vertical="center"/>
      <protection locked="0"/>
    </xf>
    <xf numFmtId="38" fontId="34" fillId="0" borderId="0" xfId="1" applyFont="1" applyProtection="1">
      <alignment vertical="center"/>
      <protection locked="0"/>
    </xf>
    <xf numFmtId="0" fontId="34" fillId="0" borderId="46" xfId="0" applyFont="1" applyBorder="1">
      <alignment vertical="center"/>
    </xf>
    <xf numFmtId="0" fontId="34" fillId="0" borderId="46" xfId="0" applyFont="1" applyBorder="1" applyProtection="1">
      <alignment vertical="center"/>
      <protection locked="0"/>
    </xf>
    <xf numFmtId="0" fontId="34" fillId="0" borderId="46" xfId="0" applyFont="1" applyBorder="1" applyAlignment="1" applyProtection="1">
      <alignment horizontal="center" vertical="center"/>
      <protection locked="0"/>
    </xf>
    <xf numFmtId="38" fontId="34" fillId="0" borderId="46" xfId="1" applyFont="1" applyBorder="1" applyProtection="1">
      <alignment vertical="center"/>
      <protection locked="0"/>
    </xf>
    <xf numFmtId="178" fontId="34" fillId="0" borderId="46" xfId="0" applyNumberFormat="1" applyFont="1" applyBorder="1" applyAlignment="1" applyProtection="1">
      <alignment horizontal="center" vertical="center"/>
      <protection locked="0"/>
    </xf>
    <xf numFmtId="0" fontId="36" fillId="0" borderId="0" xfId="0" applyFont="1" applyProtection="1">
      <alignment vertical="center"/>
      <protection locked="0"/>
    </xf>
    <xf numFmtId="0" fontId="36" fillId="0" borderId="50" xfId="0" applyFont="1" applyBorder="1" applyProtection="1">
      <alignment vertical="center"/>
      <protection locked="0"/>
    </xf>
    <xf numFmtId="0" fontId="36" fillId="0" borderId="49" xfId="0" applyFont="1" applyBorder="1" applyAlignment="1" applyProtection="1">
      <alignment horizontal="center" vertical="center" wrapText="1"/>
      <protection locked="0"/>
    </xf>
    <xf numFmtId="178" fontId="36" fillId="0" borderId="49" xfId="0" applyNumberFormat="1" applyFont="1" applyBorder="1" applyAlignment="1" applyProtection="1">
      <alignment vertical="center" wrapText="1"/>
      <protection locked="0"/>
    </xf>
    <xf numFmtId="178" fontId="36" fillId="0" borderId="50" xfId="0" applyNumberFormat="1" applyFont="1" applyBorder="1" applyAlignment="1" applyProtection="1">
      <alignment vertical="center" wrapText="1"/>
      <protection locked="0"/>
    </xf>
    <xf numFmtId="0" fontId="36" fillId="0" borderId="50" xfId="0" applyFont="1" applyBorder="1" applyAlignment="1" applyProtection="1">
      <alignment horizontal="center" vertical="center" wrapText="1"/>
      <protection locked="0"/>
    </xf>
    <xf numFmtId="0" fontId="36" fillId="0" borderId="58" xfId="0" applyFont="1" applyBorder="1" applyAlignment="1" applyProtection="1">
      <alignment horizontal="center" vertical="center" wrapText="1"/>
      <protection locked="0"/>
    </xf>
    <xf numFmtId="177" fontId="34" fillId="5" borderId="47" xfId="0" applyNumberFormat="1" applyFont="1" applyFill="1" applyBorder="1" applyAlignment="1" applyProtection="1">
      <alignment vertical="center" wrapText="1"/>
      <protection locked="0"/>
    </xf>
    <xf numFmtId="0" fontId="34" fillId="5" borderId="47" xfId="0" applyFont="1" applyFill="1" applyBorder="1" applyAlignment="1" applyProtection="1">
      <alignment vertical="center" wrapText="1"/>
      <protection locked="0"/>
    </xf>
    <xf numFmtId="0" fontId="34" fillId="5" borderId="47" xfId="0" applyFont="1" applyFill="1" applyBorder="1" applyAlignment="1">
      <alignment vertical="center" wrapText="1"/>
    </xf>
    <xf numFmtId="0" fontId="34" fillId="5" borderId="50" xfId="0" applyFont="1" applyFill="1" applyBorder="1" applyAlignment="1" applyProtection="1">
      <alignment vertical="center" wrapText="1"/>
      <protection locked="0"/>
    </xf>
    <xf numFmtId="0" fontId="34" fillId="0" borderId="50" xfId="0" applyFont="1" applyBorder="1" applyAlignment="1" applyProtection="1">
      <alignment horizontal="center" vertical="center" wrapText="1"/>
      <protection locked="0"/>
    </xf>
    <xf numFmtId="38" fontId="34" fillId="5" borderId="47" xfId="1" applyFont="1" applyFill="1" applyBorder="1" applyAlignment="1" applyProtection="1">
      <alignment vertical="center" wrapText="1"/>
      <protection locked="0"/>
    </xf>
    <xf numFmtId="38" fontId="34" fillId="0" borderId="47" xfId="1" applyFont="1" applyBorder="1" applyAlignment="1" applyProtection="1">
      <alignment horizontal="center" vertical="center" wrapText="1"/>
      <protection locked="0"/>
    </xf>
    <xf numFmtId="38" fontId="34" fillId="0" borderId="47" xfId="1" applyFont="1" applyFill="1" applyBorder="1" applyAlignment="1" applyProtection="1">
      <alignment vertical="center" wrapText="1"/>
      <protection locked="0"/>
    </xf>
    <xf numFmtId="38" fontId="34" fillId="0" borderId="47" xfId="1" applyFont="1" applyFill="1" applyBorder="1" applyAlignment="1" applyProtection="1">
      <alignment horizontal="right" vertical="center" wrapText="1"/>
      <protection locked="0"/>
    </xf>
    <xf numFmtId="38" fontId="34" fillId="0" borderId="0" xfId="1" applyFont="1" applyBorder="1" applyProtection="1">
      <alignment vertical="center"/>
      <protection locked="0"/>
    </xf>
    <xf numFmtId="38" fontId="34" fillId="3" borderId="0" xfId="0" applyNumberFormat="1" applyFont="1" applyFill="1" applyProtection="1">
      <alignment vertical="center"/>
      <protection locked="0"/>
    </xf>
    <xf numFmtId="0" fontId="34" fillId="0" borderId="57" xfId="0" applyFont="1" applyBorder="1" applyProtection="1">
      <alignment vertical="center"/>
      <protection locked="0"/>
    </xf>
    <xf numFmtId="0" fontId="34" fillId="0" borderId="0" xfId="0" applyFont="1" applyAlignment="1" applyProtection="1">
      <alignment horizontal="center" vertical="center" wrapText="1"/>
      <protection locked="0"/>
    </xf>
    <xf numFmtId="0" fontId="34" fillId="0" borderId="0" xfId="0" applyFont="1" applyAlignment="1">
      <alignment horizontal="center" vertical="center"/>
    </xf>
    <xf numFmtId="38" fontId="34" fillId="0" borderId="0" xfId="1" applyFont="1">
      <alignment vertical="center"/>
    </xf>
    <xf numFmtId="178" fontId="34" fillId="0" borderId="0" xfId="0" applyNumberFormat="1" applyFont="1" applyAlignment="1">
      <alignment horizontal="center" vertical="center"/>
    </xf>
    <xf numFmtId="0" fontId="34" fillId="0" borderId="0" xfId="0" applyFont="1" applyAlignment="1">
      <alignment horizontal="left" vertical="center" wrapText="1"/>
    </xf>
    <xf numFmtId="0" fontId="35"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0" fillId="0" borderId="0" xfId="0" applyProtection="1">
      <alignment vertical="center"/>
      <protection locked="0"/>
    </xf>
    <xf numFmtId="0" fontId="3" fillId="0" borderId="0" xfId="0" applyFont="1" applyProtection="1">
      <alignment vertical="center"/>
      <protection locked="0"/>
    </xf>
    <xf numFmtId="0" fontId="0" fillId="0" borderId="56" xfId="0" applyBorder="1" applyAlignment="1" applyProtection="1">
      <alignment horizontal="center" vertical="center" wrapText="1"/>
      <protection locked="0"/>
    </xf>
    <xf numFmtId="0" fontId="3" fillId="0" borderId="47" xfId="0" applyFont="1" applyBorder="1" applyAlignment="1" applyProtection="1">
      <alignment horizontal="distributed" vertical="center" wrapText="1" justifyLastLine="1"/>
      <protection locked="0"/>
    </xf>
    <xf numFmtId="0" fontId="5" fillId="0" borderId="0" xfId="0" applyFont="1" applyAlignment="1" applyProtection="1">
      <alignment horizontal="justify" vertical="center"/>
      <protection locked="0"/>
    </xf>
    <xf numFmtId="0" fontId="5" fillId="0" borderId="47" xfId="0" applyFont="1" applyBorder="1" applyAlignment="1" applyProtection="1">
      <alignment horizontal="distributed" vertical="center" wrapText="1" justifyLastLine="1"/>
      <protection locked="0"/>
    </xf>
    <xf numFmtId="0" fontId="5" fillId="0" borderId="47" xfId="0" applyFont="1" applyBorder="1" applyAlignment="1" applyProtection="1">
      <alignment horizontal="distributed" vertical="center" justifyLastLine="1"/>
      <protection locked="0"/>
    </xf>
    <xf numFmtId="0" fontId="5" fillId="0" borderId="47" xfId="0" applyFont="1" applyBorder="1" applyAlignment="1" applyProtection="1">
      <alignment horizontal="distributed" vertical="center" justifyLastLine="1" shrinkToFit="1"/>
      <protection locked="0"/>
    </xf>
    <xf numFmtId="0" fontId="5" fillId="0" borderId="0" xfId="0" applyFont="1" applyAlignment="1" applyProtection="1">
      <alignment horizontal="justify" vertical="center" wrapText="1"/>
      <protection locked="0"/>
    </xf>
    <xf numFmtId="0" fontId="5" fillId="0" borderId="0" xfId="0" applyFont="1" applyAlignment="1" applyProtection="1">
      <alignment horizontal="right" vertical="center" wrapText="1"/>
      <protection locked="0"/>
    </xf>
    <xf numFmtId="38" fontId="5" fillId="0" borderId="11" xfId="1" applyFont="1" applyBorder="1" applyAlignment="1" applyProtection="1">
      <alignment horizontal="right" vertical="center" wrapText="1"/>
      <protection locked="0"/>
    </xf>
    <xf numFmtId="38" fontId="5" fillId="0" borderId="2" xfId="1" applyFont="1" applyBorder="1" applyAlignment="1" applyProtection="1">
      <alignment horizontal="right" vertical="center" wrapText="1"/>
      <protection locked="0"/>
    </xf>
    <xf numFmtId="38" fontId="5" fillId="0" borderId="14" xfId="1" applyFont="1" applyBorder="1" applyAlignment="1" applyProtection="1">
      <alignment horizontal="right" vertical="center" wrapText="1"/>
      <protection locked="0"/>
    </xf>
    <xf numFmtId="176" fontId="5" fillId="0" borderId="14" xfId="0" applyNumberFormat="1" applyFont="1" applyBorder="1" applyAlignment="1" applyProtection="1">
      <alignment horizontal="justify" vertical="center" wrapText="1"/>
      <protection locked="0"/>
    </xf>
    <xf numFmtId="38" fontId="5" fillId="0" borderId="1" xfId="1" applyFont="1" applyBorder="1" applyAlignment="1" applyProtection="1">
      <alignment horizontal="right" vertical="center" wrapText="1"/>
      <protection locked="0"/>
    </xf>
    <xf numFmtId="176" fontId="5" fillId="0" borderId="2" xfId="0" applyNumberFormat="1" applyFont="1" applyBorder="1" applyAlignment="1" applyProtection="1">
      <alignment horizontal="justify" vertical="center" wrapText="1"/>
      <protection locked="0"/>
    </xf>
    <xf numFmtId="0" fontId="0" fillId="0" borderId="0" xfId="0" applyAlignment="1">
      <alignment vertical="center" wrapText="1"/>
    </xf>
    <xf numFmtId="0" fontId="5" fillId="0" borderId="0" xfId="0" applyFont="1" applyAlignment="1">
      <alignment horizontal="right" vertical="center" wrapText="1"/>
    </xf>
    <xf numFmtId="0" fontId="0" fillId="0" borderId="0" xfId="0" applyAlignment="1">
      <alignment horizontal="right" vertical="center" wrapText="1"/>
    </xf>
    <xf numFmtId="0" fontId="3" fillId="0" borderId="62" xfId="0" applyFont="1" applyBorder="1" applyAlignment="1">
      <alignment horizontal="center" vertical="center" wrapText="1"/>
    </xf>
    <xf numFmtId="0" fontId="7" fillId="0" borderId="76" xfId="0" applyFont="1" applyBorder="1" applyAlignment="1">
      <alignment horizontal="center" vertical="center" wrapText="1"/>
    </xf>
    <xf numFmtId="0" fontId="3" fillId="0" borderId="77" xfId="0" applyFont="1" applyBorder="1" applyAlignment="1">
      <alignment horizontal="left" vertical="center" wrapText="1"/>
    </xf>
    <xf numFmtId="0" fontId="5" fillId="0" borderId="10" xfId="0" applyFont="1" applyBorder="1" applyAlignment="1">
      <alignment horizontal="justify" vertical="center" wrapText="1"/>
    </xf>
    <xf numFmtId="38" fontId="5" fillId="0" borderId="2" xfId="1" applyFont="1" applyBorder="1" applyAlignment="1">
      <alignment horizontal="right" vertical="center" wrapText="1"/>
    </xf>
    <xf numFmtId="0" fontId="5" fillId="0" borderId="2" xfId="0" applyFont="1" applyBorder="1" applyAlignment="1">
      <alignment horizontal="justify" vertical="center" wrapText="1"/>
    </xf>
    <xf numFmtId="0" fontId="5" fillId="0" borderId="10" xfId="0" applyFont="1" applyBorder="1" applyAlignment="1">
      <alignment horizontal="distributed" vertical="center" wrapText="1" indent="1"/>
    </xf>
    <xf numFmtId="0" fontId="3" fillId="0" borderId="1" xfId="0" applyFont="1" applyBorder="1" applyAlignment="1">
      <alignment horizontal="distributed" vertical="center" wrapText="1" justifyLastLine="1"/>
    </xf>
    <xf numFmtId="0" fontId="35" fillId="0" borderId="0" xfId="0" applyFont="1" applyAlignment="1" applyProtection="1">
      <alignment horizontal="left" vertical="center" shrinkToFit="1"/>
      <protection locked="0"/>
    </xf>
    <xf numFmtId="0" fontId="34" fillId="0" borderId="0" xfId="0" applyFont="1" applyAlignment="1">
      <alignment horizontal="left" vertical="center" shrinkToFit="1"/>
    </xf>
    <xf numFmtId="0" fontId="35" fillId="0" borderId="0" xfId="0" applyFont="1" applyAlignment="1" applyProtection="1">
      <alignment horizontal="center" vertical="center" shrinkToFit="1"/>
      <protection locked="0"/>
    </xf>
    <xf numFmtId="0" fontId="34" fillId="0" borderId="0" xfId="0" applyFont="1" applyAlignment="1" applyProtection="1">
      <alignment vertical="center" shrinkToFit="1"/>
      <protection locked="0"/>
    </xf>
    <xf numFmtId="0" fontId="34" fillId="0" borderId="46" xfId="0" applyFont="1" applyBorder="1" applyAlignment="1" applyProtection="1">
      <alignment vertical="center" shrinkToFit="1"/>
      <protection locked="0"/>
    </xf>
    <xf numFmtId="0" fontId="34" fillId="5" borderId="47" xfId="0" applyFont="1" applyFill="1" applyBorder="1" applyAlignment="1" applyProtection="1">
      <alignment vertical="center" shrinkToFit="1"/>
      <protection locked="0"/>
    </xf>
    <xf numFmtId="0" fontId="34" fillId="0" borderId="0" xfId="0" applyFont="1" applyAlignment="1">
      <alignment vertical="center" shrinkToFit="1"/>
    </xf>
    <xf numFmtId="0" fontId="28" fillId="6" borderId="20" xfId="0" applyFont="1" applyFill="1" applyBorder="1" applyAlignment="1">
      <alignment horizontal="left" vertical="center"/>
    </xf>
    <xf numFmtId="0" fontId="32" fillId="6" borderId="20" xfId="0" applyFont="1" applyFill="1" applyBorder="1" applyAlignment="1">
      <alignment horizontal="left" vertical="center"/>
    </xf>
    <xf numFmtId="0" fontId="28" fillId="6" borderId="58" xfId="0" applyFont="1" applyFill="1" applyBorder="1" applyAlignment="1">
      <alignment vertical="center" wrapText="1"/>
    </xf>
    <xf numFmtId="0" fontId="28" fillId="6" borderId="58" xfId="0" applyFont="1" applyFill="1" applyBorder="1" applyAlignment="1">
      <alignment horizontal="center" vertical="center"/>
    </xf>
    <xf numFmtId="0" fontId="28" fillId="6" borderId="0" xfId="0" applyFont="1" applyFill="1" applyAlignment="1">
      <alignment horizontal="right" vertical="center"/>
    </xf>
    <xf numFmtId="0" fontId="28" fillId="5" borderId="48" xfId="0" applyFont="1" applyFill="1" applyBorder="1" applyAlignment="1" applyProtection="1">
      <alignment horizontal="right" vertical="center" wrapText="1"/>
      <protection locked="0"/>
    </xf>
    <xf numFmtId="0" fontId="25" fillId="5" borderId="0" xfId="2" applyFill="1" applyAlignment="1" applyProtection="1">
      <alignment horizontal="right" vertical="center" wrapText="1"/>
      <protection locked="0"/>
    </xf>
    <xf numFmtId="0" fontId="32" fillId="5" borderId="48" xfId="0" applyFont="1" applyFill="1" applyBorder="1" applyAlignment="1" applyProtection="1">
      <alignment horizontal="right" vertical="center" wrapText="1"/>
      <protection locked="0"/>
    </xf>
    <xf numFmtId="49" fontId="28" fillId="5" borderId="48" xfId="0" applyNumberFormat="1" applyFont="1" applyFill="1" applyBorder="1" applyAlignment="1" applyProtection="1">
      <alignment horizontal="right" vertical="center" wrapText="1"/>
      <protection locked="0"/>
    </xf>
    <xf numFmtId="179" fontId="28" fillId="5" borderId="48" xfId="0" applyNumberFormat="1" applyFont="1" applyFill="1" applyBorder="1" applyAlignment="1" applyProtection="1">
      <alignment horizontal="right" vertical="center" wrapText="1"/>
      <protection locked="0"/>
    </xf>
    <xf numFmtId="0" fontId="28" fillId="0" borderId="0" xfId="0" applyFont="1" applyAlignment="1">
      <alignment horizontal="right" vertical="center"/>
    </xf>
    <xf numFmtId="0" fontId="28" fillId="6" borderId="55" xfId="0" applyFont="1" applyFill="1" applyBorder="1" applyAlignment="1">
      <alignment vertical="center" wrapText="1"/>
    </xf>
    <xf numFmtId="0" fontId="43" fillId="0" borderId="0" xfId="0" applyFont="1">
      <alignment vertical="center"/>
    </xf>
    <xf numFmtId="0" fontId="44" fillId="6" borderId="47" xfId="0" applyFont="1" applyFill="1" applyBorder="1" applyAlignment="1">
      <alignment horizontal="center" vertical="center"/>
    </xf>
    <xf numFmtId="0" fontId="44" fillId="6" borderId="47" xfId="0" applyFont="1" applyFill="1" applyBorder="1" applyAlignment="1">
      <alignment vertical="center" wrapText="1"/>
    </xf>
    <xf numFmtId="0" fontId="44" fillId="6" borderId="47" xfId="0" applyFont="1" applyFill="1" applyBorder="1" applyAlignment="1">
      <alignment vertical="center" wrapText="1" shrinkToFit="1"/>
    </xf>
    <xf numFmtId="180" fontId="44" fillId="6" borderId="47" xfId="0" applyNumberFormat="1" applyFont="1" applyFill="1" applyBorder="1" applyAlignment="1">
      <alignment horizontal="center" vertical="center" shrinkToFit="1"/>
    </xf>
    <xf numFmtId="38" fontId="44" fillId="6" borderId="47" xfId="1" applyFont="1" applyFill="1" applyBorder="1">
      <alignment vertical="center"/>
    </xf>
    <xf numFmtId="38" fontId="44" fillId="6" borderId="47" xfId="0" applyNumberFormat="1" applyFont="1" applyFill="1" applyBorder="1">
      <alignment vertical="center"/>
    </xf>
    <xf numFmtId="181" fontId="44" fillId="6" borderId="47" xfId="0" applyNumberFormat="1" applyFont="1" applyFill="1" applyBorder="1" applyAlignment="1">
      <alignment horizontal="right" vertical="center" shrinkToFit="1"/>
    </xf>
    <xf numFmtId="0" fontId="44" fillId="6" borderId="0" xfId="0" applyFont="1" applyFill="1">
      <alignment vertical="center"/>
    </xf>
    <xf numFmtId="177" fontId="28" fillId="5" borderId="48" xfId="0" applyNumberFormat="1" applyFont="1" applyFill="1" applyBorder="1" applyAlignment="1" applyProtection="1">
      <alignment horizontal="right" vertical="center" wrapText="1"/>
      <protection locked="0"/>
    </xf>
    <xf numFmtId="177" fontId="44" fillId="6" borderId="47" xfId="0" applyNumberFormat="1" applyFont="1" applyFill="1" applyBorder="1" applyAlignment="1">
      <alignment horizontal="right" vertical="center" shrinkToFit="1"/>
    </xf>
    <xf numFmtId="0" fontId="44" fillId="6" borderId="47" xfId="0" applyFont="1" applyFill="1" applyBorder="1">
      <alignment vertical="center"/>
    </xf>
    <xf numFmtId="0" fontId="27" fillId="9" borderId="0" xfId="0" applyFont="1" applyFill="1" applyAlignment="1">
      <alignment vertical="center" shrinkToFit="1"/>
    </xf>
    <xf numFmtId="0" fontId="46" fillId="9" borderId="0" xfId="0" applyFont="1" applyFill="1">
      <alignment vertical="center"/>
    </xf>
    <xf numFmtId="0" fontId="33" fillId="8" borderId="47" xfId="0" applyFont="1" applyFill="1" applyBorder="1" applyAlignment="1">
      <alignment horizontal="right" vertical="center" shrinkToFit="1"/>
    </xf>
    <xf numFmtId="0" fontId="45" fillId="8" borderId="47" xfId="0" applyFont="1" applyFill="1" applyBorder="1" applyAlignment="1">
      <alignment horizontal="center" vertical="center" shrinkToFit="1"/>
    </xf>
    <xf numFmtId="0" fontId="45" fillId="8" borderId="47" xfId="0" applyFont="1" applyFill="1" applyBorder="1" applyAlignment="1">
      <alignment horizontal="center" vertical="center" wrapText="1" shrinkToFit="1"/>
    </xf>
    <xf numFmtId="0" fontId="45" fillId="8" borderId="48" xfId="0" applyFont="1" applyFill="1" applyBorder="1" applyAlignment="1">
      <alignment horizontal="center" vertical="center" shrinkToFit="1"/>
    </xf>
    <xf numFmtId="0" fontId="27" fillId="0" borderId="56" xfId="0" applyFont="1" applyBorder="1" applyAlignment="1">
      <alignment vertical="center" shrinkToFit="1"/>
    </xf>
    <xf numFmtId="0" fontId="33" fillId="0" borderId="57" xfId="0" applyFont="1" applyBorder="1" applyAlignment="1">
      <alignment vertical="center" shrinkToFit="1"/>
    </xf>
    <xf numFmtId="0" fontId="33" fillId="0" borderId="54" xfId="0" applyFont="1" applyBorder="1" applyAlignment="1">
      <alignment horizontal="right" vertical="center" shrinkToFit="1"/>
    </xf>
    <xf numFmtId="0" fontId="46" fillId="0" borderId="79" xfId="0" applyFont="1" applyBorder="1">
      <alignment vertical="center"/>
    </xf>
    <xf numFmtId="0" fontId="33" fillId="0" borderId="46" xfId="0" applyFont="1" applyBorder="1" applyAlignment="1">
      <alignment vertical="center" wrapText="1"/>
    </xf>
    <xf numFmtId="0" fontId="33" fillId="0" borderId="80" xfId="0" applyFont="1" applyBorder="1" applyAlignment="1">
      <alignment horizontal="right" vertical="center" wrapText="1"/>
    </xf>
    <xf numFmtId="0" fontId="43" fillId="0" borderId="56" xfId="0" applyFont="1" applyBorder="1" applyAlignment="1">
      <alignment horizontal="center" vertical="center"/>
    </xf>
    <xf numFmtId="0" fontId="48" fillId="0" borderId="59" xfId="0" applyFont="1" applyBorder="1" applyAlignment="1">
      <alignment horizontal="center" vertical="center" wrapText="1"/>
    </xf>
    <xf numFmtId="0" fontId="48" fillId="6" borderId="79" xfId="0" applyFont="1" applyFill="1" applyBorder="1" applyAlignment="1">
      <alignment horizontal="center" vertical="center" wrapText="1"/>
    </xf>
    <xf numFmtId="0" fontId="44" fillId="8" borderId="58" xfId="0" applyFont="1" applyFill="1" applyBorder="1" applyAlignment="1">
      <alignment horizontal="center" vertical="center" shrinkToFit="1"/>
    </xf>
    <xf numFmtId="0" fontId="44" fillId="8" borderId="58" xfId="0" applyFont="1" applyFill="1" applyBorder="1" applyAlignment="1">
      <alignment horizontal="center" vertical="center"/>
    </xf>
    <xf numFmtId="0" fontId="49" fillId="6" borderId="47" xfId="0" applyFont="1" applyFill="1" applyBorder="1">
      <alignment vertical="center"/>
    </xf>
    <xf numFmtId="0" fontId="44" fillId="6" borderId="47" xfId="0" applyFont="1" applyFill="1" applyBorder="1" applyAlignment="1">
      <alignment horizontal="center" vertical="center" shrinkToFit="1"/>
    </xf>
    <xf numFmtId="0" fontId="33" fillId="8" borderId="47" xfId="0" applyFont="1" applyFill="1" applyBorder="1" applyAlignment="1">
      <alignment horizontal="center" vertical="center" wrapText="1" shrinkToFit="1"/>
    </xf>
    <xf numFmtId="0" fontId="51" fillId="0" borderId="47" xfId="0" applyFont="1" applyBorder="1" applyAlignment="1">
      <alignment vertical="center" wrapText="1" shrinkToFit="1"/>
    </xf>
    <xf numFmtId="0" fontId="50" fillId="0" borderId="47" xfId="0" applyFont="1" applyBorder="1" applyAlignment="1">
      <alignment horizontal="right" vertical="center" shrinkToFit="1"/>
    </xf>
    <xf numFmtId="0" fontId="51" fillId="0" borderId="47" xfId="0" applyFont="1" applyBorder="1" applyAlignment="1">
      <alignment vertical="center" shrinkToFit="1"/>
    </xf>
    <xf numFmtId="0" fontId="47" fillId="0" borderId="47" xfId="0" applyFont="1" applyBorder="1" applyAlignment="1">
      <alignment horizontal="center" vertical="center" shrinkToFit="1"/>
    </xf>
    <xf numFmtId="0" fontId="51" fillId="0" borderId="47" xfId="0" applyFont="1" applyBorder="1" applyAlignment="1">
      <alignment horizontal="left" vertical="center" shrinkToFit="1"/>
    </xf>
    <xf numFmtId="0" fontId="51" fillId="0" borderId="48" xfId="0" applyFont="1" applyBorder="1" applyAlignment="1">
      <alignment horizontal="center" vertical="center" shrinkToFit="1"/>
    </xf>
    <xf numFmtId="0" fontId="51" fillId="0" borderId="50" xfId="0" applyFont="1" applyBorder="1" applyAlignment="1">
      <alignment vertical="center" shrinkToFit="1"/>
    </xf>
    <xf numFmtId="0" fontId="51" fillId="0" borderId="48" xfId="0" applyFont="1" applyBorder="1" applyAlignment="1">
      <alignment vertical="center" shrinkToFit="1"/>
    </xf>
    <xf numFmtId="0" fontId="50" fillId="9" borderId="47" xfId="0" applyFont="1" applyFill="1" applyBorder="1" applyAlignment="1">
      <alignment vertical="center" shrinkToFit="1"/>
    </xf>
    <xf numFmtId="177" fontId="51" fillId="0" borderId="47" xfId="0" applyNumberFormat="1" applyFont="1" applyBorder="1" applyAlignment="1">
      <alignment horizontal="left" vertical="center" shrinkToFit="1"/>
    </xf>
    <xf numFmtId="0" fontId="51" fillId="0" borderId="62" xfId="0" applyFont="1" applyBorder="1" applyAlignment="1">
      <alignment vertical="center" shrinkToFit="1"/>
    </xf>
    <xf numFmtId="0" fontId="45" fillId="8" borderId="44" xfId="0" applyFont="1" applyFill="1" applyBorder="1" applyAlignment="1">
      <alignment horizontal="center" vertical="center" shrinkToFit="1"/>
    </xf>
    <xf numFmtId="0" fontId="52" fillId="8" borderId="50" xfId="0" applyFont="1" applyFill="1" applyBorder="1" applyAlignment="1">
      <alignment horizontal="center" vertical="center" wrapText="1" shrinkToFit="1"/>
    </xf>
    <xf numFmtId="0" fontId="52" fillId="8" borderId="48" xfId="0" applyFont="1" applyFill="1" applyBorder="1" applyAlignment="1">
      <alignment horizontal="left" vertical="center" wrapText="1" shrinkToFit="1"/>
    </xf>
    <xf numFmtId="0" fontId="28" fillId="5" borderId="48" xfId="0" applyFont="1" applyFill="1" applyBorder="1" applyAlignment="1" applyProtection="1">
      <alignment horizontal="right" vertical="center" shrinkToFit="1"/>
      <protection locked="0"/>
    </xf>
    <xf numFmtId="0" fontId="3" fillId="0" borderId="75" xfId="0" applyFont="1" applyBorder="1" applyAlignment="1">
      <alignment horizontal="center" vertical="center"/>
    </xf>
    <xf numFmtId="182" fontId="3" fillId="0" borderId="49" xfId="0" applyNumberFormat="1" applyFont="1" applyBorder="1" applyAlignment="1" applyProtection="1">
      <alignment vertical="center" wrapText="1"/>
      <protection locked="0"/>
    </xf>
    <xf numFmtId="0" fontId="3" fillId="0" borderId="10" xfId="0" applyFont="1" applyBorder="1" applyAlignment="1">
      <alignment horizontal="center" vertical="center" shrinkToFit="1"/>
    </xf>
    <xf numFmtId="0" fontId="3" fillId="0" borderId="46" xfId="0" applyFont="1" applyBorder="1" applyAlignment="1">
      <alignment horizontal="center" vertical="center" shrinkToFit="1"/>
    </xf>
    <xf numFmtId="0" fontId="3" fillId="0" borderId="63" xfId="0" applyFont="1" applyBorder="1" applyAlignment="1">
      <alignment horizontal="center" vertical="center" shrinkToFit="1"/>
    </xf>
    <xf numFmtId="0" fontId="3" fillId="0" borderId="45" xfId="0" applyFont="1" applyBorder="1" applyAlignment="1">
      <alignment horizontal="center" vertical="center" shrinkToFit="1"/>
    </xf>
    <xf numFmtId="0" fontId="3" fillId="0" borderId="62" xfId="0" applyFont="1" applyBorder="1" applyAlignment="1">
      <alignment vertical="center" shrinkToFit="1"/>
    </xf>
    <xf numFmtId="0" fontId="28" fillId="6" borderId="48" xfId="0" applyFont="1" applyFill="1" applyBorder="1" applyAlignment="1">
      <alignment horizontal="center" vertical="center"/>
    </xf>
    <xf numFmtId="0" fontId="53" fillId="5" borderId="48" xfId="2" applyFont="1" applyFill="1" applyBorder="1" applyAlignment="1" applyProtection="1">
      <alignment horizontal="right" vertical="center" wrapText="1"/>
      <protection locked="0"/>
    </xf>
    <xf numFmtId="0" fontId="28" fillId="6" borderId="55" xfId="0" applyFont="1" applyFill="1" applyBorder="1" applyAlignment="1">
      <alignment horizontal="center" vertical="center"/>
    </xf>
    <xf numFmtId="55" fontId="28" fillId="6" borderId="48" xfId="0" applyNumberFormat="1" applyFont="1" applyFill="1" applyBorder="1" applyAlignment="1">
      <alignment horizontal="center" vertical="center"/>
    </xf>
    <xf numFmtId="55" fontId="28" fillId="6" borderId="50" xfId="0" applyNumberFormat="1" applyFont="1" applyFill="1" applyBorder="1">
      <alignment vertical="center"/>
    </xf>
    <xf numFmtId="55" fontId="28" fillId="6" borderId="50" xfId="0" applyNumberFormat="1" applyFont="1" applyFill="1" applyBorder="1" applyAlignment="1">
      <alignment horizontal="left" vertical="center"/>
    </xf>
    <xf numFmtId="0" fontId="31" fillId="5" borderId="48" xfId="0" applyFont="1" applyFill="1" applyBorder="1" applyAlignment="1" applyProtection="1">
      <alignment horizontal="right" vertical="center" wrapText="1" shrinkToFit="1"/>
      <protection locked="0"/>
    </xf>
    <xf numFmtId="0" fontId="31" fillId="5" borderId="48" xfId="0" applyFont="1" applyFill="1" applyBorder="1" applyAlignment="1" applyProtection="1">
      <alignment horizontal="left" vertical="center" wrapText="1" shrinkToFit="1"/>
      <protection locked="0"/>
    </xf>
    <xf numFmtId="0" fontId="31" fillId="5" borderId="48" xfId="0" applyFont="1" applyFill="1" applyBorder="1" applyAlignment="1" applyProtection="1">
      <alignment horizontal="left" vertical="center" wrapText="1"/>
      <protection locked="0"/>
    </xf>
    <xf numFmtId="0" fontId="28" fillId="5" borderId="48" xfId="0" applyFont="1" applyFill="1" applyBorder="1" applyAlignment="1" applyProtection="1">
      <alignment horizontal="left" vertical="center" wrapText="1"/>
      <protection locked="0"/>
    </xf>
    <xf numFmtId="0" fontId="28" fillId="6" borderId="20" xfId="0" applyFont="1" applyFill="1" applyBorder="1" applyAlignment="1">
      <alignment horizontal="left" vertical="center" wrapText="1"/>
    </xf>
    <xf numFmtId="0" fontId="42" fillId="6" borderId="20" xfId="0" applyFont="1" applyFill="1" applyBorder="1" applyAlignment="1">
      <alignment horizontal="left" vertical="center" wrapText="1"/>
    </xf>
    <xf numFmtId="0" fontId="28" fillId="5" borderId="48" xfId="0" applyFont="1" applyFill="1" applyBorder="1" applyAlignment="1" applyProtection="1">
      <alignment horizontal="left" vertical="center" shrinkToFit="1"/>
      <protection locked="0"/>
    </xf>
    <xf numFmtId="182" fontId="55" fillId="6" borderId="48" xfId="0" applyNumberFormat="1" applyFont="1" applyFill="1" applyBorder="1" applyAlignment="1" applyProtection="1">
      <alignment vertical="center" wrapText="1"/>
      <protection locked="0"/>
    </xf>
    <xf numFmtId="182" fontId="55" fillId="6" borderId="47" xfId="0" applyNumberFormat="1" applyFont="1" applyFill="1" applyBorder="1" applyAlignment="1" applyProtection="1">
      <alignment vertical="center" wrapText="1"/>
      <protection locked="0"/>
    </xf>
    <xf numFmtId="0" fontId="7" fillId="0" borderId="71" xfId="0" applyFont="1" applyBorder="1" applyAlignment="1">
      <alignment horizontal="center" vertical="center" wrapText="1"/>
    </xf>
    <xf numFmtId="0" fontId="7" fillId="0" borderId="69" xfId="0" applyFont="1" applyBorder="1" applyAlignment="1">
      <alignment horizontal="justify" vertical="center" wrapText="1"/>
    </xf>
    <xf numFmtId="176" fontId="7" fillId="0" borderId="47" xfId="0" applyNumberFormat="1" applyFont="1" applyBorder="1" applyAlignment="1" applyProtection="1">
      <alignment horizontal="center" vertical="center" wrapText="1"/>
      <protection locked="0"/>
    </xf>
    <xf numFmtId="176" fontId="7" fillId="0" borderId="72" xfId="0" applyNumberFormat="1" applyFont="1" applyBorder="1" applyAlignment="1" applyProtection="1">
      <alignment horizontal="center" vertical="center" wrapText="1"/>
      <protection locked="0"/>
    </xf>
    <xf numFmtId="0" fontId="7" fillId="0" borderId="47" xfId="0" applyFont="1" applyBorder="1" applyAlignment="1">
      <alignment horizontal="center" vertical="center"/>
    </xf>
    <xf numFmtId="176" fontId="7" fillId="11" borderId="14" xfId="0" applyNumberFormat="1" applyFont="1" applyFill="1" applyBorder="1" applyAlignment="1" applyProtection="1">
      <alignment horizontal="center" vertical="center" wrapText="1"/>
      <protection locked="0"/>
    </xf>
    <xf numFmtId="176" fontId="7" fillId="11" borderId="1" xfId="0" applyNumberFormat="1" applyFont="1" applyFill="1" applyBorder="1" applyAlignment="1" applyProtection="1">
      <alignment horizontal="center" vertical="center" wrapText="1"/>
      <protection locked="0"/>
    </xf>
    <xf numFmtId="176" fontId="7" fillId="11" borderId="3" xfId="0" applyNumberFormat="1" applyFont="1" applyFill="1" applyBorder="1" applyAlignment="1" applyProtection="1">
      <alignment horizontal="center" vertical="center" wrapText="1"/>
      <protection locked="0"/>
    </xf>
    <xf numFmtId="0" fontId="7" fillId="11" borderId="47" xfId="0" applyFont="1" applyFill="1" applyBorder="1" applyAlignment="1">
      <alignment horizontal="left" vertical="center" wrapText="1"/>
    </xf>
    <xf numFmtId="0" fontId="7" fillId="11" borderId="48" xfId="0" applyFont="1" applyFill="1" applyBorder="1" applyAlignment="1">
      <alignment horizontal="center" vertical="center" wrapText="1"/>
    </xf>
    <xf numFmtId="0" fontId="25" fillId="6" borderId="20" xfId="2" applyFill="1" applyBorder="1">
      <alignment vertical="center"/>
    </xf>
    <xf numFmtId="0" fontId="58" fillId="5" borderId="48" xfId="0" applyFont="1" applyFill="1" applyBorder="1" applyAlignment="1" applyProtection="1">
      <alignment horizontal="right" vertical="center" shrinkToFit="1"/>
      <protection locked="0"/>
    </xf>
    <xf numFmtId="0" fontId="3" fillId="0" borderId="0" xfId="0" applyFont="1" applyAlignment="1">
      <alignment horizontal="center" vertical="center" shrinkToFit="1"/>
    </xf>
    <xf numFmtId="0" fontId="60" fillId="6" borderId="58" xfId="0" applyFont="1" applyFill="1" applyBorder="1" applyAlignment="1">
      <alignment horizontal="center" vertical="center" wrapText="1" shrinkToFit="1"/>
    </xf>
    <xf numFmtId="0" fontId="6" fillId="11" borderId="47" xfId="0" applyFont="1" applyFill="1" applyBorder="1" applyAlignment="1">
      <alignment horizontal="center" vertical="center" wrapText="1"/>
    </xf>
    <xf numFmtId="0" fontId="61" fillId="6" borderId="50" xfId="0" applyFont="1" applyFill="1" applyBorder="1" applyAlignment="1">
      <alignment horizontal="distributed" vertical="center" wrapText="1"/>
    </xf>
    <xf numFmtId="0" fontId="28" fillId="6" borderId="55" xfId="0" applyFont="1" applyFill="1" applyBorder="1" applyAlignment="1">
      <alignment vertical="center" wrapText="1"/>
    </xf>
    <xf numFmtId="0" fontId="29" fillId="6" borderId="0" xfId="0" applyFont="1" applyFill="1" applyAlignment="1">
      <alignment horizontal="left" vertical="center"/>
    </xf>
    <xf numFmtId="0" fontId="35" fillId="6" borderId="0" xfId="0" applyFont="1" applyFill="1" applyAlignment="1">
      <alignment horizontal="center" vertical="center"/>
    </xf>
    <xf numFmtId="0" fontId="35" fillId="6" borderId="0" xfId="0" applyFont="1" applyFill="1">
      <alignment vertical="center"/>
    </xf>
    <xf numFmtId="183" fontId="31" fillId="5" borderId="48" xfId="0" applyNumberFormat="1" applyFont="1" applyFill="1" applyBorder="1" applyAlignment="1" applyProtection="1">
      <alignment horizontal="right" vertical="center" wrapText="1" shrinkToFit="1"/>
      <protection locked="0"/>
    </xf>
    <xf numFmtId="0" fontId="28" fillId="6" borderId="80" xfId="0" applyFont="1" applyFill="1" applyBorder="1">
      <alignment vertical="center"/>
    </xf>
    <xf numFmtId="0" fontId="25" fillId="6" borderId="20" xfId="2" applyFill="1" applyBorder="1" applyAlignment="1">
      <alignment horizontal="left" vertical="center"/>
    </xf>
    <xf numFmtId="0" fontId="25" fillId="6" borderId="20" xfId="2" applyFill="1" applyBorder="1" applyAlignment="1">
      <alignment vertical="center" wrapText="1"/>
    </xf>
    <xf numFmtId="0" fontId="62" fillId="6" borderId="20" xfId="2" applyFont="1" applyFill="1" applyBorder="1" applyAlignment="1">
      <alignment vertical="center" wrapText="1"/>
    </xf>
    <xf numFmtId="0" fontId="63" fillId="5" borderId="48" xfId="2" applyFont="1" applyFill="1" applyBorder="1" applyAlignment="1" applyProtection="1">
      <alignment horizontal="left" vertical="center" wrapText="1" shrinkToFit="1"/>
      <protection locked="0"/>
    </xf>
    <xf numFmtId="0" fontId="28" fillId="6" borderId="55" xfId="0" applyFont="1" applyFill="1" applyBorder="1" applyAlignment="1">
      <alignment vertical="center" wrapText="1"/>
    </xf>
    <xf numFmtId="0" fontId="34" fillId="0" borderId="0" xfId="0" applyFont="1" applyAlignment="1" applyProtection="1">
      <alignment vertical="center"/>
      <protection locked="0"/>
    </xf>
    <xf numFmtId="0" fontId="57" fillId="0" borderId="0" xfId="0" applyNumberFormat="1" applyFont="1" applyAlignment="1" applyProtection="1">
      <alignment horizontal="center" vertical="center" wrapText="1"/>
      <protection locked="0"/>
    </xf>
    <xf numFmtId="0" fontId="28" fillId="0" borderId="0" xfId="0" applyFont="1" applyFill="1" applyBorder="1" applyAlignment="1">
      <alignment vertical="center" wrapText="1"/>
    </xf>
    <xf numFmtId="0" fontId="28" fillId="0" borderId="21" xfId="0" applyFont="1" applyFill="1" applyBorder="1" applyAlignment="1">
      <alignment horizontal="left" vertical="center"/>
    </xf>
    <xf numFmtId="0" fontId="28" fillId="0" borderId="0" xfId="0" applyFont="1" applyFill="1" applyBorder="1">
      <alignment vertical="center"/>
    </xf>
    <xf numFmtId="0" fontId="28" fillId="0" borderId="46" xfId="0" applyFont="1" applyFill="1" applyBorder="1">
      <alignment vertical="center"/>
    </xf>
    <xf numFmtId="0" fontId="28" fillId="0" borderId="49" xfId="0" applyFont="1" applyFill="1" applyBorder="1" applyAlignment="1">
      <alignment vertical="center" wrapText="1"/>
    </xf>
    <xf numFmtId="55" fontId="28" fillId="0" borderId="49" xfId="0" applyNumberFormat="1" applyFont="1" applyFill="1" applyBorder="1" applyAlignment="1">
      <alignment horizontal="center" vertical="center"/>
    </xf>
    <xf numFmtId="0" fontId="28" fillId="0" borderId="49" xfId="0" applyFont="1" applyFill="1" applyBorder="1" applyAlignment="1">
      <alignment horizontal="center" vertical="center"/>
    </xf>
    <xf numFmtId="0" fontId="28" fillId="0" borderId="0" xfId="0" applyFont="1" applyFill="1" applyBorder="1" applyAlignment="1">
      <alignment horizontal="center" vertical="center" wrapText="1"/>
    </xf>
    <xf numFmtId="0" fontId="28" fillId="0" borderId="49" xfId="0" applyFont="1" applyFill="1" applyBorder="1" applyAlignment="1">
      <alignment horizontal="left" vertical="top" wrapText="1"/>
    </xf>
    <xf numFmtId="0" fontId="28" fillId="6" borderId="50" xfId="0" applyFont="1" applyFill="1" applyBorder="1">
      <alignment vertical="center"/>
    </xf>
    <xf numFmtId="0" fontId="28" fillId="6" borderId="55" xfId="0" applyFont="1" applyFill="1" applyBorder="1" applyAlignment="1">
      <alignment vertical="center" wrapText="1"/>
    </xf>
    <xf numFmtId="0" fontId="1" fillId="5" borderId="48" xfId="2" applyFont="1" applyFill="1" applyBorder="1" applyAlignment="1" applyProtection="1">
      <alignment horizontal="right" vertical="center" shrinkToFit="1"/>
      <protection locked="0"/>
    </xf>
    <xf numFmtId="0" fontId="1" fillId="5" borderId="48" xfId="2" applyFont="1" applyFill="1" applyBorder="1" applyAlignment="1" applyProtection="1">
      <alignment horizontal="right" vertical="center" wrapText="1"/>
      <protection locked="0"/>
    </xf>
    <xf numFmtId="180" fontId="28" fillId="6" borderId="20" xfId="0" applyNumberFormat="1" applyFont="1" applyFill="1" applyBorder="1" applyAlignment="1">
      <alignment horizontal="left" vertical="center"/>
    </xf>
    <xf numFmtId="0" fontId="53" fillId="6" borderId="20" xfId="2" applyFont="1" applyFill="1" applyBorder="1" applyAlignment="1">
      <alignment vertical="center" wrapText="1"/>
    </xf>
    <xf numFmtId="0" fontId="28" fillId="10" borderId="58" xfId="0" applyFont="1" applyFill="1" applyBorder="1" applyAlignment="1">
      <alignment horizontal="left" vertical="top" wrapText="1"/>
    </xf>
    <xf numFmtId="0" fontId="28" fillId="10" borderId="60" xfId="0" applyFont="1" applyFill="1" applyBorder="1" applyAlignment="1">
      <alignment horizontal="left" vertical="top" wrapText="1"/>
    </xf>
    <xf numFmtId="0" fontId="28" fillId="10" borderId="55" xfId="0" applyFont="1" applyFill="1" applyBorder="1" applyAlignment="1">
      <alignment horizontal="left" vertical="top" wrapText="1"/>
    </xf>
    <xf numFmtId="55" fontId="28" fillId="6" borderId="58" xfId="0" applyNumberFormat="1" applyFont="1" applyFill="1" applyBorder="1" applyAlignment="1">
      <alignment horizontal="center" vertical="center"/>
    </xf>
    <xf numFmtId="55" fontId="28" fillId="6" borderId="55" xfId="0" applyNumberFormat="1" applyFont="1" applyFill="1" applyBorder="1" applyAlignment="1">
      <alignment horizontal="center" vertical="center"/>
    </xf>
    <xf numFmtId="0" fontId="28" fillId="10" borderId="58" xfId="0" applyFont="1" applyFill="1" applyBorder="1" applyAlignment="1">
      <alignment horizontal="center" vertical="top" wrapText="1"/>
    </xf>
    <xf numFmtId="0" fontId="28" fillId="10" borderId="60" xfId="0" applyFont="1" applyFill="1" applyBorder="1" applyAlignment="1">
      <alignment horizontal="center" vertical="top" wrapText="1"/>
    </xf>
    <xf numFmtId="55" fontId="28" fillId="6" borderId="48" xfId="0" applyNumberFormat="1" applyFont="1" applyFill="1" applyBorder="1" applyAlignment="1">
      <alignment horizontal="center" vertical="center"/>
    </xf>
    <xf numFmtId="55" fontId="28" fillId="6" borderId="50" xfId="0" applyNumberFormat="1" applyFont="1" applyFill="1" applyBorder="1" applyAlignment="1">
      <alignment horizontal="center" vertical="center"/>
    </xf>
    <xf numFmtId="55" fontId="31" fillId="6" borderId="58" xfId="0" applyNumberFormat="1" applyFont="1" applyFill="1" applyBorder="1" applyAlignment="1">
      <alignment horizontal="center" vertical="center" wrapText="1"/>
    </xf>
    <xf numFmtId="55" fontId="31" fillId="6" borderId="60" xfId="0" applyNumberFormat="1" applyFont="1" applyFill="1" applyBorder="1" applyAlignment="1">
      <alignment horizontal="center" vertical="center" wrapText="1"/>
    </xf>
    <xf numFmtId="0" fontId="0" fillId="0" borderId="55" xfId="0" applyBorder="1" applyAlignment="1">
      <alignment horizontal="center" vertical="center" wrapText="1"/>
    </xf>
    <xf numFmtId="0" fontId="28" fillId="6" borderId="48" xfId="0" applyFont="1" applyFill="1" applyBorder="1" applyAlignment="1">
      <alignment horizontal="left" vertical="center" wrapText="1"/>
    </xf>
    <xf numFmtId="0" fontId="28" fillId="6" borderId="50" xfId="0" applyFont="1" applyFill="1" applyBorder="1" applyAlignment="1">
      <alignment horizontal="left" vertical="center" wrapText="1"/>
    </xf>
    <xf numFmtId="0" fontId="28" fillId="3" borderId="58" xfId="0" applyFont="1" applyFill="1" applyBorder="1" applyAlignment="1">
      <alignment horizontal="center" vertical="center" wrapText="1"/>
    </xf>
    <xf numFmtId="0" fontId="28" fillId="3" borderId="60" xfId="0" applyFont="1" applyFill="1" applyBorder="1" applyAlignment="1">
      <alignment horizontal="center" vertical="center" wrapText="1"/>
    </xf>
    <xf numFmtId="0" fontId="28" fillId="3" borderId="55" xfId="0" applyFont="1" applyFill="1" applyBorder="1" applyAlignment="1">
      <alignment horizontal="center" vertical="center" wrapText="1"/>
    </xf>
    <xf numFmtId="0" fontId="28" fillId="7" borderId="47" xfId="0" applyFont="1" applyFill="1" applyBorder="1" applyAlignment="1">
      <alignment horizontal="center" vertical="center" wrapText="1"/>
    </xf>
    <xf numFmtId="0" fontId="28" fillId="7" borderId="47" xfId="0" applyFont="1" applyFill="1" applyBorder="1" applyAlignment="1">
      <alignment horizontal="center" vertical="center"/>
    </xf>
    <xf numFmtId="0" fontId="28" fillId="6" borderId="47" xfId="0" applyFont="1" applyFill="1" applyBorder="1" applyAlignment="1">
      <alignment horizontal="center" vertical="center" wrapText="1"/>
    </xf>
    <xf numFmtId="0" fontId="28" fillId="6" borderId="47" xfId="0" applyFont="1" applyFill="1" applyBorder="1" applyAlignment="1">
      <alignment horizontal="center" vertical="center"/>
    </xf>
    <xf numFmtId="0" fontId="28" fillId="7" borderId="58" xfId="0" applyFont="1" applyFill="1" applyBorder="1" applyAlignment="1">
      <alignment horizontal="center" vertical="center" wrapText="1"/>
    </xf>
    <xf numFmtId="0" fontId="28" fillId="7" borderId="55" xfId="0" applyFont="1" applyFill="1" applyBorder="1" applyAlignment="1">
      <alignment horizontal="center" vertical="center" wrapText="1"/>
    </xf>
    <xf numFmtId="0" fontId="28" fillId="6" borderId="48" xfId="0" applyFont="1" applyFill="1" applyBorder="1" applyAlignment="1">
      <alignment vertical="center" wrapText="1"/>
    </xf>
    <xf numFmtId="0" fontId="28" fillId="6" borderId="50" xfId="0" applyFont="1" applyFill="1" applyBorder="1">
      <alignment vertical="center"/>
    </xf>
    <xf numFmtId="0" fontId="28" fillId="6" borderId="50" xfId="0" applyFont="1" applyFill="1" applyBorder="1" applyAlignment="1">
      <alignment vertical="center" wrapText="1"/>
    </xf>
    <xf numFmtId="0" fontId="29" fillId="4" borderId="58" xfId="0" applyFont="1" applyFill="1" applyBorder="1" applyAlignment="1">
      <alignment horizontal="center" vertical="center"/>
    </xf>
    <xf numFmtId="0" fontId="29" fillId="4" borderId="55" xfId="0" applyFont="1" applyFill="1" applyBorder="1" applyAlignment="1">
      <alignment horizontal="center" vertical="center"/>
    </xf>
    <xf numFmtId="0" fontId="28" fillId="6" borderId="58" xfId="0" applyFont="1" applyFill="1" applyBorder="1" applyAlignment="1">
      <alignment vertical="center" wrapText="1"/>
    </xf>
    <xf numFmtId="0" fontId="28" fillId="6" borderId="55" xfId="0" applyFont="1" applyFill="1" applyBorder="1" applyAlignment="1">
      <alignment vertical="center" wrapText="1"/>
    </xf>
    <xf numFmtId="0" fontId="28" fillId="6" borderId="48" xfId="0" applyFont="1" applyFill="1" applyBorder="1" applyAlignment="1">
      <alignment horizontal="center" vertical="center"/>
    </xf>
    <xf numFmtId="0" fontId="28" fillId="6" borderId="50" xfId="0" applyFont="1" applyFill="1" applyBorder="1" applyAlignment="1">
      <alignment horizontal="center" vertical="center"/>
    </xf>
    <xf numFmtId="0" fontId="28" fillId="4" borderId="47" xfId="0" applyFont="1" applyFill="1" applyBorder="1" applyAlignment="1">
      <alignment horizontal="center" vertical="center" wrapText="1"/>
    </xf>
    <xf numFmtId="0" fontId="28" fillId="4" borderId="47" xfId="0" applyFont="1" applyFill="1" applyBorder="1" applyAlignment="1">
      <alignment horizontal="center" vertical="center"/>
    </xf>
    <xf numFmtId="0" fontId="29" fillId="6" borderId="47" xfId="0" applyFont="1" applyFill="1" applyBorder="1" applyAlignment="1">
      <alignment horizontal="center" vertical="center"/>
    </xf>
    <xf numFmtId="0" fontId="28" fillId="6" borderId="60" xfId="0" applyFont="1" applyFill="1" applyBorder="1" applyAlignment="1">
      <alignment vertical="center" wrapText="1"/>
    </xf>
    <xf numFmtId="0" fontId="28" fillId="6" borderId="58" xfId="0" applyFont="1" applyFill="1" applyBorder="1" applyAlignment="1">
      <alignment horizontal="center" vertical="center"/>
    </xf>
    <xf numFmtId="0" fontId="28" fillId="6" borderId="55" xfId="0" applyFont="1" applyFill="1" applyBorder="1" applyAlignment="1">
      <alignment horizontal="center" vertical="center"/>
    </xf>
    <xf numFmtId="0" fontId="28" fillId="6" borderId="56"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50" xfId="0" applyFont="1" applyFill="1" applyBorder="1" applyAlignment="1">
      <alignment horizontal="center" vertical="center"/>
    </xf>
    <xf numFmtId="0" fontId="28" fillId="6" borderId="47" xfId="0" applyFont="1" applyFill="1" applyBorder="1" applyAlignment="1">
      <alignment vertical="center" wrapText="1"/>
    </xf>
    <xf numFmtId="0" fontId="28" fillId="6" borderId="58" xfId="0" applyFont="1" applyFill="1" applyBorder="1" applyAlignment="1">
      <alignment horizontal="center" vertical="center" wrapText="1"/>
    </xf>
    <xf numFmtId="0" fontId="28" fillId="6" borderId="60" xfId="0" applyFont="1" applyFill="1" applyBorder="1" applyAlignment="1">
      <alignment horizontal="center" vertical="center" wrapText="1"/>
    </xf>
    <xf numFmtId="0" fontId="28" fillId="3" borderId="60" xfId="0" applyFont="1" applyFill="1" applyBorder="1" applyAlignment="1">
      <alignment horizontal="center" vertical="center"/>
    </xf>
    <xf numFmtId="0" fontId="28" fillId="3" borderId="55" xfId="0" applyFont="1" applyFill="1" applyBorder="1" applyAlignment="1">
      <alignment horizontal="center" vertical="center"/>
    </xf>
    <xf numFmtId="0" fontId="28" fillId="6" borderId="60" xfId="0" applyFont="1" applyFill="1" applyBorder="1" applyAlignment="1">
      <alignment horizontal="center" vertical="center"/>
    </xf>
    <xf numFmtId="0" fontId="28" fillId="6" borderId="48" xfId="0" applyFont="1" applyFill="1" applyBorder="1" applyAlignment="1">
      <alignment horizontal="center" vertical="center" wrapText="1"/>
    </xf>
    <xf numFmtId="0" fontId="28" fillId="6" borderId="50" xfId="0" applyFont="1" applyFill="1" applyBorder="1" applyAlignment="1">
      <alignment horizontal="center" vertical="center" wrapText="1"/>
    </xf>
    <xf numFmtId="0" fontId="28" fillId="6" borderId="56" xfId="0" applyFont="1" applyFill="1" applyBorder="1" applyAlignment="1">
      <alignment horizontal="center" vertical="center" wrapText="1"/>
    </xf>
    <xf numFmtId="178" fontId="36" fillId="0" borderId="58" xfId="0" applyNumberFormat="1" applyFont="1" applyBorder="1" applyAlignment="1" applyProtection="1">
      <alignment horizontal="center" vertical="center" wrapText="1"/>
      <protection locked="0"/>
    </xf>
    <xf numFmtId="178" fontId="36" fillId="0" borderId="55" xfId="0" applyNumberFormat="1" applyFont="1" applyBorder="1" applyAlignment="1" applyProtection="1">
      <alignment horizontal="center" vertical="center" wrapText="1"/>
      <protection locked="0"/>
    </xf>
    <xf numFmtId="178" fontId="28" fillId="0" borderId="58" xfId="0" applyNumberFormat="1" applyFont="1" applyBorder="1" applyAlignment="1" applyProtection="1">
      <alignment horizontal="center" vertical="center" wrapText="1"/>
      <protection locked="0"/>
    </xf>
    <xf numFmtId="178" fontId="28" fillId="0" borderId="55" xfId="0" applyNumberFormat="1" applyFont="1" applyBorder="1" applyAlignment="1" applyProtection="1">
      <alignment horizontal="center" vertical="center" wrapText="1"/>
      <protection locked="0"/>
    </xf>
    <xf numFmtId="0" fontId="35" fillId="0" borderId="0" xfId="0" applyFont="1" applyAlignment="1" applyProtection="1">
      <alignment horizontal="left" vertical="center"/>
      <protection locked="0"/>
    </xf>
    <xf numFmtId="0" fontId="36" fillId="0" borderId="17" xfId="0" applyFont="1" applyBorder="1" applyAlignment="1">
      <alignment horizontal="left" vertical="center" wrapText="1"/>
    </xf>
    <xf numFmtId="0" fontId="36" fillId="0" borderId="16" xfId="0" applyFont="1" applyBorder="1" applyAlignment="1">
      <alignment horizontal="left" vertical="center" wrapText="1"/>
    </xf>
    <xf numFmtId="0" fontId="36" fillId="0" borderId="18" xfId="0" applyFont="1" applyBorder="1" applyAlignment="1">
      <alignment horizontal="left" vertical="center" wrapText="1"/>
    </xf>
    <xf numFmtId="0" fontId="36" fillId="0" borderId="19" xfId="0" applyFont="1" applyBorder="1" applyAlignment="1">
      <alignment horizontal="left" vertical="center" wrapText="1"/>
    </xf>
    <xf numFmtId="0" fontId="36" fillId="0" borderId="12" xfId="0" applyFont="1" applyBorder="1" applyAlignment="1">
      <alignment horizontal="left" vertical="center" wrapText="1"/>
    </xf>
    <xf numFmtId="0" fontId="36" fillId="0" borderId="4" xfId="0" applyFont="1" applyBorder="1" applyAlignment="1">
      <alignment horizontal="left" vertical="center" wrapText="1"/>
    </xf>
    <xf numFmtId="0" fontId="36" fillId="0" borderId="65" xfId="0" applyFont="1" applyBorder="1" applyAlignment="1">
      <alignment horizontal="center" vertical="center" wrapText="1"/>
    </xf>
    <xf numFmtId="0" fontId="36" fillId="0" borderId="66" xfId="0" applyFont="1" applyBorder="1" applyAlignment="1">
      <alignment horizontal="center" vertical="center"/>
    </xf>
    <xf numFmtId="0" fontId="36" fillId="0" borderId="67" xfId="0" applyFont="1" applyBorder="1" applyAlignment="1">
      <alignment horizontal="center" vertical="center"/>
    </xf>
    <xf numFmtId="0" fontId="36" fillId="0" borderId="58" xfId="0" applyFont="1" applyBorder="1" applyAlignment="1" applyProtection="1">
      <alignment horizontal="center" vertical="center" wrapText="1"/>
      <protection locked="0"/>
    </xf>
    <xf numFmtId="0" fontId="36" fillId="0" borderId="60" xfId="0" applyFont="1" applyBorder="1" applyAlignment="1" applyProtection="1">
      <alignment horizontal="center" vertical="center" wrapText="1"/>
      <protection locked="0"/>
    </xf>
    <xf numFmtId="0" fontId="36" fillId="0" borderId="55" xfId="0" applyFont="1" applyBorder="1" applyAlignment="1" applyProtection="1">
      <alignment horizontal="center" vertical="center" wrapText="1"/>
      <protection locked="0"/>
    </xf>
    <xf numFmtId="0" fontId="36" fillId="0" borderId="56" xfId="0" applyFont="1" applyBorder="1" applyAlignment="1" applyProtection="1">
      <alignment horizontal="center" vertical="center" wrapText="1"/>
      <protection locked="0"/>
    </xf>
    <xf numFmtId="0" fontId="36" fillId="0" borderId="60" xfId="0" applyFont="1" applyBorder="1" applyAlignment="1" applyProtection="1">
      <alignment horizontal="center" vertical="center"/>
      <protection locked="0"/>
    </xf>
    <xf numFmtId="0" fontId="36" fillId="0" borderId="56" xfId="0" applyFont="1" applyBorder="1" applyAlignment="1" applyProtection="1">
      <alignment horizontal="center" vertical="center" shrinkToFit="1"/>
      <protection locked="0"/>
    </xf>
    <xf numFmtId="0" fontId="36" fillId="0" borderId="59" xfId="0" applyFont="1" applyBorder="1" applyAlignment="1" applyProtection="1">
      <alignment horizontal="center" vertical="center" shrinkToFit="1"/>
      <protection locked="0"/>
    </xf>
    <xf numFmtId="0" fontId="36" fillId="0" borderId="58" xfId="0" applyFont="1" applyBorder="1" applyAlignment="1" applyProtection="1">
      <alignment horizontal="center" vertical="center"/>
      <protection locked="0"/>
    </xf>
    <xf numFmtId="0" fontId="36" fillId="0" borderId="55" xfId="0" applyFont="1" applyBorder="1" applyAlignment="1" applyProtection="1">
      <alignment horizontal="center" vertical="center"/>
      <protection locked="0"/>
    </xf>
    <xf numFmtId="38" fontId="36" fillId="0" borderId="58" xfId="1" applyFont="1" applyFill="1" applyBorder="1" applyAlignment="1" applyProtection="1">
      <alignment horizontal="center" vertical="center" wrapText="1"/>
      <protection locked="0"/>
    </xf>
    <xf numFmtId="38" fontId="36" fillId="0" borderId="60" xfId="1" applyFont="1" applyFill="1" applyBorder="1" applyAlignment="1" applyProtection="1">
      <alignment horizontal="center" vertical="center" wrapText="1"/>
      <protection locked="0"/>
    </xf>
    <xf numFmtId="38" fontId="36" fillId="0" borderId="55" xfId="1" applyFont="1" applyFill="1" applyBorder="1" applyAlignment="1" applyProtection="1">
      <alignment horizontal="center" vertical="center" wrapText="1"/>
      <protection locked="0"/>
    </xf>
    <xf numFmtId="0" fontId="36" fillId="0" borderId="56" xfId="0" applyFont="1" applyBorder="1" applyAlignment="1" applyProtection="1">
      <alignment horizontal="center" vertical="center"/>
      <protection locked="0"/>
    </xf>
    <xf numFmtId="0" fontId="15" fillId="0" borderId="17" xfId="0" applyFont="1" applyBorder="1" applyAlignment="1">
      <alignment horizontal="center" vertical="center"/>
    </xf>
    <xf numFmtId="0" fontId="15" fillId="0" borderId="16" xfId="0" applyFont="1" applyBorder="1" applyAlignment="1">
      <alignment horizontal="center" vertical="center"/>
    </xf>
    <xf numFmtId="0" fontId="15" fillId="0" borderId="18" xfId="0" applyFont="1" applyBorder="1" applyAlignment="1">
      <alignment horizontal="center" vertical="center"/>
    </xf>
    <xf numFmtId="0" fontId="33" fillId="0" borderId="17" xfId="0" applyFont="1" applyBorder="1" applyAlignment="1" applyProtection="1">
      <alignment horizontal="left" vertical="top" wrapText="1"/>
      <protection locked="0"/>
    </xf>
    <xf numFmtId="0" fontId="27" fillId="0" borderId="16" xfId="0" applyFont="1" applyBorder="1" applyAlignment="1" applyProtection="1">
      <alignment horizontal="left" vertical="top"/>
      <protection locked="0"/>
    </xf>
    <xf numFmtId="0" fontId="27" fillId="0" borderId="18" xfId="0" applyFont="1" applyBorder="1" applyAlignment="1" applyProtection="1">
      <alignment horizontal="left" vertical="top"/>
      <protection locked="0"/>
    </xf>
    <xf numFmtId="0" fontId="27" fillId="0" borderId="6" xfId="0" applyFont="1" applyBorder="1" applyAlignment="1" applyProtection="1">
      <alignment horizontal="left" vertical="top"/>
      <protection locked="0"/>
    </xf>
    <xf numFmtId="0" fontId="27" fillId="0" borderId="0" xfId="0" applyFont="1" applyAlignment="1" applyProtection="1">
      <alignment horizontal="left" vertical="top"/>
      <protection locked="0"/>
    </xf>
    <xf numFmtId="0" fontId="27" fillId="0" borderId="10" xfId="0" applyFont="1" applyBorder="1" applyAlignment="1" applyProtection="1">
      <alignment horizontal="left" vertical="top"/>
      <protection locked="0"/>
    </xf>
    <xf numFmtId="0" fontId="27" fillId="0" borderId="19" xfId="0" applyFont="1" applyBorder="1" applyAlignment="1" applyProtection="1">
      <alignment horizontal="left" vertical="top"/>
      <protection locked="0"/>
    </xf>
    <xf numFmtId="0" fontId="27" fillId="0" borderId="12" xfId="0" applyFont="1" applyBorder="1" applyAlignment="1" applyProtection="1">
      <alignment horizontal="left" vertical="top"/>
      <protection locked="0"/>
    </xf>
    <xf numFmtId="0" fontId="27" fillId="0" borderId="4" xfId="0" applyFont="1" applyBorder="1" applyAlignment="1" applyProtection="1">
      <alignment horizontal="left" vertical="top"/>
      <protection locked="0"/>
    </xf>
    <xf numFmtId="0" fontId="5"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2" fillId="0" borderId="0" xfId="0" applyFont="1" applyAlignment="1" applyProtection="1">
      <alignment horizontal="left" vertical="center" wrapText="1"/>
      <protection locked="0"/>
    </xf>
    <xf numFmtId="0" fontId="5" fillId="0" borderId="0" xfId="0" applyFont="1" applyAlignment="1" applyProtection="1">
      <alignment horizontal="left" vertical="center"/>
      <protection locked="0"/>
    </xf>
    <xf numFmtId="0" fontId="0" fillId="0" borderId="0" xfId="0" applyProtection="1">
      <alignment vertical="center"/>
      <protection locked="0"/>
    </xf>
    <xf numFmtId="38" fontId="3" fillId="0" borderId="0" xfId="1" applyFont="1" applyBorder="1" applyAlignment="1" applyProtection="1">
      <alignment horizontal="right" vertical="center" shrinkToFit="1"/>
      <protection locked="0"/>
    </xf>
    <xf numFmtId="0" fontId="5" fillId="0" borderId="0" xfId="0" applyFont="1" applyAlignment="1" applyProtection="1">
      <alignment horizontal="justify" vertical="center"/>
      <protection locked="0"/>
    </xf>
    <xf numFmtId="0" fontId="5" fillId="0" borderId="0" xfId="0" applyFont="1" applyAlignment="1" applyProtection="1">
      <alignment horizontal="justify" vertical="center" wrapText="1"/>
      <protection locked="0"/>
    </xf>
    <xf numFmtId="0" fontId="2" fillId="0" borderId="0" xfId="0" applyFont="1" applyAlignment="1" applyProtection="1">
      <alignment horizontal="justify" vertical="center"/>
      <protection locked="0"/>
    </xf>
    <xf numFmtId="0" fontId="0" fillId="0" borderId="0" xfId="0" applyAlignment="1" applyProtection="1">
      <alignment horizontal="justify" vertical="center" wrapText="1"/>
      <protection locked="0"/>
    </xf>
    <xf numFmtId="0" fontId="0" fillId="0" borderId="47" xfId="0" applyBorder="1" applyAlignment="1" applyProtection="1">
      <alignment horizontal="left" vertical="center" wrapText="1" indent="1"/>
      <protection locked="0"/>
    </xf>
    <xf numFmtId="0" fontId="5"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177" fontId="5" fillId="0" borderId="0" xfId="0" applyNumberFormat="1" applyFont="1" applyAlignment="1" applyProtection="1">
      <alignment horizontal="distributed" vertical="center"/>
      <protection locked="0"/>
    </xf>
    <xf numFmtId="0" fontId="3" fillId="0" borderId="47" xfId="0" applyFont="1" applyBorder="1" applyAlignment="1" applyProtection="1">
      <alignment horizontal="distributed" vertical="center" justifyLastLine="1"/>
      <protection locked="0"/>
    </xf>
    <xf numFmtId="0" fontId="0" fillId="0" borderId="54" xfId="0" applyBorder="1" applyAlignment="1" applyProtection="1">
      <alignment vertical="center" wrapText="1"/>
      <protection locked="0"/>
    </xf>
    <xf numFmtId="0" fontId="0" fillId="0" borderId="58" xfId="0" applyBorder="1" applyAlignment="1" applyProtection="1">
      <alignment vertical="center" wrapText="1"/>
      <protection locked="0"/>
    </xf>
    <xf numFmtId="0" fontId="7" fillId="0" borderId="0" xfId="0" applyFont="1" applyAlignment="1" applyProtection="1">
      <alignment horizontal="center" vertical="center" wrapText="1"/>
      <protection locked="0"/>
    </xf>
    <xf numFmtId="0" fontId="12" fillId="0" borderId="0" xfId="0" applyFont="1" applyAlignment="1" applyProtection="1">
      <alignment vertical="center" wrapText="1"/>
      <protection locked="0"/>
    </xf>
    <xf numFmtId="0" fontId="25" fillId="0" borderId="47" xfId="2" applyBorder="1" applyAlignment="1" applyProtection="1">
      <alignment horizontal="left" vertical="center" wrapText="1" indent="1"/>
      <protection locked="0"/>
    </xf>
    <xf numFmtId="0" fontId="0" fillId="0" borderId="55" xfId="0" applyBorder="1" applyAlignment="1" applyProtection="1">
      <alignment horizontal="left" vertical="center" wrapText="1" indent="1"/>
      <protection locked="0"/>
    </xf>
    <xf numFmtId="0" fontId="5" fillId="0" borderId="0" xfId="0" applyFont="1" applyAlignment="1" applyProtection="1">
      <alignment horizontal="center" vertical="center"/>
      <protection locked="0"/>
    </xf>
    <xf numFmtId="0" fontId="3" fillId="0" borderId="17"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6" xfId="0" applyFont="1" applyBorder="1" applyAlignment="1">
      <alignment horizontal="center" vertical="center" wrapText="1"/>
    </xf>
    <xf numFmtId="0" fontId="5" fillId="0" borderId="0" xfId="0" applyFont="1" applyAlignment="1">
      <alignment horizontal="justify" vertical="center"/>
    </xf>
    <xf numFmtId="0" fontId="0" fillId="0" borderId="0" xfId="0">
      <alignment vertical="center"/>
    </xf>
    <xf numFmtId="0" fontId="7" fillId="0" borderId="0" xfId="0" applyFont="1" applyAlignment="1">
      <alignment horizontal="center" vertical="center"/>
    </xf>
    <xf numFmtId="0" fontId="3" fillId="0" borderId="7" xfId="0" applyFont="1" applyBorder="1" applyAlignment="1">
      <alignment horizontal="center" vertical="center" wrapText="1"/>
    </xf>
    <xf numFmtId="0" fontId="0" fillId="0" borderId="2" xfId="0" applyBorder="1" applyAlignment="1">
      <alignment horizontal="center" vertical="center" wrapText="1"/>
    </xf>
    <xf numFmtId="0" fontId="7" fillId="0" borderId="8"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9" xfId="0" applyBorder="1" applyAlignment="1">
      <alignment horizontal="center" vertical="center" wrapText="1"/>
    </xf>
    <xf numFmtId="0" fontId="3" fillId="0" borderId="18" xfId="0" applyFont="1" applyBorder="1" applyAlignment="1">
      <alignment horizontal="justify" vertical="center" wrapText="1"/>
    </xf>
    <xf numFmtId="0" fontId="0" fillId="0" borderId="10" xfId="0" applyBorder="1" applyAlignment="1">
      <alignment vertical="center" wrapText="1"/>
    </xf>
    <xf numFmtId="0" fontId="0" fillId="0" borderId="4" xfId="0" applyBorder="1" applyAlignment="1">
      <alignment vertical="center" wrapText="1"/>
    </xf>
    <xf numFmtId="176" fontId="3" fillId="0" borderId="29" xfId="0" applyNumberFormat="1" applyFont="1" applyBorder="1" applyAlignment="1" applyProtection="1">
      <alignment horizontal="justify" vertical="center" wrapText="1"/>
      <protection locked="0"/>
    </xf>
    <xf numFmtId="176" fontId="0" fillId="0" borderId="29" xfId="0" applyNumberFormat="1" applyBorder="1" applyAlignment="1" applyProtection="1">
      <alignment horizontal="justify" vertical="center" wrapText="1"/>
      <protection locked="0"/>
    </xf>
    <xf numFmtId="176" fontId="0" fillId="0" borderId="30" xfId="0" applyNumberFormat="1" applyBorder="1" applyAlignment="1" applyProtection="1">
      <alignment horizontal="justify" vertical="center" wrapText="1"/>
      <protection locked="0"/>
    </xf>
    <xf numFmtId="176" fontId="3" fillId="0" borderId="21" xfId="0" applyNumberFormat="1" applyFont="1" applyBorder="1" applyAlignment="1" applyProtection="1">
      <alignment horizontal="justify" vertical="center"/>
      <protection locked="0"/>
    </xf>
    <xf numFmtId="176" fontId="3" fillId="0" borderId="27" xfId="0" applyNumberFormat="1" applyFont="1" applyBorder="1" applyAlignment="1" applyProtection="1">
      <alignment horizontal="justify" vertical="center"/>
      <protection locked="0"/>
    </xf>
    <xf numFmtId="0" fontId="3" fillId="0" borderId="19" xfId="0" applyFont="1" applyBorder="1" applyAlignment="1">
      <alignment horizontal="justify" vertical="center"/>
    </xf>
    <xf numFmtId="0" fontId="3" fillId="0" borderId="12" xfId="0" applyFont="1" applyBorder="1" applyAlignment="1">
      <alignment horizontal="justify" vertical="center"/>
    </xf>
    <xf numFmtId="176" fontId="3" fillId="0" borderId="7" xfId="0" applyNumberFormat="1" applyFont="1" applyBorder="1" applyAlignment="1" applyProtection="1">
      <alignment horizontal="left" vertical="center" wrapText="1" indent="1"/>
      <protection locked="0"/>
    </xf>
    <xf numFmtId="176" fontId="3" fillId="0" borderId="15" xfId="0" applyNumberFormat="1" applyFont="1" applyBorder="1" applyAlignment="1" applyProtection="1">
      <alignment horizontal="left" vertical="center" wrapText="1" indent="1"/>
      <protection locked="0"/>
    </xf>
    <xf numFmtId="176" fontId="3" fillId="0" borderId="2" xfId="0" applyNumberFormat="1" applyFont="1" applyBorder="1" applyAlignment="1" applyProtection="1">
      <alignment horizontal="left" vertical="center" wrapText="1" indent="1"/>
      <protection locked="0"/>
    </xf>
    <xf numFmtId="0" fontId="3" fillId="0" borderId="16" xfId="0" applyFont="1" applyBorder="1" applyAlignment="1">
      <alignment horizontal="justify" vertical="center" wrapText="1"/>
    </xf>
    <xf numFmtId="0" fontId="3" fillId="0" borderId="15" xfId="0" applyFont="1" applyBorder="1" applyAlignment="1">
      <alignment horizontal="justify"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176" fontId="3" fillId="0" borderId="19" xfId="0" applyNumberFormat="1" applyFont="1" applyBorder="1" applyAlignment="1" applyProtection="1">
      <alignment horizontal="left" vertical="center" wrapText="1"/>
      <protection locked="0"/>
    </xf>
    <xf numFmtId="176" fontId="3" fillId="0" borderId="12" xfId="0" applyNumberFormat="1" applyFont="1" applyBorder="1" applyAlignment="1" applyProtection="1">
      <alignment horizontal="left" vertical="center" wrapText="1"/>
      <protection locked="0"/>
    </xf>
    <xf numFmtId="176" fontId="3" fillId="0" borderId="4" xfId="0" applyNumberFormat="1" applyFont="1" applyBorder="1" applyAlignment="1" applyProtection="1">
      <alignment horizontal="left" vertical="center" wrapText="1"/>
      <protection locked="0"/>
    </xf>
    <xf numFmtId="177" fontId="7" fillId="0" borderId="76" xfId="0" applyNumberFormat="1" applyFont="1" applyBorder="1" applyAlignment="1">
      <alignment horizontal="left" vertical="center" wrapText="1" justifyLastLine="1"/>
    </xf>
    <xf numFmtId="177" fontId="7" fillId="0" borderId="78" xfId="0" applyNumberFormat="1" applyFont="1" applyBorder="1" applyAlignment="1">
      <alignment horizontal="left" vertical="center" wrapText="1" justifyLastLine="1"/>
    </xf>
    <xf numFmtId="177" fontId="7" fillId="0" borderId="77" xfId="0" applyNumberFormat="1" applyFont="1" applyBorder="1" applyAlignment="1">
      <alignment horizontal="left" vertical="center" wrapText="1" justifyLastLine="1"/>
    </xf>
    <xf numFmtId="0" fontId="3" fillId="0" borderId="4" xfId="0" applyFont="1" applyBorder="1" applyAlignment="1">
      <alignment horizontal="justify" vertical="center" wrapText="1"/>
    </xf>
    <xf numFmtId="176" fontId="3" fillId="0" borderId="17" xfId="0" applyNumberFormat="1" applyFont="1" applyBorder="1" applyAlignment="1" applyProtection="1">
      <alignment horizontal="left" vertical="center" wrapText="1"/>
      <protection locked="0"/>
    </xf>
    <xf numFmtId="176" fontId="3" fillId="0" borderId="16" xfId="0" applyNumberFormat="1" applyFont="1" applyBorder="1" applyAlignment="1" applyProtection="1">
      <alignment horizontal="left" vertical="center" wrapText="1"/>
      <protection locked="0"/>
    </xf>
    <xf numFmtId="176" fontId="3" fillId="0" borderId="18" xfId="0" applyNumberFormat="1" applyFont="1" applyBorder="1" applyAlignment="1" applyProtection="1">
      <alignment horizontal="left" vertical="center" wrapText="1"/>
      <protection locked="0"/>
    </xf>
    <xf numFmtId="176" fontId="3" fillId="0" borderId="7" xfId="0" applyNumberFormat="1" applyFont="1" applyBorder="1" applyAlignment="1" applyProtection="1">
      <alignment horizontal="center" vertical="center" wrapText="1"/>
      <protection locked="0"/>
    </xf>
    <xf numFmtId="176" fontId="3" fillId="0" borderId="15" xfId="0" applyNumberFormat="1" applyFont="1" applyBorder="1" applyAlignment="1" applyProtection="1">
      <alignment horizontal="center" vertical="center" wrapText="1"/>
      <protection locked="0"/>
    </xf>
    <xf numFmtId="0" fontId="3" fillId="0" borderId="2" xfId="0" applyFont="1" applyBorder="1" applyAlignment="1">
      <alignment horizontal="justify" vertical="center" wrapText="1"/>
    </xf>
    <xf numFmtId="176" fontId="0" fillId="0" borderId="16" xfId="0" applyNumberFormat="1" applyBorder="1" applyAlignment="1" applyProtection="1">
      <alignment horizontal="left" vertical="center" wrapText="1"/>
      <protection locked="0"/>
    </xf>
    <xf numFmtId="176" fontId="0" fillId="0" borderId="18" xfId="0" applyNumberFormat="1" applyBorder="1" applyAlignment="1" applyProtection="1">
      <alignment horizontal="left" vertical="center" wrapText="1"/>
      <protection locked="0"/>
    </xf>
    <xf numFmtId="0" fontId="3" fillId="0" borderId="17" xfId="0" applyFont="1" applyBorder="1" applyAlignment="1">
      <alignment horizontal="justify" vertical="center" wrapText="1"/>
    </xf>
    <xf numFmtId="0" fontId="3" fillId="0" borderId="26" xfId="0" applyFont="1" applyBorder="1" applyAlignment="1">
      <alignment horizontal="justify" vertical="center" wrapText="1"/>
    </xf>
    <xf numFmtId="0" fontId="3" fillId="0" borderId="21" xfId="0" applyFont="1" applyBorder="1" applyAlignment="1">
      <alignment horizontal="justify" vertical="center" wrapText="1"/>
    </xf>
    <xf numFmtId="176" fontId="3" fillId="0" borderId="7" xfId="0" applyNumberFormat="1" applyFont="1" applyBorder="1" applyAlignment="1" applyProtection="1">
      <alignment horizontal="justify" vertical="center" wrapText="1"/>
      <protection locked="0"/>
    </xf>
    <xf numFmtId="176" fontId="0" fillId="0" borderId="15" xfId="0" applyNumberFormat="1" applyBorder="1" applyAlignment="1" applyProtection="1">
      <alignment horizontal="justify" vertical="center" wrapText="1"/>
      <protection locked="0"/>
    </xf>
    <xf numFmtId="176" fontId="0" fillId="0" borderId="2" xfId="0" applyNumberFormat="1" applyBorder="1" applyAlignment="1" applyProtection="1">
      <alignment horizontal="justify" vertical="center" wrapText="1"/>
      <protection locked="0"/>
    </xf>
    <xf numFmtId="176" fontId="3" fillId="0" borderId="15" xfId="0" applyNumberFormat="1" applyFont="1" applyBorder="1" applyAlignment="1" applyProtection="1">
      <alignment horizontal="justify" vertical="center" wrapText="1"/>
      <protection locked="0"/>
    </xf>
    <xf numFmtId="176" fontId="3" fillId="0" borderId="2" xfId="0" applyNumberFormat="1" applyFont="1" applyBorder="1" applyAlignment="1" applyProtection="1">
      <alignment horizontal="justify" vertical="center" wrapText="1"/>
      <protection locked="0"/>
    </xf>
    <xf numFmtId="0" fontId="3"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176" fontId="3" fillId="0" borderId="23" xfId="0" applyNumberFormat="1" applyFont="1" applyBorder="1" applyAlignment="1">
      <alignment horizontal="center" vertical="center" wrapText="1"/>
    </xf>
    <xf numFmtId="176" fontId="0" fillId="0" borderId="24" xfId="0" applyNumberFormat="1" applyBorder="1" applyAlignment="1">
      <alignment horizontal="center" vertical="center" wrapText="1"/>
    </xf>
    <xf numFmtId="0" fontId="0" fillId="0" borderId="16" xfId="0" applyBorder="1" applyAlignment="1">
      <alignment horizontal="center" vertical="center" wrapText="1"/>
    </xf>
    <xf numFmtId="0" fontId="3" fillId="0" borderId="28" xfId="0" applyFont="1" applyBorder="1" applyAlignment="1">
      <alignment horizontal="center" vertical="center" wrapText="1"/>
    </xf>
    <xf numFmtId="0" fontId="0" fillId="0" borderId="29" xfId="0" applyBorder="1" applyAlignment="1">
      <alignment horizontal="center" vertical="center" wrapText="1"/>
    </xf>
    <xf numFmtId="176" fontId="3" fillId="0" borderId="33" xfId="0" applyNumberFormat="1" applyFont="1" applyBorder="1" applyAlignment="1" applyProtection="1">
      <alignment horizontal="center" vertical="center" wrapText="1"/>
      <protection locked="0"/>
    </xf>
    <xf numFmtId="176" fontId="0" fillId="0" borderId="34" xfId="0" applyNumberFormat="1" applyBorder="1" applyAlignment="1" applyProtection="1">
      <alignment horizontal="center" vertical="center" wrapText="1"/>
      <protection locked="0"/>
    </xf>
    <xf numFmtId="176" fontId="3" fillId="0" borderId="35" xfId="0" applyNumberFormat="1" applyFont="1" applyBorder="1" applyAlignment="1" applyProtection="1">
      <alignment horizontal="center" vertical="center" wrapText="1"/>
      <protection locked="0"/>
    </xf>
    <xf numFmtId="176" fontId="0" fillId="0" borderId="36" xfId="0" applyNumberFormat="1" applyBorder="1" applyAlignment="1" applyProtection="1">
      <alignment horizontal="center" vertical="center" wrapText="1"/>
      <protection locked="0"/>
    </xf>
    <xf numFmtId="0" fontId="3" fillId="0" borderId="31" xfId="0" applyFont="1" applyBorder="1" applyAlignment="1" applyProtection="1">
      <alignment horizontal="right" vertical="center" wrapText="1"/>
      <protection locked="0"/>
    </xf>
    <xf numFmtId="0" fontId="0" fillId="0" borderId="31" xfId="0" applyBorder="1" applyAlignment="1" applyProtection="1">
      <alignment horizontal="right" vertical="center" wrapText="1"/>
      <protection locked="0"/>
    </xf>
    <xf numFmtId="0" fontId="3" fillId="0" borderId="32" xfId="0" applyFont="1" applyBorder="1" applyAlignment="1" applyProtection="1">
      <alignment horizontal="right" vertical="center" wrapText="1"/>
      <protection locked="0"/>
    </xf>
    <xf numFmtId="0" fontId="0" fillId="0" borderId="32" xfId="0" applyBorder="1" applyAlignment="1" applyProtection="1">
      <alignment horizontal="right" vertical="center" wrapText="1"/>
      <protection locked="0"/>
    </xf>
    <xf numFmtId="0" fontId="3" fillId="0" borderId="10" xfId="0" applyFont="1" applyBorder="1" applyAlignment="1">
      <alignment horizontal="justify" vertical="center" wrapText="1"/>
    </xf>
    <xf numFmtId="176" fontId="3" fillId="0" borderId="12" xfId="0" applyNumberFormat="1" applyFont="1" applyBorder="1" applyAlignment="1" applyProtection="1">
      <alignment horizontal="justify" vertical="center"/>
      <protection locked="0"/>
    </xf>
    <xf numFmtId="176" fontId="3" fillId="0" borderId="4" xfId="0" applyNumberFormat="1" applyFont="1" applyBorder="1" applyAlignment="1" applyProtection="1">
      <alignment horizontal="justify" vertical="center"/>
      <protection locked="0"/>
    </xf>
    <xf numFmtId="0" fontId="7" fillId="0" borderId="0" xfId="0" applyFont="1" applyAlignment="1">
      <alignment horizontal="center" vertical="center" wrapText="1"/>
    </xf>
    <xf numFmtId="0" fontId="0" fillId="0" borderId="0" xfId="0" applyAlignment="1">
      <alignment horizontal="center" vertical="center" wrapText="1"/>
    </xf>
    <xf numFmtId="0" fontId="3" fillId="0" borderId="12" xfId="0" applyFont="1" applyBorder="1" applyAlignment="1">
      <alignment horizontal="left" vertical="center" wrapText="1"/>
    </xf>
    <xf numFmtId="0" fontId="0" fillId="0" borderId="12" xfId="0" applyBorder="1" applyAlignment="1">
      <alignment horizontal="left" vertical="center" wrapText="1"/>
    </xf>
    <xf numFmtId="0" fontId="3" fillId="0" borderId="7" xfId="0" applyFont="1" applyBorder="1" applyAlignment="1">
      <alignment horizontal="left" vertical="center" wrapText="1" indent="1"/>
    </xf>
    <xf numFmtId="0" fontId="0" fillId="0" borderId="2" xfId="0" applyBorder="1" applyAlignment="1">
      <alignment horizontal="left" vertical="center" wrapText="1" indent="1"/>
    </xf>
    <xf numFmtId="0" fontId="3" fillId="0" borderId="0" xfId="0" applyFont="1" applyAlignment="1">
      <alignment horizontal="justify" vertical="center" wrapText="1"/>
    </xf>
    <xf numFmtId="0" fontId="0" fillId="0" borderId="0" xfId="0" applyAlignment="1">
      <alignment vertical="center" wrapText="1"/>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0" fillId="0" borderId="15" xfId="0" applyBorder="1">
      <alignment vertical="center"/>
    </xf>
    <xf numFmtId="0" fontId="0" fillId="0" borderId="2" xfId="0" applyBorder="1">
      <alignment vertical="center"/>
    </xf>
    <xf numFmtId="0" fontId="5" fillId="0" borderId="11"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0" fillId="0" borderId="15" xfId="0" applyBorder="1" applyAlignment="1">
      <alignment horizontal="center" vertical="center" wrapText="1"/>
    </xf>
    <xf numFmtId="0" fontId="5" fillId="0" borderId="7" xfId="0" applyFont="1" applyBorder="1" applyAlignment="1">
      <alignment horizontal="center" vertical="center" wrapText="1"/>
    </xf>
    <xf numFmtId="176" fontId="3" fillId="0" borderId="15" xfId="0" applyNumberFormat="1" applyFont="1" applyBorder="1" applyAlignment="1">
      <alignment horizontal="left" vertical="center" wrapText="1" indent="1"/>
    </xf>
    <xf numFmtId="176" fontId="3" fillId="0" borderId="2" xfId="0" applyNumberFormat="1" applyFont="1" applyBorder="1" applyAlignment="1">
      <alignment horizontal="left" vertical="center" wrapText="1" indent="1"/>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4" xfId="0" applyFont="1" applyBorder="1" applyAlignment="1">
      <alignment horizontal="center" vertical="center" textRotation="255" wrapText="1"/>
    </xf>
    <xf numFmtId="0" fontId="0" fillId="0" borderId="11" xfId="0" applyBorder="1" applyAlignment="1">
      <alignment horizontal="center" vertical="center" textRotation="255" wrapText="1"/>
    </xf>
    <xf numFmtId="0" fontId="0" fillId="0" borderId="3" xfId="0" applyBorder="1" applyAlignment="1">
      <alignment horizontal="center" vertical="center" textRotation="255" wrapText="1"/>
    </xf>
    <xf numFmtId="0" fontId="7" fillId="0" borderId="0" xfId="0" applyFont="1" applyAlignment="1">
      <alignment vertical="center" wrapText="1"/>
    </xf>
    <xf numFmtId="0" fontId="12" fillId="0" borderId="0" xfId="0" applyFont="1">
      <alignment vertical="center"/>
    </xf>
    <xf numFmtId="0" fontId="3" fillId="0" borderId="48" xfId="0" applyFont="1" applyBorder="1" applyAlignment="1">
      <alignment horizontal="left" vertical="center" wrapText="1" shrinkToFit="1"/>
    </xf>
    <xf numFmtId="0" fontId="0" fillId="0" borderId="49" xfId="0" applyBorder="1" applyAlignment="1">
      <alignment horizontal="left" vertical="center" wrapText="1" shrinkToFit="1"/>
    </xf>
    <xf numFmtId="0" fontId="0" fillId="0" borderId="50" xfId="0" applyBorder="1" applyAlignment="1">
      <alignment horizontal="left" vertical="center" wrapText="1" shrinkToFit="1"/>
    </xf>
    <xf numFmtId="0" fontId="7" fillId="0" borderId="65" xfId="0" applyFont="1" applyBorder="1" applyAlignment="1">
      <alignment horizontal="center" vertical="center"/>
    </xf>
    <xf numFmtId="0" fontId="7" fillId="0" borderId="74" xfId="0" applyFont="1" applyBorder="1" applyAlignment="1">
      <alignment horizontal="center" vertical="center"/>
    </xf>
    <xf numFmtId="0" fontId="7" fillId="0" borderId="68" xfId="0" applyFont="1" applyBorder="1" applyAlignment="1">
      <alignment horizontal="justify" vertical="center" wrapText="1"/>
    </xf>
    <xf numFmtId="0" fontId="7" fillId="0" borderId="68" xfId="0" applyFont="1" applyBorder="1" applyAlignment="1">
      <alignment vertical="center" wrapText="1"/>
    </xf>
    <xf numFmtId="0" fontId="7" fillId="0" borderId="73" xfId="0" applyFont="1" applyBorder="1">
      <alignment vertical="center"/>
    </xf>
    <xf numFmtId="176" fontId="7" fillId="0" borderId="48" xfId="0" applyNumberFormat="1" applyFont="1" applyBorder="1" applyAlignment="1" applyProtection="1">
      <alignment horizontal="center" vertical="center" wrapText="1"/>
      <protection locked="0"/>
    </xf>
    <xf numFmtId="0" fontId="7" fillId="0" borderId="49"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9" xfId="0" applyFont="1" applyBorder="1">
      <alignment vertical="center"/>
    </xf>
    <xf numFmtId="0" fontId="7" fillId="0" borderId="7" xfId="0" applyFont="1" applyBorder="1" applyAlignment="1">
      <alignment horizontal="center" vertical="center" wrapText="1"/>
    </xf>
    <xf numFmtId="0" fontId="7" fillId="0" borderId="2" xfId="0" applyFont="1" applyBorder="1" applyAlignment="1">
      <alignment horizontal="center" vertical="center" wrapText="1"/>
    </xf>
    <xf numFmtId="0" fontId="7" fillId="0" borderId="70" xfId="0" applyFont="1" applyBorder="1" applyAlignment="1">
      <alignment horizontal="center" vertical="center" wrapText="1"/>
    </xf>
    <xf numFmtId="177" fontId="3" fillId="0" borderId="81" xfId="0" applyNumberFormat="1" applyFont="1" applyBorder="1" applyAlignment="1" applyProtection="1">
      <alignment horizontal="left" vertical="center" wrapText="1"/>
      <protection locked="0"/>
    </xf>
    <xf numFmtId="177" fontId="3" fillId="0" borderId="78" xfId="0" applyNumberFormat="1" applyFont="1" applyBorder="1" applyAlignment="1" applyProtection="1">
      <alignment horizontal="left" vertical="center" wrapText="1"/>
      <protection locked="0"/>
    </xf>
    <xf numFmtId="177" fontId="3" fillId="0" borderId="77" xfId="0" applyNumberFormat="1" applyFont="1" applyBorder="1" applyAlignment="1" applyProtection="1">
      <alignment horizontal="left" vertical="center" wrapText="1"/>
      <protection locked="0"/>
    </xf>
    <xf numFmtId="0" fontId="7" fillId="0" borderId="0" xfId="0" applyFont="1" applyAlignment="1">
      <alignment horizontal="justify" vertical="center"/>
    </xf>
    <xf numFmtId="0" fontId="7" fillId="0" borderId="0" xfId="0" applyFont="1">
      <alignment vertical="center"/>
    </xf>
    <xf numFmtId="0" fontId="21" fillId="0" borderId="0" xfId="0" applyFont="1" applyAlignment="1">
      <alignment horizontal="center" vertical="center"/>
    </xf>
    <xf numFmtId="0" fontId="21" fillId="0" borderId="0" xfId="0" applyFont="1">
      <alignment vertical="center"/>
    </xf>
    <xf numFmtId="0" fontId="7" fillId="11" borderId="8" xfId="0" applyFont="1" applyFill="1" applyBorder="1" applyAlignment="1">
      <alignment horizontal="center" vertical="center" wrapText="1"/>
    </xf>
    <xf numFmtId="0" fontId="3" fillId="11" borderId="70"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1" xfId="0" applyFont="1" applyFill="1" applyBorder="1" applyAlignment="1">
      <alignment horizontal="center" vertical="center"/>
    </xf>
    <xf numFmtId="0" fontId="7" fillId="11" borderId="50" xfId="0" applyFont="1" applyFill="1" applyBorder="1" applyAlignment="1">
      <alignment horizontal="center" vertical="center"/>
    </xf>
    <xf numFmtId="0" fontId="7" fillId="11" borderId="61" xfId="0" applyFont="1" applyFill="1" applyBorder="1" applyAlignment="1">
      <alignment horizontal="center" vertical="center" wrapText="1"/>
    </xf>
    <xf numFmtId="0" fontId="7" fillId="11" borderId="50" xfId="0" applyFont="1" applyFill="1" applyBorder="1" applyAlignment="1">
      <alignment horizontal="center" vertical="center" wrapText="1"/>
    </xf>
    <xf numFmtId="182" fontId="55" fillId="6" borderId="48" xfId="0" applyNumberFormat="1" applyFont="1" applyFill="1" applyBorder="1" applyAlignment="1" applyProtection="1">
      <alignment horizontal="left" vertical="center" wrapText="1"/>
      <protection locked="0"/>
    </xf>
    <xf numFmtId="182" fontId="55" fillId="6" borderId="49" xfId="0" applyNumberFormat="1" applyFont="1" applyFill="1" applyBorder="1" applyAlignment="1" applyProtection="1">
      <alignment horizontal="left" vertical="center" wrapText="1"/>
      <protection locked="0"/>
    </xf>
    <xf numFmtId="182" fontId="55" fillId="6" borderId="62" xfId="0" applyNumberFormat="1" applyFont="1" applyFill="1" applyBorder="1" applyAlignment="1" applyProtection="1">
      <alignment horizontal="left" vertical="center" wrapText="1"/>
      <protection locked="0"/>
    </xf>
    <xf numFmtId="0" fontId="55" fillId="6" borderId="48" xfId="0" applyFont="1" applyFill="1" applyBorder="1" applyAlignment="1" applyProtection="1">
      <alignment horizontal="left" vertical="center" wrapText="1"/>
      <protection locked="0"/>
    </xf>
    <xf numFmtId="0" fontId="55" fillId="6" borderId="49" xfId="0" applyFont="1" applyFill="1" applyBorder="1" applyAlignment="1" applyProtection="1">
      <alignment horizontal="left" vertical="center" wrapText="1"/>
      <protection locked="0"/>
    </xf>
    <xf numFmtId="0" fontId="55" fillId="6" borderId="62" xfId="0" applyFont="1" applyFill="1" applyBorder="1" applyAlignment="1" applyProtection="1">
      <alignment horizontal="left" vertical="center" wrapText="1"/>
      <protection locked="0"/>
    </xf>
    <xf numFmtId="0" fontId="7" fillId="11" borderId="48" xfId="0" applyFont="1" applyFill="1" applyBorder="1" applyAlignment="1">
      <alignment horizontal="center" vertical="center" wrapText="1"/>
    </xf>
    <xf numFmtId="0" fontId="7" fillId="11" borderId="49" xfId="0" applyFont="1" applyFill="1" applyBorder="1" applyAlignment="1">
      <alignment horizontal="center" vertical="center" wrapText="1"/>
    </xf>
    <xf numFmtId="0" fontId="7" fillId="11" borderId="62" xfId="0" applyFont="1" applyFill="1" applyBorder="1" applyAlignment="1">
      <alignment horizontal="center" vertical="center" wrapText="1"/>
    </xf>
    <xf numFmtId="182" fontId="55" fillId="6" borderId="46" xfId="0" applyNumberFormat="1" applyFont="1" applyFill="1" applyBorder="1" applyAlignment="1" applyProtection="1">
      <alignment horizontal="center" vertical="center" wrapText="1"/>
      <protection locked="0"/>
    </xf>
    <xf numFmtId="182" fontId="55" fillId="6" borderId="63" xfId="0" applyNumberFormat="1" applyFont="1" applyFill="1" applyBorder="1" applyAlignment="1" applyProtection="1">
      <alignment horizontal="center" vertical="center" wrapText="1"/>
      <protection locked="0"/>
    </xf>
    <xf numFmtId="0" fontId="7" fillId="11" borderId="55" xfId="0" applyFont="1" applyFill="1" applyBorder="1" applyAlignment="1">
      <alignment horizontal="center" vertical="center" wrapText="1"/>
    </xf>
    <xf numFmtId="180" fontId="55" fillId="6" borderId="79" xfId="0" applyNumberFormat="1" applyFont="1" applyFill="1" applyBorder="1" applyAlignment="1" applyProtection="1">
      <alignment horizontal="center" vertical="center" wrapText="1"/>
      <protection locked="0"/>
    </xf>
    <xf numFmtId="180" fontId="55" fillId="6" borderId="46" xfId="0" applyNumberFormat="1" applyFont="1" applyFill="1" applyBorder="1" applyAlignment="1" applyProtection="1">
      <alignment horizontal="center" vertical="center" wrapText="1"/>
      <protection locked="0"/>
    </xf>
    <xf numFmtId="180" fontId="55" fillId="6" borderId="80" xfId="0" applyNumberFormat="1" applyFont="1" applyFill="1" applyBorder="1" applyAlignment="1" applyProtection="1">
      <alignment horizontal="center" vertical="center" wrapText="1"/>
      <protection locked="0"/>
    </xf>
    <xf numFmtId="182" fontId="55" fillId="6" borderId="48" xfId="0" applyNumberFormat="1" applyFont="1" applyFill="1" applyBorder="1" applyAlignment="1" applyProtection="1">
      <alignment horizontal="center" vertical="center" wrapText="1"/>
      <protection locked="0"/>
    </xf>
    <xf numFmtId="182" fontId="55" fillId="6" borderId="49" xfId="0" applyNumberFormat="1" applyFont="1" applyFill="1" applyBorder="1" applyAlignment="1" applyProtection="1">
      <alignment horizontal="center" vertical="center" wrapText="1"/>
      <protection locked="0"/>
    </xf>
    <xf numFmtId="182" fontId="3" fillId="11" borderId="47" xfId="0" applyNumberFormat="1" applyFont="1" applyFill="1" applyBorder="1" applyAlignment="1" applyProtection="1">
      <alignment horizontal="center" vertical="center" wrapText="1"/>
      <protection locked="0"/>
    </xf>
    <xf numFmtId="0" fontId="55" fillId="6" borderId="48" xfId="0" applyNumberFormat="1" applyFont="1" applyFill="1" applyBorder="1" applyAlignment="1" applyProtection="1">
      <alignment horizontal="center" vertical="center" wrapText="1"/>
      <protection locked="0"/>
    </xf>
    <xf numFmtId="0" fontId="55" fillId="6" borderId="49" xfId="0" applyNumberFormat="1" applyFont="1" applyFill="1" applyBorder="1" applyAlignment="1" applyProtection="1">
      <alignment horizontal="center" vertical="center" wrapText="1"/>
      <protection locked="0"/>
    </xf>
    <xf numFmtId="0" fontId="55" fillId="6" borderId="62" xfId="0" applyNumberFormat="1" applyFont="1" applyFill="1" applyBorder="1" applyAlignment="1" applyProtection="1">
      <alignment horizontal="center" vertical="center" wrapText="1"/>
      <protection locked="0"/>
    </xf>
    <xf numFmtId="0" fontId="3" fillId="0" borderId="0" xfId="0" applyFont="1">
      <alignment vertical="center"/>
    </xf>
    <xf numFmtId="0" fontId="7" fillId="11" borderId="7" xfId="0" applyFont="1" applyFill="1" applyBorder="1" applyAlignment="1">
      <alignment horizontal="distributed" vertical="center" wrapText="1" justifyLastLine="1"/>
    </xf>
    <xf numFmtId="0" fontId="7" fillId="11" borderId="2" xfId="0" applyFont="1" applyFill="1" applyBorder="1" applyAlignment="1">
      <alignment horizontal="distributed" vertical="center" wrapText="1" justifyLastLine="1"/>
    </xf>
    <xf numFmtId="0" fontId="7" fillId="11" borderId="7" xfId="0" applyFont="1" applyFill="1" applyBorder="1" applyAlignment="1">
      <alignment horizontal="center" vertical="center" wrapText="1"/>
    </xf>
    <xf numFmtId="0" fontId="7" fillId="11" borderId="2" xfId="0" applyFont="1" applyFill="1" applyBorder="1" applyAlignment="1">
      <alignment horizontal="center" vertical="center" wrapText="1"/>
    </xf>
    <xf numFmtId="176" fontId="55" fillId="0" borderId="7" xfId="0" applyNumberFormat="1" applyFont="1" applyBorder="1" applyAlignment="1" applyProtection="1">
      <alignment horizontal="center" vertical="center" wrapText="1"/>
      <protection locked="0"/>
    </xf>
    <xf numFmtId="176" fontId="55" fillId="0" borderId="15" xfId="0" applyNumberFormat="1" applyFont="1" applyBorder="1" applyAlignment="1" applyProtection="1">
      <alignment horizontal="center" vertical="center" wrapText="1"/>
      <protection locked="0"/>
    </xf>
    <xf numFmtId="0" fontId="55" fillId="0" borderId="85" xfId="0" applyFont="1" applyBorder="1" applyAlignment="1">
      <alignment horizontal="center" vertical="center" shrinkToFit="1"/>
    </xf>
    <xf numFmtId="0" fontId="55" fillId="0" borderId="86" xfId="0" applyFont="1" applyBorder="1" applyAlignment="1">
      <alignment horizontal="center" vertical="center" shrinkToFit="1"/>
    </xf>
    <xf numFmtId="0" fontId="55" fillId="0" borderId="51" xfId="0" applyFont="1" applyBorder="1" applyAlignment="1">
      <alignment horizontal="center" vertical="center" shrinkToFit="1"/>
    </xf>
    <xf numFmtId="0" fontId="55" fillId="0" borderId="52" xfId="0" applyFont="1" applyBorder="1" applyAlignment="1">
      <alignment horizontal="center" vertical="center" shrinkToFit="1"/>
    </xf>
    <xf numFmtId="0" fontId="55" fillId="0" borderId="87" xfId="0" applyFont="1" applyBorder="1" applyAlignment="1">
      <alignment horizontal="center" vertical="center" shrinkToFit="1"/>
    </xf>
    <xf numFmtId="0" fontId="55" fillId="0" borderId="88" xfId="0" applyFont="1" applyBorder="1" applyAlignment="1">
      <alignment horizontal="center" vertical="center" shrinkToFit="1"/>
    </xf>
    <xf numFmtId="182" fontId="7" fillId="11" borderId="48" xfId="0" applyNumberFormat="1" applyFont="1" applyFill="1" applyBorder="1" applyAlignment="1" applyProtection="1">
      <alignment horizontal="distributed" vertical="center" wrapText="1"/>
      <protection locked="0"/>
    </xf>
    <xf numFmtId="182" fontId="7" fillId="11" borderId="50" xfId="0" applyNumberFormat="1" applyFont="1" applyFill="1" applyBorder="1" applyAlignment="1" applyProtection="1">
      <alignment horizontal="distributed" vertical="center" wrapText="1"/>
      <protection locked="0"/>
    </xf>
    <xf numFmtId="0" fontId="55" fillId="6" borderId="48" xfId="0" applyNumberFormat="1" applyFont="1" applyFill="1" applyBorder="1" applyAlignment="1" applyProtection="1">
      <alignment horizontal="left" vertical="center" wrapText="1"/>
      <protection locked="0"/>
    </xf>
    <xf numFmtId="0" fontId="55" fillId="6" borderId="49" xfId="0" applyNumberFormat="1" applyFont="1" applyFill="1" applyBorder="1" applyAlignment="1" applyProtection="1">
      <alignment horizontal="left" vertical="center" wrapText="1"/>
      <protection locked="0"/>
    </xf>
    <xf numFmtId="0" fontId="55" fillId="6" borderId="62" xfId="0" applyNumberFormat="1" applyFont="1" applyFill="1" applyBorder="1" applyAlignment="1" applyProtection="1">
      <alignment horizontal="left" vertical="center" wrapText="1"/>
      <protection locked="0"/>
    </xf>
    <xf numFmtId="0" fontId="7" fillId="11" borderId="84" xfId="0" applyFont="1" applyFill="1" applyBorder="1" applyAlignment="1">
      <alignment horizontal="left" vertical="center" wrapText="1" justifyLastLine="1"/>
    </xf>
    <xf numFmtId="0" fontId="7" fillId="11" borderId="47" xfId="0" applyFont="1" applyFill="1" applyBorder="1" applyAlignment="1">
      <alignment horizontal="left" vertical="center" wrapText="1" justifyLastLine="1"/>
    </xf>
    <xf numFmtId="182" fontId="55" fillId="6" borderId="62" xfId="0" applyNumberFormat="1" applyFont="1" applyFill="1" applyBorder="1" applyAlignment="1" applyProtection="1">
      <alignment horizontal="center" vertical="center" wrapText="1"/>
      <protection locked="0"/>
    </xf>
    <xf numFmtId="0" fontId="7" fillId="11" borderId="47" xfId="0" applyFont="1" applyFill="1" applyBorder="1" applyAlignment="1">
      <alignment horizontal="distributed" vertical="center" shrinkToFit="1"/>
    </xf>
    <xf numFmtId="0" fontId="55" fillId="6" borderId="56" xfId="0" applyNumberFormat="1" applyFont="1" applyFill="1" applyBorder="1" applyAlignment="1" applyProtection="1">
      <alignment horizontal="left" vertical="center" wrapText="1"/>
      <protection locked="0"/>
    </xf>
    <xf numFmtId="0" fontId="55" fillId="6" borderId="57" xfId="0" applyNumberFormat="1" applyFont="1" applyFill="1" applyBorder="1" applyAlignment="1" applyProtection="1">
      <alignment horizontal="left" vertical="center" wrapText="1"/>
      <protection locked="0"/>
    </xf>
    <xf numFmtId="0" fontId="55" fillId="6" borderId="45" xfId="0" applyNumberFormat="1" applyFont="1" applyFill="1" applyBorder="1" applyAlignment="1" applyProtection="1">
      <alignment horizontal="left" vertical="center" wrapText="1"/>
      <protection locked="0"/>
    </xf>
    <xf numFmtId="0" fontId="55" fillId="6" borderId="59" xfId="0" applyNumberFormat="1" applyFont="1" applyFill="1" applyBorder="1" applyAlignment="1" applyProtection="1">
      <alignment horizontal="left" vertical="center" wrapText="1"/>
      <protection locked="0"/>
    </xf>
    <xf numFmtId="0" fontId="55" fillId="6" borderId="0" xfId="0" applyNumberFormat="1" applyFont="1" applyFill="1" applyAlignment="1" applyProtection="1">
      <alignment horizontal="left" vertical="center" wrapText="1"/>
      <protection locked="0"/>
    </xf>
    <xf numFmtId="0" fontId="55" fillId="6" borderId="10" xfId="0" applyNumberFormat="1" applyFont="1" applyFill="1" applyBorder="1" applyAlignment="1" applyProtection="1">
      <alignment horizontal="left" vertical="center" wrapText="1"/>
      <protection locked="0"/>
    </xf>
    <xf numFmtId="0" fontId="55" fillId="6" borderId="79" xfId="0" applyNumberFormat="1" applyFont="1" applyFill="1" applyBorder="1" applyAlignment="1" applyProtection="1">
      <alignment horizontal="left" vertical="center" wrapText="1"/>
      <protection locked="0"/>
    </xf>
    <xf numFmtId="0" fontId="55" fillId="6" borderId="46" xfId="0" applyNumberFormat="1" applyFont="1" applyFill="1" applyBorder="1" applyAlignment="1" applyProtection="1">
      <alignment horizontal="left" vertical="center" wrapText="1"/>
      <protection locked="0"/>
    </xf>
    <xf numFmtId="0" fontId="55" fillId="6" borderId="63" xfId="0" applyNumberFormat="1" applyFont="1" applyFill="1" applyBorder="1" applyAlignment="1" applyProtection="1">
      <alignment horizontal="left" vertical="center" wrapText="1"/>
      <protection locked="0"/>
    </xf>
    <xf numFmtId="182" fontId="7" fillId="11" borderId="58" xfId="0" applyNumberFormat="1" applyFont="1" applyFill="1" applyBorder="1" applyAlignment="1" applyProtection="1">
      <alignment horizontal="center" vertical="center" textRotation="255" wrapText="1"/>
      <protection locked="0"/>
    </xf>
    <xf numFmtId="182" fontId="7" fillId="11" borderId="60" xfId="0" applyNumberFormat="1" applyFont="1" applyFill="1" applyBorder="1" applyAlignment="1" applyProtection="1">
      <alignment horizontal="center" vertical="center" textRotation="255" wrapText="1"/>
      <protection locked="0"/>
    </xf>
    <xf numFmtId="182" fontId="7" fillId="11" borderId="55" xfId="0" applyNumberFormat="1" applyFont="1" applyFill="1" applyBorder="1" applyAlignment="1" applyProtection="1">
      <alignment horizontal="center" vertical="center" textRotation="255" wrapText="1"/>
      <protection locked="0"/>
    </xf>
    <xf numFmtId="0" fontId="7" fillId="11" borderId="61" xfId="0" applyFont="1" applyFill="1" applyBorder="1" applyAlignment="1">
      <alignment horizontal="left" vertical="center" wrapText="1" justifyLastLine="1"/>
    </xf>
    <xf numFmtId="0" fontId="7" fillId="11" borderId="50" xfId="0" applyFont="1" applyFill="1" applyBorder="1" applyAlignment="1">
      <alignment horizontal="left" vertical="center" wrapText="1" justifyLastLine="1"/>
    </xf>
    <xf numFmtId="0" fontId="7" fillId="11" borderId="48" xfId="0" applyFont="1" applyFill="1" applyBorder="1" applyAlignment="1">
      <alignment horizontal="distributed" vertical="center" shrinkToFit="1"/>
    </xf>
    <xf numFmtId="0" fontId="7" fillId="11" borderId="50" xfId="0" applyFont="1" applyFill="1" applyBorder="1" applyAlignment="1">
      <alignment horizontal="distributed" vertical="center" shrinkToFit="1"/>
    </xf>
    <xf numFmtId="0" fontId="7" fillId="11" borderId="61" xfId="0" applyFont="1" applyFill="1" applyBorder="1" applyAlignment="1">
      <alignment horizontal="distributed" vertical="center" wrapText="1"/>
    </xf>
    <xf numFmtId="0" fontId="7" fillId="11" borderId="50" xfId="0" applyFont="1" applyFill="1" applyBorder="1" applyAlignment="1">
      <alignment horizontal="distributed" vertical="center" wrapText="1"/>
    </xf>
    <xf numFmtId="0" fontId="7" fillId="11" borderId="58" xfId="0" applyFont="1" applyFill="1" applyBorder="1" applyAlignment="1">
      <alignment horizontal="center" vertical="center" textRotation="255" shrinkToFit="1"/>
    </xf>
    <xf numFmtId="0" fontId="7" fillId="11" borderId="60" xfId="0" applyFont="1" applyFill="1" applyBorder="1" applyAlignment="1">
      <alignment horizontal="center" vertical="center" textRotation="255" shrinkToFit="1"/>
    </xf>
    <xf numFmtId="0" fontId="7" fillId="11" borderId="55" xfId="0" applyFont="1" applyFill="1" applyBorder="1" applyAlignment="1">
      <alignment horizontal="center" vertical="center" textRotation="255" shrinkToFit="1"/>
    </xf>
    <xf numFmtId="0" fontId="55" fillId="6" borderId="47" xfId="0" applyFont="1" applyFill="1" applyBorder="1" applyAlignment="1">
      <alignment horizontal="center" vertical="center" shrinkToFit="1"/>
    </xf>
    <xf numFmtId="0" fontId="7" fillId="11" borderId="41" xfId="0" applyFont="1" applyFill="1" applyBorder="1" applyAlignment="1">
      <alignment horizontal="left" vertical="center" wrapText="1"/>
    </xf>
    <xf numFmtId="0" fontId="7" fillId="11" borderId="83" xfId="0" applyFont="1" applyFill="1" applyBorder="1" applyAlignment="1">
      <alignment horizontal="left" vertical="center" wrapText="1"/>
    </xf>
    <xf numFmtId="0" fontId="54" fillId="6" borderId="74" xfId="0" applyFont="1" applyFill="1" applyBorder="1" applyAlignment="1">
      <alignment horizontal="left" vertical="center" wrapText="1" shrinkToFit="1"/>
    </xf>
    <xf numFmtId="0" fontId="54" fillId="6" borderId="89" xfId="0" applyFont="1" applyFill="1" applyBorder="1" applyAlignment="1">
      <alignment horizontal="left" vertical="center" wrapText="1" shrinkToFit="1"/>
    </xf>
    <xf numFmtId="0" fontId="54" fillId="6" borderId="42" xfId="0" applyFont="1" applyFill="1" applyBorder="1" applyAlignment="1">
      <alignment horizontal="left" vertical="center" wrapText="1" shrinkToFit="1"/>
    </xf>
    <xf numFmtId="0" fontId="56" fillId="6" borderId="47" xfId="0" applyFont="1" applyFill="1" applyBorder="1" applyAlignment="1">
      <alignment horizontal="left" vertical="center" wrapText="1" shrinkToFit="1"/>
    </xf>
    <xf numFmtId="0" fontId="56" fillId="6" borderId="58" xfId="0" applyFont="1" applyFill="1" applyBorder="1" applyAlignment="1">
      <alignment horizontal="left" vertical="center" wrapText="1" shrinkToFit="1"/>
    </xf>
    <xf numFmtId="0" fontId="6" fillId="11" borderId="61" xfId="0" applyFont="1" applyFill="1" applyBorder="1" applyAlignment="1">
      <alignment horizontal="distributed" vertical="center" wrapText="1"/>
    </xf>
    <xf numFmtId="0" fontId="6" fillId="11" borderId="50" xfId="0" applyFont="1" applyFill="1" applyBorder="1" applyAlignment="1">
      <alignment horizontal="distributed" vertical="center" wrapText="1"/>
    </xf>
    <xf numFmtId="0" fontId="59" fillId="11" borderId="47" xfId="0" applyFont="1" applyFill="1" applyBorder="1" applyAlignment="1">
      <alignment horizontal="distributed" vertical="center" wrapText="1" shrinkToFit="1"/>
    </xf>
    <xf numFmtId="0" fontId="3" fillId="11" borderId="47" xfId="0" applyFont="1" applyFill="1" applyBorder="1" applyAlignment="1">
      <alignment horizontal="distributed" vertical="center" wrapText="1"/>
    </xf>
    <xf numFmtId="0" fontId="0" fillId="0" borderId="62" xfId="0" applyNumberFormat="1" applyBorder="1" applyAlignment="1">
      <alignment horizontal="left" vertical="center" wrapText="1"/>
    </xf>
    <xf numFmtId="0" fontId="7" fillId="11" borderId="61" xfId="0" applyFont="1" applyFill="1" applyBorder="1" applyAlignment="1">
      <alignment horizontal="distributed" vertical="center" wrapText="1" justifyLastLine="1"/>
    </xf>
    <xf numFmtId="0" fontId="7" fillId="11" borderId="50" xfId="0" applyFont="1" applyFill="1" applyBorder="1" applyAlignment="1">
      <alignment horizontal="distributed" vertical="center" wrapText="1" justifyLastLine="1"/>
    </xf>
    <xf numFmtId="0" fontId="7" fillId="11" borderId="76" xfId="0" applyFont="1" applyFill="1" applyBorder="1" applyAlignment="1">
      <alignment horizontal="distributed" vertical="center" wrapText="1" justifyLastLine="1"/>
    </xf>
    <xf numFmtId="0" fontId="7" fillId="11" borderId="69" xfId="0" applyFont="1" applyFill="1" applyBorder="1" applyAlignment="1">
      <alignment horizontal="distributed" vertical="center" wrapText="1" justifyLastLine="1"/>
    </xf>
    <xf numFmtId="0" fontId="54" fillId="6" borderId="48" xfId="0" applyFont="1" applyFill="1" applyBorder="1" applyAlignment="1">
      <alignment horizontal="left" vertical="center" wrapText="1" shrinkToFit="1"/>
    </xf>
    <xf numFmtId="0" fontId="54" fillId="6" borderId="49" xfId="0" applyFont="1" applyFill="1" applyBorder="1" applyAlignment="1">
      <alignment horizontal="left" vertical="center" wrapText="1" shrinkToFit="1"/>
    </xf>
    <xf numFmtId="0" fontId="54" fillId="6" borderId="62" xfId="0" applyFont="1" applyFill="1" applyBorder="1" applyAlignment="1">
      <alignment horizontal="left" vertical="center" wrapText="1" shrinkToFit="1"/>
    </xf>
    <xf numFmtId="0" fontId="6" fillId="11" borderId="82" xfId="0" applyFont="1" applyFill="1" applyBorder="1" applyAlignment="1">
      <alignment horizontal="center" vertical="center" textRotation="255" wrapText="1"/>
    </xf>
    <xf numFmtId="0" fontId="6" fillId="11" borderId="6" xfId="0" applyFont="1" applyFill="1" applyBorder="1" applyAlignment="1">
      <alignment horizontal="center" vertical="center" textRotation="255" wrapText="1"/>
    </xf>
    <xf numFmtId="182" fontId="3" fillId="11" borderId="48" xfId="0" applyNumberFormat="1" applyFont="1" applyFill="1" applyBorder="1" applyAlignment="1">
      <alignment horizontal="distributed" vertical="center" shrinkToFit="1"/>
    </xf>
    <xf numFmtId="182" fontId="3" fillId="11" borderId="50" xfId="0" applyNumberFormat="1" applyFont="1" applyFill="1" applyBorder="1" applyAlignment="1">
      <alignment horizontal="distributed" vertical="center" shrinkToFit="1"/>
    </xf>
    <xf numFmtId="0" fontId="7" fillId="11" borderId="47" xfId="0" applyFont="1" applyFill="1" applyBorder="1" applyAlignment="1">
      <alignment horizontal="left" vertical="center" wrapText="1" shrinkToFit="1"/>
    </xf>
    <xf numFmtId="0" fontId="7" fillId="11" borderId="47" xfId="0" applyFont="1" applyFill="1" applyBorder="1" applyAlignment="1">
      <alignment horizontal="left" vertical="center" shrinkToFit="1"/>
    </xf>
    <xf numFmtId="0" fontId="5" fillId="0" borderId="0" xfId="0" applyFont="1" applyAlignment="1">
      <alignment horizontal="left" vertical="center"/>
    </xf>
    <xf numFmtId="0" fontId="5" fillId="0" borderId="0" xfId="0" applyFont="1" applyAlignment="1">
      <alignment horizontal="justify" vertical="center" wrapText="1"/>
    </xf>
    <xf numFmtId="0" fontId="0" fillId="0" borderId="0" xfId="0" applyAlignment="1">
      <alignment horizontal="justify" vertical="center" wrapText="1"/>
    </xf>
    <xf numFmtId="0" fontId="5" fillId="0" borderId="0" xfId="0" applyFont="1" applyAlignment="1">
      <alignment horizontal="justify" vertical="distributed" wrapText="1"/>
    </xf>
    <xf numFmtId="0" fontId="3" fillId="0" borderId="0" xfId="0" applyFont="1" applyAlignment="1">
      <alignment vertical="distributed" wrapText="1"/>
    </xf>
    <xf numFmtId="0" fontId="5" fillId="0" borderId="54" xfId="0" applyFont="1" applyBorder="1" applyAlignment="1">
      <alignment horizontal="justify" vertical="center"/>
    </xf>
    <xf numFmtId="0" fontId="0" fillId="0" borderId="58" xfId="0" applyBorder="1">
      <alignment vertical="center"/>
    </xf>
    <xf numFmtId="38" fontId="5" fillId="0" borderId="0" xfId="1" applyFont="1" applyBorder="1" applyAlignment="1" applyProtection="1">
      <alignment horizontal="right" vertical="center" wrapText="1"/>
    </xf>
    <xf numFmtId="38" fontId="0" fillId="0" borderId="0" xfId="1" applyFont="1" applyBorder="1" applyAlignment="1" applyProtection="1">
      <alignment horizontal="right" vertical="center" wrapText="1"/>
    </xf>
    <xf numFmtId="0" fontId="5" fillId="0" borderId="0" xfId="0" applyFont="1" applyAlignment="1">
      <alignment horizontal="center" vertical="center"/>
    </xf>
    <xf numFmtId="0" fontId="3" fillId="0" borderId="47" xfId="0" applyFont="1" applyBorder="1" applyAlignment="1">
      <alignment horizontal="left" vertical="center" wrapText="1" indent="1"/>
    </xf>
    <xf numFmtId="0" fontId="3" fillId="0" borderId="55" xfId="0" applyFont="1" applyBorder="1" applyAlignment="1">
      <alignment horizontal="left" vertical="center" wrapText="1" indent="1"/>
    </xf>
    <xf numFmtId="0" fontId="3" fillId="0" borderId="47" xfId="0" applyFont="1" applyBorder="1" applyAlignment="1">
      <alignment horizontal="center" vertical="center" justifyLastLine="1"/>
    </xf>
    <xf numFmtId="0" fontId="3" fillId="0" borderId="47" xfId="0" applyFont="1" applyBorder="1" applyAlignment="1">
      <alignment horizontal="center" vertical="center" wrapText="1" justifyLastLine="1"/>
    </xf>
    <xf numFmtId="177" fontId="5" fillId="0" borderId="0" xfId="0" applyNumberFormat="1" applyFont="1" applyAlignment="1" applyProtection="1">
      <alignment horizontal="distributed" vertical="center" wrapText="1" justifyLastLine="1"/>
      <protection locked="0"/>
    </xf>
    <xf numFmtId="0" fontId="5" fillId="0" borderId="0" xfId="0" applyFont="1" applyAlignment="1">
      <alignment horizontal="right" vertical="center" wrapText="1"/>
    </xf>
    <xf numFmtId="0" fontId="0" fillId="0" borderId="0" xfId="0" applyAlignment="1">
      <alignment horizontal="right" vertical="center" wrapText="1"/>
    </xf>
    <xf numFmtId="38" fontId="3" fillId="0" borderId="0" xfId="1" applyFont="1" applyBorder="1" applyAlignment="1" applyProtection="1">
      <alignment horizontal="right" vertical="center" wrapText="1"/>
    </xf>
    <xf numFmtId="0" fontId="3" fillId="0" borderId="17" xfId="0" applyFont="1" applyBorder="1" applyAlignment="1">
      <alignment vertical="center" wrapText="1"/>
    </xf>
    <xf numFmtId="0" fontId="0" fillId="0" borderId="16" xfId="0"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2" xfId="0" applyBorder="1" applyAlignment="1">
      <alignment vertical="center" wrapText="1"/>
    </xf>
    <xf numFmtId="0" fontId="5" fillId="0" borderId="0" xfId="0" applyFont="1" applyAlignment="1">
      <alignment horizontal="left" vertical="center" wrapText="1"/>
    </xf>
    <xf numFmtId="0" fontId="11" fillId="0" borderId="7" xfId="0" applyFont="1" applyBorder="1" applyAlignment="1">
      <alignment vertical="center" wrapText="1"/>
    </xf>
    <xf numFmtId="0" fontId="12" fillId="0" borderId="15" xfId="0" applyFont="1" applyBorder="1" applyAlignment="1">
      <alignment vertical="center" wrapText="1"/>
    </xf>
    <xf numFmtId="0" fontId="12" fillId="0" borderId="2" xfId="0" applyFont="1" applyBorder="1" applyAlignment="1">
      <alignment vertical="center" wrapText="1"/>
    </xf>
    <xf numFmtId="0" fontId="13" fillId="0" borderId="7"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0" fillId="0" borderId="7" xfId="0" applyFont="1" applyBorder="1" applyAlignment="1">
      <alignment vertical="center" wrapText="1"/>
    </xf>
    <xf numFmtId="0" fontId="0" fillId="0" borderId="15" xfId="0" applyBorder="1" applyAlignment="1">
      <alignment vertical="center" wrapText="1"/>
    </xf>
    <xf numFmtId="0" fontId="0" fillId="0" borderId="2" xfId="0" applyBorder="1" applyAlignment="1">
      <alignment vertical="center" wrapText="1"/>
    </xf>
    <xf numFmtId="0" fontId="6" fillId="0" borderId="0" xfId="0" applyFont="1" applyAlignment="1">
      <alignment horizontal="justify" vertical="center" wrapText="1"/>
    </xf>
    <xf numFmtId="0" fontId="8" fillId="0" borderId="0" xfId="0" applyFont="1" applyAlignment="1">
      <alignment vertical="center" wrapText="1"/>
    </xf>
    <xf numFmtId="0" fontId="5" fillId="0" borderId="47" xfId="0" applyFont="1" applyBorder="1" applyAlignment="1">
      <alignment horizontal="center" vertical="center" wrapText="1" justifyLastLine="1"/>
    </xf>
    <xf numFmtId="176" fontId="3" fillId="0" borderId="7" xfId="0" applyNumberFormat="1" applyFont="1" applyBorder="1" applyAlignment="1">
      <alignment horizontal="left" vertical="center" wrapText="1" indent="1"/>
    </xf>
    <xf numFmtId="176" fontId="0" fillId="0" borderId="15" xfId="0" applyNumberFormat="1" applyBorder="1" applyAlignment="1">
      <alignment horizontal="left" vertical="center" wrapText="1" indent="1"/>
    </xf>
    <xf numFmtId="176" fontId="0" fillId="0" borderId="2" xfId="0" applyNumberFormat="1" applyBorder="1" applyAlignment="1">
      <alignment horizontal="left" vertical="center" wrapText="1" indent="1"/>
    </xf>
    <xf numFmtId="0" fontId="3" fillId="0" borderId="13"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11" xfId="0" applyFont="1" applyBorder="1" applyAlignment="1">
      <alignment horizontal="justify" vertical="center" wrapText="1"/>
    </xf>
    <xf numFmtId="0" fontId="6" fillId="0" borderId="19" xfId="0" applyFont="1" applyBorder="1" applyAlignment="1">
      <alignment horizontal="justify" vertical="center" wrapText="1"/>
    </xf>
    <xf numFmtId="0" fontId="8" fillId="0" borderId="12" xfId="0" applyFont="1" applyBorder="1" applyAlignment="1">
      <alignment horizontal="justify" vertical="center" wrapText="1"/>
    </xf>
    <xf numFmtId="0" fontId="0" fillId="0" borderId="16" xfId="0" applyBorder="1" applyAlignment="1">
      <alignment horizontal="justify" vertical="center" wrapText="1"/>
    </xf>
    <xf numFmtId="0" fontId="0" fillId="0" borderId="18" xfId="0" applyBorder="1" applyAlignment="1">
      <alignment horizontal="justify" vertical="center" wrapText="1"/>
    </xf>
    <xf numFmtId="176" fontId="3" fillId="0" borderId="19" xfId="0" applyNumberFormat="1" applyFont="1" applyBorder="1" applyAlignment="1" applyProtection="1">
      <alignment horizontal="justify" vertical="center" wrapText="1"/>
      <protection locked="0"/>
    </xf>
    <xf numFmtId="176" fontId="0" fillId="0" borderId="12" xfId="0" applyNumberFormat="1" applyBorder="1" applyAlignment="1" applyProtection="1">
      <alignment horizontal="justify" vertical="center" wrapText="1"/>
      <protection locked="0"/>
    </xf>
    <xf numFmtId="176" fontId="0" fillId="0" borderId="4" xfId="0" applyNumberFormat="1" applyBorder="1" applyAlignment="1" applyProtection="1">
      <alignment horizontal="justify" vertical="center" wrapText="1"/>
      <protection locked="0"/>
    </xf>
    <xf numFmtId="176" fontId="3" fillId="0" borderId="6" xfId="0" applyNumberFormat="1" applyFont="1" applyBorder="1" applyAlignment="1" applyProtection="1">
      <alignment horizontal="justify" vertical="center" wrapText="1"/>
      <protection locked="0"/>
    </xf>
    <xf numFmtId="176" fontId="0" fillId="0" borderId="0" xfId="0" applyNumberFormat="1" applyAlignment="1" applyProtection="1">
      <alignment horizontal="justify" vertical="center" wrapText="1"/>
      <protection locked="0"/>
    </xf>
    <xf numFmtId="176" fontId="0" fillId="0" borderId="10" xfId="0" applyNumberFormat="1" applyBorder="1" applyAlignment="1" applyProtection="1">
      <alignment horizontal="justify" vertical="center" wrapText="1"/>
      <protection locked="0"/>
    </xf>
    <xf numFmtId="0" fontId="3" fillId="0" borderId="15" xfId="0" applyFont="1" applyBorder="1" applyAlignment="1">
      <alignment horizontal="justify" vertical="center"/>
    </xf>
    <xf numFmtId="0" fontId="3" fillId="0" borderId="8" xfId="0" applyFont="1" applyBorder="1" applyAlignment="1">
      <alignment horizontal="center" vertical="center" wrapText="1"/>
    </xf>
    <xf numFmtId="0" fontId="0" fillId="0" borderId="9" xfId="0" applyBorder="1" applyAlignment="1">
      <alignment horizontal="center" vertical="center" wrapText="1"/>
    </xf>
    <xf numFmtId="176" fontId="3" fillId="0" borderId="17" xfId="0" applyNumberFormat="1" applyFont="1" applyBorder="1" applyAlignment="1" applyProtection="1">
      <alignment horizontal="justify" vertical="center" wrapText="1"/>
      <protection locked="0"/>
    </xf>
    <xf numFmtId="176" fontId="0" fillId="0" borderId="16" xfId="0" applyNumberFormat="1" applyBorder="1" applyAlignment="1" applyProtection="1">
      <alignment horizontal="justify" vertical="center" wrapText="1"/>
      <protection locked="0"/>
    </xf>
    <xf numFmtId="176" fontId="0" fillId="0" borderId="18" xfId="0" applyNumberFormat="1" applyBorder="1" applyAlignment="1" applyProtection="1">
      <alignment horizontal="justify" vertical="center" wrapText="1"/>
      <protection locked="0"/>
    </xf>
    <xf numFmtId="176" fontId="3" fillId="0" borderId="19" xfId="0" applyNumberFormat="1" applyFont="1" applyBorder="1" applyAlignment="1" applyProtection="1">
      <alignment horizontal="center" vertical="center" wrapText="1"/>
      <protection locked="0"/>
    </xf>
    <xf numFmtId="176" fontId="0" fillId="0" borderId="12" xfId="0" applyNumberFormat="1" applyBorder="1" applyAlignment="1" applyProtection="1">
      <alignment horizontal="center" vertical="center" wrapText="1"/>
      <protection locked="0"/>
    </xf>
    <xf numFmtId="0" fontId="3" fillId="0" borderId="12" xfId="0" applyFont="1" applyBorder="1" applyAlignment="1">
      <alignment horizontal="justify" vertical="center" wrapText="1"/>
    </xf>
    <xf numFmtId="0" fontId="0" fillId="0" borderId="12" xfId="0" applyBorder="1" applyAlignment="1">
      <alignment horizontal="justify" vertical="center" wrapText="1"/>
    </xf>
    <xf numFmtId="0" fontId="0" fillId="0" borderId="4" xfId="0" applyBorder="1" applyAlignment="1">
      <alignment horizontal="justify" vertical="center" wrapText="1"/>
    </xf>
    <xf numFmtId="0" fontId="3" fillId="0" borderId="6" xfId="0" applyFont="1" applyBorder="1" applyAlignment="1">
      <alignment horizontal="justify" vertical="center" wrapText="1"/>
    </xf>
    <xf numFmtId="0" fontId="0" fillId="0" borderId="10" xfId="0" applyBorder="1" applyAlignment="1">
      <alignment horizontal="justify" vertical="center" wrapText="1"/>
    </xf>
    <xf numFmtId="0" fontId="3" fillId="0" borderId="0" xfId="0" applyFont="1" applyAlignment="1">
      <alignment horizontal="justify" vertical="center"/>
    </xf>
    <xf numFmtId="0" fontId="3" fillId="0" borderId="12" xfId="0" applyFont="1" applyBorder="1" applyAlignment="1">
      <alignment horizontal="center" vertical="center"/>
    </xf>
    <xf numFmtId="0" fontId="0" fillId="0" borderId="12" xfId="0" applyBorder="1">
      <alignment vertical="center"/>
    </xf>
    <xf numFmtId="177" fontId="3" fillId="0" borderId="37" xfId="0" applyNumberFormat="1" applyFont="1" applyBorder="1" applyAlignment="1" applyProtection="1">
      <alignment horizontal="left" vertical="center" wrapText="1"/>
      <protection locked="0"/>
    </xf>
    <xf numFmtId="177" fontId="3" fillId="0" borderId="38" xfId="0" applyNumberFormat="1" applyFont="1" applyBorder="1" applyAlignment="1" applyProtection="1">
      <alignment horizontal="left" vertical="center" wrapText="1"/>
      <protection locked="0"/>
    </xf>
    <xf numFmtId="177" fontId="3" fillId="0" borderId="40" xfId="0" applyNumberFormat="1" applyFont="1" applyBorder="1" applyAlignment="1" applyProtection="1">
      <alignment horizontal="left" vertical="center" wrapText="1"/>
      <protection locked="0"/>
    </xf>
    <xf numFmtId="0" fontId="0" fillId="0" borderId="4" xfId="0" applyBorder="1" applyAlignment="1">
      <alignment horizontal="left" vertical="center" wrapText="1"/>
    </xf>
    <xf numFmtId="176" fontId="3" fillId="0" borderId="16" xfId="0" applyNumberFormat="1" applyFont="1" applyBorder="1" applyAlignment="1" applyProtection="1">
      <alignment horizontal="center" vertical="center" wrapText="1"/>
      <protection locked="0"/>
    </xf>
    <xf numFmtId="176" fontId="0" fillId="0" borderId="16" xfId="0" applyNumberFormat="1" applyBorder="1" applyAlignment="1" applyProtection="1">
      <alignment horizontal="center" vertical="center" wrapText="1"/>
      <protection locked="0"/>
    </xf>
    <xf numFmtId="176" fontId="3" fillId="0" borderId="0" xfId="0" applyNumberFormat="1" applyFont="1" applyAlignment="1" applyProtection="1">
      <alignment horizontal="center" vertical="center" wrapText="1"/>
      <protection locked="0"/>
    </xf>
    <xf numFmtId="176" fontId="0" fillId="0" borderId="0" xfId="0" applyNumberFormat="1" applyAlignment="1" applyProtection="1">
      <alignment horizontal="center" vertical="center" wrapText="1"/>
      <protection locked="0"/>
    </xf>
    <xf numFmtId="176" fontId="3" fillId="0" borderId="12" xfId="0" applyNumberFormat="1" applyFont="1" applyBorder="1" applyAlignment="1">
      <alignment horizontal="center" vertical="center" wrapText="1"/>
    </xf>
    <xf numFmtId="176" fontId="0" fillId="0" borderId="12" xfId="0" applyNumberFormat="1" applyBorder="1" applyAlignment="1">
      <alignment horizontal="center" vertical="center" wrapText="1"/>
    </xf>
    <xf numFmtId="0" fontId="22"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wrapText="1"/>
    </xf>
    <xf numFmtId="0" fontId="24" fillId="0" borderId="1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11" fillId="0" borderId="7" xfId="0" applyFont="1" applyBorder="1" applyAlignment="1">
      <alignment vertical="top" wrapText="1"/>
    </xf>
    <xf numFmtId="0" fontId="0" fillId="0" borderId="15" xfId="0" applyBorder="1" applyAlignment="1">
      <alignment vertical="top" wrapText="1"/>
    </xf>
    <xf numFmtId="0" fontId="0" fillId="0" borderId="2" xfId="0" applyBorder="1" applyAlignment="1">
      <alignment vertical="top" wrapText="1"/>
    </xf>
    <xf numFmtId="38" fontId="23" fillId="0" borderId="46" xfId="1" applyFont="1" applyBorder="1" applyAlignment="1" applyProtection="1">
      <alignment horizontal="center"/>
    </xf>
    <xf numFmtId="38" fontId="13" fillId="0" borderId="46" xfId="1" applyFont="1" applyBorder="1" applyAlignment="1" applyProtection="1">
      <alignment horizontal="center"/>
    </xf>
    <xf numFmtId="0" fontId="11" fillId="0" borderId="19" xfId="0" applyFont="1" applyBorder="1" applyAlignment="1">
      <alignment horizontal="center" vertical="center" wrapText="1"/>
    </xf>
    <xf numFmtId="0" fontId="17" fillId="0" borderId="4" xfId="0" applyFont="1" applyBorder="1">
      <alignment vertical="center"/>
    </xf>
    <xf numFmtId="0" fontId="16" fillId="0" borderId="0" xfId="0" applyFont="1" applyAlignment="1">
      <alignment horizontal="center" vertical="center" shrinkToFit="1"/>
    </xf>
    <xf numFmtId="0" fontId="0" fillId="0" borderId="0" xfId="0" applyAlignment="1">
      <alignment vertical="center" shrinkToFit="1"/>
    </xf>
    <xf numFmtId="0" fontId="11" fillId="0" borderId="43" xfId="0" applyFont="1" applyBorder="1" applyAlignment="1">
      <alignment horizontal="center" vertical="center" shrinkToFit="1"/>
    </xf>
    <xf numFmtId="0" fontId="17" fillId="0" borderId="44" xfId="0" applyFont="1" applyBorder="1" applyAlignment="1">
      <alignment vertical="center" shrinkToFit="1"/>
    </xf>
    <xf numFmtId="0" fontId="11" fillId="0" borderId="7" xfId="0" applyFont="1" applyBorder="1" applyAlignment="1">
      <alignment horizontal="center" vertical="center" wrapText="1" shrinkToFit="1"/>
    </xf>
    <xf numFmtId="0" fontId="17" fillId="0" borderId="2" xfId="0" applyFont="1" applyBorder="1" applyAlignment="1">
      <alignment vertical="center" shrinkToFit="1"/>
    </xf>
    <xf numFmtId="176" fontId="7" fillId="0" borderId="6" xfId="0" applyNumberFormat="1" applyFont="1" applyBorder="1" applyAlignment="1" applyProtection="1">
      <alignment horizontal="left" vertical="center" wrapText="1" indent="1"/>
      <protection locked="0"/>
    </xf>
    <xf numFmtId="176" fontId="12" fillId="0" borderId="10" xfId="0" applyNumberFormat="1" applyFont="1" applyBorder="1" applyAlignment="1" applyProtection="1">
      <alignment horizontal="left" vertical="center" wrapText="1" indent="1"/>
      <protection locked="0"/>
    </xf>
    <xf numFmtId="176" fontId="7" fillId="0" borderId="19" xfId="0" applyNumberFormat="1" applyFont="1" applyBorder="1" applyAlignment="1" applyProtection="1">
      <alignment horizontal="left" vertical="center" wrapText="1" indent="1"/>
      <protection locked="0"/>
    </xf>
    <xf numFmtId="176" fontId="12" fillId="0" borderId="4" xfId="0" applyNumberFormat="1" applyFont="1" applyBorder="1" applyAlignment="1" applyProtection="1">
      <alignment horizontal="left" vertical="center" wrapText="1" indent="1"/>
      <protection locked="0"/>
    </xf>
    <xf numFmtId="179" fontId="7" fillId="0" borderId="17" xfId="0" applyNumberFormat="1" applyFont="1" applyBorder="1" applyAlignment="1" applyProtection="1">
      <alignment horizontal="left" vertical="center" wrapText="1" indent="1"/>
      <protection locked="0"/>
    </xf>
    <xf numFmtId="179" fontId="12" fillId="0" borderId="18" xfId="0" applyNumberFormat="1" applyFont="1" applyBorder="1" applyAlignment="1" applyProtection="1">
      <alignment horizontal="left" vertical="center" wrapText="1" indent="1"/>
      <protection locked="0"/>
    </xf>
    <xf numFmtId="176" fontId="7" fillId="0" borderId="17" xfId="0" applyNumberFormat="1" applyFont="1" applyBorder="1" applyAlignment="1" applyProtection="1">
      <alignment horizontal="left" vertical="center" wrapText="1" indent="1"/>
      <protection locked="0"/>
    </xf>
    <xf numFmtId="176" fontId="12" fillId="0" borderId="18" xfId="0" applyNumberFormat="1" applyFont="1" applyBorder="1" applyAlignment="1" applyProtection="1">
      <alignment horizontal="left" vertical="center" wrapText="1" indent="1"/>
      <protection locked="0"/>
    </xf>
    <xf numFmtId="0" fontId="11" fillId="0" borderId="17" xfId="0" applyFont="1" applyBorder="1" applyAlignment="1">
      <alignment horizontal="center" vertical="center"/>
    </xf>
    <xf numFmtId="0" fontId="17" fillId="0" borderId="18" xfId="0" applyFont="1" applyBorder="1">
      <alignment vertical="center"/>
    </xf>
    <xf numFmtId="0" fontId="17" fillId="0" borderId="19" xfId="0" applyFont="1" applyBorder="1">
      <alignment vertical="center"/>
    </xf>
    <xf numFmtId="0" fontId="11" fillId="0" borderId="7" xfId="0" applyFont="1" applyBorder="1" applyAlignment="1">
      <alignment horizontal="center" vertical="center" shrinkToFit="1"/>
    </xf>
    <xf numFmtId="176" fontId="7" fillId="0" borderId="61" xfId="0" applyNumberFormat="1" applyFont="1" applyBorder="1" applyAlignment="1" applyProtection="1">
      <alignment horizontal="left" vertical="center" wrapText="1" indent="1"/>
      <protection locked="0"/>
    </xf>
    <xf numFmtId="176" fontId="7" fillId="0" borderId="62" xfId="0" applyNumberFormat="1" applyFont="1" applyBorder="1" applyAlignment="1" applyProtection="1">
      <alignment horizontal="left" vertical="center" wrapText="1" indent="1"/>
      <protection locked="0"/>
    </xf>
    <xf numFmtId="0" fontId="17" fillId="0" borderId="4" xfId="0" applyFont="1" applyBorder="1" applyAlignment="1">
      <alignment vertical="center" wrapText="1"/>
    </xf>
    <xf numFmtId="0" fontId="11" fillId="0" borderId="51" xfId="0" applyFont="1" applyBorder="1" applyAlignment="1">
      <alignment horizontal="center" vertical="center"/>
    </xf>
    <xf numFmtId="0" fontId="11" fillId="0" borderId="53" xfId="0" applyFont="1" applyBorder="1" applyAlignment="1">
      <alignment horizontal="center" vertical="center"/>
    </xf>
    <xf numFmtId="176" fontId="7" fillId="0" borderId="51" xfId="0" applyNumberFormat="1" applyFont="1" applyBorder="1" applyAlignment="1" applyProtection="1">
      <alignment horizontal="left" vertical="center" indent="1"/>
      <protection locked="0"/>
    </xf>
    <xf numFmtId="176" fontId="12" fillId="0" borderId="52" xfId="0" applyNumberFormat="1" applyFont="1" applyBorder="1" applyAlignment="1" applyProtection="1">
      <alignment horizontal="left" vertical="center" indent="1"/>
      <protection locked="0"/>
    </xf>
    <xf numFmtId="176" fontId="7" fillId="0" borderId="7" xfId="0" applyNumberFormat="1" applyFont="1" applyBorder="1" applyAlignment="1" applyProtection="1">
      <alignment horizontal="left" vertical="center" wrapText="1" indent="1"/>
      <protection locked="0"/>
    </xf>
    <xf numFmtId="176" fontId="7" fillId="0" borderId="2" xfId="0" applyNumberFormat="1" applyFont="1" applyBorder="1" applyAlignment="1" applyProtection="1">
      <alignment horizontal="left" vertical="center" wrapText="1" indent="1"/>
      <protection locked="0"/>
    </xf>
    <xf numFmtId="176" fontId="7" fillId="0" borderId="41" xfId="0" applyNumberFormat="1" applyFont="1" applyBorder="1" applyAlignment="1" applyProtection="1">
      <alignment horizontal="left" vertical="center" wrapText="1" indent="1"/>
      <protection locked="0"/>
    </xf>
    <xf numFmtId="176" fontId="7" fillId="0" borderId="42" xfId="0" applyNumberFormat="1" applyFont="1" applyBorder="1" applyAlignment="1" applyProtection="1">
      <alignment horizontal="left" vertical="center" wrapText="1" indent="1"/>
      <protection locked="0"/>
    </xf>
    <xf numFmtId="0" fontId="11" fillId="0" borderId="17" xfId="0" applyFont="1" applyBorder="1" applyAlignment="1">
      <alignment horizontal="center" vertical="center" shrinkToFit="1"/>
    </xf>
    <xf numFmtId="0" fontId="11" fillId="0" borderId="64" xfId="0" applyFont="1" applyBorder="1" applyAlignment="1">
      <alignment horizontal="center" vertical="center" shrinkToFit="1"/>
    </xf>
    <xf numFmtId="176" fontId="12" fillId="0" borderId="42" xfId="0" applyNumberFormat="1" applyFont="1" applyBorder="1" applyAlignment="1" applyProtection="1">
      <alignment horizontal="left" vertical="center" wrapText="1" indent="1"/>
      <protection locked="0"/>
    </xf>
    <xf numFmtId="0" fontId="11" fillId="0" borderId="6" xfId="0" applyFont="1" applyBorder="1" applyAlignment="1">
      <alignment horizontal="center" vertical="center" shrinkToFit="1"/>
    </xf>
    <xf numFmtId="0" fontId="17" fillId="0" borderId="10" xfId="0" applyFont="1" applyBorder="1" applyAlignment="1">
      <alignment vertical="center" shrinkToFit="1"/>
    </xf>
    <xf numFmtId="0" fontId="0" fillId="0" borderId="0" xfId="0" applyAlignment="1">
      <alignment horizontal="center" vertical="center"/>
    </xf>
    <xf numFmtId="0" fontId="7" fillId="0" borderId="0" xfId="0" applyFont="1" applyAlignment="1" applyProtection="1">
      <alignment vertical="center" wrapText="1"/>
      <protection locked="0"/>
    </xf>
    <xf numFmtId="177" fontId="7" fillId="0" borderId="0" xfId="0" applyNumberFormat="1" applyFont="1" applyAlignment="1" applyProtection="1">
      <alignment horizontal="distributed" vertical="center" justifyLastLine="1" shrinkToFit="1"/>
      <protection locked="0"/>
    </xf>
    <xf numFmtId="0" fontId="7" fillId="0" borderId="0" xfId="0" applyFont="1" applyAlignment="1">
      <alignment horizontal="left" vertical="center" wrapText="1"/>
    </xf>
    <xf numFmtId="0" fontId="7" fillId="0" borderId="0" xfId="0" applyFont="1" applyAlignment="1">
      <alignment horizontal="left" wrapText="1"/>
    </xf>
    <xf numFmtId="0" fontId="44" fillId="8" borderId="47" xfId="0" applyFont="1" applyFill="1" applyBorder="1" applyAlignment="1">
      <alignment horizontal="center" vertical="center"/>
    </xf>
    <xf numFmtId="0" fontId="44" fillId="8" borderId="58" xfId="0" applyFont="1" applyFill="1" applyBorder="1" applyAlignment="1">
      <alignment horizontal="center" vertical="center"/>
    </xf>
    <xf numFmtId="0" fontId="44" fillId="8" borderId="55" xfId="0" applyFont="1" applyFill="1" applyBorder="1" applyAlignment="1">
      <alignment horizontal="center" vertical="center"/>
    </xf>
    <xf numFmtId="0" fontId="44" fillId="8" borderId="48" xfId="0" applyFont="1" applyFill="1" applyBorder="1" applyAlignment="1">
      <alignment horizontal="center" vertical="center"/>
    </xf>
    <xf numFmtId="0" fontId="44" fillId="8" borderId="49" xfId="0" applyFont="1" applyFill="1" applyBorder="1" applyAlignment="1">
      <alignment horizontal="center" vertical="center"/>
    </xf>
    <xf numFmtId="0" fontId="44" fillId="8" borderId="50" xfId="0" applyFont="1" applyFill="1" applyBorder="1" applyAlignment="1">
      <alignment horizontal="center" vertical="center"/>
    </xf>
    <xf numFmtId="49" fontId="44" fillId="8" borderId="58" xfId="0" applyNumberFormat="1" applyFont="1" applyFill="1" applyBorder="1" applyAlignment="1">
      <alignment horizontal="center" vertical="center" shrinkToFit="1"/>
    </xf>
    <xf numFmtId="49" fontId="44" fillId="8" borderId="60" xfId="0" applyNumberFormat="1" applyFont="1" applyFill="1" applyBorder="1" applyAlignment="1">
      <alignment horizontal="center" vertical="center" shrinkToFit="1"/>
    </xf>
    <xf numFmtId="0" fontId="44" fillId="8" borderId="60" xfId="0" applyFont="1" applyFill="1" applyBorder="1" applyAlignment="1">
      <alignment horizontal="center" vertical="center"/>
    </xf>
    <xf numFmtId="0" fontId="44" fillId="8" borderId="58" xfId="0" applyFont="1" applyFill="1" applyBorder="1" applyAlignment="1">
      <alignment horizontal="center" vertical="center" wrapText="1"/>
    </xf>
    <xf numFmtId="0" fontId="44" fillId="8" borderId="55" xfId="0" applyFont="1" applyFill="1" applyBorder="1" applyAlignment="1">
      <alignment horizontal="center" vertical="center" wrapText="1"/>
    </xf>
  </cellXfs>
  <cellStyles count="3">
    <cellStyle name="ハイパーリンク" xfId="2" builtinId="8"/>
    <cellStyle name="桁区切り" xfId="1" builtinId="6"/>
    <cellStyle name="標準" xfId="0" builtinId="0"/>
  </cellStyles>
  <dxfs count="93">
    <dxf>
      <fill>
        <patternFill>
          <bgColor rgb="FFFFFF00"/>
        </patternFill>
      </fill>
    </dxf>
    <dxf>
      <fill>
        <patternFill>
          <bgColor rgb="FFFFFF00"/>
        </patternFill>
      </fill>
    </dxf>
    <dxf>
      <numFmt numFmtId="184" formatCode=";;;\]"/>
    </dxf>
    <dxf>
      <fill>
        <patternFill>
          <bgColor rgb="FFFFFF00"/>
        </patternFill>
      </fill>
    </dxf>
    <dxf>
      <fill>
        <patternFill>
          <bgColor rgb="FFFFFF00"/>
        </patternFill>
      </fill>
    </dxf>
    <dxf>
      <fill>
        <patternFill>
          <bgColor rgb="FFFFFF00"/>
        </patternFill>
      </fill>
    </dxf>
    <dxf>
      <numFmt numFmtId="184" formatCode=";;;\]"/>
    </dxf>
    <dxf>
      <numFmt numFmtId="184" formatCode=";;;\]"/>
    </dxf>
    <dxf>
      <fill>
        <patternFill>
          <bgColor rgb="FFFFFF00"/>
        </patternFill>
      </fill>
    </dxf>
    <dxf>
      <fill>
        <patternFill>
          <bgColor rgb="FFFFFF00"/>
        </patternFill>
      </fill>
    </dxf>
    <dxf>
      <fill>
        <patternFill>
          <bgColor rgb="FFFFFF00"/>
        </patternFill>
      </fill>
    </dxf>
    <dxf>
      <fill>
        <patternFill>
          <bgColor rgb="FFFFFF00"/>
        </patternFill>
      </fill>
    </dxf>
    <dxf>
      <numFmt numFmtId="176" formatCode="#"/>
    </dxf>
    <dxf>
      <numFmt numFmtId="176" formatCode="#"/>
    </dxf>
    <dxf>
      <fill>
        <patternFill>
          <bgColor rgb="FFFFFF00"/>
        </patternFill>
      </fill>
    </dxf>
    <dxf>
      <numFmt numFmtId="176" formatCode="#"/>
    </dxf>
    <dxf>
      <numFmt numFmtId="176" formatCode="#"/>
    </dxf>
    <dxf>
      <fill>
        <patternFill>
          <bgColor rgb="FFFFFF00"/>
        </patternFill>
      </fill>
    </dxf>
    <dxf>
      <numFmt numFmtId="176" formatCode="#"/>
    </dxf>
    <dxf>
      <fill>
        <patternFill>
          <bgColor rgb="FFFFFF00"/>
        </patternFill>
      </fill>
    </dxf>
    <dxf>
      <numFmt numFmtId="176" formatCode="#"/>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numFmt numFmtId="176" formatCode="#"/>
    </dxf>
    <dxf>
      <fill>
        <patternFill>
          <bgColor rgb="FFFFFF00"/>
        </patternFill>
      </fill>
    </dxf>
    <dxf>
      <numFmt numFmtId="176" formatCode="#"/>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8</xdr:col>
      <xdr:colOff>9525</xdr:colOff>
      <xdr:row>0</xdr:row>
      <xdr:rowOff>28574</xdr:rowOff>
    </xdr:from>
    <xdr:to>
      <xdr:col>8</xdr:col>
      <xdr:colOff>2151095</xdr:colOff>
      <xdr:row>1</xdr:row>
      <xdr:rowOff>180974</xdr:rowOff>
    </xdr:to>
    <xdr:sp macro="" textlink="">
      <xdr:nvSpPr>
        <xdr:cNvPr id="2" name="四角形: 角を丸くする 1">
          <a:extLst>
            <a:ext uri="{FF2B5EF4-FFF2-40B4-BE49-F238E27FC236}">
              <a16:creationId xmlns:a16="http://schemas.microsoft.com/office/drawing/2014/main" id="{98B5F5AA-017E-4B69-9670-E650DEFAB0E6}"/>
            </a:ext>
          </a:extLst>
        </xdr:cNvPr>
        <xdr:cNvSpPr/>
      </xdr:nvSpPr>
      <xdr:spPr>
        <a:xfrm>
          <a:off x="10725150" y="28574"/>
          <a:ext cx="2141570" cy="371475"/>
        </a:xfrm>
        <a:prstGeom prst="roundRect">
          <a:avLst/>
        </a:prstGeom>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ctr"/>
          <a:r>
            <a:rPr kumimoji="1" lang="ja-JP" altLang="en-US" sz="1600"/>
            <a:t>入力シート</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196850</xdr:colOff>
      <xdr:row>1</xdr:row>
      <xdr:rowOff>330200</xdr:rowOff>
    </xdr:from>
    <xdr:to>
      <xdr:col>18</xdr:col>
      <xdr:colOff>476999</xdr:colOff>
      <xdr:row>5</xdr:row>
      <xdr:rowOff>494553</xdr:rowOff>
    </xdr:to>
    <xdr:sp macro="" textlink="">
      <xdr:nvSpPr>
        <xdr:cNvPr id="4" name="横巻き 4">
          <a:extLst>
            <a:ext uri="{FF2B5EF4-FFF2-40B4-BE49-F238E27FC236}">
              <a16:creationId xmlns:a16="http://schemas.microsoft.com/office/drawing/2014/main" id="{FDD51296-F505-42E2-A9D0-778777E258C1}"/>
            </a:ext>
          </a:extLst>
        </xdr:cNvPr>
        <xdr:cNvSpPr/>
      </xdr:nvSpPr>
      <xdr:spPr>
        <a:xfrm>
          <a:off x="6597650" y="698500"/>
          <a:ext cx="6566649" cy="1688353"/>
        </a:xfrm>
        <a:prstGeom prst="horizontalScroll">
          <a:avLst>
            <a:gd name="adj" fmla="val 1506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218723</xdr:colOff>
      <xdr:row>1</xdr:row>
      <xdr:rowOff>204611</xdr:rowOff>
    </xdr:from>
    <xdr:to>
      <xdr:col>17</xdr:col>
      <xdr:colOff>268111</xdr:colOff>
      <xdr:row>5</xdr:row>
      <xdr:rowOff>651186</xdr:rowOff>
    </xdr:to>
    <xdr:sp macro="" textlink="">
      <xdr:nvSpPr>
        <xdr:cNvPr id="3" name="横巻き 4">
          <a:extLst>
            <a:ext uri="{FF2B5EF4-FFF2-40B4-BE49-F238E27FC236}">
              <a16:creationId xmlns:a16="http://schemas.microsoft.com/office/drawing/2014/main" id="{36C46705-B8B7-47AD-B7E9-9695721B023C}"/>
            </a:ext>
          </a:extLst>
        </xdr:cNvPr>
        <xdr:cNvSpPr/>
      </xdr:nvSpPr>
      <xdr:spPr>
        <a:xfrm>
          <a:off x="6886223" y="508000"/>
          <a:ext cx="6723944" cy="1688353"/>
        </a:xfrm>
        <a:prstGeom prst="horizontalScroll">
          <a:avLst>
            <a:gd name="adj" fmla="val 1506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★別紙２（所要額調書）と同じ内容が自動反映されています。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内容を修正する際は、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集計シート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（または別紙２）を修正してください。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22</xdr:col>
      <xdr:colOff>0</xdr:colOff>
      <xdr:row>1</xdr:row>
      <xdr:rowOff>0</xdr:rowOff>
    </xdr:from>
    <xdr:to>
      <xdr:col>33</xdr:col>
      <xdr:colOff>280149</xdr:colOff>
      <xdr:row>5</xdr:row>
      <xdr:rowOff>253999</xdr:rowOff>
    </xdr:to>
    <xdr:sp macro="" textlink="">
      <xdr:nvSpPr>
        <xdr:cNvPr id="3" name="横巻き 4">
          <a:extLst>
            <a:ext uri="{FF2B5EF4-FFF2-40B4-BE49-F238E27FC236}">
              <a16:creationId xmlns:a16="http://schemas.microsoft.com/office/drawing/2014/main" id="{C7F8E50E-0ADA-41FC-B3AF-99019FAD3F85}"/>
            </a:ext>
          </a:extLst>
        </xdr:cNvPr>
        <xdr:cNvSpPr/>
      </xdr:nvSpPr>
      <xdr:spPr>
        <a:xfrm>
          <a:off x="6566647" y="306294"/>
          <a:ext cx="6555443" cy="1695823"/>
        </a:xfrm>
        <a:prstGeom prst="horizontalScroll">
          <a:avLst>
            <a:gd name="adj" fmla="val 1506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なお、申請時は、「請求日」は未定ですので、入力しないでください。</a:t>
          </a:r>
          <a:endParaRPr lang="ja-JP" altLang="ja-JP" sz="1400">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507999</xdr:colOff>
      <xdr:row>0</xdr:row>
      <xdr:rowOff>239485</xdr:rowOff>
    </xdr:from>
    <xdr:to>
      <xdr:col>17</xdr:col>
      <xdr:colOff>362378</xdr:colOff>
      <xdr:row>3</xdr:row>
      <xdr:rowOff>526676</xdr:rowOff>
    </xdr:to>
    <xdr:sp macro="" textlink="">
      <xdr:nvSpPr>
        <xdr:cNvPr id="3" name="横巻き 4">
          <a:extLst>
            <a:ext uri="{FF2B5EF4-FFF2-40B4-BE49-F238E27FC236}">
              <a16:creationId xmlns:a16="http://schemas.microsoft.com/office/drawing/2014/main" id="{306C3D0E-379A-4A41-9B9A-631FCB439210}"/>
            </a:ext>
          </a:extLst>
        </xdr:cNvPr>
        <xdr:cNvSpPr/>
      </xdr:nvSpPr>
      <xdr:spPr>
        <a:xfrm>
          <a:off x="7332381" y="239485"/>
          <a:ext cx="7373526" cy="2024103"/>
        </a:xfrm>
        <a:prstGeom prst="horizontalScroll">
          <a:avLst>
            <a:gd name="adj" fmla="val 1211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★通帳のコピー（写真）は、このシートの下の方に貼り付けられます。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514350</xdr:colOff>
      <xdr:row>1</xdr:row>
      <xdr:rowOff>47624</xdr:rowOff>
    </xdr:from>
    <xdr:to>
      <xdr:col>32</xdr:col>
      <xdr:colOff>381000</xdr:colOff>
      <xdr:row>9</xdr:row>
      <xdr:rowOff>183443</xdr:rowOff>
    </xdr:to>
    <xdr:sp macro="" textlink="">
      <xdr:nvSpPr>
        <xdr:cNvPr id="2" name="横巻き 1">
          <a:extLst>
            <a:ext uri="{FF2B5EF4-FFF2-40B4-BE49-F238E27FC236}">
              <a16:creationId xmlns:a16="http://schemas.microsoft.com/office/drawing/2014/main" id="{00000000-0008-0000-0B00-000002000000}"/>
            </a:ext>
          </a:extLst>
        </xdr:cNvPr>
        <xdr:cNvSpPr/>
      </xdr:nvSpPr>
      <xdr:spPr>
        <a:xfrm>
          <a:off x="6680906" y="351013"/>
          <a:ext cx="6774038" cy="3437819"/>
        </a:xfrm>
        <a:prstGeom prst="horizontalScroll">
          <a:avLst>
            <a:gd name="adj" fmla="val 11169"/>
          </a:avLst>
        </a:prstGeom>
        <a:blipFill>
          <a:blip xmlns:r="http://schemas.openxmlformats.org/officeDocument/2006/relationships" r:embed="rId1"/>
          <a:tile tx="0" ty="0" sx="100000" sy="100000" flip="none" algn="tl"/>
        </a:bli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latin typeface="メイリオ" panose="020B0604030504040204" pitchFamily="50" charset="-128"/>
              <a:ea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rPr>
            <a:t>で記入いただいた内容が、自動的に反映されます。</a:t>
          </a:r>
        </a:p>
        <a:p>
          <a:pPr algn="l"/>
          <a:r>
            <a:rPr kumimoji="1" lang="ja-JP" altLang="en-US" sz="1400">
              <a:solidFill>
                <a:schemeClr val="tx1"/>
              </a:solidFill>
              <a:latin typeface="メイリオ" panose="020B0604030504040204" pitchFamily="50" charset="-128"/>
              <a:ea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rPr>
            <a:t>の記入内容を修正してください。</a:t>
          </a:r>
          <a:endParaRPr kumimoji="1" lang="en-US" altLang="ja-JP" sz="1400">
            <a:solidFill>
              <a:schemeClr val="tx1"/>
            </a:solidFill>
            <a:latin typeface="メイリオ" panose="020B0604030504040204" pitchFamily="50" charset="-128"/>
            <a:ea typeface="メイリオ" panose="020B0604030504040204" pitchFamily="50" charset="-128"/>
          </a:endParaRPr>
        </a:p>
        <a:p>
          <a:pPr algn="l"/>
          <a:endParaRPr kumimoji="1" lang="en-US" altLang="ja-JP" sz="1400">
            <a:solidFill>
              <a:schemeClr val="tx1"/>
            </a:solidFill>
            <a:latin typeface="メイリオ" panose="020B0604030504040204" pitchFamily="50" charset="-128"/>
            <a:ea typeface="メイリオ" panose="020B0604030504040204" pitchFamily="50" charset="-128"/>
          </a:endParaRPr>
        </a:p>
        <a:p>
          <a:pPr algn="l"/>
          <a:r>
            <a:rPr kumimoji="1" lang="ja-JP" altLang="en-US" sz="1400">
              <a:solidFill>
                <a:schemeClr val="tx1"/>
              </a:solidFill>
              <a:latin typeface="メイリオ" panose="020B0604030504040204" pitchFamily="50" charset="-128"/>
              <a:ea typeface="メイリオ" panose="020B0604030504040204" pitchFamily="50" charset="-128"/>
            </a:rPr>
            <a:t>★申請者と口座名義が異なる場合のみ、活用します。</a:t>
          </a:r>
          <a:endParaRPr kumimoji="1" lang="en-US" altLang="ja-JP" sz="1400">
            <a:solidFill>
              <a:schemeClr val="tx1"/>
            </a:solidFill>
            <a:latin typeface="メイリオ" panose="020B0604030504040204" pitchFamily="50" charset="-128"/>
            <a:ea typeface="メイリオ"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rPr>
            <a:t>　（申請者と口座名義が同じ場合には、使いません）</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algn="l"/>
          <a:r>
            <a:rPr kumimoji="1" lang="ja-JP" altLang="en-US" sz="1400">
              <a:solidFill>
                <a:schemeClr val="tx1"/>
              </a:solidFill>
              <a:latin typeface="メイリオ" panose="020B0604030504040204" pitchFamily="50" charset="-128"/>
              <a:ea typeface="メイリオ" panose="020B0604030504040204" pitchFamily="50" charset="-128"/>
            </a:rPr>
            <a:t>★なお、申請時は、「委任日」は未定ですので、入力しないでください。</a:t>
          </a:r>
          <a:endParaRPr kumimoji="1" lang="en-US" altLang="ja-JP" sz="14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583178</xdr:colOff>
      <xdr:row>0</xdr:row>
      <xdr:rowOff>51859</xdr:rowOff>
    </xdr:from>
    <xdr:to>
      <xdr:col>16</xdr:col>
      <xdr:colOff>1282700</xdr:colOff>
      <xdr:row>1</xdr:row>
      <xdr:rowOff>57150</xdr:rowOff>
    </xdr:to>
    <xdr:sp macro="" textlink="">
      <xdr:nvSpPr>
        <xdr:cNvPr id="2" name="四角形: 角を丸くする 1">
          <a:extLst>
            <a:ext uri="{FF2B5EF4-FFF2-40B4-BE49-F238E27FC236}">
              <a16:creationId xmlns:a16="http://schemas.microsoft.com/office/drawing/2014/main" id="{29E5BEB5-2246-444C-9A7B-36E19575520E}"/>
            </a:ext>
          </a:extLst>
        </xdr:cNvPr>
        <xdr:cNvSpPr/>
      </xdr:nvSpPr>
      <xdr:spPr>
        <a:xfrm>
          <a:off x="11524228" y="51859"/>
          <a:ext cx="4052322" cy="392641"/>
        </a:xfrm>
        <a:prstGeom prst="roundRect">
          <a:avLst/>
        </a:prstGeom>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ctr"/>
          <a:r>
            <a:rPr kumimoji="1" lang="ja-JP" altLang="en-US" sz="1600">
              <a:latin typeface="ＭＳ ゴシック" panose="020B0609070205080204" pitchFamily="49" charset="-128"/>
              <a:ea typeface="ＭＳ ゴシック" panose="020B0609070205080204" pitchFamily="49" charset="-128"/>
            </a:rPr>
            <a:t>集計シート</a:t>
          </a:r>
        </a:p>
      </xdr:txBody>
    </xdr:sp>
    <xdr:clientData/>
  </xdr:twoCellAnchor>
  <xdr:twoCellAnchor>
    <xdr:from>
      <xdr:col>0</xdr:col>
      <xdr:colOff>74650</xdr:colOff>
      <xdr:row>5</xdr:row>
      <xdr:rowOff>41012</xdr:rowOff>
    </xdr:from>
    <xdr:to>
      <xdr:col>2</xdr:col>
      <xdr:colOff>1762125</xdr:colOff>
      <xdr:row>8</xdr:row>
      <xdr:rowOff>186845</xdr:rowOff>
    </xdr:to>
    <xdr:sp macro="" textlink="">
      <xdr:nvSpPr>
        <xdr:cNvPr id="3" name="吹き出し: 角を丸めた四角形 2">
          <a:extLst>
            <a:ext uri="{FF2B5EF4-FFF2-40B4-BE49-F238E27FC236}">
              <a16:creationId xmlns:a16="http://schemas.microsoft.com/office/drawing/2014/main" id="{E2A08668-427B-DCE4-8A7E-99EC15B65C47}"/>
            </a:ext>
          </a:extLst>
        </xdr:cNvPr>
        <xdr:cNvSpPr/>
      </xdr:nvSpPr>
      <xdr:spPr>
        <a:xfrm>
          <a:off x="74650" y="1172106"/>
          <a:ext cx="3056694" cy="741145"/>
        </a:xfrm>
        <a:prstGeom prst="wedgeRoundRectCallout">
          <a:avLst>
            <a:gd name="adj1" fmla="val -27599"/>
            <a:gd name="adj2" fmla="val 83413"/>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chemeClr val="tx1"/>
              </a:solidFill>
              <a:latin typeface="Yu Gothic UI" panose="020B0500000000000000" pitchFamily="50" charset="-128"/>
              <a:ea typeface="Yu Gothic UI" panose="020B0500000000000000" pitchFamily="50" charset="-128"/>
            </a:rPr>
            <a:t>・最も</a:t>
          </a:r>
          <a:r>
            <a:rPr kumimoji="1" lang="ja-JP" altLang="en-US" sz="1100" u="sng">
              <a:solidFill>
                <a:schemeClr val="tx1"/>
              </a:solidFill>
              <a:latin typeface="Yu Gothic UI" panose="020B0500000000000000" pitchFamily="50" charset="-128"/>
              <a:ea typeface="Yu Gothic UI" panose="020B0500000000000000" pitchFamily="50" charset="-128"/>
            </a:rPr>
            <a:t>古いものから順に</a:t>
          </a:r>
          <a:r>
            <a:rPr kumimoji="1" lang="ja-JP" altLang="en-US" sz="1100">
              <a:solidFill>
                <a:schemeClr val="tx1"/>
              </a:solidFill>
              <a:latin typeface="Yu Gothic UI" panose="020B0500000000000000" pitchFamily="50" charset="-128"/>
              <a:ea typeface="Yu Gothic UI" panose="020B0500000000000000" pitchFamily="50" charset="-128"/>
            </a:rPr>
            <a:t>入力</a:t>
          </a:r>
          <a:endParaRPr kumimoji="1" lang="en-US" altLang="ja-JP" sz="1100">
            <a:solidFill>
              <a:schemeClr val="tx1"/>
            </a:solidFill>
            <a:latin typeface="Yu Gothic UI" panose="020B0500000000000000" pitchFamily="50" charset="-128"/>
            <a:ea typeface="Yu Gothic UI" panose="020B0500000000000000" pitchFamily="50" charset="-128"/>
          </a:endParaRPr>
        </a:p>
        <a:p>
          <a:pPr algn="l"/>
          <a:r>
            <a:rPr kumimoji="1" lang="ja-JP" altLang="en-US" sz="1100">
              <a:solidFill>
                <a:schemeClr val="tx1"/>
              </a:solidFill>
              <a:latin typeface="Yu Gothic UI" panose="020B0500000000000000" pitchFamily="50" charset="-128"/>
              <a:ea typeface="Yu Gothic UI" panose="020B0500000000000000" pitchFamily="50" charset="-128"/>
            </a:rPr>
            <a:t>・注文日ではなく、</a:t>
          </a:r>
          <a:r>
            <a:rPr kumimoji="1" lang="ja-JP" altLang="en-US" sz="1100" u="sng">
              <a:solidFill>
                <a:schemeClr val="tx1"/>
              </a:solidFill>
              <a:latin typeface="Yu Gothic UI" panose="020B0500000000000000" pitchFamily="50" charset="-128"/>
              <a:ea typeface="Yu Gothic UI" panose="020B0500000000000000" pitchFamily="50" charset="-128"/>
            </a:rPr>
            <a:t>実際に支出をした日</a:t>
          </a:r>
          <a:r>
            <a:rPr kumimoji="1" lang="ja-JP" altLang="en-US" sz="1100">
              <a:solidFill>
                <a:schemeClr val="tx1"/>
              </a:solidFill>
              <a:latin typeface="Yu Gothic UI" panose="020B0500000000000000" pitchFamily="50" charset="-128"/>
              <a:ea typeface="Yu Gothic UI" panose="020B0500000000000000" pitchFamily="50" charset="-128"/>
            </a:rPr>
            <a:t>を入力</a:t>
          </a:r>
        </a:p>
      </xdr:txBody>
    </xdr:sp>
    <xdr:clientData/>
  </xdr:twoCellAnchor>
  <xdr:twoCellAnchor>
    <xdr:from>
      <xdr:col>0</xdr:col>
      <xdr:colOff>66142</xdr:colOff>
      <xdr:row>49</xdr:row>
      <xdr:rowOff>187854</xdr:rowOff>
    </xdr:from>
    <xdr:to>
      <xdr:col>7</xdr:col>
      <xdr:colOff>182560</xdr:colOff>
      <xdr:row>57</xdr:row>
      <xdr:rowOff>136070</xdr:rowOff>
    </xdr:to>
    <xdr:sp macro="" textlink="">
      <xdr:nvSpPr>
        <xdr:cNvPr id="8" name="四角形: 角を丸くする 7">
          <a:extLst>
            <a:ext uri="{FF2B5EF4-FFF2-40B4-BE49-F238E27FC236}">
              <a16:creationId xmlns:a16="http://schemas.microsoft.com/office/drawing/2014/main" id="{056E06CF-2F02-2484-EF69-CA3C420F715A}"/>
            </a:ext>
          </a:extLst>
        </xdr:cNvPr>
        <xdr:cNvSpPr/>
      </xdr:nvSpPr>
      <xdr:spPr>
        <a:xfrm>
          <a:off x="66142" y="10148283"/>
          <a:ext cx="8906632" cy="1581073"/>
        </a:xfrm>
        <a:prstGeom prst="roundRect">
          <a:avLst>
            <a:gd name="adj" fmla="val 0"/>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Yu Gothic UI" panose="020B0500000000000000" pitchFamily="50" charset="-128"/>
              <a:ea typeface="Yu Gothic UI" panose="020B0500000000000000" pitchFamily="50" charset="-128"/>
            </a:rPr>
            <a:t>Ｑ．税込の額を個別に算出することができない場合、どのように入力したらよいか。</a:t>
          </a:r>
          <a:endParaRPr kumimoji="1" lang="en-US" altLang="ja-JP" sz="1100">
            <a:latin typeface="Yu Gothic UI" panose="020B0500000000000000" pitchFamily="50" charset="-128"/>
            <a:ea typeface="Yu Gothic UI" panose="020B0500000000000000" pitchFamily="50" charset="-128"/>
          </a:endParaRPr>
        </a:p>
        <a:p>
          <a:pPr algn="l"/>
          <a:r>
            <a:rPr kumimoji="1" lang="ja-JP" altLang="en-US" sz="1100">
              <a:latin typeface="Yu Gothic UI" panose="020B0500000000000000" pitchFamily="50" charset="-128"/>
              <a:ea typeface="Yu Gothic UI" panose="020B0500000000000000" pitchFamily="50" charset="-128"/>
            </a:rPr>
            <a:t>Ａ．品目</a:t>
          </a:r>
          <a:r>
            <a:rPr kumimoji="1" lang="en-US" altLang="ja-JP" sz="1100">
              <a:latin typeface="Yu Gothic UI" panose="020B0500000000000000" pitchFamily="50" charset="-128"/>
              <a:ea typeface="Yu Gothic UI" panose="020B0500000000000000" pitchFamily="50" charset="-128"/>
            </a:rPr>
            <a:t>【</a:t>
          </a:r>
          <a:r>
            <a:rPr kumimoji="1" lang="ja-JP" altLang="en-US" sz="1100">
              <a:latin typeface="Yu Gothic UI" panose="020B0500000000000000" pitchFamily="50" charset="-128"/>
              <a:ea typeface="Yu Gothic UI" panose="020B0500000000000000" pitchFamily="50" charset="-128"/>
            </a:rPr>
            <a:t>小分類</a:t>
          </a:r>
          <a:r>
            <a:rPr kumimoji="1" lang="en-US" altLang="ja-JP" sz="1100">
              <a:latin typeface="Yu Gothic UI" panose="020B0500000000000000" pitchFamily="50" charset="-128"/>
              <a:ea typeface="Yu Gothic UI" panose="020B0500000000000000" pitchFamily="50" charset="-128"/>
            </a:rPr>
            <a:t>】</a:t>
          </a:r>
          <a:r>
            <a:rPr kumimoji="1" lang="ja-JP" altLang="en-US" sz="1100">
              <a:latin typeface="Yu Gothic UI" panose="020B0500000000000000" pitchFamily="50" charset="-128"/>
              <a:ea typeface="Yu Gothic UI" panose="020B0500000000000000" pitchFamily="50" charset="-128"/>
            </a:rPr>
            <a:t>のプルダウンから「消費税相当分」を選択し、相当額を計上してください。</a:t>
          </a:r>
          <a:endParaRPr kumimoji="1" lang="en-US" altLang="ja-JP" sz="1100">
            <a:latin typeface="Yu Gothic UI" panose="020B0500000000000000" pitchFamily="50" charset="-128"/>
            <a:ea typeface="Yu Gothic UI" panose="020B0500000000000000" pitchFamily="50" charset="-128"/>
          </a:endParaRPr>
        </a:p>
        <a:p>
          <a:pPr algn="l"/>
          <a:endParaRPr kumimoji="1" lang="en-US" altLang="ja-JP" sz="1100" b="0" i="0" u="none" strike="noStrike">
            <a:solidFill>
              <a:schemeClr val="dk1"/>
            </a:solidFill>
            <a:effectLst/>
            <a:latin typeface="Yu Gothic UI" panose="020B0500000000000000" pitchFamily="50" charset="-128"/>
            <a:ea typeface="Yu Gothic UI" panose="020B0500000000000000" pitchFamily="50" charset="-128"/>
            <a:cs typeface="+mn-cs"/>
          </a:endParaRPr>
        </a:p>
        <a:p>
          <a:pPr algn="l"/>
          <a:r>
            <a:rPr lang="ja-JP" altLang="en-US" sz="1100" b="0" i="0" u="none" strike="noStrike">
              <a:solidFill>
                <a:schemeClr val="dk1"/>
              </a:solidFill>
              <a:effectLst/>
              <a:latin typeface="Yu Gothic UI" panose="020B0500000000000000" pitchFamily="50" charset="-128"/>
              <a:ea typeface="Yu Gothic UI" panose="020B0500000000000000" pitchFamily="50" charset="-128"/>
              <a:cs typeface="+mn-cs"/>
            </a:rPr>
            <a:t>Ｑ．補助対象品目をインターネットショッピングで購入した際に、電子ポイントの還元による値引きがあった場合、どのように入力したらよいか。</a:t>
          </a:r>
          <a:r>
            <a:rPr lang="ja-JP" altLang="en-US" sz="1100">
              <a:latin typeface="Yu Gothic UI" panose="020B0500000000000000" pitchFamily="50" charset="-128"/>
              <a:ea typeface="Yu Gothic UI" panose="020B0500000000000000" pitchFamily="50" charset="-128"/>
            </a:rPr>
            <a:t> </a:t>
          </a:r>
          <a:endParaRPr lang="en-US" altLang="ja-JP" sz="1100">
            <a:latin typeface="Yu Gothic UI" panose="020B0500000000000000" pitchFamily="50" charset="-128"/>
            <a:ea typeface="Yu Gothic UI" panose="020B0500000000000000" pitchFamily="50" charset="-128"/>
          </a:endParaRPr>
        </a:p>
        <a:p>
          <a:pPr algn="l"/>
          <a:r>
            <a:rPr lang="ja-JP" altLang="en-US" sz="1100">
              <a:latin typeface="Yu Gothic UI" panose="020B0500000000000000" pitchFamily="50" charset="-128"/>
              <a:ea typeface="Yu Gothic UI" panose="020B0500000000000000" pitchFamily="50" charset="-128"/>
            </a:rPr>
            <a:t>Ａ．品目</a:t>
          </a:r>
          <a:r>
            <a:rPr lang="en-US" altLang="ja-JP" sz="1100">
              <a:latin typeface="Yu Gothic UI" panose="020B0500000000000000" pitchFamily="50" charset="-128"/>
              <a:ea typeface="Yu Gothic UI" panose="020B0500000000000000" pitchFamily="50" charset="-128"/>
            </a:rPr>
            <a:t>【</a:t>
          </a:r>
          <a:r>
            <a:rPr lang="ja-JP" altLang="en-US" sz="1100">
              <a:latin typeface="Yu Gothic UI" panose="020B0500000000000000" pitchFamily="50" charset="-128"/>
              <a:ea typeface="Yu Gothic UI" panose="020B0500000000000000" pitchFamily="50" charset="-128"/>
            </a:rPr>
            <a:t>小分類</a:t>
          </a:r>
          <a:r>
            <a:rPr lang="en-US" altLang="ja-JP" sz="1100">
              <a:latin typeface="Yu Gothic UI" panose="020B0500000000000000" pitchFamily="50" charset="-128"/>
              <a:ea typeface="Yu Gothic UI" panose="020B0500000000000000" pitchFamily="50" charset="-128"/>
            </a:rPr>
            <a:t>】</a:t>
          </a:r>
          <a:r>
            <a:rPr lang="ja-JP" altLang="en-US" sz="1100">
              <a:latin typeface="Yu Gothic UI" panose="020B0500000000000000" pitchFamily="50" charset="-128"/>
              <a:ea typeface="Yu Gothic UI" panose="020B0500000000000000" pitchFamily="50" charset="-128"/>
            </a:rPr>
            <a:t>のプルダウンから「電子ポイントによる値引き」を選択し、相当額（マイナス）を計上してください。</a:t>
          </a:r>
          <a:endParaRPr lang="en-US" altLang="ja-JP" sz="1100">
            <a:latin typeface="Yu Gothic UI" panose="020B0500000000000000" pitchFamily="50" charset="-128"/>
            <a:ea typeface="Yu Gothic UI" panose="020B0500000000000000" pitchFamily="50" charset="-128"/>
          </a:endParaRPr>
        </a:p>
        <a:p>
          <a:pPr algn="l"/>
          <a:endParaRPr kumimoji="1" lang="ja-JP" altLang="en-US" sz="1100">
            <a:latin typeface="Yu Gothic UI" panose="020B0500000000000000" pitchFamily="50" charset="-128"/>
            <a:ea typeface="Yu Gothic UI" panose="020B0500000000000000" pitchFamily="50" charset="-128"/>
          </a:endParaRPr>
        </a:p>
      </xdr:txBody>
    </xdr:sp>
    <xdr:clientData/>
  </xdr:twoCellAnchor>
  <xdr:twoCellAnchor>
    <xdr:from>
      <xdr:col>3</xdr:col>
      <xdr:colOff>82058</xdr:colOff>
      <xdr:row>4</xdr:row>
      <xdr:rowOff>25400</xdr:rowOff>
    </xdr:from>
    <xdr:to>
      <xdr:col>4</xdr:col>
      <xdr:colOff>1628775</xdr:colOff>
      <xdr:row>9</xdr:row>
      <xdr:rowOff>139700</xdr:rowOff>
    </xdr:to>
    <xdr:sp macro="" textlink="">
      <xdr:nvSpPr>
        <xdr:cNvPr id="10" name="吹き出し: 角を丸めた四角形 9">
          <a:extLst>
            <a:ext uri="{FF2B5EF4-FFF2-40B4-BE49-F238E27FC236}">
              <a16:creationId xmlns:a16="http://schemas.microsoft.com/office/drawing/2014/main" id="{C7C987EA-D77E-4B4E-A780-5A040E3802FD}"/>
            </a:ext>
          </a:extLst>
        </xdr:cNvPr>
        <xdr:cNvSpPr/>
      </xdr:nvSpPr>
      <xdr:spPr>
        <a:xfrm>
          <a:off x="3415808" y="1492250"/>
          <a:ext cx="2661142" cy="1104900"/>
        </a:xfrm>
        <a:prstGeom prst="wedgeRoundRectCallout">
          <a:avLst>
            <a:gd name="adj1" fmla="val -30111"/>
            <a:gd name="adj2" fmla="val 59673"/>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u="sng">
              <a:solidFill>
                <a:schemeClr val="tx1"/>
              </a:solidFill>
              <a:latin typeface="Yu Gothic UI" panose="020B0500000000000000" pitchFamily="50" charset="-128"/>
              <a:ea typeface="Yu Gothic UI" panose="020B0500000000000000" pitchFamily="50" charset="-128"/>
            </a:rPr>
            <a:t>開設費：</a:t>
          </a:r>
          <a:r>
            <a:rPr kumimoji="1" lang="en-US" altLang="ja-JP" sz="1000" u="sng">
              <a:solidFill>
                <a:schemeClr val="tx1"/>
              </a:solidFill>
              <a:latin typeface="Yu Gothic UI" panose="020B0500000000000000" pitchFamily="50" charset="-128"/>
              <a:ea typeface="Yu Gothic UI" panose="020B0500000000000000" pitchFamily="50" charset="-128"/>
            </a:rPr>
            <a:t>【</a:t>
          </a:r>
          <a:r>
            <a:rPr kumimoji="1" lang="ja-JP" altLang="en-US" sz="1000" u="sng">
              <a:solidFill>
                <a:schemeClr val="tx1"/>
              </a:solidFill>
              <a:latin typeface="Yu Gothic UI" panose="020B0500000000000000" pitchFamily="50" charset="-128"/>
              <a:ea typeface="Yu Gothic UI" panose="020B0500000000000000" pitchFamily="50" charset="-128"/>
            </a:rPr>
            <a:t>開設</a:t>
          </a:r>
          <a:r>
            <a:rPr kumimoji="1" lang="en-US" altLang="ja-JP" sz="1000" u="sng">
              <a:solidFill>
                <a:schemeClr val="tx1"/>
              </a:solidFill>
              <a:latin typeface="Yu Gothic UI" panose="020B0500000000000000" pitchFamily="50" charset="-128"/>
              <a:ea typeface="Yu Gothic UI" panose="020B0500000000000000" pitchFamily="50" charset="-128"/>
            </a:rPr>
            <a:t>】</a:t>
          </a:r>
          <a:r>
            <a:rPr kumimoji="1" lang="ja-JP" altLang="en-US" sz="1000" u="sng">
              <a:solidFill>
                <a:schemeClr val="tx1"/>
              </a:solidFill>
              <a:latin typeface="Yu Gothic UI" panose="020B0500000000000000" pitchFamily="50" charset="-128"/>
              <a:ea typeface="Yu Gothic UI" panose="020B0500000000000000" pitchFamily="50" charset="-128"/>
            </a:rPr>
            <a:t>が付く品目を選択</a:t>
          </a:r>
          <a:endParaRPr kumimoji="1" lang="en-US" altLang="ja-JP" sz="1000" u="sng">
            <a:solidFill>
              <a:schemeClr val="tx1"/>
            </a:solidFill>
            <a:latin typeface="Yu Gothic UI" panose="020B0500000000000000" pitchFamily="50" charset="-128"/>
            <a:ea typeface="Yu Gothic UI" panose="020B0500000000000000" pitchFamily="50" charset="-128"/>
          </a:endParaRPr>
        </a:p>
        <a:p>
          <a:pPr algn="l"/>
          <a:r>
            <a:rPr kumimoji="1" lang="ja-JP" altLang="en-US" sz="1000" u="sng">
              <a:solidFill>
                <a:schemeClr val="tx1"/>
              </a:solidFill>
              <a:latin typeface="Yu Gothic UI" panose="020B0500000000000000" pitchFamily="50" charset="-128"/>
              <a:ea typeface="Yu Gothic UI" panose="020B0500000000000000" pitchFamily="50" charset="-128"/>
            </a:rPr>
            <a:t>物品等更新費：</a:t>
          </a:r>
          <a:r>
            <a:rPr kumimoji="1" lang="en-US" altLang="ja-JP" sz="1000" u="sng">
              <a:solidFill>
                <a:schemeClr val="tx1"/>
              </a:solidFill>
              <a:latin typeface="Yu Gothic UI" panose="020B0500000000000000" pitchFamily="50" charset="-128"/>
              <a:ea typeface="Yu Gothic UI" panose="020B0500000000000000" pitchFamily="50" charset="-128"/>
            </a:rPr>
            <a:t>【</a:t>
          </a:r>
          <a:r>
            <a:rPr kumimoji="1" lang="ja-JP" altLang="en-US" sz="1000" u="sng">
              <a:solidFill>
                <a:schemeClr val="tx1"/>
              </a:solidFill>
              <a:latin typeface="Yu Gothic UI" panose="020B0500000000000000" pitchFamily="50" charset="-128"/>
              <a:ea typeface="Yu Gothic UI" panose="020B0500000000000000" pitchFamily="50" charset="-128"/>
            </a:rPr>
            <a:t>更新</a:t>
          </a:r>
          <a:r>
            <a:rPr kumimoji="1" lang="en-US" altLang="ja-JP" sz="1000" u="sng">
              <a:solidFill>
                <a:schemeClr val="tx1"/>
              </a:solidFill>
              <a:latin typeface="Yu Gothic UI" panose="020B0500000000000000" pitchFamily="50" charset="-128"/>
              <a:ea typeface="Yu Gothic UI" panose="020B0500000000000000" pitchFamily="50" charset="-128"/>
            </a:rPr>
            <a:t>】</a:t>
          </a:r>
          <a:r>
            <a:rPr kumimoji="1" lang="ja-JP" altLang="en-US" sz="1000" u="sng">
              <a:solidFill>
                <a:schemeClr val="tx1"/>
              </a:solidFill>
              <a:latin typeface="Yu Gothic UI" panose="020B0500000000000000" pitchFamily="50" charset="-128"/>
              <a:ea typeface="Yu Gothic UI" panose="020B0500000000000000" pitchFamily="50" charset="-128"/>
            </a:rPr>
            <a:t>が付く品目を選択</a:t>
          </a:r>
          <a:endParaRPr kumimoji="1" lang="en-US" altLang="ja-JP" sz="1000" u="sng">
            <a:solidFill>
              <a:schemeClr val="tx1"/>
            </a:solidFill>
            <a:latin typeface="Yu Gothic UI" panose="020B0500000000000000" pitchFamily="50" charset="-128"/>
            <a:ea typeface="Yu Gothic UI" panose="020B0500000000000000" pitchFamily="50" charset="-128"/>
          </a:endParaRPr>
        </a:p>
        <a:p>
          <a:pPr algn="l"/>
          <a:r>
            <a:rPr kumimoji="1" lang="ja-JP" altLang="en-US" sz="1000" u="sng">
              <a:solidFill>
                <a:schemeClr val="tx1"/>
              </a:solidFill>
              <a:latin typeface="Yu Gothic UI" panose="020B0500000000000000" pitchFamily="50" charset="-128"/>
              <a:ea typeface="Yu Gothic UI" panose="020B0500000000000000" pitchFamily="50" charset="-128"/>
            </a:rPr>
            <a:t>学習推進事業費：「学習支援・体験活動」を</a:t>
          </a:r>
          <a:endParaRPr kumimoji="1" lang="en-US" altLang="ja-JP" sz="1000" u="sng">
            <a:solidFill>
              <a:schemeClr val="tx1"/>
            </a:solidFill>
            <a:latin typeface="Yu Gothic UI" panose="020B0500000000000000" pitchFamily="50" charset="-128"/>
            <a:ea typeface="Yu Gothic UI" panose="020B0500000000000000" pitchFamily="50" charset="-128"/>
          </a:endParaRPr>
        </a:p>
        <a:p>
          <a:pPr algn="l"/>
          <a:r>
            <a:rPr kumimoji="1" lang="ja-JP" altLang="en-US" sz="1000" u="none">
              <a:solidFill>
                <a:schemeClr val="tx1"/>
              </a:solidFill>
              <a:latin typeface="Yu Gothic UI" panose="020B0500000000000000" pitchFamily="50" charset="-128"/>
              <a:ea typeface="Yu Gothic UI" panose="020B0500000000000000" pitchFamily="50" charset="-128"/>
            </a:rPr>
            <a:t>　　　　　　　　</a:t>
          </a:r>
          <a:r>
            <a:rPr kumimoji="1" lang="ja-JP" altLang="en-US" sz="1000" u="sng">
              <a:solidFill>
                <a:schemeClr val="tx1"/>
              </a:solidFill>
              <a:latin typeface="Yu Gothic UI" panose="020B0500000000000000" pitchFamily="50" charset="-128"/>
              <a:ea typeface="Yu Gothic UI" panose="020B0500000000000000" pitchFamily="50" charset="-128"/>
            </a:rPr>
            <a:t>選択</a:t>
          </a:r>
          <a:endParaRPr kumimoji="1" lang="en-US" altLang="ja-JP" sz="1000" u="sng">
            <a:solidFill>
              <a:schemeClr val="tx1"/>
            </a:solidFill>
            <a:latin typeface="Yu Gothic UI" panose="020B0500000000000000" pitchFamily="50" charset="-128"/>
            <a:ea typeface="Yu Gothic UI" panose="020B0500000000000000" pitchFamily="50" charset="-128"/>
          </a:endParaRPr>
        </a:p>
        <a:p>
          <a:pPr algn="l"/>
          <a:endParaRPr kumimoji="1" lang="en-US" altLang="ja-JP" sz="1000" u="sng">
            <a:solidFill>
              <a:schemeClr val="tx1"/>
            </a:solidFill>
            <a:latin typeface="Yu Gothic UI" panose="020B0500000000000000" pitchFamily="50" charset="-128"/>
            <a:ea typeface="Yu Gothic UI" panose="020B0500000000000000" pitchFamily="50" charset="-128"/>
          </a:endParaRPr>
        </a:p>
      </xdr:txBody>
    </xdr:sp>
    <xdr:clientData/>
  </xdr:twoCellAnchor>
  <xdr:twoCellAnchor>
    <xdr:from>
      <xdr:col>9</xdr:col>
      <xdr:colOff>168161</xdr:colOff>
      <xdr:row>5</xdr:row>
      <xdr:rowOff>77613</xdr:rowOff>
    </xdr:from>
    <xdr:to>
      <xdr:col>11</xdr:col>
      <xdr:colOff>2494</xdr:colOff>
      <xdr:row>7</xdr:row>
      <xdr:rowOff>127000</xdr:rowOff>
    </xdr:to>
    <xdr:sp macro="" textlink="">
      <xdr:nvSpPr>
        <xdr:cNvPr id="5" name="吹き出し: 角を丸めた四角形 4">
          <a:extLst>
            <a:ext uri="{FF2B5EF4-FFF2-40B4-BE49-F238E27FC236}">
              <a16:creationId xmlns:a16="http://schemas.microsoft.com/office/drawing/2014/main" id="{04D5392D-EEB8-4063-931F-653127AEFAF5}"/>
            </a:ext>
          </a:extLst>
        </xdr:cNvPr>
        <xdr:cNvSpPr/>
      </xdr:nvSpPr>
      <xdr:spPr>
        <a:xfrm>
          <a:off x="9191511" y="1665113"/>
          <a:ext cx="913833" cy="430387"/>
        </a:xfrm>
        <a:prstGeom prst="wedgeRoundRectCallout">
          <a:avLst>
            <a:gd name="adj1" fmla="val -76703"/>
            <a:gd name="adj2" fmla="val 16648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chemeClr val="tx1"/>
              </a:solidFill>
              <a:latin typeface="Yu Gothic UI" panose="020B0500000000000000" pitchFamily="50" charset="-128"/>
              <a:ea typeface="Yu Gothic UI" panose="020B0500000000000000" pitchFamily="50" charset="-128"/>
            </a:rPr>
            <a:t>原則、</a:t>
          </a:r>
          <a:r>
            <a:rPr kumimoji="1" lang="ja-JP" altLang="en-US" sz="1100" u="sng">
              <a:solidFill>
                <a:schemeClr val="tx1"/>
              </a:solidFill>
              <a:latin typeface="Yu Gothic UI" panose="020B0500000000000000" pitchFamily="50" charset="-128"/>
              <a:ea typeface="Yu Gothic UI" panose="020B0500000000000000" pitchFamily="50" charset="-128"/>
            </a:rPr>
            <a:t>税込</a:t>
          </a:r>
          <a:endParaRPr kumimoji="1" lang="en-US" altLang="ja-JP" sz="1100" u="sng">
            <a:solidFill>
              <a:schemeClr val="tx1"/>
            </a:solidFill>
            <a:latin typeface="Yu Gothic UI" panose="020B0500000000000000" pitchFamily="50" charset="-128"/>
            <a:ea typeface="Yu Gothic UI" panose="020B0500000000000000" pitchFamily="50" charset="-128"/>
          </a:endParaRPr>
        </a:p>
      </xdr:txBody>
    </xdr:sp>
    <xdr:clientData/>
  </xdr:twoCellAnchor>
  <xdr:twoCellAnchor>
    <xdr:from>
      <xdr:col>4</xdr:col>
      <xdr:colOff>1762124</xdr:colOff>
      <xdr:row>4</xdr:row>
      <xdr:rowOff>60325</xdr:rowOff>
    </xdr:from>
    <xdr:to>
      <xdr:col>8</xdr:col>
      <xdr:colOff>574674</xdr:colOff>
      <xdr:row>8</xdr:row>
      <xdr:rowOff>213566</xdr:rowOff>
    </xdr:to>
    <xdr:sp macro="" textlink="">
      <xdr:nvSpPr>
        <xdr:cNvPr id="6" name="吹き出し: 角を丸めた四角形 5">
          <a:extLst>
            <a:ext uri="{FF2B5EF4-FFF2-40B4-BE49-F238E27FC236}">
              <a16:creationId xmlns:a16="http://schemas.microsoft.com/office/drawing/2014/main" id="{4D02548C-DAC6-46DA-B5AA-4D0B9A8C35D5}"/>
            </a:ext>
          </a:extLst>
        </xdr:cNvPr>
        <xdr:cNvSpPr/>
      </xdr:nvSpPr>
      <xdr:spPr>
        <a:xfrm>
          <a:off x="6305549" y="1527175"/>
          <a:ext cx="3584575" cy="867616"/>
        </a:xfrm>
        <a:prstGeom prst="wedgeRoundRectCallout">
          <a:avLst>
            <a:gd name="adj1" fmla="val -6966"/>
            <a:gd name="adj2" fmla="val 106648"/>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solidFill>
                <a:schemeClr val="tx1"/>
              </a:solidFill>
              <a:latin typeface="Yu Gothic UI" panose="020B0500000000000000" pitchFamily="50" charset="-128"/>
              <a:ea typeface="Yu Gothic UI" panose="020B0500000000000000" pitchFamily="50" charset="-128"/>
            </a:rPr>
            <a:t>物品名・商品名など</a:t>
          </a:r>
          <a:r>
            <a:rPr kumimoji="1" lang="ja-JP" altLang="en-US" sz="1000" u="sng">
              <a:solidFill>
                <a:schemeClr val="tx1"/>
              </a:solidFill>
              <a:latin typeface="Yu Gothic UI" panose="020B0500000000000000" pitchFamily="50" charset="-128"/>
              <a:ea typeface="Yu Gothic UI" panose="020B0500000000000000" pitchFamily="50" charset="-128"/>
            </a:rPr>
            <a:t>、何を買ったのか具体的に分かる説明</a:t>
          </a:r>
          <a:r>
            <a:rPr kumimoji="1" lang="ja-JP" altLang="en-US" sz="1000">
              <a:solidFill>
                <a:schemeClr val="tx1"/>
              </a:solidFill>
              <a:latin typeface="Yu Gothic UI" panose="020B0500000000000000" pitchFamily="50" charset="-128"/>
              <a:ea typeface="Yu Gothic UI" panose="020B0500000000000000" pitchFamily="50" charset="-128"/>
            </a:rPr>
            <a:t>を入力</a:t>
          </a:r>
          <a:endParaRPr kumimoji="1" lang="en-US" altLang="ja-JP" sz="1000">
            <a:solidFill>
              <a:schemeClr val="tx1"/>
            </a:solidFill>
            <a:latin typeface="Yu Gothic UI" panose="020B0500000000000000" pitchFamily="50" charset="-128"/>
            <a:ea typeface="Yu Gothic UI" panose="020B0500000000000000" pitchFamily="50" charset="-128"/>
          </a:endParaRPr>
        </a:p>
        <a:p>
          <a:pPr algn="l"/>
          <a:r>
            <a:rPr kumimoji="1" lang="ja-JP" altLang="en-US" sz="1000">
              <a:solidFill>
                <a:schemeClr val="tx1"/>
              </a:solidFill>
              <a:latin typeface="Yu Gothic UI" panose="020B0500000000000000" pitchFamily="50" charset="-128"/>
              <a:ea typeface="Yu Gothic UI" panose="020B0500000000000000" pitchFamily="50" charset="-128"/>
            </a:rPr>
            <a:t>例）「平皿」「マンガ日本の歴史</a:t>
          </a:r>
          <a:r>
            <a:rPr kumimoji="1" lang="en-US" altLang="ja-JP" sz="1000">
              <a:solidFill>
                <a:schemeClr val="tx1"/>
              </a:solidFill>
              <a:latin typeface="Yu Gothic UI" panose="020B0500000000000000" pitchFamily="50" charset="-128"/>
              <a:ea typeface="Yu Gothic UI" panose="020B0500000000000000" pitchFamily="50" charset="-128"/>
            </a:rPr>
            <a:t>10</a:t>
          </a:r>
          <a:r>
            <a:rPr kumimoji="1" lang="ja-JP" altLang="en-US" sz="1000">
              <a:solidFill>
                <a:schemeClr val="tx1"/>
              </a:solidFill>
              <a:latin typeface="Yu Gothic UI" panose="020B0500000000000000" pitchFamily="50" charset="-128"/>
              <a:ea typeface="Yu Gothic UI" panose="020B0500000000000000" pitchFamily="50" charset="-128"/>
            </a:rPr>
            <a:t>巻セット」「水道が錆びているため交換」</a:t>
          </a:r>
          <a:endParaRPr kumimoji="1" lang="en-US" altLang="ja-JP" sz="1000">
            <a:solidFill>
              <a:schemeClr val="tx1"/>
            </a:solidFill>
            <a:latin typeface="Yu Gothic UI" panose="020B0500000000000000" pitchFamily="50" charset="-128"/>
            <a:ea typeface="Yu Gothic UI" panose="020B05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141939</xdr:colOff>
      <xdr:row>3</xdr:row>
      <xdr:rowOff>239059</xdr:rowOff>
    </xdr:from>
    <xdr:to>
      <xdr:col>20</xdr:col>
      <xdr:colOff>582705</xdr:colOff>
      <xdr:row>15</xdr:row>
      <xdr:rowOff>89647</xdr:rowOff>
    </xdr:to>
    <xdr:sp macro="" textlink="">
      <xdr:nvSpPr>
        <xdr:cNvPr id="2" name="横巻き 4">
          <a:extLst>
            <a:ext uri="{FF2B5EF4-FFF2-40B4-BE49-F238E27FC236}">
              <a16:creationId xmlns:a16="http://schemas.microsoft.com/office/drawing/2014/main" id="{E163D8D6-9FA8-4289-B4C4-0798D88D6B85}"/>
            </a:ext>
          </a:extLst>
        </xdr:cNvPr>
        <xdr:cNvSpPr/>
      </xdr:nvSpPr>
      <xdr:spPr>
        <a:xfrm>
          <a:off x="6633880" y="1157941"/>
          <a:ext cx="6566649" cy="4243294"/>
        </a:xfrm>
        <a:prstGeom prst="horizontalScroll">
          <a:avLst>
            <a:gd name="adj" fmla="val 8426"/>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★金額については、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集計シート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で入力いただいた金額を元に、</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上限額の範囲内となるよう自動計算されています。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（上限額）</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1</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２２　①子ども食堂開設費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10</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②学習推進事業費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2</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③子ども食堂感染症対策事業費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10</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lang="ja-JP" altLang="ja-JP" sz="14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418353</xdr:colOff>
      <xdr:row>1</xdr:row>
      <xdr:rowOff>67235</xdr:rowOff>
    </xdr:from>
    <xdr:to>
      <xdr:col>23</xdr:col>
      <xdr:colOff>246532</xdr:colOff>
      <xdr:row>5</xdr:row>
      <xdr:rowOff>141941</xdr:rowOff>
    </xdr:to>
    <xdr:sp macro="" textlink="">
      <xdr:nvSpPr>
        <xdr:cNvPr id="2" name="横巻き 4">
          <a:extLst>
            <a:ext uri="{FF2B5EF4-FFF2-40B4-BE49-F238E27FC236}">
              <a16:creationId xmlns:a16="http://schemas.microsoft.com/office/drawing/2014/main" id="{B4D5D911-C6B9-4958-A26E-74C975194B5C}"/>
            </a:ext>
          </a:extLst>
        </xdr:cNvPr>
        <xdr:cNvSpPr/>
      </xdr:nvSpPr>
      <xdr:spPr>
        <a:xfrm>
          <a:off x="6813177" y="358588"/>
          <a:ext cx="6566649" cy="1688353"/>
        </a:xfrm>
        <a:prstGeom prst="horizontalScroll">
          <a:avLst>
            <a:gd name="adj" fmla="val 1506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2</xdr:row>
      <xdr:rowOff>0</xdr:rowOff>
    </xdr:from>
    <xdr:to>
      <xdr:col>16</xdr:col>
      <xdr:colOff>440767</xdr:colOff>
      <xdr:row>5</xdr:row>
      <xdr:rowOff>194236</xdr:rowOff>
    </xdr:to>
    <xdr:sp macro="" textlink="">
      <xdr:nvSpPr>
        <xdr:cNvPr id="3" name="横巻き 4">
          <a:extLst>
            <a:ext uri="{FF2B5EF4-FFF2-40B4-BE49-F238E27FC236}">
              <a16:creationId xmlns:a16="http://schemas.microsoft.com/office/drawing/2014/main" id="{74C6CC08-591B-4C02-A4BC-4D1C053147B5}"/>
            </a:ext>
          </a:extLst>
        </xdr:cNvPr>
        <xdr:cNvSpPr/>
      </xdr:nvSpPr>
      <xdr:spPr>
        <a:xfrm>
          <a:off x="7201647" y="493059"/>
          <a:ext cx="6566649" cy="1688353"/>
        </a:xfrm>
        <a:prstGeom prst="horizontalScroll">
          <a:avLst>
            <a:gd name="adj" fmla="val 1506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14943</xdr:colOff>
      <xdr:row>1</xdr:row>
      <xdr:rowOff>97118</xdr:rowOff>
    </xdr:from>
    <xdr:to>
      <xdr:col>20</xdr:col>
      <xdr:colOff>186767</xdr:colOff>
      <xdr:row>10</xdr:row>
      <xdr:rowOff>515470</xdr:rowOff>
    </xdr:to>
    <xdr:sp macro="" textlink="">
      <xdr:nvSpPr>
        <xdr:cNvPr id="2" name="横巻き 4">
          <a:extLst>
            <a:ext uri="{FF2B5EF4-FFF2-40B4-BE49-F238E27FC236}">
              <a16:creationId xmlns:a16="http://schemas.microsoft.com/office/drawing/2014/main" id="{D81551E2-91D8-4237-9E1C-9C6E7D57A436}"/>
            </a:ext>
          </a:extLst>
        </xdr:cNvPr>
        <xdr:cNvSpPr/>
      </xdr:nvSpPr>
      <xdr:spPr>
        <a:xfrm>
          <a:off x="8408149" y="265206"/>
          <a:ext cx="7007412" cy="4362823"/>
        </a:xfrm>
        <a:prstGeom prst="horizontalScroll">
          <a:avLst>
            <a:gd name="adj" fmla="val 8426"/>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★金額については、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集計シート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で入力いただいた金額を元に、</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上限額の範囲内となるよう自動計算されています。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（上限額）</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①子ども食堂開設費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10</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400">
              <a:effectLst/>
            </a:rPr>
            <a:t>　</a:t>
          </a:r>
          <a:r>
            <a:rPr lang="ja-JP" altLang="en-US" sz="1400" b="0" baseline="0">
              <a:solidFill>
                <a:schemeClr val="tx1"/>
              </a:solidFill>
              <a:effectLst/>
              <a:latin typeface="メイリオ" panose="020B0604030504040204" pitchFamily="50" charset="-128"/>
              <a:ea typeface="メイリオ" panose="020B0604030504040204" pitchFamily="50" charset="-128"/>
            </a:rPr>
            <a:t> </a:t>
          </a:r>
          <a:r>
            <a:rPr lang="ja-JP" altLang="en-US" sz="1400" b="0">
              <a:solidFill>
                <a:schemeClr val="tx1"/>
              </a:solidFill>
              <a:effectLst/>
              <a:latin typeface="メイリオ" panose="020B0604030504040204" pitchFamily="50" charset="-128"/>
              <a:ea typeface="メイリオ" panose="020B0604030504040204" pitchFamily="50" charset="-128"/>
            </a:rPr>
            <a:t>②物品等更新費　</a:t>
          </a:r>
          <a:r>
            <a:rPr lang="en-US" altLang="ja-JP" sz="1400" b="0">
              <a:solidFill>
                <a:schemeClr val="tx1"/>
              </a:solidFill>
              <a:effectLst/>
              <a:latin typeface="メイリオ" panose="020B0604030504040204" pitchFamily="50" charset="-128"/>
              <a:ea typeface="メイリオ" panose="020B0604030504040204" pitchFamily="50" charset="-128"/>
            </a:rPr>
            <a:t>10</a:t>
          </a:r>
          <a:r>
            <a:rPr lang="ja-JP" altLang="en-US" sz="1400" b="0">
              <a:solidFill>
                <a:schemeClr val="tx1"/>
              </a:solidFill>
              <a:effectLst/>
              <a:latin typeface="メイリオ" panose="020B0604030504040204" pitchFamily="50" charset="-128"/>
              <a:ea typeface="メイリオ" panose="020B0604030504040204" pitchFamily="50" charset="-128"/>
            </a:rPr>
            <a:t>万円</a:t>
          </a:r>
          <a:endParaRPr lang="ja-JP" altLang="ja-JP" sz="1400" b="0">
            <a:solidFill>
              <a:schemeClr val="tx1"/>
            </a:solidFill>
            <a:effectLst/>
            <a:latin typeface="メイリオ" panose="020B0604030504040204" pitchFamily="50" charset="-128"/>
            <a:ea typeface="メイリオ"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③学習推進事業費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2</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224117</xdr:colOff>
      <xdr:row>1</xdr:row>
      <xdr:rowOff>67235</xdr:rowOff>
    </xdr:from>
    <xdr:to>
      <xdr:col>23</xdr:col>
      <xdr:colOff>52296</xdr:colOff>
      <xdr:row>5</xdr:row>
      <xdr:rowOff>141941</xdr:rowOff>
    </xdr:to>
    <xdr:sp macro="" textlink="">
      <xdr:nvSpPr>
        <xdr:cNvPr id="2" name="横巻き 4">
          <a:extLst>
            <a:ext uri="{FF2B5EF4-FFF2-40B4-BE49-F238E27FC236}">
              <a16:creationId xmlns:a16="http://schemas.microsoft.com/office/drawing/2014/main" id="{AF885DB9-DA99-42FF-B82E-E32E640045AA}"/>
            </a:ext>
          </a:extLst>
        </xdr:cNvPr>
        <xdr:cNvSpPr/>
      </xdr:nvSpPr>
      <xdr:spPr>
        <a:xfrm>
          <a:off x="8030882" y="358588"/>
          <a:ext cx="6566649" cy="1471706"/>
        </a:xfrm>
        <a:prstGeom prst="horizontalScroll">
          <a:avLst>
            <a:gd name="adj" fmla="val 15063"/>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xdr:txBody>
    </xdr:sp>
    <xdr:clientData/>
  </xdr:twoCellAnchor>
  <xdr:twoCellAnchor>
    <xdr:from>
      <xdr:col>7</xdr:col>
      <xdr:colOff>67236</xdr:colOff>
      <xdr:row>0</xdr:row>
      <xdr:rowOff>44825</xdr:rowOff>
    </xdr:from>
    <xdr:to>
      <xdr:col>8</xdr:col>
      <xdr:colOff>1109383</xdr:colOff>
      <xdr:row>2</xdr:row>
      <xdr:rowOff>67237</xdr:rowOff>
    </xdr:to>
    <xdr:sp macro="" textlink="">
      <xdr:nvSpPr>
        <xdr:cNvPr id="3" name="四角形: 角を丸くする 2">
          <a:extLst>
            <a:ext uri="{FF2B5EF4-FFF2-40B4-BE49-F238E27FC236}">
              <a16:creationId xmlns:a16="http://schemas.microsoft.com/office/drawing/2014/main" id="{77715144-F978-7196-E791-4D9EF24626CE}"/>
            </a:ext>
          </a:extLst>
        </xdr:cNvPr>
        <xdr:cNvSpPr/>
      </xdr:nvSpPr>
      <xdr:spPr>
        <a:xfrm>
          <a:off x="6219265" y="44825"/>
          <a:ext cx="2342030" cy="60511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t>５年以上活動を継続した方が</a:t>
          </a:r>
          <a:endParaRPr kumimoji="1" lang="en-US" altLang="ja-JP" sz="1100"/>
        </a:p>
        <a:p>
          <a:pPr algn="l"/>
          <a:r>
            <a:rPr kumimoji="1" lang="ja-JP" altLang="en-US" sz="1100"/>
            <a:t>入力する書類です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22411</xdr:colOff>
      <xdr:row>0</xdr:row>
      <xdr:rowOff>89647</xdr:rowOff>
    </xdr:from>
    <xdr:to>
      <xdr:col>2</xdr:col>
      <xdr:colOff>280147</xdr:colOff>
      <xdr:row>2</xdr:row>
      <xdr:rowOff>44823</xdr:rowOff>
    </xdr:to>
    <xdr:sp macro="" textlink="">
      <xdr:nvSpPr>
        <xdr:cNvPr id="2" name="四角形: 角を丸くする 1">
          <a:extLst>
            <a:ext uri="{FF2B5EF4-FFF2-40B4-BE49-F238E27FC236}">
              <a16:creationId xmlns:a16="http://schemas.microsoft.com/office/drawing/2014/main" id="{7A25DBA5-0070-40EE-AFE7-B5DD64CB4D5F}"/>
            </a:ext>
          </a:extLst>
        </xdr:cNvPr>
        <xdr:cNvSpPr/>
      </xdr:nvSpPr>
      <xdr:spPr>
        <a:xfrm>
          <a:off x="22411" y="89647"/>
          <a:ext cx="2185148" cy="661147"/>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t>５年以上活動を継続した方が</a:t>
          </a:r>
          <a:endParaRPr kumimoji="1" lang="en-US" altLang="ja-JP" sz="1100"/>
        </a:p>
        <a:p>
          <a:pPr algn="l"/>
          <a:r>
            <a:rPr kumimoji="1" lang="ja-JP" altLang="en-US" sz="1100"/>
            <a:t>入力する書類です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530412</xdr:colOff>
      <xdr:row>0</xdr:row>
      <xdr:rowOff>268941</xdr:rowOff>
    </xdr:from>
    <xdr:to>
      <xdr:col>31</xdr:col>
      <xdr:colOff>194237</xdr:colOff>
      <xdr:row>18</xdr:row>
      <xdr:rowOff>253999</xdr:rowOff>
    </xdr:to>
    <xdr:sp macro="" textlink="">
      <xdr:nvSpPr>
        <xdr:cNvPr id="3" name="横巻き 4">
          <a:extLst>
            <a:ext uri="{FF2B5EF4-FFF2-40B4-BE49-F238E27FC236}">
              <a16:creationId xmlns:a16="http://schemas.microsoft.com/office/drawing/2014/main" id="{2C118C33-04DC-4274-81E7-1986459339D0}"/>
            </a:ext>
          </a:extLst>
        </xdr:cNvPr>
        <xdr:cNvSpPr/>
      </xdr:nvSpPr>
      <xdr:spPr>
        <a:xfrm>
          <a:off x="6932706" y="268941"/>
          <a:ext cx="6566649" cy="5864411"/>
        </a:xfrm>
        <a:prstGeom prst="horizontalScroll">
          <a:avLst>
            <a:gd name="adj" fmla="val 6260"/>
          </a:avLst>
        </a:prstGeom>
        <a:blipFill>
          <a:blip xmlns:r="http://schemas.openxmlformats.org/officeDocument/2006/relationships" r:embed="rId1"/>
          <a:tile tx="0" ty="0" sx="100000" sy="100000" flip="none" algn="tl"/>
        </a:blipFill>
        <a:ln>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で記入いただいた内容が、自動的に反映されます。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内容を修正する場合は、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入力シート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の記入内容を修正してください。</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★金額については、</a:t>
          </a:r>
          <a:r>
            <a:rPr kumimoji="1"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集計シート</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で入力いただいた金額を元に、</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上限額の範囲内となるよう自動計算されています。</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（上限額）</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①子ども食堂開設費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10</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メイリオ" panose="020B0604030504040204" pitchFamily="50" charset="-128"/>
              <a:ea typeface="メイリオ" panose="020B0604030504040204" pitchFamily="50" charset="-128"/>
            </a:rPr>
            <a:t>　②物品等更新費　</a:t>
          </a:r>
          <a:r>
            <a:rPr kumimoji="1" lang="en-US" altLang="ja-JP" sz="1400">
              <a:solidFill>
                <a:schemeClr val="tx1"/>
              </a:solidFill>
              <a:effectLst/>
              <a:latin typeface="メイリオ" panose="020B0604030504040204" pitchFamily="50" charset="-128"/>
              <a:ea typeface="メイリオ" panose="020B0604030504040204" pitchFamily="50" charset="-128"/>
            </a:rPr>
            <a:t>10</a:t>
          </a:r>
          <a:r>
            <a:rPr kumimoji="1" lang="ja-JP" altLang="en-US" sz="1400">
              <a:solidFill>
                <a:schemeClr val="tx1"/>
              </a:solidFill>
              <a:effectLst/>
              <a:latin typeface="メイリオ" panose="020B0604030504040204" pitchFamily="50" charset="-128"/>
              <a:ea typeface="メイリオ" panose="020B0604030504040204" pitchFamily="50" charset="-128"/>
            </a:rPr>
            <a:t>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③学習推進事業費　</a:t>
          </a:r>
          <a:r>
            <a:rPr kumimoji="1"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2</a:t>
          </a: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万円</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★申請時は、実績報告書の</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「提出年月日」「交付決定日」「交付決定番号」は未定ですので、</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　入力しないでください。</a:t>
          </a:r>
          <a:endParaRPr lang="ja-JP" altLang="ja-JP" sz="1400">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jidoukatei@pref.aichi.lg.jp" TargetMode="External"/><Relationship Id="rId2" Type="http://schemas.openxmlformats.org/officeDocument/2006/relationships/hyperlink" Target="mailto:jidoukatei@pref.aichi.lg.jp" TargetMode="External"/><Relationship Id="rId1" Type="http://schemas.openxmlformats.org/officeDocument/2006/relationships/hyperlink" Target="http://www.pref.aichi.jp&#12288;"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4CEFD-04FD-4ADD-927F-7B2131281868}">
  <sheetPr>
    <tabColor rgb="FFFFFF00"/>
    <pageSetUpPr fitToPage="1"/>
  </sheetPr>
  <dimension ref="A1:J142"/>
  <sheetViews>
    <sheetView tabSelected="1" view="pageBreakPreview" zoomScaleNormal="100" zoomScaleSheetLayoutView="100" workbookViewId="0">
      <pane ySplit="4" topLeftCell="A56" activePane="bottomLeft" state="frozen"/>
      <selection activeCell="M31" sqref="M31"/>
      <selection pane="bottomLeft" activeCell="D38" sqref="D38:D39"/>
    </sheetView>
  </sheetViews>
  <sheetFormatPr defaultColWidth="8.69140625" defaultRowHeight="17.7" customHeight="1" x14ac:dyDescent="0.25"/>
  <cols>
    <col min="1" max="1" width="13" style="81" bestFit="1" customWidth="1"/>
    <col min="2" max="2" width="2.69140625" style="81" customWidth="1"/>
    <col min="3" max="3" width="14.921875" style="81" bestFit="1" customWidth="1"/>
    <col min="4" max="4" width="16.4609375" style="81" customWidth="1"/>
    <col min="5" max="5" width="49.07421875" style="184" customWidth="1"/>
    <col min="6" max="6" width="5.07421875" style="81" customWidth="1"/>
    <col min="7" max="7" width="38.07421875" style="81" bestFit="1" customWidth="1"/>
    <col min="8" max="8" width="2.69140625" style="81" customWidth="1"/>
    <col min="9" max="9" width="28.23046875" style="81" bestFit="1" customWidth="1"/>
    <col min="10" max="16384" width="8.69140625" style="81"/>
  </cols>
  <sheetData>
    <row r="1" spans="1:9" ht="17.7" customHeight="1" x14ac:dyDescent="0.25">
      <c r="A1" s="280" t="s">
        <v>376</v>
      </c>
    </row>
    <row r="2" spans="1:9" ht="17.7" customHeight="1" x14ac:dyDescent="0.25">
      <c r="A2" s="280" t="s">
        <v>703</v>
      </c>
    </row>
    <row r="3" spans="1:9" ht="10.199999999999999" customHeight="1" x14ac:dyDescent="0.25">
      <c r="A3" s="98"/>
    </row>
    <row r="4" spans="1:9" ht="17.7" customHeight="1" x14ac:dyDescent="0.25">
      <c r="A4" s="79" t="s">
        <v>375</v>
      </c>
      <c r="C4" s="344" t="s">
        <v>296</v>
      </c>
      <c r="D4" s="345"/>
      <c r="E4" s="339" t="s">
        <v>297</v>
      </c>
      <c r="F4" s="339"/>
      <c r="G4" s="79" t="s">
        <v>298</v>
      </c>
      <c r="H4" s="80"/>
      <c r="I4" s="89" t="s">
        <v>316</v>
      </c>
    </row>
    <row r="5" spans="1:9" ht="23.25" customHeight="1" x14ac:dyDescent="0.25">
      <c r="A5" s="319" t="s">
        <v>355</v>
      </c>
      <c r="B5" s="95"/>
      <c r="C5" s="335" t="s">
        <v>501</v>
      </c>
      <c r="D5" s="336"/>
      <c r="E5" s="201"/>
      <c r="F5" s="82"/>
      <c r="G5" s="182" t="s">
        <v>377</v>
      </c>
      <c r="H5" s="83"/>
      <c r="I5" s="303">
        <v>46235</v>
      </c>
    </row>
    <row r="6" spans="1:9" ht="23.25" customHeight="1" x14ac:dyDescent="0.25">
      <c r="A6" s="349"/>
      <c r="B6" s="80"/>
      <c r="C6" s="335" t="s">
        <v>460</v>
      </c>
      <c r="D6" s="336"/>
      <c r="E6" s="185"/>
      <c r="F6" s="82"/>
      <c r="G6" s="84" t="s">
        <v>380</v>
      </c>
      <c r="H6" s="83"/>
      <c r="I6" s="90" t="s">
        <v>313</v>
      </c>
    </row>
    <row r="7" spans="1:9" ht="52.5" customHeight="1" x14ac:dyDescent="0.25">
      <c r="A7" s="349"/>
      <c r="B7" s="80"/>
      <c r="C7" s="335" t="s">
        <v>461</v>
      </c>
      <c r="D7" s="336"/>
      <c r="E7" s="185"/>
      <c r="F7" s="82"/>
      <c r="G7" s="84"/>
      <c r="H7" s="83"/>
      <c r="I7" s="91" t="s">
        <v>317</v>
      </c>
    </row>
    <row r="8" spans="1:9" ht="30" customHeight="1" x14ac:dyDescent="0.25">
      <c r="A8" s="349"/>
      <c r="B8" s="80"/>
      <c r="C8" s="324" t="s">
        <v>551</v>
      </c>
      <c r="D8" s="325"/>
      <c r="E8" s="185"/>
      <c r="F8" s="82"/>
      <c r="G8" s="84" t="s">
        <v>322</v>
      </c>
      <c r="H8" s="83"/>
      <c r="I8" s="91" t="s">
        <v>679</v>
      </c>
    </row>
    <row r="9" spans="1:9" ht="37.200000000000003" customHeight="1" x14ac:dyDescent="0.25">
      <c r="A9" s="349"/>
      <c r="B9" s="80"/>
      <c r="C9" s="324" t="s">
        <v>462</v>
      </c>
      <c r="D9" s="325"/>
      <c r="E9" s="185"/>
      <c r="F9" s="82"/>
      <c r="G9" s="84" t="s">
        <v>320</v>
      </c>
      <c r="H9" s="83"/>
      <c r="I9" s="90" t="s">
        <v>683</v>
      </c>
    </row>
    <row r="10" spans="1:9" ht="37.200000000000003" customHeight="1" x14ac:dyDescent="0.25">
      <c r="A10" s="349"/>
      <c r="B10" s="80"/>
      <c r="C10" s="324" t="s">
        <v>293</v>
      </c>
      <c r="D10" s="325"/>
      <c r="E10" s="185"/>
      <c r="F10" s="82"/>
      <c r="G10" s="84" t="s">
        <v>320</v>
      </c>
      <c r="H10" s="83"/>
      <c r="I10" s="90" t="s">
        <v>684</v>
      </c>
    </row>
    <row r="11" spans="1:9" ht="36.75" customHeight="1" x14ac:dyDescent="0.25">
      <c r="A11" s="349"/>
      <c r="B11" s="80"/>
      <c r="C11" s="341" t="s">
        <v>294</v>
      </c>
      <c r="D11" s="325"/>
      <c r="E11" s="185"/>
      <c r="F11" s="82"/>
      <c r="G11" s="84" t="s">
        <v>319</v>
      </c>
      <c r="H11" s="83"/>
      <c r="I11" s="90" t="s">
        <v>318</v>
      </c>
    </row>
    <row r="12" spans="1:9" ht="22.5" customHeight="1" x14ac:dyDescent="0.25">
      <c r="A12" s="349"/>
      <c r="B12" s="80"/>
      <c r="C12" s="85"/>
      <c r="D12" s="79" t="s">
        <v>304</v>
      </c>
      <c r="E12" s="185"/>
      <c r="F12" s="82"/>
      <c r="G12" s="84" t="s">
        <v>361</v>
      </c>
      <c r="H12" s="83"/>
      <c r="I12" s="90" t="s">
        <v>360</v>
      </c>
    </row>
    <row r="13" spans="1:9" ht="22.5" customHeight="1" x14ac:dyDescent="0.25">
      <c r="A13" s="349"/>
      <c r="B13" s="80"/>
      <c r="C13" s="325" t="s">
        <v>503</v>
      </c>
      <c r="D13" s="79" t="s">
        <v>177</v>
      </c>
      <c r="E13" s="185"/>
      <c r="F13" s="82"/>
      <c r="G13" s="84" t="s">
        <v>283</v>
      </c>
      <c r="H13" s="83"/>
      <c r="I13" s="90" t="s">
        <v>646</v>
      </c>
    </row>
    <row r="14" spans="1:9" ht="22.5" customHeight="1" x14ac:dyDescent="0.25">
      <c r="A14" s="350"/>
      <c r="B14" s="80"/>
      <c r="C14" s="325"/>
      <c r="D14" s="79" t="s">
        <v>282</v>
      </c>
      <c r="E14" s="186"/>
      <c r="F14" s="82"/>
      <c r="G14" s="84"/>
      <c r="H14" s="83"/>
      <c r="I14" s="271" t="s">
        <v>315</v>
      </c>
    </row>
    <row r="15" spans="1:9" ht="31.5" customHeight="1" x14ac:dyDescent="0.25">
      <c r="A15" s="319" t="s">
        <v>346</v>
      </c>
      <c r="B15" s="95"/>
      <c r="C15" s="347" t="s">
        <v>295</v>
      </c>
      <c r="D15" s="86" t="s">
        <v>535</v>
      </c>
      <c r="E15" s="185"/>
      <c r="F15" s="82"/>
      <c r="G15" s="84"/>
      <c r="H15" s="83"/>
      <c r="I15" s="90" t="s">
        <v>536</v>
      </c>
    </row>
    <row r="16" spans="1:9" ht="31.5" customHeight="1" x14ac:dyDescent="0.25">
      <c r="A16" s="320"/>
      <c r="B16" s="95"/>
      <c r="C16" s="348"/>
      <c r="D16" s="86" t="s">
        <v>506</v>
      </c>
      <c r="E16" s="185"/>
      <c r="F16" s="82"/>
      <c r="G16" s="84" t="s">
        <v>743</v>
      </c>
      <c r="H16" s="83"/>
      <c r="I16" s="90" t="s">
        <v>742</v>
      </c>
    </row>
    <row r="17" spans="1:9" ht="33.75" customHeight="1" x14ac:dyDescent="0.25">
      <c r="A17" s="320"/>
      <c r="B17" s="95"/>
      <c r="C17" s="348"/>
      <c r="D17" s="79" t="s">
        <v>272</v>
      </c>
      <c r="E17" s="185"/>
      <c r="F17" s="82"/>
      <c r="G17" s="84"/>
      <c r="H17" s="83"/>
      <c r="I17" s="90" t="s">
        <v>635</v>
      </c>
    </row>
    <row r="18" spans="1:9" ht="34.200000000000003" customHeight="1" x14ac:dyDescent="0.25">
      <c r="A18" s="320"/>
      <c r="B18" s="95"/>
      <c r="C18" s="348"/>
      <c r="D18" s="86" t="s">
        <v>463</v>
      </c>
      <c r="E18" s="185"/>
      <c r="F18" s="82"/>
      <c r="G18" s="84" t="s">
        <v>321</v>
      </c>
      <c r="H18" s="83"/>
      <c r="I18" s="91" t="s">
        <v>464</v>
      </c>
    </row>
    <row r="19" spans="1:9" ht="54" customHeight="1" x14ac:dyDescent="0.25">
      <c r="A19" s="320"/>
      <c r="B19" s="95"/>
      <c r="C19" s="325" t="s">
        <v>586</v>
      </c>
      <c r="D19" s="325"/>
      <c r="E19" s="254"/>
      <c r="F19" s="82"/>
      <c r="G19" s="287" t="s">
        <v>716</v>
      </c>
      <c r="H19" s="83"/>
      <c r="I19" s="91" t="s">
        <v>465</v>
      </c>
    </row>
    <row r="20" spans="1:9" ht="22.5" customHeight="1" x14ac:dyDescent="0.25">
      <c r="A20" s="320"/>
      <c r="B20" s="95"/>
      <c r="C20" s="343" t="s">
        <v>273</v>
      </c>
      <c r="D20" s="336"/>
      <c r="E20" s="185"/>
      <c r="F20" s="82"/>
      <c r="G20" s="84" t="s">
        <v>322</v>
      </c>
      <c r="H20" s="83"/>
      <c r="I20" s="90" t="s">
        <v>323</v>
      </c>
    </row>
    <row r="21" spans="1:9" ht="22.5" customHeight="1" x14ac:dyDescent="0.25">
      <c r="A21" s="320"/>
      <c r="B21" s="95"/>
      <c r="C21" s="85"/>
      <c r="D21" s="79" t="s">
        <v>275</v>
      </c>
      <c r="E21" s="185"/>
      <c r="F21" s="82"/>
      <c r="G21" s="84" t="s">
        <v>324</v>
      </c>
      <c r="H21" s="83"/>
      <c r="I21" s="90"/>
    </row>
    <row r="22" spans="1:9" ht="22.5" customHeight="1" x14ac:dyDescent="0.25">
      <c r="A22" s="320"/>
      <c r="B22" s="95"/>
      <c r="C22" s="335" t="s">
        <v>274</v>
      </c>
      <c r="D22" s="336"/>
      <c r="E22" s="185"/>
      <c r="F22" s="82" t="s">
        <v>71</v>
      </c>
      <c r="G22" s="84" t="s">
        <v>466</v>
      </c>
      <c r="H22" s="83"/>
      <c r="I22" s="180">
        <v>30</v>
      </c>
    </row>
    <row r="23" spans="1:9" ht="22.5" customHeight="1" x14ac:dyDescent="0.25">
      <c r="A23" s="320"/>
      <c r="B23" s="95"/>
      <c r="C23" s="325" t="s">
        <v>276</v>
      </c>
      <c r="D23" s="79" t="s">
        <v>277</v>
      </c>
      <c r="E23" s="185"/>
      <c r="F23" s="82"/>
      <c r="G23" s="84" t="s">
        <v>322</v>
      </c>
      <c r="H23" s="83"/>
      <c r="I23" s="90" t="s">
        <v>325</v>
      </c>
    </row>
    <row r="24" spans="1:9" ht="22.5" customHeight="1" x14ac:dyDescent="0.25">
      <c r="A24" s="320"/>
      <c r="B24" s="95"/>
      <c r="C24" s="325"/>
      <c r="D24" s="79" t="s">
        <v>278</v>
      </c>
      <c r="E24" s="185"/>
      <c r="F24" s="82"/>
      <c r="G24" s="84" t="s">
        <v>332</v>
      </c>
      <c r="H24" s="83"/>
      <c r="I24" s="90" t="s">
        <v>331</v>
      </c>
    </row>
    <row r="25" spans="1:9" ht="22.5" customHeight="1" x14ac:dyDescent="0.25">
      <c r="A25" s="320"/>
      <c r="B25" s="95"/>
      <c r="C25" s="325"/>
      <c r="D25" s="79" t="s">
        <v>279</v>
      </c>
      <c r="E25" s="185"/>
      <c r="F25" s="82"/>
      <c r="G25" s="84" t="s">
        <v>745</v>
      </c>
      <c r="H25" s="83"/>
      <c r="I25" s="90" t="s">
        <v>75</v>
      </c>
    </row>
    <row r="26" spans="1:9" ht="22.5" customHeight="1" x14ac:dyDescent="0.25">
      <c r="A26" s="320"/>
      <c r="B26" s="95"/>
      <c r="C26" s="324" t="s">
        <v>459</v>
      </c>
      <c r="D26" s="87">
        <v>46113</v>
      </c>
      <c r="E26" s="185"/>
      <c r="F26" s="82" t="s">
        <v>80</v>
      </c>
      <c r="G26" s="333" t="s">
        <v>333</v>
      </c>
      <c r="H26" s="83"/>
      <c r="I26" s="180">
        <v>1</v>
      </c>
    </row>
    <row r="27" spans="1:9" ht="22.5" customHeight="1" x14ac:dyDescent="0.25">
      <c r="A27" s="320"/>
      <c r="B27" s="95"/>
      <c r="C27" s="325"/>
      <c r="D27" s="87">
        <v>46143</v>
      </c>
      <c r="E27" s="185"/>
      <c r="F27" s="82" t="s">
        <v>80</v>
      </c>
      <c r="G27" s="340"/>
      <c r="H27" s="83"/>
      <c r="I27" s="180">
        <v>1</v>
      </c>
    </row>
    <row r="28" spans="1:9" ht="22.5" customHeight="1" x14ac:dyDescent="0.25">
      <c r="A28" s="320"/>
      <c r="B28" s="95"/>
      <c r="C28" s="325"/>
      <c r="D28" s="87">
        <v>46174</v>
      </c>
      <c r="E28" s="185"/>
      <c r="F28" s="82" t="s">
        <v>80</v>
      </c>
      <c r="G28" s="340"/>
      <c r="H28" s="83"/>
      <c r="I28" s="180">
        <v>1</v>
      </c>
    </row>
    <row r="29" spans="1:9" ht="22.5" customHeight="1" x14ac:dyDescent="0.25">
      <c r="A29" s="320"/>
      <c r="B29" s="95"/>
      <c r="C29" s="325"/>
      <c r="D29" s="87">
        <v>46204</v>
      </c>
      <c r="E29" s="185"/>
      <c r="F29" s="82" t="s">
        <v>80</v>
      </c>
      <c r="G29" s="340"/>
      <c r="H29" s="83"/>
      <c r="I29" s="180">
        <v>1</v>
      </c>
    </row>
    <row r="30" spans="1:9" ht="22.5" customHeight="1" x14ac:dyDescent="0.25">
      <c r="A30" s="320"/>
      <c r="B30" s="95"/>
      <c r="C30" s="325"/>
      <c r="D30" s="87">
        <v>46235</v>
      </c>
      <c r="E30" s="185"/>
      <c r="F30" s="82" t="s">
        <v>80</v>
      </c>
      <c r="G30" s="340"/>
      <c r="H30" s="83"/>
      <c r="I30" s="180">
        <v>1</v>
      </c>
    </row>
    <row r="31" spans="1:9" ht="22.5" customHeight="1" x14ac:dyDescent="0.25">
      <c r="A31" s="320"/>
      <c r="B31" s="95"/>
      <c r="C31" s="325"/>
      <c r="D31" s="87">
        <v>46266</v>
      </c>
      <c r="E31" s="185"/>
      <c r="F31" s="82" t="s">
        <v>80</v>
      </c>
      <c r="G31" s="340"/>
      <c r="H31" s="83"/>
      <c r="I31" s="180">
        <v>1</v>
      </c>
    </row>
    <row r="32" spans="1:9" ht="22.5" customHeight="1" x14ac:dyDescent="0.25">
      <c r="A32" s="320"/>
      <c r="B32" s="95"/>
      <c r="C32" s="325"/>
      <c r="D32" s="87">
        <v>46296</v>
      </c>
      <c r="E32" s="185"/>
      <c r="F32" s="82" t="s">
        <v>80</v>
      </c>
      <c r="G32" s="340"/>
      <c r="H32" s="83"/>
      <c r="I32" s="180">
        <v>1</v>
      </c>
    </row>
    <row r="33" spans="1:9" ht="22.5" customHeight="1" x14ac:dyDescent="0.25">
      <c r="A33" s="320"/>
      <c r="B33" s="95"/>
      <c r="C33" s="325"/>
      <c r="D33" s="87">
        <v>46327</v>
      </c>
      <c r="E33" s="185"/>
      <c r="F33" s="82" t="s">
        <v>80</v>
      </c>
      <c r="G33" s="340"/>
      <c r="H33" s="83"/>
      <c r="I33" s="180">
        <v>1</v>
      </c>
    </row>
    <row r="34" spans="1:9" ht="22.5" customHeight="1" x14ac:dyDescent="0.25">
      <c r="A34" s="320"/>
      <c r="B34" s="95"/>
      <c r="C34" s="325"/>
      <c r="D34" s="87">
        <v>46357</v>
      </c>
      <c r="E34" s="185"/>
      <c r="F34" s="82" t="s">
        <v>80</v>
      </c>
      <c r="G34" s="340"/>
      <c r="H34" s="83"/>
      <c r="I34" s="180">
        <v>1</v>
      </c>
    </row>
    <row r="35" spans="1:9" ht="22.5" customHeight="1" x14ac:dyDescent="0.25">
      <c r="A35" s="320"/>
      <c r="B35" s="95"/>
      <c r="C35" s="325"/>
      <c r="D35" s="87">
        <v>46388</v>
      </c>
      <c r="E35" s="185"/>
      <c r="F35" s="82" t="s">
        <v>80</v>
      </c>
      <c r="G35" s="340"/>
      <c r="H35" s="83"/>
      <c r="I35" s="180">
        <v>1</v>
      </c>
    </row>
    <row r="36" spans="1:9" ht="22.5" customHeight="1" x14ac:dyDescent="0.25">
      <c r="A36" s="320"/>
      <c r="B36" s="95"/>
      <c r="C36" s="325"/>
      <c r="D36" s="87">
        <v>46419</v>
      </c>
      <c r="E36" s="185"/>
      <c r="F36" s="82" t="s">
        <v>80</v>
      </c>
      <c r="G36" s="340"/>
      <c r="H36" s="83"/>
      <c r="I36" s="180">
        <v>1</v>
      </c>
    </row>
    <row r="37" spans="1:9" ht="22.5" customHeight="1" x14ac:dyDescent="0.25">
      <c r="A37" s="320"/>
      <c r="B37" s="95"/>
      <c r="C37" s="325"/>
      <c r="D37" s="87">
        <v>46447</v>
      </c>
      <c r="E37" s="185"/>
      <c r="F37" s="82" t="s">
        <v>80</v>
      </c>
      <c r="G37" s="334"/>
      <c r="H37" s="83"/>
      <c r="I37" s="180">
        <v>1</v>
      </c>
    </row>
    <row r="38" spans="1:9" ht="22.5" customHeight="1" x14ac:dyDescent="0.25">
      <c r="A38" s="320"/>
      <c r="B38" s="95"/>
      <c r="C38" s="325" t="s">
        <v>280</v>
      </c>
      <c r="D38" s="341" t="s">
        <v>334</v>
      </c>
      <c r="E38" s="185"/>
      <c r="F38" s="82"/>
      <c r="G38" s="84" t="s">
        <v>467</v>
      </c>
      <c r="H38" s="83"/>
      <c r="I38" s="90" t="s">
        <v>337</v>
      </c>
    </row>
    <row r="39" spans="1:9" ht="22.5" customHeight="1" x14ac:dyDescent="0.25">
      <c r="A39" s="320"/>
      <c r="B39" s="95"/>
      <c r="C39" s="325"/>
      <c r="D39" s="342"/>
      <c r="E39" s="185"/>
      <c r="F39" s="82" t="s">
        <v>336</v>
      </c>
      <c r="G39" s="84" t="s">
        <v>339</v>
      </c>
      <c r="H39" s="83"/>
      <c r="I39" s="180"/>
    </row>
    <row r="40" spans="1:9" ht="22.5" customHeight="1" x14ac:dyDescent="0.25">
      <c r="A40" s="320"/>
      <c r="B40" s="95"/>
      <c r="C40" s="325"/>
      <c r="D40" s="341" t="s">
        <v>335</v>
      </c>
      <c r="E40" s="185"/>
      <c r="F40" s="82"/>
      <c r="G40" s="84" t="s">
        <v>467</v>
      </c>
      <c r="H40" s="83"/>
      <c r="I40" s="180" t="s">
        <v>338</v>
      </c>
    </row>
    <row r="41" spans="1:9" ht="22.5" customHeight="1" x14ac:dyDescent="0.25">
      <c r="A41" s="320"/>
      <c r="B41" s="95"/>
      <c r="C41" s="325"/>
      <c r="D41" s="342"/>
      <c r="E41" s="185"/>
      <c r="F41" s="82" t="s">
        <v>336</v>
      </c>
      <c r="G41" s="84" t="s">
        <v>339</v>
      </c>
      <c r="H41" s="83"/>
      <c r="I41" s="180">
        <v>300</v>
      </c>
    </row>
    <row r="42" spans="1:9" ht="35.25" customHeight="1" x14ac:dyDescent="0.25">
      <c r="A42" s="320"/>
      <c r="B42" s="95"/>
      <c r="C42" s="325" t="s">
        <v>686</v>
      </c>
      <c r="D42" s="325"/>
      <c r="E42" s="185"/>
      <c r="F42" s="82"/>
      <c r="G42" s="84" t="s">
        <v>685</v>
      </c>
      <c r="H42" s="83"/>
      <c r="I42" s="90" t="s">
        <v>689</v>
      </c>
    </row>
    <row r="43" spans="1:9" ht="53.25" customHeight="1" x14ac:dyDescent="0.25">
      <c r="A43" s="320"/>
      <c r="B43" s="95"/>
      <c r="C43" s="325" t="s">
        <v>281</v>
      </c>
      <c r="D43" s="325"/>
      <c r="E43" s="255"/>
      <c r="F43" s="82"/>
      <c r="G43" s="84"/>
      <c r="H43" s="83"/>
      <c r="I43" s="91" t="s">
        <v>378</v>
      </c>
    </row>
    <row r="44" spans="1:9" ht="43.5" customHeight="1" x14ac:dyDescent="0.25">
      <c r="A44" s="320"/>
      <c r="B44" s="95"/>
      <c r="C44" s="343" t="s">
        <v>552</v>
      </c>
      <c r="D44" s="336"/>
      <c r="E44" s="185"/>
      <c r="F44" s="82"/>
      <c r="G44" s="84" t="s">
        <v>322</v>
      </c>
      <c r="H44" s="83"/>
      <c r="I44" s="91" t="s">
        <v>560</v>
      </c>
    </row>
    <row r="45" spans="1:9" ht="45.75" customHeight="1" x14ac:dyDescent="0.25">
      <c r="A45" s="320"/>
      <c r="B45" s="95"/>
      <c r="C45" s="248"/>
      <c r="D45" s="86" t="s">
        <v>612</v>
      </c>
      <c r="E45" s="255"/>
      <c r="F45" s="82"/>
      <c r="G45" s="84" t="s">
        <v>611</v>
      </c>
      <c r="H45" s="83"/>
      <c r="I45" s="91" t="s">
        <v>690</v>
      </c>
    </row>
    <row r="46" spans="1:9" ht="34.5" customHeight="1" x14ac:dyDescent="0.25">
      <c r="A46" s="320"/>
      <c r="B46" s="95"/>
      <c r="C46" s="354" t="s">
        <v>553</v>
      </c>
      <c r="D46" s="353"/>
      <c r="E46" s="185"/>
      <c r="F46" s="82"/>
      <c r="G46" s="84" t="s">
        <v>468</v>
      </c>
      <c r="H46" s="83"/>
      <c r="I46" s="90" t="s">
        <v>340</v>
      </c>
    </row>
    <row r="47" spans="1:9" ht="58.95" customHeight="1" x14ac:dyDescent="0.25">
      <c r="A47" s="321"/>
      <c r="B47" s="95"/>
      <c r="C47" s="85"/>
      <c r="D47" s="95" t="s">
        <v>691</v>
      </c>
      <c r="E47" s="255"/>
      <c r="F47" s="82"/>
      <c r="G47" s="84" t="s">
        <v>611</v>
      </c>
      <c r="H47" s="83"/>
      <c r="I47" s="91" t="s">
        <v>692</v>
      </c>
    </row>
    <row r="48" spans="1:9" ht="35.25" customHeight="1" x14ac:dyDescent="0.25">
      <c r="A48" s="319" t="s">
        <v>347</v>
      </c>
      <c r="B48" s="95"/>
      <c r="C48" s="328" t="s">
        <v>307</v>
      </c>
      <c r="D48" s="330"/>
      <c r="E48" s="187"/>
      <c r="F48" s="82"/>
      <c r="G48" s="333" t="s">
        <v>356</v>
      </c>
      <c r="H48" s="83"/>
      <c r="I48" s="90" t="s">
        <v>341</v>
      </c>
    </row>
    <row r="49" spans="1:9" ht="35.25" customHeight="1" x14ac:dyDescent="0.25">
      <c r="A49" s="320"/>
      <c r="B49" s="80"/>
      <c r="C49" s="328" t="s">
        <v>308</v>
      </c>
      <c r="D49" s="330"/>
      <c r="E49" s="187"/>
      <c r="F49" s="82"/>
      <c r="G49" s="340"/>
      <c r="H49" s="83"/>
      <c r="I49" s="90" t="s">
        <v>341</v>
      </c>
    </row>
    <row r="50" spans="1:9" ht="35.25" customHeight="1" x14ac:dyDescent="0.25">
      <c r="A50" s="320"/>
      <c r="B50" s="80"/>
      <c r="C50" s="328" t="s">
        <v>659</v>
      </c>
      <c r="D50" s="330"/>
      <c r="E50" s="187"/>
      <c r="F50" s="82"/>
      <c r="G50" s="340"/>
      <c r="H50" s="83"/>
      <c r="I50" s="90" t="s">
        <v>341</v>
      </c>
    </row>
    <row r="51" spans="1:9" ht="108.65" customHeight="1" x14ac:dyDescent="0.25">
      <c r="A51" s="320"/>
      <c r="B51" s="80"/>
      <c r="C51" s="328" t="s">
        <v>658</v>
      </c>
      <c r="D51" s="330"/>
      <c r="E51" s="187"/>
      <c r="F51" s="82"/>
      <c r="G51" s="340"/>
      <c r="H51" s="83"/>
      <c r="I51" s="90" t="s">
        <v>341</v>
      </c>
    </row>
    <row r="52" spans="1:9" ht="57" customHeight="1" x14ac:dyDescent="0.25">
      <c r="A52" s="320"/>
      <c r="B52" s="80"/>
      <c r="C52" s="328" t="s">
        <v>657</v>
      </c>
      <c r="D52" s="330"/>
      <c r="E52" s="187"/>
      <c r="F52" s="82"/>
      <c r="G52" s="340"/>
      <c r="H52" s="83"/>
      <c r="I52" s="90" t="s">
        <v>341</v>
      </c>
    </row>
    <row r="53" spans="1:9" ht="43.2" customHeight="1" x14ac:dyDescent="0.25">
      <c r="A53" s="320"/>
      <c r="B53" s="95"/>
      <c r="C53" s="328" t="s">
        <v>748</v>
      </c>
      <c r="D53" s="330" t="s">
        <v>483</v>
      </c>
      <c r="E53" s="187"/>
      <c r="F53" s="82"/>
      <c r="G53" s="88"/>
      <c r="H53" s="83"/>
      <c r="I53" s="90" t="s">
        <v>341</v>
      </c>
    </row>
    <row r="54" spans="1:9" ht="45.65" customHeight="1" x14ac:dyDescent="0.25">
      <c r="A54" s="320"/>
      <c r="B54" s="80"/>
      <c r="C54" s="328" t="s">
        <v>489</v>
      </c>
      <c r="D54" s="330" t="s">
        <v>484</v>
      </c>
      <c r="E54" s="187"/>
      <c r="F54" s="82"/>
      <c r="G54" s="88"/>
      <c r="H54" s="83"/>
      <c r="I54" s="90" t="s">
        <v>341</v>
      </c>
    </row>
    <row r="55" spans="1:9" ht="35.25" customHeight="1" x14ac:dyDescent="0.25">
      <c r="A55" s="320"/>
      <c r="B55" s="80"/>
      <c r="C55" s="328" t="s">
        <v>490</v>
      </c>
      <c r="D55" s="330" t="s">
        <v>485</v>
      </c>
      <c r="E55" s="187"/>
      <c r="F55" s="82"/>
      <c r="G55" s="88"/>
      <c r="H55" s="83"/>
      <c r="I55" s="90" t="s">
        <v>341</v>
      </c>
    </row>
    <row r="56" spans="1:9" ht="60" customHeight="1" x14ac:dyDescent="0.25">
      <c r="A56" s="320"/>
      <c r="B56" s="80"/>
      <c r="C56" s="328" t="s">
        <v>491</v>
      </c>
      <c r="D56" s="330" t="s">
        <v>486</v>
      </c>
      <c r="E56" s="187"/>
      <c r="F56" s="82"/>
      <c r="G56" s="88"/>
      <c r="H56" s="83"/>
      <c r="I56" s="90" t="s">
        <v>341</v>
      </c>
    </row>
    <row r="57" spans="1:9" ht="35.25" customHeight="1" x14ac:dyDescent="0.25">
      <c r="A57" s="320"/>
      <c r="B57" s="80"/>
      <c r="C57" s="328" t="s">
        <v>492</v>
      </c>
      <c r="D57" s="330" t="s">
        <v>487</v>
      </c>
      <c r="E57" s="187"/>
      <c r="F57" s="82"/>
      <c r="G57" s="88"/>
      <c r="H57" s="83"/>
      <c r="I57" s="90" t="s">
        <v>341</v>
      </c>
    </row>
    <row r="58" spans="1:9" ht="37.5" customHeight="1" x14ac:dyDescent="0.25">
      <c r="A58" s="321"/>
      <c r="B58" s="80"/>
      <c r="C58" s="328" t="s">
        <v>493</v>
      </c>
      <c r="D58" s="330" t="s">
        <v>488</v>
      </c>
      <c r="E58" s="187"/>
      <c r="F58" s="82"/>
      <c r="G58" s="88"/>
      <c r="H58" s="83"/>
      <c r="I58" s="90" t="s">
        <v>341</v>
      </c>
    </row>
    <row r="59" spans="1:9" ht="45" customHeight="1" x14ac:dyDescent="0.25">
      <c r="A59" s="326" t="s">
        <v>565</v>
      </c>
      <c r="B59" s="95"/>
      <c r="C59" s="183" t="s">
        <v>344</v>
      </c>
      <c r="D59" s="79" t="s">
        <v>502</v>
      </c>
      <c r="E59" s="201"/>
      <c r="F59" s="82"/>
      <c r="G59" s="84" t="s">
        <v>381</v>
      </c>
      <c r="H59" s="83"/>
      <c r="I59" s="303">
        <v>46172</v>
      </c>
    </row>
    <row r="60" spans="1:9" ht="141.65" customHeight="1" x14ac:dyDescent="0.25">
      <c r="A60" s="327"/>
      <c r="B60" s="95"/>
      <c r="C60" s="328" t="s">
        <v>494</v>
      </c>
      <c r="D60" s="329"/>
      <c r="E60" s="187"/>
      <c r="F60" s="82"/>
      <c r="G60" s="88" t="s">
        <v>357</v>
      </c>
      <c r="H60" s="83"/>
      <c r="I60" s="181" t="s">
        <v>345</v>
      </c>
    </row>
    <row r="61" spans="1:9" ht="22.5" customHeight="1" x14ac:dyDescent="0.25">
      <c r="A61" s="322" t="s">
        <v>359</v>
      </c>
      <c r="B61" s="95"/>
      <c r="C61" s="79" t="s">
        <v>284</v>
      </c>
      <c r="D61" s="79" t="s">
        <v>502</v>
      </c>
      <c r="E61" s="201"/>
      <c r="F61" s="82"/>
      <c r="G61" s="182" t="s">
        <v>559</v>
      </c>
      <c r="H61" s="83"/>
      <c r="I61" s="303">
        <v>46120</v>
      </c>
    </row>
    <row r="62" spans="1:9" ht="22.5" customHeight="1" x14ac:dyDescent="0.25">
      <c r="A62" s="323"/>
      <c r="B62" s="80"/>
      <c r="C62" s="324" t="s">
        <v>299</v>
      </c>
      <c r="D62" s="79" t="s">
        <v>46</v>
      </c>
      <c r="E62" s="185"/>
      <c r="F62" s="82" t="s">
        <v>46</v>
      </c>
      <c r="G62" s="333" t="s">
        <v>754</v>
      </c>
      <c r="H62" s="83"/>
      <c r="I62" s="180">
        <v>4</v>
      </c>
    </row>
    <row r="63" spans="1:9" ht="22.5" customHeight="1" x14ac:dyDescent="0.25">
      <c r="A63" s="323"/>
      <c r="B63" s="80"/>
      <c r="C63" s="325"/>
      <c r="D63" s="79" t="s">
        <v>106</v>
      </c>
      <c r="E63" s="185"/>
      <c r="F63" s="82" t="s">
        <v>106</v>
      </c>
      <c r="G63" s="334"/>
      <c r="H63" s="83"/>
      <c r="I63" s="180">
        <v>8</v>
      </c>
    </row>
    <row r="64" spans="1:9" ht="34.200000000000003" customHeight="1" x14ac:dyDescent="0.25">
      <c r="A64" s="323"/>
      <c r="B64" s="80"/>
      <c r="C64" s="324" t="s">
        <v>482</v>
      </c>
      <c r="D64" s="79" t="s">
        <v>285</v>
      </c>
      <c r="E64" s="188"/>
      <c r="F64" s="82"/>
      <c r="G64" s="84" t="s">
        <v>755</v>
      </c>
      <c r="H64" s="83"/>
      <c r="I64" s="90" t="s">
        <v>352</v>
      </c>
    </row>
    <row r="65" spans="1:9" ht="22.5" customHeight="1" x14ac:dyDescent="0.25">
      <c r="A65" s="323"/>
      <c r="B65" s="80"/>
      <c r="C65" s="325"/>
      <c r="D65" s="79" t="s">
        <v>286</v>
      </c>
      <c r="E65" s="185"/>
      <c r="F65" s="82" t="s">
        <v>348</v>
      </c>
      <c r="G65" s="84"/>
      <c r="H65" s="83"/>
      <c r="I65" s="180">
        <v>3</v>
      </c>
    </row>
    <row r="66" spans="1:9" ht="22.5" customHeight="1" x14ac:dyDescent="0.25">
      <c r="A66" s="323"/>
      <c r="B66" s="80"/>
      <c r="C66" s="325" t="s">
        <v>287</v>
      </c>
      <c r="D66" s="79" t="s">
        <v>288</v>
      </c>
      <c r="E66" s="185"/>
      <c r="F66" s="82" t="s">
        <v>349</v>
      </c>
      <c r="G66" s="333" t="s">
        <v>756</v>
      </c>
      <c r="H66" s="83"/>
      <c r="I66" s="180">
        <v>30</v>
      </c>
    </row>
    <row r="67" spans="1:9" ht="22.5" customHeight="1" x14ac:dyDescent="0.25">
      <c r="A67" s="323"/>
      <c r="B67" s="80"/>
      <c r="C67" s="325"/>
      <c r="D67" s="79" t="s">
        <v>289</v>
      </c>
      <c r="E67" s="185"/>
      <c r="F67" s="82" t="s">
        <v>349</v>
      </c>
      <c r="G67" s="334"/>
      <c r="H67" s="83"/>
      <c r="I67" s="180">
        <v>8</v>
      </c>
    </row>
    <row r="68" spans="1:9" ht="46.5" customHeight="1" x14ac:dyDescent="0.25">
      <c r="A68" s="323"/>
      <c r="B68" s="80"/>
      <c r="C68" s="324" t="s">
        <v>350</v>
      </c>
      <c r="D68" s="325"/>
      <c r="E68" s="255"/>
      <c r="F68" s="82"/>
      <c r="G68" s="333" t="s">
        <v>358</v>
      </c>
      <c r="H68" s="83"/>
      <c r="I68" s="91" t="s">
        <v>753</v>
      </c>
    </row>
    <row r="69" spans="1:9" ht="45" customHeight="1" x14ac:dyDescent="0.25">
      <c r="A69" s="323"/>
      <c r="B69" s="80"/>
      <c r="C69" s="325" t="s">
        <v>291</v>
      </c>
      <c r="D69" s="79" t="s">
        <v>290</v>
      </c>
      <c r="E69" s="255"/>
      <c r="F69" s="82"/>
      <c r="G69" s="340"/>
      <c r="H69" s="83"/>
      <c r="I69" s="91" t="s">
        <v>693</v>
      </c>
    </row>
    <row r="70" spans="1:9" ht="55.2" customHeight="1" x14ac:dyDescent="0.25">
      <c r="A70" s="323"/>
      <c r="B70" s="80"/>
      <c r="C70" s="325"/>
      <c r="D70" s="79" t="s">
        <v>292</v>
      </c>
      <c r="E70" s="255"/>
      <c r="F70" s="82"/>
      <c r="G70" s="340"/>
      <c r="H70" s="83"/>
      <c r="I70" s="91" t="s">
        <v>351</v>
      </c>
    </row>
    <row r="71" spans="1:9" ht="36" customHeight="1" x14ac:dyDescent="0.25">
      <c r="A71" s="323"/>
      <c r="B71" s="80"/>
      <c r="C71" s="325" t="s">
        <v>354</v>
      </c>
      <c r="D71" s="325"/>
      <c r="E71" s="255"/>
      <c r="F71" s="82"/>
      <c r="G71" s="334"/>
      <c r="H71" s="83"/>
      <c r="I71" s="90" t="s">
        <v>353</v>
      </c>
    </row>
    <row r="72" spans="1:9" ht="130.19999999999999" customHeight="1" x14ac:dyDescent="0.25">
      <c r="A72" s="97" t="s">
        <v>369</v>
      </c>
      <c r="B72" s="96"/>
      <c r="C72" s="328" t="s">
        <v>694</v>
      </c>
      <c r="D72" s="329"/>
      <c r="E72" s="187"/>
      <c r="F72" s="82"/>
      <c r="G72" s="88" t="s">
        <v>357</v>
      </c>
      <c r="H72" s="83"/>
      <c r="I72" s="181" t="s">
        <v>345</v>
      </c>
    </row>
    <row r="73" spans="1:9" ht="75.75" customHeight="1" x14ac:dyDescent="0.25">
      <c r="A73" s="337" t="s">
        <v>362</v>
      </c>
      <c r="B73" s="95"/>
      <c r="C73" s="325" t="s">
        <v>363</v>
      </c>
      <c r="D73" s="325"/>
      <c r="E73" s="185"/>
      <c r="F73" s="82"/>
      <c r="G73" s="84" t="s">
        <v>695</v>
      </c>
      <c r="H73" s="83"/>
      <c r="I73" s="90" t="s">
        <v>696</v>
      </c>
    </row>
    <row r="74" spans="1:9" ht="25.2" customHeight="1" x14ac:dyDescent="0.25">
      <c r="A74" s="338"/>
      <c r="B74" s="80"/>
      <c r="C74" s="325" t="s">
        <v>300</v>
      </c>
      <c r="D74" s="325"/>
      <c r="E74" s="185"/>
      <c r="F74" s="82"/>
      <c r="G74" s="84"/>
      <c r="H74" s="83"/>
      <c r="I74" s="90" t="s">
        <v>636</v>
      </c>
    </row>
    <row r="75" spans="1:9" ht="25.2" customHeight="1" x14ac:dyDescent="0.25">
      <c r="A75" s="338"/>
      <c r="B75" s="80"/>
      <c r="C75" s="325" t="s">
        <v>301</v>
      </c>
      <c r="D75" s="325"/>
      <c r="E75" s="185"/>
      <c r="F75" s="82"/>
      <c r="G75" s="84" t="s">
        <v>365</v>
      </c>
      <c r="H75" s="83"/>
      <c r="I75" s="90" t="s">
        <v>637</v>
      </c>
    </row>
    <row r="76" spans="1:9" ht="25.2" customHeight="1" x14ac:dyDescent="0.25">
      <c r="A76" s="338"/>
      <c r="B76" s="80"/>
      <c r="C76" s="335" t="s">
        <v>367</v>
      </c>
      <c r="D76" s="336"/>
      <c r="E76" s="185"/>
      <c r="F76" s="82"/>
      <c r="G76" s="84" t="s">
        <v>322</v>
      </c>
      <c r="H76" s="83"/>
      <c r="I76" s="90" t="s">
        <v>368</v>
      </c>
    </row>
    <row r="77" spans="1:9" ht="25.2" customHeight="1" x14ac:dyDescent="0.25">
      <c r="A77" s="338"/>
      <c r="B77" s="80"/>
      <c r="C77" s="325" t="s">
        <v>302</v>
      </c>
      <c r="D77" s="325"/>
      <c r="E77" s="189"/>
      <c r="F77" s="82"/>
      <c r="G77" s="84" t="s">
        <v>303</v>
      </c>
      <c r="H77" s="83"/>
      <c r="I77" s="180">
        <v>1234567</v>
      </c>
    </row>
    <row r="78" spans="1:9" ht="33.75" customHeight="1" x14ac:dyDescent="0.25">
      <c r="A78" s="338"/>
      <c r="B78" s="80"/>
      <c r="C78" s="341" t="s">
        <v>366</v>
      </c>
      <c r="D78" s="325"/>
      <c r="E78" s="185"/>
      <c r="F78" s="82"/>
      <c r="G78" s="333" t="s">
        <v>415</v>
      </c>
      <c r="H78" s="83"/>
      <c r="I78" s="91" t="s">
        <v>698</v>
      </c>
    </row>
    <row r="79" spans="1:9" ht="33.75" customHeight="1" x14ac:dyDescent="0.25">
      <c r="A79" s="338"/>
      <c r="B79" s="80"/>
      <c r="C79" s="85"/>
      <c r="D79" s="79" t="s">
        <v>392</v>
      </c>
      <c r="E79" s="185"/>
      <c r="F79" s="82"/>
      <c r="G79" s="334"/>
      <c r="H79" s="83"/>
      <c r="I79" s="91" t="s">
        <v>699</v>
      </c>
    </row>
    <row r="80" spans="1:9" ht="33.75" customHeight="1" x14ac:dyDescent="0.45">
      <c r="A80" s="94" t="s">
        <v>701</v>
      </c>
      <c r="B80" s="94"/>
      <c r="D80" s="80"/>
      <c r="E80" s="190"/>
      <c r="G80" s="83"/>
      <c r="H80" s="83"/>
      <c r="I80" s="92"/>
    </row>
    <row r="81" spans="1:9" ht="29.5" customHeight="1" x14ac:dyDescent="0.25">
      <c r="A81" s="331" t="s">
        <v>305</v>
      </c>
      <c r="B81" s="96"/>
      <c r="C81" s="325" t="s">
        <v>306</v>
      </c>
      <c r="D81" s="79" t="s">
        <v>161</v>
      </c>
      <c r="E81" s="185"/>
      <c r="F81" s="82"/>
      <c r="G81" s="346" t="s">
        <v>700</v>
      </c>
      <c r="H81" s="83"/>
      <c r="I81" s="90" t="s">
        <v>372</v>
      </c>
    </row>
    <row r="82" spans="1:9" ht="23.5" customHeight="1" x14ac:dyDescent="0.25">
      <c r="A82" s="332"/>
      <c r="B82" s="96"/>
      <c r="C82" s="325"/>
      <c r="D82" s="79" t="s">
        <v>374</v>
      </c>
      <c r="E82" s="185"/>
      <c r="F82" s="82"/>
      <c r="G82" s="346"/>
      <c r="H82" s="83"/>
      <c r="I82" s="91" t="s">
        <v>373</v>
      </c>
    </row>
    <row r="83" spans="1:9" ht="12.45" customHeight="1" x14ac:dyDescent="0.25">
      <c r="A83" s="80"/>
      <c r="B83" s="80"/>
      <c r="C83" s="80"/>
      <c r="D83" s="80"/>
      <c r="E83" s="80"/>
      <c r="F83" s="80"/>
      <c r="G83" s="83"/>
      <c r="H83" s="83"/>
      <c r="I83" s="83"/>
    </row>
    <row r="84" spans="1:9" ht="20.25" customHeight="1" x14ac:dyDescent="0.25">
      <c r="A84" s="278"/>
      <c r="B84" s="80"/>
      <c r="C84" s="80"/>
      <c r="E84" s="279" t="s">
        <v>728</v>
      </c>
      <c r="F84" s="80"/>
      <c r="G84" s="83"/>
      <c r="H84" s="83"/>
      <c r="I84" s="83"/>
    </row>
    <row r="85" spans="1:9" ht="22.5" customHeight="1" x14ac:dyDescent="0.25">
      <c r="A85" s="305" t="s">
        <v>702</v>
      </c>
      <c r="B85" s="95"/>
      <c r="C85" s="324" t="s">
        <v>660</v>
      </c>
      <c r="D85" s="308">
        <v>45748</v>
      </c>
      <c r="E85" s="281"/>
      <c r="F85" s="82" t="s">
        <v>80</v>
      </c>
      <c r="G85" s="182" t="s">
        <v>705</v>
      </c>
      <c r="H85" s="83"/>
      <c r="I85" s="180">
        <v>2</v>
      </c>
    </row>
    <row r="86" spans="1:9" ht="23.5" customHeight="1" x14ac:dyDescent="0.25">
      <c r="A86" s="306"/>
      <c r="B86" s="95"/>
      <c r="C86" s="324"/>
      <c r="D86" s="309"/>
      <c r="E86" s="281"/>
      <c r="F86" s="82"/>
      <c r="G86" s="88" t="s">
        <v>706</v>
      </c>
      <c r="H86" s="83"/>
      <c r="I86" s="180" t="s">
        <v>707</v>
      </c>
    </row>
    <row r="87" spans="1:9" ht="22.5" customHeight="1" x14ac:dyDescent="0.25">
      <c r="A87" s="306"/>
      <c r="B87" s="95"/>
      <c r="C87" s="325"/>
      <c r="D87" s="308">
        <v>45778</v>
      </c>
      <c r="E87" s="252"/>
      <c r="F87" s="82" t="s">
        <v>80</v>
      </c>
      <c r="G87" s="88" t="s">
        <v>708</v>
      </c>
      <c r="H87" s="83"/>
      <c r="I87" s="180">
        <v>2</v>
      </c>
    </row>
    <row r="88" spans="1:9" ht="22.5" customHeight="1" x14ac:dyDescent="0.25">
      <c r="A88" s="306"/>
      <c r="B88" s="95"/>
      <c r="C88" s="325"/>
      <c r="D88" s="309"/>
      <c r="E88" s="252"/>
      <c r="F88" s="82"/>
      <c r="G88" s="88" t="s">
        <v>709</v>
      </c>
      <c r="H88" s="83"/>
      <c r="I88" s="180" t="s">
        <v>704</v>
      </c>
    </row>
    <row r="89" spans="1:9" ht="22.5" customHeight="1" x14ac:dyDescent="0.25">
      <c r="A89" s="306"/>
      <c r="B89" s="95"/>
      <c r="C89" s="325"/>
      <c r="D89" s="308">
        <v>45809</v>
      </c>
      <c r="E89" s="252"/>
      <c r="F89" s="82" t="s">
        <v>80</v>
      </c>
      <c r="G89" s="88" t="s">
        <v>708</v>
      </c>
      <c r="H89" s="83"/>
      <c r="I89" s="180">
        <v>1</v>
      </c>
    </row>
    <row r="90" spans="1:9" ht="22.5" customHeight="1" x14ac:dyDescent="0.25">
      <c r="A90" s="306"/>
      <c r="B90" s="95"/>
      <c r="C90" s="325"/>
      <c r="D90" s="309"/>
      <c r="E90" s="252"/>
      <c r="F90" s="82"/>
      <c r="G90" s="88" t="s">
        <v>709</v>
      </c>
      <c r="H90" s="83"/>
      <c r="I90" s="180">
        <v>9</v>
      </c>
    </row>
    <row r="91" spans="1:9" ht="22.5" customHeight="1" x14ac:dyDescent="0.25">
      <c r="A91" s="306"/>
      <c r="B91" s="95"/>
      <c r="C91" s="325"/>
      <c r="D91" s="308">
        <v>45839</v>
      </c>
      <c r="E91" s="252"/>
      <c r="F91" s="82" t="s">
        <v>80</v>
      </c>
      <c r="G91" s="88" t="s">
        <v>708</v>
      </c>
      <c r="H91" s="83"/>
      <c r="I91" s="180">
        <v>2</v>
      </c>
    </row>
    <row r="92" spans="1:9" ht="22.5" customHeight="1" x14ac:dyDescent="0.25">
      <c r="A92" s="306"/>
      <c r="B92" s="95"/>
      <c r="C92" s="325"/>
      <c r="D92" s="309"/>
      <c r="E92" s="252"/>
      <c r="F92" s="82"/>
      <c r="G92" s="88" t="s">
        <v>709</v>
      </c>
      <c r="H92" s="83"/>
      <c r="I92" s="180" t="s">
        <v>710</v>
      </c>
    </row>
    <row r="93" spans="1:9" ht="22.5" customHeight="1" x14ac:dyDescent="0.25">
      <c r="A93" s="306"/>
      <c r="B93" s="95"/>
      <c r="C93" s="325"/>
      <c r="D93" s="308">
        <v>45870</v>
      </c>
      <c r="E93" s="252"/>
      <c r="F93" s="82" t="s">
        <v>80</v>
      </c>
      <c r="G93" s="88" t="s">
        <v>708</v>
      </c>
      <c r="H93" s="83"/>
      <c r="I93" s="180">
        <v>1</v>
      </c>
    </row>
    <row r="94" spans="1:9" ht="22.5" customHeight="1" x14ac:dyDescent="0.25">
      <c r="A94" s="306"/>
      <c r="B94" s="95"/>
      <c r="C94" s="325"/>
      <c r="D94" s="309"/>
      <c r="E94" s="252"/>
      <c r="F94" s="82"/>
      <c r="G94" s="88" t="s">
        <v>709</v>
      </c>
      <c r="H94" s="83"/>
      <c r="I94" s="180">
        <v>16</v>
      </c>
    </row>
    <row r="95" spans="1:9" ht="22.5" customHeight="1" x14ac:dyDescent="0.25">
      <c r="A95" s="306"/>
      <c r="B95" s="95"/>
      <c r="C95" s="325"/>
      <c r="D95" s="308">
        <v>45901</v>
      </c>
      <c r="E95" s="252"/>
      <c r="F95" s="82" t="s">
        <v>80</v>
      </c>
      <c r="G95" s="88" t="s">
        <v>708</v>
      </c>
      <c r="H95" s="83"/>
      <c r="I95" s="180">
        <v>1</v>
      </c>
    </row>
    <row r="96" spans="1:9" ht="22.5" customHeight="1" x14ac:dyDescent="0.25">
      <c r="A96" s="306"/>
      <c r="B96" s="95"/>
      <c r="C96" s="325"/>
      <c r="D96" s="309"/>
      <c r="E96" s="252"/>
      <c r="F96" s="82"/>
      <c r="G96" s="88" t="s">
        <v>709</v>
      </c>
      <c r="H96" s="83"/>
      <c r="I96" s="180">
        <v>25</v>
      </c>
    </row>
    <row r="97" spans="1:10" ht="22.5" customHeight="1" x14ac:dyDescent="0.25">
      <c r="A97" s="306"/>
      <c r="B97" s="95"/>
      <c r="C97" s="325"/>
      <c r="D97" s="308">
        <v>45931</v>
      </c>
      <c r="E97" s="252"/>
      <c r="F97" s="82" t="s">
        <v>80</v>
      </c>
      <c r="G97" s="88" t="s">
        <v>708</v>
      </c>
      <c r="H97" s="83"/>
      <c r="I97" s="180">
        <v>2</v>
      </c>
    </row>
    <row r="98" spans="1:10" ht="22.5" customHeight="1" x14ac:dyDescent="0.25">
      <c r="A98" s="306"/>
      <c r="B98" s="95"/>
      <c r="C98" s="325"/>
      <c r="D98" s="309"/>
      <c r="E98" s="252"/>
      <c r="F98" s="82"/>
      <c r="G98" s="88" t="s">
        <v>709</v>
      </c>
      <c r="H98" s="83"/>
      <c r="I98" s="180" t="s">
        <v>711</v>
      </c>
    </row>
    <row r="99" spans="1:10" ht="22.5" customHeight="1" x14ac:dyDescent="0.25">
      <c r="A99" s="306"/>
      <c r="B99" s="95"/>
      <c r="C99" s="325"/>
      <c r="D99" s="308">
        <v>45962</v>
      </c>
      <c r="E99" s="252"/>
      <c r="F99" s="82" t="s">
        <v>80</v>
      </c>
      <c r="G99" s="88" t="s">
        <v>708</v>
      </c>
      <c r="H99" s="83"/>
      <c r="I99" s="180">
        <v>1</v>
      </c>
    </row>
    <row r="100" spans="1:10" ht="22.5" customHeight="1" x14ac:dyDescent="0.25">
      <c r="A100" s="306"/>
      <c r="B100" s="95"/>
      <c r="C100" s="325"/>
      <c r="D100" s="309"/>
      <c r="E100" s="252"/>
      <c r="F100" s="82"/>
      <c r="G100" s="88" t="s">
        <v>709</v>
      </c>
      <c r="H100" s="83"/>
      <c r="I100" s="180">
        <v>19</v>
      </c>
    </row>
    <row r="101" spans="1:10" ht="22.5" customHeight="1" x14ac:dyDescent="0.25">
      <c r="A101" s="306"/>
      <c r="B101" s="95"/>
      <c r="C101" s="325"/>
      <c r="D101" s="308">
        <v>45992</v>
      </c>
      <c r="E101" s="252"/>
      <c r="F101" s="82" t="s">
        <v>80</v>
      </c>
      <c r="G101" s="88" t="s">
        <v>708</v>
      </c>
      <c r="H101" s="83"/>
      <c r="I101" s="180">
        <v>2</v>
      </c>
    </row>
    <row r="102" spans="1:10" ht="22.5" customHeight="1" x14ac:dyDescent="0.25">
      <c r="A102" s="306"/>
      <c r="B102" s="95"/>
      <c r="C102" s="325"/>
      <c r="D102" s="309"/>
      <c r="E102" s="252"/>
      <c r="F102" s="82"/>
      <c r="G102" s="88" t="s">
        <v>709</v>
      </c>
      <c r="H102" s="83"/>
      <c r="I102" s="180" t="s">
        <v>712</v>
      </c>
    </row>
    <row r="103" spans="1:10" ht="22.5" customHeight="1" x14ac:dyDescent="0.25">
      <c r="A103" s="306"/>
      <c r="B103" s="95"/>
      <c r="C103" s="325"/>
      <c r="D103" s="308">
        <v>46023</v>
      </c>
      <c r="E103" s="252"/>
      <c r="F103" s="82" t="s">
        <v>80</v>
      </c>
      <c r="G103" s="88" t="s">
        <v>708</v>
      </c>
      <c r="H103" s="83"/>
      <c r="I103" s="180">
        <v>1</v>
      </c>
    </row>
    <row r="104" spans="1:10" ht="22.5" customHeight="1" x14ac:dyDescent="0.25">
      <c r="A104" s="306"/>
      <c r="B104" s="95"/>
      <c r="C104" s="325"/>
      <c r="D104" s="309"/>
      <c r="E104" s="252"/>
      <c r="F104" s="82"/>
      <c r="G104" s="88" t="s">
        <v>709</v>
      </c>
      <c r="H104" s="83"/>
      <c r="I104" s="180">
        <v>25</v>
      </c>
    </row>
    <row r="105" spans="1:10" ht="22.5" customHeight="1" x14ac:dyDescent="0.25">
      <c r="A105" s="306"/>
      <c r="B105" s="95"/>
      <c r="C105" s="325"/>
      <c r="D105" s="308">
        <v>46054</v>
      </c>
      <c r="E105" s="252"/>
      <c r="F105" s="82" t="s">
        <v>80</v>
      </c>
      <c r="G105" s="88" t="s">
        <v>708</v>
      </c>
      <c r="H105" s="83"/>
      <c r="I105" s="180">
        <v>2</v>
      </c>
    </row>
    <row r="106" spans="1:10" ht="22.5" customHeight="1" x14ac:dyDescent="0.25">
      <c r="A106" s="306"/>
      <c r="B106" s="95"/>
      <c r="C106" s="325"/>
      <c r="D106" s="309"/>
      <c r="E106" s="252"/>
      <c r="F106" s="82"/>
      <c r="G106" s="88" t="s">
        <v>709</v>
      </c>
      <c r="H106" s="83"/>
      <c r="I106" s="180" t="s">
        <v>713</v>
      </c>
    </row>
    <row r="107" spans="1:10" ht="22.5" customHeight="1" x14ac:dyDescent="0.25">
      <c r="A107" s="306"/>
      <c r="B107" s="95"/>
      <c r="C107" s="325"/>
      <c r="D107" s="308">
        <v>46082</v>
      </c>
      <c r="E107" s="252"/>
      <c r="F107" s="82" t="s">
        <v>80</v>
      </c>
      <c r="G107" s="88" t="s">
        <v>708</v>
      </c>
      <c r="H107" s="83"/>
      <c r="I107" s="180">
        <v>1</v>
      </c>
    </row>
    <row r="108" spans="1:10" ht="22.5" customHeight="1" x14ac:dyDescent="0.25">
      <c r="A108" s="307"/>
      <c r="B108" s="95"/>
      <c r="C108" s="325"/>
      <c r="D108" s="309"/>
      <c r="E108" s="252"/>
      <c r="F108" s="82"/>
      <c r="G108" s="191" t="s">
        <v>709</v>
      </c>
      <c r="H108" s="83"/>
      <c r="I108" s="180">
        <v>16</v>
      </c>
    </row>
    <row r="109" spans="1:10" ht="22.5" customHeight="1" x14ac:dyDescent="0.25">
      <c r="A109" s="298"/>
      <c r="B109" s="297"/>
      <c r="C109" s="296"/>
      <c r="D109" s="295"/>
      <c r="E109" s="279" t="s">
        <v>728</v>
      </c>
      <c r="F109" s="293"/>
      <c r="G109" s="294"/>
      <c r="H109" s="290"/>
      <c r="I109" s="291"/>
      <c r="J109" s="292"/>
    </row>
    <row r="110" spans="1:10" ht="23.15" customHeight="1" x14ac:dyDescent="0.25">
      <c r="A110" s="310" t="s">
        <v>715</v>
      </c>
      <c r="B110" s="95"/>
      <c r="C110" s="341" t="s">
        <v>592</v>
      </c>
      <c r="D110" s="86" t="s">
        <v>504</v>
      </c>
      <c r="E110" s="238"/>
      <c r="F110" s="282"/>
      <c r="G110" s="191" t="s">
        <v>596</v>
      </c>
      <c r="H110" s="83"/>
      <c r="I110" s="180" t="s">
        <v>314</v>
      </c>
    </row>
    <row r="111" spans="1:10" ht="22.5" customHeight="1" x14ac:dyDescent="0.25">
      <c r="A111" s="311"/>
      <c r="B111" s="95"/>
      <c r="C111" s="351"/>
      <c r="D111" s="86" t="s">
        <v>41</v>
      </c>
      <c r="E111" s="301"/>
      <c r="F111" s="82"/>
      <c r="G111" s="191" t="s">
        <v>594</v>
      </c>
      <c r="H111" s="83"/>
      <c r="I111" s="283" t="s">
        <v>714</v>
      </c>
    </row>
    <row r="112" spans="1:10" ht="24" customHeight="1" x14ac:dyDescent="0.25">
      <c r="A112" s="311"/>
      <c r="B112" s="95"/>
      <c r="C112" s="342"/>
      <c r="D112" s="86" t="s">
        <v>593</v>
      </c>
      <c r="E112" s="302"/>
      <c r="F112" s="82"/>
      <c r="G112" s="84" t="s">
        <v>595</v>
      </c>
      <c r="H112" s="83"/>
      <c r="I112" s="284" t="s">
        <v>597</v>
      </c>
    </row>
    <row r="113" spans="1:9" ht="42.75" customHeight="1" x14ac:dyDescent="0.25">
      <c r="A113" s="311"/>
      <c r="B113" s="95"/>
      <c r="C113" s="352" t="s">
        <v>598</v>
      </c>
      <c r="D113" s="353"/>
      <c r="E113" s="286"/>
      <c r="F113" s="82"/>
      <c r="G113" s="287" t="s">
        <v>716</v>
      </c>
      <c r="H113" s="83"/>
      <c r="I113" s="285" t="s">
        <v>633</v>
      </c>
    </row>
    <row r="114" spans="1:9" ht="37.5" customHeight="1" x14ac:dyDescent="0.25">
      <c r="A114" s="311"/>
      <c r="B114" s="95"/>
      <c r="C114" s="312" t="s">
        <v>599</v>
      </c>
      <c r="D114" s="313"/>
      <c r="E114" s="253"/>
      <c r="F114" s="82"/>
      <c r="G114" s="191"/>
      <c r="H114" s="83"/>
      <c r="I114" s="256" t="s">
        <v>632</v>
      </c>
    </row>
    <row r="115" spans="1:9" ht="22.5" customHeight="1" x14ac:dyDescent="0.25">
      <c r="A115" s="311"/>
      <c r="B115" s="95"/>
      <c r="C115" s="249" t="s">
        <v>604</v>
      </c>
      <c r="D115" s="251" t="s">
        <v>600</v>
      </c>
      <c r="E115" s="238"/>
      <c r="F115" s="82" t="s">
        <v>601</v>
      </c>
      <c r="G115" s="191" t="s">
        <v>661</v>
      </c>
      <c r="H115" s="83"/>
      <c r="I115" s="180">
        <v>5</v>
      </c>
    </row>
    <row r="116" spans="1:9" ht="22.5" customHeight="1" x14ac:dyDescent="0.25">
      <c r="A116" s="311"/>
      <c r="B116" s="95"/>
      <c r="C116" s="246" t="s">
        <v>757</v>
      </c>
      <c r="D116" s="251" t="s">
        <v>600</v>
      </c>
      <c r="E116" s="238"/>
      <c r="F116" s="82" t="s">
        <v>601</v>
      </c>
      <c r="G116" s="300" t="s">
        <v>661</v>
      </c>
      <c r="H116" s="83"/>
      <c r="I116" s="180">
        <v>8</v>
      </c>
    </row>
    <row r="117" spans="1:9" ht="22.5" customHeight="1" x14ac:dyDescent="0.25">
      <c r="A117" s="311"/>
      <c r="B117" s="95"/>
      <c r="C117" s="312" t="s">
        <v>602</v>
      </c>
      <c r="D117" s="313"/>
      <c r="E117" s="238"/>
      <c r="F117" s="82"/>
      <c r="G117" s="300" t="s">
        <v>750</v>
      </c>
      <c r="H117" s="83"/>
      <c r="I117" s="180" t="s">
        <v>603</v>
      </c>
    </row>
    <row r="118" spans="1:9" ht="22.5" customHeight="1" x14ac:dyDescent="0.25">
      <c r="A118" s="311"/>
      <c r="B118" s="95"/>
      <c r="C118" s="249" t="s">
        <v>604</v>
      </c>
      <c r="D118" s="251" t="s">
        <v>671</v>
      </c>
      <c r="E118" s="238"/>
      <c r="F118" s="82" t="s">
        <v>601</v>
      </c>
      <c r="G118" s="300" t="s">
        <v>661</v>
      </c>
      <c r="H118" s="83"/>
      <c r="I118" s="180">
        <v>5</v>
      </c>
    </row>
    <row r="119" spans="1:9" ht="22.5" customHeight="1" x14ac:dyDescent="0.25">
      <c r="A119" s="311"/>
      <c r="B119" s="95"/>
      <c r="C119" s="246" t="s">
        <v>757</v>
      </c>
      <c r="D119" s="251" t="s">
        <v>671</v>
      </c>
      <c r="E119" s="238"/>
      <c r="F119" s="82" t="s">
        <v>601</v>
      </c>
      <c r="G119" s="191" t="s">
        <v>661</v>
      </c>
      <c r="H119" s="83"/>
      <c r="I119" s="180">
        <v>8</v>
      </c>
    </row>
    <row r="120" spans="1:9" ht="22.5" customHeight="1" x14ac:dyDescent="0.25">
      <c r="A120" s="311"/>
      <c r="B120" s="95"/>
      <c r="C120" s="249" t="s">
        <v>604</v>
      </c>
      <c r="D120" s="251" t="s">
        <v>606</v>
      </c>
      <c r="E120" s="238"/>
      <c r="F120" s="82" t="s">
        <v>601</v>
      </c>
      <c r="G120" s="191" t="s">
        <v>661</v>
      </c>
      <c r="H120" s="83"/>
      <c r="I120" s="180">
        <v>5</v>
      </c>
    </row>
    <row r="121" spans="1:9" ht="22.5" customHeight="1" x14ac:dyDescent="0.25">
      <c r="A121" s="311"/>
      <c r="B121" s="95"/>
      <c r="C121" s="246" t="s">
        <v>757</v>
      </c>
      <c r="D121" s="251" t="s">
        <v>606</v>
      </c>
      <c r="E121" s="238"/>
      <c r="F121" s="82" t="s">
        <v>601</v>
      </c>
      <c r="G121" s="191" t="s">
        <v>661</v>
      </c>
      <c r="H121" s="83"/>
      <c r="I121" s="180">
        <v>8</v>
      </c>
    </row>
    <row r="122" spans="1:9" ht="22.5" customHeight="1" x14ac:dyDescent="0.25">
      <c r="A122" s="311"/>
      <c r="B122" s="95"/>
      <c r="C122" s="249" t="s">
        <v>604</v>
      </c>
      <c r="D122" s="251" t="s">
        <v>607</v>
      </c>
      <c r="E122" s="238"/>
      <c r="F122" s="82" t="s">
        <v>601</v>
      </c>
      <c r="G122" s="191" t="s">
        <v>661</v>
      </c>
      <c r="H122" s="83"/>
      <c r="I122" s="180">
        <v>2</v>
      </c>
    </row>
    <row r="123" spans="1:9" ht="22.5" customHeight="1" x14ac:dyDescent="0.25">
      <c r="A123" s="311"/>
      <c r="B123" s="95"/>
      <c r="C123" s="246" t="s">
        <v>757</v>
      </c>
      <c r="D123" s="251" t="s">
        <v>607</v>
      </c>
      <c r="E123" s="238"/>
      <c r="F123" s="82" t="s">
        <v>601</v>
      </c>
      <c r="G123" s="191" t="s">
        <v>661</v>
      </c>
      <c r="H123" s="83"/>
      <c r="I123" s="180">
        <v>2</v>
      </c>
    </row>
    <row r="124" spans="1:9" ht="22.5" customHeight="1" x14ac:dyDescent="0.25">
      <c r="A124" s="311"/>
      <c r="B124" s="95"/>
      <c r="C124" s="249" t="s">
        <v>604</v>
      </c>
      <c r="D124" s="251" t="s">
        <v>665</v>
      </c>
      <c r="E124" s="238"/>
      <c r="F124" s="82" t="s">
        <v>601</v>
      </c>
      <c r="G124" s="191" t="s">
        <v>661</v>
      </c>
      <c r="H124" s="83"/>
      <c r="I124" s="180">
        <v>2</v>
      </c>
    </row>
    <row r="125" spans="1:9" ht="22.5" customHeight="1" x14ac:dyDescent="0.25">
      <c r="A125" s="311"/>
      <c r="B125" s="95"/>
      <c r="C125" s="246" t="s">
        <v>757</v>
      </c>
      <c r="D125" s="251" t="s">
        <v>665</v>
      </c>
      <c r="E125" s="238"/>
      <c r="F125" s="82" t="s">
        <v>601</v>
      </c>
      <c r="G125" s="191" t="s">
        <v>661</v>
      </c>
      <c r="H125" s="83"/>
      <c r="I125" s="180">
        <v>2</v>
      </c>
    </row>
    <row r="126" spans="1:9" ht="22.5" customHeight="1" x14ac:dyDescent="0.25">
      <c r="A126" s="311"/>
      <c r="B126" s="95"/>
      <c r="C126" s="249" t="s">
        <v>604</v>
      </c>
      <c r="D126" s="251" t="s">
        <v>608</v>
      </c>
      <c r="E126" s="238"/>
      <c r="F126" s="299" t="s">
        <v>142</v>
      </c>
      <c r="G126" s="191" t="s">
        <v>661</v>
      </c>
      <c r="H126" s="83"/>
      <c r="I126" s="180">
        <v>2</v>
      </c>
    </row>
    <row r="127" spans="1:9" ht="22.5" customHeight="1" x14ac:dyDescent="0.25">
      <c r="A127" s="311"/>
      <c r="B127" s="95"/>
      <c r="C127" s="246" t="s">
        <v>757</v>
      </c>
      <c r="D127" s="251" t="s">
        <v>608</v>
      </c>
      <c r="E127" s="238"/>
      <c r="F127" s="299" t="s">
        <v>142</v>
      </c>
      <c r="G127" s="191" t="s">
        <v>661</v>
      </c>
      <c r="H127" s="83"/>
      <c r="I127" s="180">
        <v>2</v>
      </c>
    </row>
    <row r="128" spans="1:9" ht="60" customHeight="1" x14ac:dyDescent="0.25">
      <c r="A128" s="311"/>
      <c r="B128" s="95"/>
      <c r="C128" s="312" t="s">
        <v>609</v>
      </c>
      <c r="D128" s="313"/>
      <c r="E128" s="253"/>
      <c r="F128" s="82"/>
      <c r="G128" s="287" t="s">
        <v>716</v>
      </c>
      <c r="H128" s="83"/>
      <c r="I128" s="257" t="s">
        <v>631</v>
      </c>
    </row>
    <row r="129" spans="1:9" ht="30" customHeight="1" x14ac:dyDescent="0.25">
      <c r="A129" s="311"/>
      <c r="B129" s="95"/>
      <c r="C129" s="312" t="s">
        <v>670</v>
      </c>
      <c r="D129" s="313"/>
      <c r="E129" s="258"/>
      <c r="F129" s="82"/>
      <c r="G129" s="287" t="s">
        <v>717</v>
      </c>
      <c r="H129" s="83"/>
      <c r="I129" s="256" t="s">
        <v>614</v>
      </c>
    </row>
    <row r="130" spans="1:9" ht="104.15" x14ac:dyDescent="0.25">
      <c r="A130" s="311"/>
      <c r="B130" s="95"/>
      <c r="C130" s="312" t="s">
        <v>672</v>
      </c>
      <c r="D130" s="313"/>
      <c r="E130" s="253"/>
      <c r="F130" s="82"/>
      <c r="G130" s="287" t="s">
        <v>744</v>
      </c>
      <c r="H130" s="83"/>
      <c r="I130" s="257" t="s">
        <v>613</v>
      </c>
    </row>
    <row r="131" spans="1:9" ht="22.5" customHeight="1" x14ac:dyDescent="0.25">
      <c r="A131" s="311"/>
      <c r="B131" s="95"/>
      <c r="C131" s="308" t="s">
        <v>618</v>
      </c>
      <c r="D131" s="250" t="s">
        <v>627</v>
      </c>
      <c r="E131" s="258"/>
      <c r="F131" s="82"/>
      <c r="G131" s="191"/>
      <c r="H131" s="83"/>
      <c r="I131" s="257" t="s">
        <v>630</v>
      </c>
    </row>
    <row r="132" spans="1:9" ht="22.5" customHeight="1" x14ac:dyDescent="0.25">
      <c r="A132" s="311"/>
      <c r="B132" s="95"/>
      <c r="C132" s="309"/>
      <c r="D132" s="250" t="s">
        <v>624</v>
      </c>
      <c r="E132" s="258"/>
      <c r="F132" s="82"/>
      <c r="G132" s="191" t="s">
        <v>717</v>
      </c>
      <c r="H132" s="83"/>
      <c r="I132" s="257" t="s">
        <v>621</v>
      </c>
    </row>
    <row r="133" spans="1:9" ht="23.15" customHeight="1" x14ac:dyDescent="0.25">
      <c r="A133" s="311"/>
      <c r="B133" s="95"/>
      <c r="C133" s="308" t="s">
        <v>626</v>
      </c>
      <c r="D133" s="250" t="s">
        <v>627</v>
      </c>
      <c r="E133" s="258"/>
      <c r="F133" s="82"/>
      <c r="G133" s="191" t="s">
        <v>717</v>
      </c>
      <c r="H133" s="83"/>
      <c r="I133" s="257" t="s">
        <v>628</v>
      </c>
    </row>
    <row r="134" spans="1:9" ht="23.15" customHeight="1" x14ac:dyDescent="0.25">
      <c r="A134" s="311"/>
      <c r="B134" s="95"/>
      <c r="C134" s="309"/>
      <c r="D134" s="250" t="s">
        <v>624</v>
      </c>
      <c r="E134" s="258"/>
      <c r="F134" s="82"/>
      <c r="G134" s="191" t="s">
        <v>717</v>
      </c>
      <c r="H134" s="83"/>
      <c r="I134" s="257" t="s">
        <v>622</v>
      </c>
    </row>
    <row r="135" spans="1:9" ht="23.15" customHeight="1" x14ac:dyDescent="0.25">
      <c r="A135" s="311"/>
      <c r="B135" s="95"/>
      <c r="C135" s="314" t="s">
        <v>647</v>
      </c>
      <c r="D135" s="250" t="s">
        <v>648</v>
      </c>
      <c r="E135" s="272"/>
      <c r="F135" s="82"/>
      <c r="G135" s="191" t="s">
        <v>649</v>
      </c>
      <c r="H135" s="83"/>
      <c r="I135" s="257" t="s">
        <v>720</v>
      </c>
    </row>
    <row r="136" spans="1:9" ht="23.15" customHeight="1" x14ac:dyDescent="0.25">
      <c r="A136" s="311"/>
      <c r="B136" s="95"/>
      <c r="C136" s="315"/>
      <c r="D136" s="250" t="s">
        <v>719</v>
      </c>
      <c r="E136" s="272"/>
      <c r="F136" s="82"/>
      <c r="G136" s="191" t="s">
        <v>649</v>
      </c>
      <c r="H136" s="83"/>
      <c r="I136" s="257" t="s">
        <v>720</v>
      </c>
    </row>
    <row r="137" spans="1:9" ht="23.15" customHeight="1" x14ac:dyDescent="0.25">
      <c r="A137" s="311"/>
      <c r="B137" s="95"/>
      <c r="C137" s="316"/>
      <c r="D137" s="250" t="s">
        <v>674</v>
      </c>
      <c r="E137" s="238"/>
      <c r="F137" s="82"/>
      <c r="G137" s="191" t="s">
        <v>675</v>
      </c>
      <c r="H137" s="83"/>
      <c r="I137" s="257" t="s">
        <v>718</v>
      </c>
    </row>
    <row r="138" spans="1:9" ht="23.15" customHeight="1" x14ac:dyDescent="0.25">
      <c r="A138" s="311"/>
      <c r="B138" s="95"/>
      <c r="C138" s="308" t="s">
        <v>625</v>
      </c>
      <c r="D138" s="250" t="s">
        <v>627</v>
      </c>
      <c r="E138" s="258"/>
      <c r="F138" s="82"/>
      <c r="G138" s="191" t="s">
        <v>717</v>
      </c>
      <c r="H138" s="83"/>
      <c r="I138" s="257" t="s">
        <v>629</v>
      </c>
    </row>
    <row r="139" spans="1:9" ht="23.15" customHeight="1" x14ac:dyDescent="0.25">
      <c r="A139" s="311"/>
      <c r="B139" s="95"/>
      <c r="C139" s="309"/>
      <c r="D139" s="250" t="s">
        <v>624</v>
      </c>
      <c r="E139" s="258"/>
      <c r="F139" s="82"/>
      <c r="G139" s="191" t="s">
        <v>717</v>
      </c>
      <c r="H139" s="83"/>
      <c r="I139" s="257" t="s">
        <v>623</v>
      </c>
    </row>
    <row r="140" spans="1:9" ht="44.7" customHeight="1" x14ac:dyDescent="0.25">
      <c r="A140" s="311"/>
      <c r="B140" s="95"/>
      <c r="C140" s="312" t="s">
        <v>619</v>
      </c>
      <c r="D140" s="313"/>
      <c r="E140" s="253"/>
      <c r="F140" s="82"/>
      <c r="G140" s="191" t="s">
        <v>716</v>
      </c>
      <c r="H140" s="83"/>
      <c r="I140" s="257" t="s">
        <v>723</v>
      </c>
    </row>
    <row r="141" spans="1:9" ht="63.75" customHeight="1" x14ac:dyDescent="0.25">
      <c r="A141" s="311"/>
      <c r="B141" s="95"/>
      <c r="C141" s="312" t="s">
        <v>620</v>
      </c>
      <c r="D141" s="313"/>
      <c r="E141" s="253"/>
      <c r="F141" s="82"/>
      <c r="G141" s="277" t="s">
        <v>716</v>
      </c>
      <c r="H141" s="83"/>
      <c r="I141" s="257" t="s">
        <v>724</v>
      </c>
    </row>
    <row r="142" spans="1:9" ht="180.45" customHeight="1" x14ac:dyDescent="0.25">
      <c r="A142" s="311"/>
      <c r="B142" s="95"/>
      <c r="C142" s="317" t="s">
        <v>721</v>
      </c>
      <c r="D142" s="318"/>
      <c r="E142" s="247"/>
      <c r="F142" s="82"/>
      <c r="G142" s="191" t="s">
        <v>725</v>
      </c>
      <c r="H142" s="83"/>
      <c r="I142" s="304" t="s">
        <v>722</v>
      </c>
    </row>
  </sheetData>
  <mergeCells count="92">
    <mergeCell ref="C20:D20"/>
    <mergeCell ref="A5:A14"/>
    <mergeCell ref="A15:A47"/>
    <mergeCell ref="C43:D43"/>
    <mergeCell ref="C130:D130"/>
    <mergeCell ref="C110:C112"/>
    <mergeCell ref="C72:D72"/>
    <mergeCell ref="C69:C70"/>
    <mergeCell ref="C71:D71"/>
    <mergeCell ref="C113:D113"/>
    <mergeCell ref="C114:D114"/>
    <mergeCell ref="C46:D46"/>
    <mergeCell ref="C38:C41"/>
    <mergeCell ref="C5:D5"/>
    <mergeCell ref="C6:D6"/>
    <mergeCell ref="C9:D9"/>
    <mergeCell ref="C13:C14"/>
    <mergeCell ref="C15:C18"/>
    <mergeCell ref="C11:D11"/>
    <mergeCell ref="C7:D7"/>
    <mergeCell ref="C10:D10"/>
    <mergeCell ref="G66:G67"/>
    <mergeCell ref="C85:C108"/>
    <mergeCell ref="D107:D108"/>
    <mergeCell ref="C42:D42"/>
    <mergeCell ref="G68:G71"/>
    <mergeCell ref="G62:G63"/>
    <mergeCell ref="C55:D55"/>
    <mergeCell ref="C56:D56"/>
    <mergeCell ref="C57:D57"/>
    <mergeCell ref="C58:D58"/>
    <mergeCell ref="G81:G82"/>
    <mergeCell ref="C78:D78"/>
    <mergeCell ref="C77:D77"/>
    <mergeCell ref="C75:D75"/>
    <mergeCell ref="C54:D54"/>
    <mergeCell ref="C53:D53"/>
    <mergeCell ref="E4:F4"/>
    <mergeCell ref="G26:G37"/>
    <mergeCell ref="D38:D39"/>
    <mergeCell ref="D40:D41"/>
    <mergeCell ref="G48:G52"/>
    <mergeCell ref="C48:D48"/>
    <mergeCell ref="C44:D44"/>
    <mergeCell ref="C22:D22"/>
    <mergeCell ref="C8:D8"/>
    <mergeCell ref="C51:D51"/>
    <mergeCell ref="C50:D50"/>
    <mergeCell ref="C49:D49"/>
    <mergeCell ref="C4:D4"/>
    <mergeCell ref="C19:D19"/>
    <mergeCell ref="C23:C25"/>
    <mergeCell ref="C26:C37"/>
    <mergeCell ref="C73:D73"/>
    <mergeCell ref="C74:D74"/>
    <mergeCell ref="A81:A82"/>
    <mergeCell ref="G78:G79"/>
    <mergeCell ref="C81:C82"/>
    <mergeCell ref="C76:D76"/>
    <mergeCell ref="A73:A79"/>
    <mergeCell ref="A48:A58"/>
    <mergeCell ref="A61:A71"/>
    <mergeCell ref="C62:C63"/>
    <mergeCell ref="C64:C65"/>
    <mergeCell ref="C66:C67"/>
    <mergeCell ref="C68:D68"/>
    <mergeCell ref="A59:A60"/>
    <mergeCell ref="C60:D60"/>
    <mergeCell ref="C52:D52"/>
    <mergeCell ref="A110:A142"/>
    <mergeCell ref="C117:D117"/>
    <mergeCell ref="C128:D128"/>
    <mergeCell ref="C129:D129"/>
    <mergeCell ref="C135:C137"/>
    <mergeCell ref="C142:D142"/>
    <mergeCell ref="C141:D141"/>
    <mergeCell ref="C140:D140"/>
    <mergeCell ref="C131:C132"/>
    <mergeCell ref="C133:C134"/>
    <mergeCell ref="C138:C139"/>
    <mergeCell ref="A85:A108"/>
    <mergeCell ref="D85:D86"/>
    <mergeCell ref="D87:D88"/>
    <mergeCell ref="D89:D90"/>
    <mergeCell ref="D91:D92"/>
    <mergeCell ref="D93:D94"/>
    <mergeCell ref="D95:D96"/>
    <mergeCell ref="D97:D98"/>
    <mergeCell ref="D99:D100"/>
    <mergeCell ref="D101:D102"/>
    <mergeCell ref="D103:D104"/>
    <mergeCell ref="D105:D106"/>
  </mergeCells>
  <phoneticPr fontId="4"/>
  <hyperlinks>
    <hyperlink ref="I112" r:id="rId1" xr:uid="{A87788EC-9A8C-4A47-BAA8-3CCFEE8B00A3}"/>
    <hyperlink ref="I14" r:id="rId2" xr:uid="{C83F0131-D9F5-4253-AE64-ACFFA623E6D8}"/>
    <hyperlink ref="I111" r:id="rId3" xr:uid="{163EC05C-220C-4B76-A791-C07B30DD7AEC}"/>
  </hyperlinks>
  <pageMargins left="0.70866141732283472" right="0.70866141732283472" top="0.74803149606299213" bottom="0.74803149606299213" header="0.31496062992125984" footer="0.31496062992125984"/>
  <pageSetup paperSize="8" scale="74" fitToHeight="0" orientation="portrait" r:id="rId4"/>
  <rowBreaks count="4" manualBreakCount="4">
    <brk id="47" max="9" man="1"/>
    <brk id="82" max="9" man="1"/>
    <brk id="108" max="9" man="1"/>
    <brk id="142" max="16383" man="1"/>
  </rowBreak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B3ECE683-1BDC-4BF5-B4F2-8E4325816B30}">
          <x14:formula1>
            <xm:f>県使用!$E$21:$E$26</xm:f>
          </x14:formula1>
          <xm:sqref>E20</xm:sqref>
        </x14:dataValidation>
        <x14:dataValidation type="list" allowBlank="1" showInputMessage="1" showErrorMessage="1" xr:uid="{85EECDB2-C185-4E55-B6A3-43E86EAA5BA8}">
          <x14:formula1>
            <xm:f>県使用!$F$21:$F$25</xm:f>
          </x14:formula1>
          <xm:sqref>E23</xm:sqref>
        </x14:dataValidation>
        <x14:dataValidation type="list" allowBlank="1" showInputMessage="1" showErrorMessage="1" xr:uid="{B60E95ED-13AD-40CE-8D95-EB2362B01BBB}">
          <x14:formula1>
            <xm:f>県使用!$G$21:$G$25</xm:f>
          </x14:formula1>
          <xm:sqref>E25</xm:sqref>
        </x14:dataValidation>
        <x14:dataValidation type="list" allowBlank="1" showInputMessage="1" showErrorMessage="1" xr:uid="{B30D1955-E080-4567-87AD-A0D6F688DFBE}">
          <x14:formula1>
            <xm:f>県使用!$H$21:$H$22</xm:f>
          </x14:formula1>
          <xm:sqref>E40 E38</xm:sqref>
        </x14:dataValidation>
        <x14:dataValidation type="list" allowBlank="1" showInputMessage="1" showErrorMessage="1" xr:uid="{2419DB70-002A-4A20-9F25-A10EE3393916}">
          <x14:formula1>
            <xm:f>県使用!$I$21:$I$22</xm:f>
          </x14:formula1>
          <xm:sqref>E46</xm:sqref>
        </x14:dataValidation>
        <x14:dataValidation type="list" allowBlank="1" showInputMessage="1" showErrorMessage="1" xr:uid="{7431E5F5-83A5-4F89-B9F2-5BC6456175D6}">
          <x14:formula1>
            <xm:f>県使用!$K$21</xm:f>
          </x14:formula1>
          <xm:sqref>E60</xm:sqref>
        </x14:dataValidation>
        <x14:dataValidation type="list" allowBlank="1" showInputMessage="1" showErrorMessage="1" xr:uid="{84ED8CF6-A848-4919-93CF-E8FCE023184E}">
          <x14:formula1>
            <xm:f>振込口座!$G$13:$G$15</xm:f>
          </x14:formula1>
          <xm:sqref>E76</xm:sqref>
        </x14:dataValidation>
        <x14:dataValidation type="list" allowBlank="1" showInputMessage="1" showErrorMessage="1" xr:uid="{5916B426-D662-45FA-BA50-981113237E69}">
          <x14:formula1>
            <xm:f>請求書!$W$23:$W$24</xm:f>
          </x14:formula1>
          <xm:sqref>E72</xm:sqref>
        </x14:dataValidation>
        <x14:dataValidation type="list" allowBlank="1" showInputMessage="1" showErrorMessage="1" xr:uid="{FF6CC24A-469E-4649-A730-5831BDE3E80C}">
          <x14:formula1>
            <xm:f>振込口座!$F$2:$F$7</xm:f>
          </x14:formula1>
          <xm:sqref>E73</xm:sqref>
        </x14:dataValidation>
        <x14:dataValidation type="list" allowBlank="1" showInputMessage="1" showErrorMessage="1" xr:uid="{E59A4BB9-6483-48B9-9E4E-F1859C098E74}">
          <x14:formula1>
            <xm:f>県使用!$J$21:$J$25</xm:f>
          </x14:formula1>
          <xm:sqref>E42</xm:sqref>
        </x14:dataValidation>
        <x14:dataValidation type="list" allowBlank="1" showInputMessage="1" showErrorMessage="1" xr:uid="{06281148-8360-45DA-8C0E-118146EED715}">
          <x14:formula1>
            <xm:f>県使用!$M$21:$M$26</xm:f>
          </x14:formula1>
          <xm:sqref>E8</xm:sqref>
        </x14:dataValidation>
        <x14:dataValidation type="list" allowBlank="1" showInputMessage="1" showErrorMessage="1" xr:uid="{A1101F8E-A7FE-4A7E-AE2D-7DE233475E8C}">
          <x14:formula1>
            <xm:f>県使用!$N$21:$N$24</xm:f>
          </x14:formula1>
          <xm:sqref>E44</xm:sqref>
        </x14:dataValidation>
        <x14:dataValidation type="list" allowBlank="1" showInputMessage="1" showErrorMessage="1" xr:uid="{A8B6F5D1-8188-461A-8306-EFC435A0085C}">
          <x14:formula1>
            <xm:f>県使用!$O$21:$O$22</xm:f>
          </x14:formula1>
          <xm:sqref>E142</xm:sqref>
        </x14:dataValidation>
        <x14:dataValidation type="list" allowBlank="1" showInputMessage="1" showErrorMessage="1" xr:uid="{B99A471D-5887-400D-B435-CA10A1D6BAF7}">
          <x14:formula1>
            <xm:f>県使用!$K$21:$K$22</xm:f>
          </x14:formula1>
          <xm:sqref>E48:E58 E135:E136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79998168889431442"/>
  </sheetPr>
  <dimension ref="A1:U39"/>
  <sheetViews>
    <sheetView showGridLines="0" showZeros="0" view="pageBreakPreview" topLeftCell="A37" zoomScale="85" zoomScaleNormal="100" zoomScaleSheetLayoutView="85" workbookViewId="0">
      <selection sqref="A1:S39"/>
    </sheetView>
  </sheetViews>
  <sheetFormatPr defaultColWidth="9" defaultRowHeight="13.3" x14ac:dyDescent="0.25"/>
  <cols>
    <col min="1" max="1" width="1.23046875" style="38" customWidth="1"/>
    <col min="2" max="2" width="6.61328125" style="38" customWidth="1"/>
    <col min="3" max="3" width="3.23046875" style="38" bestFit="1" customWidth="1"/>
    <col min="4" max="4" width="4.23046875" style="38" customWidth="1"/>
    <col min="5" max="5" width="3.23046875" style="38" bestFit="1" customWidth="1"/>
    <col min="6" max="6" width="5" style="38" customWidth="1"/>
    <col min="7" max="7" width="6.69140625" style="38" bestFit="1" customWidth="1"/>
    <col min="8" max="8" width="6.69140625" style="38" customWidth="1"/>
    <col min="9" max="9" width="3.23046875" style="38" bestFit="1" customWidth="1"/>
    <col min="10" max="10" width="5.4609375" style="38" customWidth="1"/>
    <col min="11" max="11" width="3.921875" style="38" customWidth="1"/>
    <col min="12" max="12" width="7.4609375" style="38" customWidth="1"/>
    <col min="13" max="13" width="6.921875" style="38" customWidth="1"/>
    <col min="14" max="14" width="7.4609375" style="38" customWidth="1"/>
    <col min="15" max="15" width="3.3828125" style="38" bestFit="1" customWidth="1"/>
    <col min="16" max="16" width="4.921875" style="38" customWidth="1"/>
    <col min="17" max="17" width="3.3828125" style="38" bestFit="1" customWidth="1"/>
    <col min="18" max="18" width="5.07421875" style="38" customWidth="1"/>
    <col min="19" max="19" width="3.3828125" style="38" bestFit="1" customWidth="1"/>
    <col min="20" max="20" width="9" style="38"/>
    <col min="21" max="21" width="9" style="38" hidden="1" customWidth="1"/>
    <col min="22" max="16384" width="9" style="38"/>
  </cols>
  <sheetData>
    <row r="1" spans="1:19" ht="26.25" customHeight="1" x14ac:dyDescent="0.25">
      <c r="A1" s="639" t="s">
        <v>98</v>
      </c>
      <c r="B1" s="420"/>
      <c r="C1" s="420"/>
      <c r="D1" s="420"/>
      <c r="E1" s="420"/>
      <c r="F1" s="420"/>
      <c r="G1" s="420"/>
      <c r="H1" s="420"/>
      <c r="I1" s="420"/>
      <c r="J1" s="420"/>
      <c r="K1" s="420"/>
      <c r="L1" s="420"/>
      <c r="M1" s="420"/>
      <c r="N1" s="420"/>
      <c r="O1" s="420"/>
      <c r="P1" s="420"/>
      <c r="Q1" s="420"/>
      <c r="R1" s="420"/>
      <c r="S1" s="420"/>
    </row>
    <row r="2" spans="1:19" ht="21.75" customHeight="1" x14ac:dyDescent="0.25">
      <c r="A2" s="639"/>
      <c r="B2" s="420"/>
      <c r="C2" s="420"/>
      <c r="D2" s="420"/>
      <c r="E2" s="420"/>
      <c r="F2" s="420"/>
      <c r="G2" s="420"/>
      <c r="H2" s="420"/>
      <c r="I2" s="420"/>
      <c r="J2" s="420"/>
      <c r="K2" s="420"/>
      <c r="L2" s="420"/>
      <c r="M2" s="420"/>
      <c r="N2" s="39">
        <f>B13</f>
        <v>0</v>
      </c>
      <c r="O2" s="3" t="s">
        <v>108</v>
      </c>
      <c r="P2" s="39">
        <f>D13</f>
        <v>0</v>
      </c>
      <c r="Q2" s="3" t="s">
        <v>107</v>
      </c>
      <c r="R2" s="39">
        <f>F13</f>
        <v>0</v>
      </c>
      <c r="S2" s="3" t="s">
        <v>106</v>
      </c>
    </row>
    <row r="3" spans="1:19" ht="20.25" customHeight="1" x14ac:dyDescent="0.25">
      <c r="A3" s="639" t="s">
        <v>27</v>
      </c>
      <c r="B3" s="420"/>
      <c r="C3" s="420"/>
      <c r="D3" s="420"/>
      <c r="E3" s="420"/>
      <c r="F3" s="420"/>
      <c r="G3" s="420"/>
      <c r="H3" s="420"/>
      <c r="I3" s="420"/>
      <c r="J3" s="420"/>
      <c r="K3" s="420"/>
      <c r="L3" s="420"/>
      <c r="M3" s="420"/>
      <c r="N3" s="420"/>
      <c r="O3" s="420"/>
      <c r="P3" s="420"/>
      <c r="Q3" s="420"/>
      <c r="R3" s="420"/>
      <c r="S3" s="420"/>
    </row>
    <row r="4" spans="1:19" ht="20.25" customHeight="1" x14ac:dyDescent="0.25">
      <c r="A4" s="9" t="s">
        <v>109</v>
      </c>
      <c r="B4" s="9"/>
      <c r="C4" s="9"/>
      <c r="D4" s="9"/>
      <c r="E4" s="9"/>
      <c r="F4" s="9"/>
      <c r="G4" s="9"/>
      <c r="H4" s="38" t="s">
        <v>343</v>
      </c>
      <c r="I4" s="9"/>
      <c r="K4"/>
      <c r="L4"/>
      <c r="M4"/>
      <c r="N4"/>
      <c r="O4"/>
      <c r="P4"/>
      <c r="Q4"/>
      <c r="R4"/>
      <c r="S4"/>
    </row>
    <row r="5" spans="1:19" ht="24" customHeight="1" x14ac:dyDescent="0.25">
      <c r="H5" s="651" t="s">
        <v>42</v>
      </c>
      <c r="I5" s="651"/>
      <c r="J5" s="651"/>
      <c r="K5" s="651"/>
      <c r="L5" s="76" t="s">
        <v>99</v>
      </c>
      <c r="M5" s="644">
        <f>第1号様式!E6</f>
        <v>0</v>
      </c>
      <c r="N5" s="645"/>
      <c r="O5" s="645"/>
      <c r="P5" s="645"/>
      <c r="Q5" s="645"/>
      <c r="R5" s="645"/>
      <c r="S5" s="645"/>
    </row>
    <row r="6" spans="1:19" ht="53.25" customHeight="1" x14ac:dyDescent="0.25">
      <c r="H6" s="651"/>
      <c r="I6" s="651"/>
      <c r="J6" s="651"/>
      <c r="K6" s="651"/>
      <c r="L6" s="650">
        <f>第1号様式!D7</f>
        <v>0</v>
      </c>
      <c r="M6" s="650"/>
      <c r="N6" s="650"/>
      <c r="O6" s="650"/>
      <c r="P6" s="650"/>
      <c r="Q6" s="650"/>
      <c r="R6" s="650"/>
      <c r="S6" s="650"/>
    </row>
    <row r="7" spans="1:19" ht="45" customHeight="1" x14ac:dyDescent="0.25">
      <c r="H7" s="652" t="s">
        <v>309</v>
      </c>
      <c r="I7" s="652"/>
      <c r="J7" s="652"/>
      <c r="K7" s="652"/>
      <c r="L7" s="649">
        <f>第1号様式!D8</f>
        <v>0</v>
      </c>
      <c r="M7" s="649"/>
      <c r="N7" s="649"/>
      <c r="O7" s="649"/>
      <c r="P7" s="649"/>
      <c r="Q7" s="649"/>
      <c r="R7" s="649"/>
      <c r="S7" s="649"/>
    </row>
    <row r="8" spans="1:19" ht="45" customHeight="1" x14ac:dyDescent="0.25">
      <c r="H8" s="652" t="s">
        <v>310</v>
      </c>
      <c r="I8" s="652"/>
      <c r="J8" s="652"/>
      <c r="K8" s="652"/>
      <c r="L8" s="649">
        <f>第1号様式!D9</f>
        <v>0</v>
      </c>
      <c r="M8" s="649"/>
      <c r="N8" s="649"/>
      <c r="O8" s="649"/>
      <c r="P8" s="649"/>
      <c r="Q8" s="649"/>
      <c r="R8" s="649"/>
      <c r="S8" s="649"/>
    </row>
    <row r="9" spans="1:19" ht="45" customHeight="1" x14ac:dyDescent="0.25">
      <c r="H9" s="673" t="s">
        <v>311</v>
      </c>
      <c r="I9" s="673"/>
      <c r="J9" s="673"/>
      <c r="K9" s="673"/>
      <c r="L9" s="649">
        <f>第1号様式!D10</f>
        <v>0</v>
      </c>
      <c r="M9" s="649"/>
      <c r="N9" s="649"/>
      <c r="O9" s="649"/>
      <c r="P9" s="649"/>
      <c r="Q9" s="649"/>
      <c r="R9" s="649"/>
      <c r="S9" s="649"/>
    </row>
    <row r="10" spans="1:19" x14ac:dyDescent="0.25">
      <c r="A10" s="9"/>
      <c r="B10" s="9"/>
      <c r="C10" s="9"/>
      <c r="D10" s="9"/>
      <c r="E10" s="9"/>
      <c r="F10" s="9"/>
      <c r="G10" s="9"/>
      <c r="H10" s="9"/>
      <c r="I10" s="9"/>
      <c r="J10" s="9"/>
      <c r="K10" s="9"/>
    </row>
    <row r="11" spans="1:19" x14ac:dyDescent="0.25">
      <c r="A11" s="648" t="s">
        <v>271</v>
      </c>
      <c r="B11" s="420"/>
      <c r="C11" s="420"/>
      <c r="D11" s="420"/>
      <c r="E11" s="420"/>
      <c r="F11" s="420"/>
      <c r="G11" s="420"/>
      <c r="H11" s="420"/>
      <c r="I11" s="420"/>
      <c r="J11" s="420"/>
      <c r="K11" s="420"/>
      <c r="L11" s="420"/>
      <c r="M11" s="420"/>
      <c r="N11" s="420"/>
      <c r="O11" s="420"/>
      <c r="P11" s="420"/>
      <c r="Q11" s="420"/>
      <c r="R11" s="420"/>
      <c r="S11" s="420"/>
    </row>
    <row r="12" spans="1:19" ht="10.5" customHeight="1" x14ac:dyDescent="0.25">
      <c r="A12" s="60"/>
      <c r="B12" s="60"/>
      <c r="C12" s="60"/>
      <c r="D12" s="60"/>
      <c r="E12" s="60"/>
      <c r="F12" s="60"/>
      <c r="G12" s="60"/>
      <c r="H12" s="60"/>
      <c r="I12" s="60"/>
      <c r="J12" s="60"/>
      <c r="K12" s="60"/>
    </row>
    <row r="13" spans="1:19" ht="24" customHeight="1" x14ac:dyDescent="0.25">
      <c r="A13" s="9"/>
      <c r="B13" s="37"/>
      <c r="C13" s="60" t="s">
        <v>108</v>
      </c>
      <c r="D13" s="37"/>
      <c r="E13" s="60" t="s">
        <v>107</v>
      </c>
      <c r="F13" s="37"/>
      <c r="G13" s="60" t="s">
        <v>112</v>
      </c>
      <c r="H13" s="37"/>
      <c r="I13" s="60" t="s">
        <v>110</v>
      </c>
      <c r="J13" s="37"/>
      <c r="K13" s="60" t="s">
        <v>111</v>
      </c>
      <c r="L13" s="570" t="s">
        <v>113</v>
      </c>
      <c r="M13" s="570"/>
      <c r="N13" s="570"/>
      <c r="O13" s="570"/>
      <c r="P13" s="570"/>
      <c r="Q13" s="570"/>
      <c r="R13" s="570"/>
      <c r="S13" s="570"/>
    </row>
    <row r="14" spans="1:19" ht="35.25" customHeight="1" x14ac:dyDescent="0.25">
      <c r="A14" s="642" t="s">
        <v>114</v>
      </c>
      <c r="B14" s="643"/>
      <c r="C14" s="643"/>
      <c r="D14" s="643"/>
      <c r="E14" s="643"/>
      <c r="F14" s="643"/>
      <c r="G14" s="643"/>
      <c r="H14" s="643"/>
      <c r="I14" s="643"/>
      <c r="J14" s="643"/>
      <c r="K14" s="643"/>
      <c r="L14" s="643"/>
      <c r="M14" s="643"/>
      <c r="N14" s="643"/>
      <c r="O14" s="643"/>
      <c r="P14" s="643"/>
      <c r="Q14" s="643"/>
      <c r="R14" s="643"/>
      <c r="S14" s="643"/>
    </row>
    <row r="15" spans="1:19" ht="18" customHeight="1" x14ac:dyDescent="0.25">
      <c r="A15" s="648" t="s">
        <v>270</v>
      </c>
      <c r="B15" s="420"/>
      <c r="C15" s="420"/>
      <c r="D15" s="420"/>
      <c r="E15" s="420"/>
      <c r="F15" s="420"/>
      <c r="G15" s="420"/>
      <c r="H15" s="420"/>
      <c r="I15" s="420"/>
      <c r="J15" s="420"/>
      <c r="K15" s="420"/>
      <c r="L15" s="420"/>
      <c r="M15" s="420"/>
      <c r="N15" s="420"/>
      <c r="O15" s="420"/>
      <c r="P15" s="420"/>
      <c r="Q15" s="420"/>
      <c r="R15" s="420"/>
      <c r="S15" s="420"/>
    </row>
    <row r="16" spans="1:19" ht="24" customHeight="1" x14ac:dyDescent="0.25">
      <c r="A16" s="75"/>
      <c r="B16" s="640" t="s">
        <v>100</v>
      </c>
      <c r="C16" s="641"/>
      <c r="D16" s="641"/>
      <c r="E16" s="641"/>
      <c r="F16" s="641"/>
      <c r="G16" s="641"/>
      <c r="H16" s="640" t="s">
        <v>117</v>
      </c>
      <c r="I16" s="641"/>
      <c r="J16" s="641"/>
      <c r="K16" s="641"/>
      <c r="L16" s="641"/>
      <c r="M16" s="641"/>
      <c r="N16" s="77" t="s">
        <v>116</v>
      </c>
      <c r="O16" s="646">
        <f>O17+O18+O19</f>
        <v>0</v>
      </c>
      <c r="P16" s="647"/>
      <c r="Q16" s="647"/>
      <c r="R16" s="647"/>
      <c r="S16" s="75" t="s">
        <v>115</v>
      </c>
    </row>
    <row r="17" spans="1:19" ht="24" customHeight="1" x14ac:dyDescent="0.25">
      <c r="A17" s="75"/>
      <c r="B17" s="654" t="s">
        <v>101</v>
      </c>
      <c r="C17" s="655"/>
      <c r="D17" s="655"/>
      <c r="E17" s="655"/>
      <c r="F17" s="655"/>
      <c r="G17" s="655"/>
      <c r="H17" s="640" t="s">
        <v>118</v>
      </c>
      <c r="I17" s="641"/>
      <c r="J17" s="641"/>
      <c r="K17" s="641"/>
      <c r="L17" s="641"/>
      <c r="M17" s="641"/>
      <c r="N17" s="77" t="s">
        <v>116</v>
      </c>
      <c r="O17" s="646">
        <f>第1号様式!$E$20</f>
        <v>0</v>
      </c>
      <c r="P17" s="647"/>
      <c r="Q17" s="647"/>
      <c r="R17" s="647"/>
      <c r="S17" s="75" t="s">
        <v>115</v>
      </c>
    </row>
    <row r="18" spans="1:19" ht="24" customHeight="1" x14ac:dyDescent="0.25">
      <c r="A18" s="75"/>
      <c r="B18" s="163"/>
      <c r="C18" s="164"/>
      <c r="D18" s="164"/>
      <c r="E18" s="164"/>
      <c r="F18" s="164"/>
      <c r="G18" s="164"/>
      <c r="H18" s="640" t="s">
        <v>451</v>
      </c>
      <c r="I18" s="641"/>
      <c r="J18" s="641"/>
      <c r="K18" s="641"/>
      <c r="L18" s="641"/>
      <c r="M18" s="641"/>
      <c r="N18" s="77" t="s">
        <v>116</v>
      </c>
      <c r="O18" s="646">
        <f>第1号様式!E21</f>
        <v>0</v>
      </c>
      <c r="P18" s="646"/>
      <c r="Q18" s="646"/>
      <c r="R18" s="646"/>
      <c r="S18" s="75" t="s">
        <v>37</v>
      </c>
    </row>
    <row r="19" spans="1:19" ht="24" customHeight="1" x14ac:dyDescent="0.25">
      <c r="A19" s="75"/>
      <c r="B19" s="654"/>
      <c r="C19" s="655"/>
      <c r="D19" s="655"/>
      <c r="E19" s="655"/>
      <c r="F19" s="655"/>
      <c r="G19" s="655"/>
      <c r="H19" s="640" t="s">
        <v>452</v>
      </c>
      <c r="I19" s="641"/>
      <c r="J19" s="641"/>
      <c r="K19" s="641"/>
      <c r="L19" s="641"/>
      <c r="M19" s="641"/>
      <c r="N19" s="77" t="s">
        <v>116</v>
      </c>
      <c r="O19" s="646">
        <f>第1号様式!$E$22</f>
        <v>0</v>
      </c>
      <c r="P19" s="647"/>
      <c r="Q19" s="647"/>
      <c r="R19" s="647"/>
      <c r="S19" s="75" t="s">
        <v>115</v>
      </c>
    </row>
    <row r="20" spans="1:19" ht="24" customHeight="1" x14ac:dyDescent="0.25">
      <c r="A20" s="419"/>
      <c r="B20" s="420"/>
      <c r="C20" s="420"/>
      <c r="D20" s="420"/>
      <c r="E20" s="420"/>
      <c r="F20" s="420"/>
      <c r="G20" s="420"/>
      <c r="H20" s="420"/>
      <c r="I20" s="420"/>
      <c r="J20" s="420"/>
      <c r="K20" s="420"/>
      <c r="L20" s="420"/>
      <c r="M20" s="420"/>
      <c r="N20" s="420"/>
      <c r="O20" s="420"/>
      <c r="P20" s="420"/>
      <c r="Q20" s="420"/>
      <c r="R20" s="420"/>
      <c r="S20" s="420"/>
    </row>
    <row r="21" spans="1:19" ht="24" customHeight="1" x14ac:dyDescent="0.25">
      <c r="B21" s="640" t="s">
        <v>102</v>
      </c>
      <c r="C21" s="641"/>
      <c r="D21" s="641"/>
      <c r="E21" s="641"/>
      <c r="F21" s="641"/>
      <c r="G21" s="641"/>
      <c r="H21" s="640" t="s">
        <v>117</v>
      </c>
      <c r="I21" s="641"/>
      <c r="J21" s="641"/>
      <c r="K21" s="641"/>
      <c r="L21" s="641"/>
      <c r="M21" s="641"/>
      <c r="N21" s="77" t="s">
        <v>116</v>
      </c>
      <c r="O21" s="646">
        <f>O22+O23+O24</f>
        <v>0</v>
      </c>
      <c r="P21" s="647"/>
      <c r="Q21" s="647"/>
      <c r="R21" s="647"/>
      <c r="S21" s="75" t="s">
        <v>115</v>
      </c>
    </row>
    <row r="22" spans="1:19" ht="24" customHeight="1" x14ac:dyDescent="0.25">
      <c r="B22" s="654" t="s">
        <v>101</v>
      </c>
      <c r="C22" s="655"/>
      <c r="D22" s="655"/>
      <c r="E22" s="655"/>
      <c r="F22" s="655"/>
      <c r="G22" s="655"/>
      <c r="H22" s="640" t="s">
        <v>118</v>
      </c>
      <c r="I22" s="641"/>
      <c r="J22" s="641"/>
      <c r="K22" s="641"/>
      <c r="L22" s="641"/>
      <c r="M22" s="641"/>
      <c r="N22" s="77" t="s">
        <v>116</v>
      </c>
      <c r="O22" s="646">
        <f>第1号様式!$E$20</f>
        <v>0</v>
      </c>
      <c r="P22" s="647"/>
      <c r="Q22" s="647"/>
      <c r="R22" s="647"/>
      <c r="S22" s="75" t="s">
        <v>37</v>
      </c>
    </row>
    <row r="23" spans="1:19" ht="24" customHeight="1" x14ac:dyDescent="0.25">
      <c r="B23" s="163"/>
      <c r="C23" s="164"/>
      <c r="D23" s="164"/>
      <c r="E23" s="164"/>
      <c r="F23" s="164"/>
      <c r="G23" s="164"/>
      <c r="H23" s="640" t="s">
        <v>451</v>
      </c>
      <c r="I23" s="641"/>
      <c r="J23" s="641"/>
      <c r="K23" s="641"/>
      <c r="L23" s="641"/>
      <c r="M23" s="641"/>
      <c r="N23" s="77" t="s">
        <v>116</v>
      </c>
      <c r="O23" s="656">
        <f>第1号様式!E21</f>
        <v>0</v>
      </c>
      <c r="P23" s="656"/>
      <c r="Q23" s="656"/>
      <c r="R23" s="656"/>
      <c r="S23" s="75" t="s">
        <v>115</v>
      </c>
    </row>
    <row r="24" spans="1:19" ht="24" customHeight="1" x14ac:dyDescent="0.25">
      <c r="A24" s="75"/>
      <c r="B24" s="654"/>
      <c r="C24" s="655"/>
      <c r="D24" s="655"/>
      <c r="E24" s="655"/>
      <c r="F24" s="655"/>
      <c r="G24" s="655"/>
      <c r="H24" s="640" t="s">
        <v>452</v>
      </c>
      <c r="I24" s="641"/>
      <c r="J24" s="641"/>
      <c r="K24" s="641"/>
      <c r="L24" s="641"/>
      <c r="M24" s="641"/>
      <c r="N24" s="77" t="s">
        <v>116</v>
      </c>
      <c r="O24" s="646">
        <f>第1号様式!$E$22</f>
        <v>0</v>
      </c>
      <c r="P24" s="647"/>
      <c r="Q24" s="647"/>
      <c r="R24" s="647"/>
      <c r="S24" s="75" t="s">
        <v>115</v>
      </c>
    </row>
    <row r="25" spans="1:19" ht="16.5" customHeight="1" x14ac:dyDescent="0.25">
      <c r="A25" s="419"/>
      <c r="B25" s="420"/>
      <c r="C25" s="420"/>
      <c r="D25" s="420"/>
      <c r="E25" s="420"/>
      <c r="F25" s="420"/>
      <c r="G25" s="420"/>
      <c r="H25" s="420"/>
      <c r="I25" s="420"/>
      <c r="J25" s="420"/>
      <c r="K25" s="420"/>
      <c r="L25" s="420"/>
      <c r="M25" s="420"/>
      <c r="N25" s="420"/>
      <c r="O25" s="420"/>
      <c r="P25" s="420"/>
      <c r="Q25" s="420"/>
      <c r="R25" s="420"/>
      <c r="S25" s="420"/>
    </row>
    <row r="26" spans="1:19" ht="34.5" customHeight="1" x14ac:dyDescent="0.25">
      <c r="A26" s="75"/>
      <c r="B26" s="419" t="s">
        <v>103</v>
      </c>
      <c r="C26" s="420"/>
      <c r="D26" s="420"/>
      <c r="E26" s="420"/>
      <c r="F26" s="420"/>
      <c r="G26" s="420"/>
      <c r="H26" s="420"/>
      <c r="I26" s="420"/>
      <c r="J26" s="420"/>
      <c r="K26" s="420"/>
      <c r="L26" s="420"/>
      <c r="M26" s="420"/>
      <c r="N26" s="420"/>
      <c r="O26" s="420"/>
      <c r="P26" s="420"/>
      <c r="Q26" s="420"/>
      <c r="R26" s="420"/>
      <c r="S26" s="420"/>
    </row>
    <row r="27" spans="1:19" ht="30.75" customHeight="1" x14ac:dyDescent="0.25">
      <c r="A27" s="75"/>
      <c r="B27" s="653">
        <f>入力シート!E59</f>
        <v>0</v>
      </c>
      <c r="C27" s="653"/>
      <c r="D27" s="653"/>
      <c r="E27" s="653"/>
      <c r="F27" s="653"/>
      <c r="G27" s="653"/>
      <c r="H27" s="640"/>
      <c r="I27" s="420"/>
      <c r="J27" s="420"/>
      <c r="K27" s="420"/>
      <c r="L27" s="420"/>
      <c r="M27" s="420"/>
      <c r="N27" s="420"/>
      <c r="O27" s="420"/>
      <c r="P27" s="420"/>
      <c r="Q27" s="420"/>
      <c r="R27" s="420"/>
      <c r="S27" s="420"/>
    </row>
    <row r="28" spans="1:19" ht="22.5" customHeight="1" x14ac:dyDescent="0.25">
      <c r="A28" s="671" t="s">
        <v>120</v>
      </c>
      <c r="B28" s="672"/>
      <c r="C28" s="672"/>
      <c r="D28" s="672"/>
      <c r="E28" s="672"/>
      <c r="F28" s="672"/>
      <c r="G28" s="672"/>
      <c r="H28" s="672"/>
      <c r="I28" s="672"/>
      <c r="J28" s="672"/>
      <c r="K28" s="672"/>
      <c r="L28" s="672"/>
      <c r="M28" s="672"/>
      <c r="N28" s="672"/>
      <c r="O28" s="672"/>
      <c r="P28" s="672"/>
      <c r="Q28" s="672"/>
      <c r="R28" s="672"/>
      <c r="S28" s="672"/>
    </row>
    <row r="29" spans="1:19" ht="22.5" customHeight="1" x14ac:dyDescent="0.25">
      <c r="A29" s="671" t="s">
        <v>121</v>
      </c>
      <c r="B29" s="672"/>
      <c r="C29" s="672"/>
      <c r="D29" s="672"/>
      <c r="E29" s="672"/>
      <c r="F29" s="672"/>
      <c r="G29" s="672"/>
      <c r="H29" s="672"/>
      <c r="I29" s="672"/>
      <c r="J29" s="672"/>
      <c r="K29" s="672"/>
      <c r="L29" s="672"/>
      <c r="M29" s="672"/>
      <c r="N29" s="672"/>
      <c r="O29" s="672"/>
      <c r="P29" s="672"/>
      <c r="Q29" s="672"/>
      <c r="R29" s="672"/>
      <c r="S29" s="672"/>
    </row>
    <row r="30" spans="1:19" x14ac:dyDescent="0.25">
      <c r="A30" s="67"/>
      <c r="B30" s="68"/>
      <c r="C30" s="68"/>
      <c r="D30" s="68"/>
      <c r="E30" s="68"/>
      <c r="F30" s="68"/>
      <c r="G30" s="68"/>
      <c r="H30" s="68"/>
      <c r="I30" s="68"/>
      <c r="J30" s="68"/>
      <c r="K30" s="68"/>
      <c r="L30" s="68"/>
      <c r="M30" s="68"/>
      <c r="N30" s="68"/>
      <c r="O30" s="68"/>
      <c r="P30" s="68"/>
      <c r="Q30" s="68"/>
      <c r="R30" s="68"/>
      <c r="S30" s="68"/>
    </row>
    <row r="31" spans="1:19" ht="16.2" customHeight="1" x14ac:dyDescent="0.25">
      <c r="A31" s="640" t="s">
        <v>119</v>
      </c>
      <c r="B31" s="494"/>
      <c r="C31" s="494"/>
      <c r="D31" s="494"/>
      <c r="E31" s="494"/>
      <c r="F31" s="494"/>
      <c r="G31" s="494"/>
      <c r="H31" s="494"/>
      <c r="I31" s="494"/>
      <c r="J31" s="494"/>
      <c r="K31" s="494"/>
      <c r="L31" s="494"/>
      <c r="M31" s="494"/>
      <c r="N31" s="494"/>
      <c r="O31" s="494"/>
      <c r="P31" s="494"/>
      <c r="Q31" s="494"/>
      <c r="R31" s="494"/>
      <c r="S31" s="494"/>
    </row>
    <row r="32" spans="1:19" ht="16.2" customHeight="1" x14ac:dyDescent="0.25">
      <c r="A32" s="640" t="s">
        <v>104</v>
      </c>
      <c r="B32" s="494"/>
      <c r="C32" s="494"/>
      <c r="D32" s="494"/>
      <c r="E32" s="494"/>
      <c r="F32" s="494"/>
      <c r="G32" s="494"/>
      <c r="H32" s="494"/>
      <c r="I32" s="494"/>
      <c r="J32" s="494"/>
      <c r="K32" s="494"/>
      <c r="L32" s="494"/>
      <c r="M32" s="494"/>
      <c r="N32" s="494"/>
      <c r="O32" s="494"/>
      <c r="P32" s="494"/>
      <c r="Q32" s="494"/>
      <c r="R32" s="494"/>
      <c r="S32" s="494"/>
    </row>
    <row r="33" spans="1:21" ht="16.2" customHeight="1" x14ac:dyDescent="0.25">
      <c r="A33" s="640" t="s">
        <v>105</v>
      </c>
      <c r="B33" s="494"/>
      <c r="C33" s="494"/>
      <c r="D33" s="494"/>
      <c r="E33" s="494"/>
      <c r="F33" s="494"/>
      <c r="G33" s="494"/>
      <c r="H33" s="494"/>
      <c r="I33" s="494"/>
      <c r="J33" s="494"/>
      <c r="K33" s="494"/>
      <c r="L33" s="494"/>
      <c r="M33" s="494"/>
      <c r="N33" s="494"/>
      <c r="O33" s="494"/>
      <c r="P33" s="494"/>
      <c r="Q33" s="494"/>
      <c r="R33" s="494"/>
      <c r="S33" s="494"/>
    </row>
    <row r="34" spans="1:21" ht="16.2" customHeight="1" x14ac:dyDescent="0.25">
      <c r="A34" s="662" t="s">
        <v>655</v>
      </c>
      <c r="B34" s="494"/>
      <c r="C34" s="494"/>
      <c r="D34" s="494"/>
      <c r="E34" s="494"/>
      <c r="F34" s="494"/>
      <c r="G34" s="494"/>
      <c r="H34" s="494"/>
      <c r="I34" s="494"/>
      <c r="J34" s="494"/>
      <c r="K34" s="494"/>
      <c r="L34" s="494"/>
      <c r="M34" s="494"/>
      <c r="N34" s="494"/>
      <c r="O34" s="494"/>
      <c r="P34" s="494"/>
      <c r="Q34" s="494"/>
      <c r="R34" s="494"/>
      <c r="S34" s="494"/>
    </row>
    <row r="35" spans="1:21" ht="13.75" thickBot="1" x14ac:dyDescent="0.3"/>
    <row r="36" spans="1:21" ht="45" customHeight="1" thickBot="1" x14ac:dyDescent="0.3">
      <c r="B36" s="668" t="s">
        <v>122</v>
      </c>
      <c r="C36" s="669"/>
      <c r="D36" s="669"/>
      <c r="E36" s="669"/>
      <c r="F36" s="669"/>
      <c r="G36" s="669"/>
      <c r="H36" s="669"/>
      <c r="I36" s="669"/>
      <c r="J36" s="669"/>
      <c r="K36" s="669"/>
      <c r="L36" s="669"/>
      <c r="M36" s="669"/>
      <c r="N36" s="669"/>
      <c r="O36" s="669"/>
      <c r="P36" s="669"/>
      <c r="Q36" s="669"/>
      <c r="R36" s="669"/>
      <c r="S36" s="670"/>
    </row>
    <row r="37" spans="1:21" ht="206.7" customHeight="1" thickBot="1" x14ac:dyDescent="0.3">
      <c r="B37" s="663" t="s">
        <v>495</v>
      </c>
      <c r="C37" s="664"/>
      <c r="D37" s="664"/>
      <c r="E37" s="664"/>
      <c r="F37" s="664"/>
      <c r="G37" s="664"/>
      <c r="H37" s="664"/>
      <c r="I37" s="664"/>
      <c r="J37" s="664"/>
      <c r="K37" s="664"/>
      <c r="L37" s="664"/>
      <c r="M37" s="664"/>
      <c r="N37" s="664"/>
      <c r="O37" s="664"/>
      <c r="P37" s="664"/>
      <c r="Q37" s="665"/>
      <c r="R37" s="666">
        <f>入力シート!E60</f>
        <v>0</v>
      </c>
      <c r="S37" s="667"/>
      <c r="U37" s="38" t="s">
        <v>123</v>
      </c>
    </row>
    <row r="38" spans="1:21" ht="30.75" customHeight="1" x14ac:dyDescent="0.25">
      <c r="B38" s="657" t="s">
        <v>124</v>
      </c>
      <c r="C38" s="658"/>
      <c r="D38" s="658"/>
      <c r="E38" s="658"/>
      <c r="F38" s="658"/>
      <c r="G38" s="658"/>
      <c r="H38" s="658"/>
      <c r="I38" s="658"/>
      <c r="J38" s="658"/>
      <c r="K38" s="658"/>
      <c r="L38" s="658"/>
      <c r="M38" s="658"/>
      <c r="N38" s="658"/>
      <c r="O38" s="658"/>
      <c r="P38" s="658"/>
      <c r="Q38" s="658"/>
      <c r="R38" s="658"/>
      <c r="S38" s="659"/>
    </row>
    <row r="39" spans="1:21" ht="30.75" customHeight="1" thickBot="1" x14ac:dyDescent="0.3">
      <c r="B39" s="660"/>
      <c r="C39" s="661"/>
      <c r="D39" s="661"/>
      <c r="E39" s="661"/>
      <c r="F39" s="661"/>
      <c r="G39" s="661"/>
      <c r="H39" s="661"/>
      <c r="I39" s="661"/>
      <c r="J39" s="661"/>
      <c r="K39" s="661"/>
      <c r="L39" s="661"/>
      <c r="M39" s="661"/>
      <c r="N39" s="661"/>
      <c r="O39" s="661"/>
      <c r="P39" s="661"/>
      <c r="Q39" s="661"/>
      <c r="R39" s="661"/>
      <c r="S39" s="430"/>
    </row>
  </sheetData>
  <sheetProtection algorithmName="SHA-512" hashValue="phh6+Z7ZGYbcXDw4xJox9ejCby7Ll0I7Pix+8MuK5bAw04a6/OFczKwlKVg65OEoYV7nX99XBtf3lBFYjCKU0w==" saltValue="bsqMJb8TBGqmSy82VcW3fQ==" spinCount="100000" sheet="1" insertColumns="0" selectLockedCells="1" autoFilter="0" selectUnlockedCells="1"/>
  <mergeCells count="53">
    <mergeCell ref="H18:M18"/>
    <mergeCell ref="L8:S8"/>
    <mergeCell ref="L7:S7"/>
    <mergeCell ref="O17:R17"/>
    <mergeCell ref="O19:R19"/>
    <mergeCell ref="O18:R18"/>
    <mergeCell ref="H17:M17"/>
    <mergeCell ref="H19:M19"/>
    <mergeCell ref="H8:K8"/>
    <mergeCell ref="H9:K9"/>
    <mergeCell ref="B17:G17"/>
    <mergeCell ref="B19:G19"/>
    <mergeCell ref="B22:G22"/>
    <mergeCell ref="B38:S39"/>
    <mergeCell ref="A31:S31"/>
    <mergeCell ref="A32:S32"/>
    <mergeCell ref="A33:S33"/>
    <mergeCell ref="A34:S34"/>
    <mergeCell ref="B37:Q37"/>
    <mergeCell ref="R37:S37"/>
    <mergeCell ref="B36:S36"/>
    <mergeCell ref="A28:S28"/>
    <mergeCell ref="A29:S29"/>
    <mergeCell ref="B26:S26"/>
    <mergeCell ref="A25:S25"/>
    <mergeCell ref="H27:S27"/>
    <mergeCell ref="B27:G27"/>
    <mergeCell ref="O22:R22"/>
    <mergeCell ref="O24:R24"/>
    <mergeCell ref="H21:M21"/>
    <mergeCell ref="A20:S20"/>
    <mergeCell ref="B21:G21"/>
    <mergeCell ref="H22:M22"/>
    <mergeCell ref="H24:M24"/>
    <mergeCell ref="B24:G24"/>
    <mergeCell ref="O23:R23"/>
    <mergeCell ref="H23:M23"/>
    <mergeCell ref="O21:R21"/>
    <mergeCell ref="A1:S1"/>
    <mergeCell ref="A2:M2"/>
    <mergeCell ref="A3:S3"/>
    <mergeCell ref="H16:M16"/>
    <mergeCell ref="A14:S14"/>
    <mergeCell ref="M5:S5"/>
    <mergeCell ref="O16:R16"/>
    <mergeCell ref="A11:S11"/>
    <mergeCell ref="A15:S15"/>
    <mergeCell ref="B16:G16"/>
    <mergeCell ref="L9:S9"/>
    <mergeCell ref="L6:S6"/>
    <mergeCell ref="L13:S13"/>
    <mergeCell ref="H5:K6"/>
    <mergeCell ref="H7:K7"/>
  </mergeCells>
  <phoneticPr fontId="4"/>
  <conditionalFormatting sqref="B27">
    <cfRule type="expression" dxfId="29" priority="4">
      <formula>$B$27=""</formula>
    </cfRule>
  </conditionalFormatting>
  <conditionalFormatting sqref="R37:S37">
    <cfRule type="expression" dxfId="28" priority="1">
      <formula>$R$37=""</formula>
    </cfRule>
  </conditionalFormatting>
  <pageMargins left="0.78740157480314965" right="0.31496062992125984" top="0.74803149606299213" bottom="0.35433070866141736" header="0.31496062992125984" footer="0.19685039370078741"/>
  <pageSetup paperSize="9" scale="95" orientation="portrait" blackAndWhite="1" r:id="rId1"/>
  <rowBreaks count="1" manualBreakCount="1">
    <brk id="3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79998168889431442"/>
    <pageSetUpPr fitToPage="1"/>
  </sheetPr>
  <dimension ref="A1:H23"/>
  <sheetViews>
    <sheetView showZeros="0" view="pageBreakPreview" topLeftCell="A19" zoomScale="85" zoomScaleNormal="100" zoomScaleSheetLayoutView="85" workbookViewId="0">
      <selection sqref="A1:H22"/>
    </sheetView>
  </sheetViews>
  <sheetFormatPr defaultColWidth="9" defaultRowHeight="13.3" x14ac:dyDescent="0.25"/>
  <cols>
    <col min="1" max="1" width="19.921875" customWidth="1"/>
    <col min="2" max="2" width="14.4609375" customWidth="1"/>
    <col min="3" max="4" width="4.3828125" customWidth="1"/>
    <col min="5" max="5" width="3.4609375" bestFit="1" customWidth="1"/>
    <col min="6" max="6" width="4.3828125" customWidth="1"/>
    <col min="7" max="7" width="3.4609375" bestFit="1" customWidth="1"/>
    <col min="8" max="8" width="37.3828125" customWidth="1"/>
  </cols>
  <sheetData>
    <row r="1" spans="1:8" ht="29.25" customHeight="1" x14ac:dyDescent="0.25">
      <c r="A1" s="704" t="s">
        <v>125</v>
      </c>
      <c r="B1" s="420"/>
      <c r="C1" s="420"/>
      <c r="D1" s="420"/>
      <c r="E1" s="420"/>
      <c r="F1" s="420"/>
      <c r="G1" s="420"/>
      <c r="H1" s="420"/>
    </row>
    <row r="2" spans="1:8" ht="30.75" customHeight="1" x14ac:dyDescent="0.25">
      <c r="A2" s="421" t="s">
        <v>564</v>
      </c>
      <c r="B2" s="420"/>
      <c r="C2" s="420"/>
      <c r="D2" s="420"/>
      <c r="E2" s="420"/>
      <c r="F2" s="420"/>
      <c r="G2" s="420"/>
      <c r="H2" s="420"/>
    </row>
    <row r="3" spans="1:8" ht="13.75" thickBot="1" x14ac:dyDescent="0.3">
      <c r="A3" s="705"/>
      <c r="B3" s="706"/>
      <c r="C3" s="706"/>
      <c r="D3" s="706"/>
      <c r="E3" s="706"/>
      <c r="F3" s="706"/>
      <c r="G3" s="706"/>
      <c r="H3" s="706"/>
    </row>
    <row r="4" spans="1:8" ht="38.25" customHeight="1" thickBot="1" x14ac:dyDescent="0.3">
      <c r="A4" s="4" t="s">
        <v>1</v>
      </c>
      <c r="B4" s="674">
        <f>'別紙1-1'!C4</f>
        <v>0</v>
      </c>
      <c r="C4" s="675"/>
      <c r="D4" s="675"/>
      <c r="E4" s="675"/>
      <c r="F4" s="675"/>
      <c r="G4" s="675"/>
      <c r="H4" s="676"/>
    </row>
    <row r="5" spans="1:8" ht="38.25" customHeight="1" thickBot="1" x14ac:dyDescent="0.3">
      <c r="A5" s="5" t="s">
        <v>2</v>
      </c>
      <c r="B5" s="674">
        <f>'別紙1-1'!C5</f>
        <v>0</v>
      </c>
      <c r="C5" s="675"/>
      <c r="D5" s="675"/>
      <c r="E5" s="675"/>
      <c r="F5" s="675"/>
      <c r="G5" s="675"/>
      <c r="H5" s="676"/>
    </row>
    <row r="6" spans="1:8" ht="44.25" customHeight="1" thickBot="1" x14ac:dyDescent="0.3">
      <c r="A6" s="5" t="s">
        <v>50</v>
      </c>
      <c r="B6" s="674">
        <f>'別紙1-1'!C6</f>
        <v>0</v>
      </c>
      <c r="C6" s="675"/>
      <c r="D6" s="675"/>
      <c r="E6" s="675"/>
      <c r="F6" s="675"/>
      <c r="G6" s="675"/>
      <c r="H6" s="676"/>
    </row>
    <row r="7" spans="1:8" ht="13.75" thickBot="1" x14ac:dyDescent="0.3">
      <c r="A7" s="691"/>
      <c r="B7" s="497"/>
      <c r="C7" s="497"/>
      <c r="D7" s="497"/>
      <c r="E7" s="497"/>
      <c r="F7" s="497"/>
      <c r="G7" s="497"/>
      <c r="H7" s="497"/>
    </row>
    <row r="8" spans="1:8" ht="25.5" customHeight="1" thickBot="1" x14ac:dyDescent="0.3">
      <c r="A8" s="41" t="s">
        <v>18</v>
      </c>
      <c r="B8" s="692" t="s">
        <v>126</v>
      </c>
      <c r="C8" s="693"/>
      <c r="D8" s="693"/>
      <c r="E8" s="693"/>
      <c r="F8" s="693"/>
      <c r="G8" s="693"/>
      <c r="H8" s="425"/>
    </row>
    <row r="9" spans="1:8" ht="24" customHeight="1" thickTop="1" x14ac:dyDescent="0.25">
      <c r="A9" s="677" t="s">
        <v>127</v>
      </c>
      <c r="B9" s="707">
        <f>入力シート!E61</f>
        <v>0</v>
      </c>
      <c r="C9" s="708"/>
      <c r="D9" s="708"/>
      <c r="E9" s="708"/>
      <c r="F9" s="708"/>
      <c r="G9" s="708"/>
      <c r="H9" s="709"/>
    </row>
    <row r="10" spans="1:8" ht="24" customHeight="1" thickBot="1" x14ac:dyDescent="0.3">
      <c r="A10" s="678"/>
      <c r="B10" s="681" t="s">
        <v>135</v>
      </c>
      <c r="C10" s="682"/>
      <c r="D10" s="100">
        <f>入力シート!E62</f>
        <v>0</v>
      </c>
      <c r="E10" s="42" t="s">
        <v>46</v>
      </c>
      <c r="F10" s="100">
        <f>入力シート!E63</f>
        <v>0</v>
      </c>
      <c r="G10" s="489" t="s">
        <v>134</v>
      </c>
      <c r="H10" s="710"/>
    </row>
    <row r="11" spans="1:8" ht="71.25" customHeight="1" x14ac:dyDescent="0.25">
      <c r="A11" s="679" t="s">
        <v>128</v>
      </c>
      <c r="B11" s="18" t="s">
        <v>136</v>
      </c>
      <c r="C11" s="694">
        <f>入力シート!E64</f>
        <v>0</v>
      </c>
      <c r="D11" s="695"/>
      <c r="E11" s="695"/>
      <c r="F11" s="695"/>
      <c r="G11" s="695"/>
      <c r="H11" s="696"/>
    </row>
    <row r="12" spans="1:8" ht="36" customHeight="1" thickBot="1" x14ac:dyDescent="0.3">
      <c r="A12" s="678"/>
      <c r="B12" s="16" t="s">
        <v>137</v>
      </c>
      <c r="C12" s="697">
        <f>入力シート!E65</f>
        <v>0</v>
      </c>
      <c r="D12" s="698"/>
      <c r="E12" s="699" t="s">
        <v>80</v>
      </c>
      <c r="F12" s="700"/>
      <c r="G12" s="700"/>
      <c r="H12" s="701"/>
    </row>
    <row r="13" spans="1:8" ht="24" customHeight="1" x14ac:dyDescent="0.25">
      <c r="A13" s="679" t="s">
        <v>129</v>
      </c>
      <c r="B13" s="43" t="s">
        <v>138</v>
      </c>
      <c r="C13" s="441" t="s">
        <v>141</v>
      </c>
      <c r="D13" s="683"/>
      <c r="E13" s="711">
        <f>入力シート!E66</f>
        <v>0</v>
      </c>
      <c r="F13" s="712"/>
      <c r="G13" s="441" t="s">
        <v>142</v>
      </c>
      <c r="H13" s="684"/>
    </row>
    <row r="14" spans="1:8" ht="24" customHeight="1" x14ac:dyDescent="0.25">
      <c r="A14" s="680"/>
      <c r="B14" s="43" t="s">
        <v>139</v>
      </c>
      <c r="C14" s="493" t="s">
        <v>141</v>
      </c>
      <c r="D14" s="641"/>
      <c r="E14" s="713">
        <f>入力シート!E67</f>
        <v>0</v>
      </c>
      <c r="F14" s="714"/>
      <c r="G14" s="493" t="s">
        <v>142</v>
      </c>
      <c r="H14" s="703"/>
    </row>
    <row r="15" spans="1:8" ht="24" customHeight="1" thickBot="1" x14ac:dyDescent="0.3">
      <c r="A15" s="680"/>
      <c r="B15" s="43" t="s">
        <v>140</v>
      </c>
      <c r="C15" s="699" t="s">
        <v>141</v>
      </c>
      <c r="D15" s="700"/>
      <c r="E15" s="715">
        <f>SUM(E13:F14)</f>
        <v>0</v>
      </c>
      <c r="F15" s="716"/>
      <c r="G15" s="699" t="s">
        <v>142</v>
      </c>
      <c r="H15" s="701"/>
    </row>
    <row r="16" spans="1:8" ht="23.25" customHeight="1" x14ac:dyDescent="0.25">
      <c r="A16" s="680"/>
      <c r="B16" s="460" t="s">
        <v>130</v>
      </c>
      <c r="C16" s="683"/>
      <c r="D16" s="683"/>
      <c r="E16" s="683"/>
      <c r="F16" s="683"/>
      <c r="G16" s="683"/>
      <c r="H16" s="684"/>
    </row>
    <row r="17" spans="1:8" ht="83.25" customHeight="1" thickBot="1" x14ac:dyDescent="0.3">
      <c r="A17" s="680"/>
      <c r="B17" s="685">
        <f>入力シート!E68</f>
        <v>0</v>
      </c>
      <c r="C17" s="686"/>
      <c r="D17" s="686"/>
      <c r="E17" s="686"/>
      <c r="F17" s="686"/>
      <c r="G17" s="686"/>
      <c r="H17" s="687"/>
    </row>
    <row r="18" spans="1:8" ht="24" customHeight="1" x14ac:dyDescent="0.25">
      <c r="A18" s="679" t="s">
        <v>131</v>
      </c>
      <c r="B18" s="460" t="s">
        <v>132</v>
      </c>
      <c r="C18" s="683"/>
      <c r="D18" s="683"/>
      <c r="E18" s="683"/>
      <c r="F18" s="683"/>
      <c r="G18" s="683"/>
      <c r="H18" s="684"/>
    </row>
    <row r="19" spans="1:8" ht="72.75" customHeight="1" x14ac:dyDescent="0.25">
      <c r="A19" s="680"/>
      <c r="B19" s="688">
        <f>入力シート!E69</f>
        <v>0</v>
      </c>
      <c r="C19" s="689"/>
      <c r="D19" s="689"/>
      <c r="E19" s="689"/>
      <c r="F19" s="689"/>
      <c r="G19" s="689"/>
      <c r="H19" s="690"/>
    </row>
    <row r="20" spans="1:8" ht="19.5" customHeight="1" x14ac:dyDescent="0.25">
      <c r="A20" s="680"/>
      <c r="B20" s="702" t="s">
        <v>133</v>
      </c>
      <c r="C20" s="641"/>
      <c r="D20" s="641"/>
      <c r="E20" s="641"/>
      <c r="F20" s="641"/>
      <c r="G20" s="641"/>
      <c r="H20" s="703"/>
    </row>
    <row r="21" spans="1:8" ht="102.75" customHeight="1" thickBot="1" x14ac:dyDescent="0.3">
      <c r="A21" s="678"/>
      <c r="B21" s="685">
        <f>入力シート!E70</f>
        <v>0</v>
      </c>
      <c r="C21" s="686"/>
      <c r="D21" s="686"/>
      <c r="E21" s="686"/>
      <c r="F21" s="686"/>
      <c r="G21" s="686"/>
      <c r="H21" s="687"/>
    </row>
    <row r="22" spans="1:8" ht="80.25" customHeight="1" thickBot="1" x14ac:dyDescent="0.3">
      <c r="A22" s="40" t="s">
        <v>561</v>
      </c>
      <c r="B22" s="685">
        <f>入力シート!E71</f>
        <v>0</v>
      </c>
      <c r="C22" s="686"/>
      <c r="D22" s="686"/>
      <c r="E22" s="686"/>
      <c r="F22" s="686"/>
      <c r="G22" s="686"/>
      <c r="H22" s="687"/>
    </row>
    <row r="23" spans="1:8" x14ac:dyDescent="0.25">
      <c r="A23" s="2"/>
      <c r="B23" s="2"/>
      <c r="C23" s="2"/>
      <c r="D23" s="2"/>
      <c r="E23" s="2"/>
      <c r="F23" s="2"/>
      <c r="G23" s="2"/>
    </row>
  </sheetData>
  <sheetProtection algorithmName="SHA-512" hashValue="au07NFJS/5DNB+ImGTrHgxA4NRGjpuSIA5B2WtfpArPJr0TXvdUO3siOhOQNstA8qe3AIexs8/xrNyPqiT1Qhw==" saltValue="gBBic10e4N8lId9Y5O2syA==" spinCount="100000" sheet="1" selectLockedCells="1" selectUnlockedCells="1"/>
  <mergeCells count="34">
    <mergeCell ref="B9:H9"/>
    <mergeCell ref="B21:H21"/>
    <mergeCell ref="B22:H22"/>
    <mergeCell ref="G10:H10"/>
    <mergeCell ref="G14:H14"/>
    <mergeCell ref="G15:H15"/>
    <mergeCell ref="C14:D14"/>
    <mergeCell ref="C15:D15"/>
    <mergeCell ref="E13:F13"/>
    <mergeCell ref="E14:F14"/>
    <mergeCell ref="E15:F15"/>
    <mergeCell ref="C13:D13"/>
    <mergeCell ref="G13:H13"/>
    <mergeCell ref="B4:H4"/>
    <mergeCell ref="A2:H2"/>
    <mergeCell ref="A1:H1"/>
    <mergeCell ref="A3:H3"/>
    <mergeCell ref="B5:H5"/>
    <mergeCell ref="B6:H6"/>
    <mergeCell ref="A9:A10"/>
    <mergeCell ref="A11:A12"/>
    <mergeCell ref="A13:A17"/>
    <mergeCell ref="A18:A21"/>
    <mergeCell ref="B10:C10"/>
    <mergeCell ref="B16:H16"/>
    <mergeCell ref="B17:H17"/>
    <mergeCell ref="B18:H18"/>
    <mergeCell ref="B19:H19"/>
    <mergeCell ref="A7:H7"/>
    <mergeCell ref="B8:H8"/>
    <mergeCell ref="C11:H11"/>
    <mergeCell ref="C12:D12"/>
    <mergeCell ref="E12:H12"/>
    <mergeCell ref="B20:H20"/>
  </mergeCells>
  <phoneticPr fontId="4"/>
  <conditionalFormatting sqref="B9">
    <cfRule type="expression" dxfId="27" priority="11">
      <formula>B9=""</formula>
    </cfRule>
  </conditionalFormatting>
  <conditionalFormatting sqref="B17:H17">
    <cfRule type="expression" dxfId="26" priority="3">
      <formula>B17=""</formula>
    </cfRule>
  </conditionalFormatting>
  <conditionalFormatting sqref="B19:H19 B21:H22">
    <cfRule type="expression" dxfId="25" priority="2">
      <formula>B19=""</formula>
    </cfRule>
  </conditionalFormatting>
  <conditionalFormatting sqref="C12">
    <cfRule type="expression" dxfId="24" priority="6">
      <formula>C12=""</formula>
    </cfRule>
  </conditionalFormatting>
  <conditionalFormatting sqref="C11:H11">
    <cfRule type="expression" dxfId="23" priority="4">
      <formula>$C$11=""</formula>
    </cfRule>
  </conditionalFormatting>
  <conditionalFormatting sqref="D10">
    <cfRule type="expression" dxfId="22" priority="8">
      <formula>D10=""</formula>
    </cfRule>
  </conditionalFormatting>
  <conditionalFormatting sqref="E13:E15">
    <cfRule type="expression" dxfId="21" priority="5">
      <formula>E13=""</formula>
    </cfRule>
  </conditionalFormatting>
  <conditionalFormatting sqref="E15:F15">
    <cfRule type="expression" dxfId="20" priority="1">
      <formula>AND($E$13="",$E$14="")</formula>
    </cfRule>
  </conditionalFormatting>
  <conditionalFormatting sqref="F10">
    <cfRule type="expression" dxfId="19" priority="7">
      <formula>F10=""</formula>
    </cfRule>
  </conditionalFormatting>
  <pageMargins left="0.70866141732283472" right="0.23622047244094491" top="0.74803149606299213" bottom="0.74803149606299213" header="0.31496062992125984" footer="0.31496062992125984"/>
  <pageSetup paperSize="9" scale="91"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79998168889431442"/>
    <pageSetUpPr fitToPage="1"/>
  </sheetPr>
  <dimension ref="A1:G22"/>
  <sheetViews>
    <sheetView showGridLines="0" view="pageBreakPreview" topLeftCell="A15" zoomScale="85" zoomScaleNormal="100" zoomScaleSheetLayoutView="85" workbookViewId="0">
      <selection activeCell="A6" sqref="A6:C6"/>
    </sheetView>
  </sheetViews>
  <sheetFormatPr defaultRowHeight="13.3" x14ac:dyDescent="0.25"/>
  <cols>
    <col min="1" max="1" width="5.61328125" customWidth="1"/>
    <col min="2" max="2" width="7.4609375" customWidth="1"/>
    <col min="3" max="3" width="14.921875" customWidth="1"/>
    <col min="4" max="4" width="15.07421875" style="11" customWidth="1"/>
    <col min="5" max="5" width="52.3828125" customWidth="1"/>
    <col min="7" max="7" width="1.61328125" customWidth="1"/>
  </cols>
  <sheetData>
    <row r="1" spans="1:7" ht="24" customHeight="1" x14ac:dyDescent="0.25">
      <c r="A1" s="6" t="s">
        <v>189</v>
      </c>
      <c r="B1" s="6"/>
      <c r="C1" s="6"/>
    </row>
    <row r="2" spans="1:7" ht="20.25" customHeight="1" x14ac:dyDescent="0.25">
      <c r="A2" s="487" t="s">
        <v>188</v>
      </c>
      <c r="B2" s="494"/>
      <c r="C2" s="494"/>
      <c r="D2" s="494"/>
      <c r="E2" s="494"/>
    </row>
    <row r="3" spans="1:7" ht="6.75" customHeight="1" thickBot="1" x14ac:dyDescent="0.3">
      <c r="A3" s="3"/>
      <c r="B3" s="3"/>
      <c r="C3" s="3"/>
    </row>
    <row r="4" spans="1:7" ht="35.25" customHeight="1" thickBot="1" x14ac:dyDescent="0.3">
      <c r="A4" s="422" t="s">
        <v>1</v>
      </c>
      <c r="B4" s="501"/>
      <c r="C4" s="423"/>
      <c r="D4" s="675">
        <f>'別紙1-2'!B4</f>
        <v>0</v>
      </c>
      <c r="E4" s="676"/>
    </row>
    <row r="5" spans="1:7" ht="36" customHeight="1" thickBot="1" x14ac:dyDescent="0.3">
      <c r="A5" s="422" t="s">
        <v>2</v>
      </c>
      <c r="B5" s="501"/>
      <c r="C5" s="423"/>
      <c r="D5" s="675">
        <f>'別紙1-2'!B5</f>
        <v>0</v>
      </c>
      <c r="E5" s="676"/>
    </row>
    <row r="6" spans="1:7" ht="53.25" customHeight="1" thickBot="1" x14ac:dyDescent="0.3">
      <c r="A6" s="422" t="s">
        <v>3</v>
      </c>
      <c r="B6" s="501"/>
      <c r="C6" s="423"/>
      <c r="D6" s="675">
        <f>'別紙1-2'!B6</f>
        <v>0</v>
      </c>
      <c r="E6" s="676"/>
    </row>
    <row r="7" spans="1:7" ht="21.75" customHeight="1" thickBot="1" x14ac:dyDescent="0.3">
      <c r="A7" s="10"/>
      <c r="B7" s="11"/>
      <c r="E7" s="31" t="s">
        <v>17</v>
      </c>
      <c r="F7" s="13"/>
    </row>
    <row r="8" spans="1:7" ht="24" customHeight="1" thickBot="1" x14ac:dyDescent="0.3">
      <c r="A8" s="502" t="s">
        <v>18</v>
      </c>
      <c r="B8" s="505"/>
      <c r="C8" s="505"/>
      <c r="D8" s="24" t="s">
        <v>19</v>
      </c>
      <c r="E8" s="20" t="s">
        <v>24</v>
      </c>
      <c r="F8" s="7"/>
    </row>
    <row r="9" spans="1:7" ht="50.15" customHeight="1" thickBot="1" x14ac:dyDescent="0.3">
      <c r="A9" s="510" t="s">
        <v>20</v>
      </c>
      <c r="B9" s="499" t="s">
        <v>21</v>
      </c>
      <c r="C9" s="30" t="s">
        <v>443</v>
      </c>
      <c r="D9" s="156">
        <f>別紙2!D9</f>
        <v>0</v>
      </c>
      <c r="E9" s="159" t="str">
        <f>別紙2!E9</f>
        <v>別添「集計シート」のとおり</v>
      </c>
    </row>
    <row r="10" spans="1:7" ht="50.15" customHeight="1" thickBot="1" x14ac:dyDescent="0.3">
      <c r="A10" s="511"/>
      <c r="B10" s="499"/>
      <c r="C10" s="32" t="s">
        <v>22</v>
      </c>
      <c r="D10" s="160">
        <f>別紙2!D10</f>
        <v>0</v>
      </c>
      <c r="E10" s="161" t="str">
        <f>別紙2!E10</f>
        <v>別添「集計シート」のとおり</v>
      </c>
    </row>
    <row r="11" spans="1:7" ht="50.15" customHeight="1" thickBot="1" x14ac:dyDescent="0.3">
      <c r="A11" s="511"/>
      <c r="B11" s="500"/>
      <c r="C11" s="15" t="s">
        <v>95</v>
      </c>
      <c r="D11" s="12">
        <f>SUM(D9:D10)</f>
        <v>0</v>
      </c>
      <c r="E11" s="44"/>
      <c r="G11">
        <f>IF($D$11&gt;=100000,100000,$D$11)</f>
        <v>0</v>
      </c>
    </row>
    <row r="12" spans="1:7" ht="50.15" customHeight="1" thickBot="1" x14ac:dyDescent="0.3">
      <c r="A12" s="511"/>
      <c r="B12" s="513" t="s">
        <v>746</v>
      </c>
      <c r="C12" s="171" t="s">
        <v>449</v>
      </c>
      <c r="D12" s="169">
        <f>集計シート!N48</f>
        <v>0</v>
      </c>
      <c r="E12" s="170" t="s">
        <v>450</v>
      </c>
    </row>
    <row r="13" spans="1:7" ht="50.15" customHeight="1" thickBot="1" x14ac:dyDescent="0.3">
      <c r="A13" s="511"/>
      <c r="B13" s="514"/>
      <c r="C13" s="172" t="s">
        <v>22</v>
      </c>
      <c r="D13" s="169">
        <f>集計シート!O48</f>
        <v>0</v>
      </c>
      <c r="E13" s="170" t="s">
        <v>450</v>
      </c>
    </row>
    <row r="14" spans="1:7" ht="50.15" customHeight="1" thickBot="1" x14ac:dyDescent="0.3">
      <c r="A14" s="511"/>
      <c r="B14" s="515"/>
      <c r="C14" s="15" t="s">
        <v>445</v>
      </c>
      <c r="D14" s="12">
        <f>SUM(D12:D13)</f>
        <v>0</v>
      </c>
      <c r="E14" s="168"/>
      <c r="G14">
        <f>IF($D$14&gt;=100000,100000,$D$14)</f>
        <v>0</v>
      </c>
    </row>
    <row r="15" spans="1:7" ht="144" customHeight="1" thickBot="1" x14ac:dyDescent="0.3">
      <c r="A15" s="511"/>
      <c r="B15" s="19" t="s">
        <v>747</v>
      </c>
      <c r="C15" s="29" t="s">
        <v>653</v>
      </c>
      <c r="D15" s="160">
        <f>別紙2!D15</f>
        <v>0</v>
      </c>
      <c r="E15" s="159" t="str">
        <f>別紙2!E15</f>
        <v>別添「集計シート」のとおり</v>
      </c>
      <c r="G15">
        <f>IF($D$15&gt;=20000,20000,$D$15)</f>
        <v>0</v>
      </c>
    </row>
    <row r="16" spans="1:7" ht="32.15" customHeight="1" thickBot="1" x14ac:dyDescent="0.3">
      <c r="A16" s="512"/>
      <c r="B16" s="508" t="s">
        <v>382</v>
      </c>
      <c r="C16" s="509"/>
      <c r="D16" s="25">
        <f>$D$11+$D$14+$D$15</f>
        <v>0</v>
      </c>
      <c r="E16" s="45" t="s">
        <v>453</v>
      </c>
    </row>
    <row r="17" spans="1:5" ht="77.25" customHeight="1" thickBot="1" x14ac:dyDescent="0.3">
      <c r="A17" s="502" t="s">
        <v>23</v>
      </c>
      <c r="B17" s="501"/>
      <c r="C17" s="33" t="s">
        <v>383</v>
      </c>
      <c r="D17" s="25">
        <f>D16-(SUM(G11:G15))</f>
        <v>0</v>
      </c>
      <c r="E17" s="46" t="str">
        <f>別紙2!E17</f>
        <v>寄附金、自主財源</v>
      </c>
    </row>
    <row r="18" spans="1:5" ht="31.5" customHeight="1" thickBot="1" x14ac:dyDescent="0.3">
      <c r="A18" s="506" t="s">
        <v>384</v>
      </c>
      <c r="B18" s="507"/>
      <c r="C18" s="507"/>
      <c r="D18" s="26">
        <f>D16-D17</f>
        <v>0</v>
      </c>
      <c r="E18" s="27" t="s">
        <v>385</v>
      </c>
    </row>
    <row r="19" spans="1:5" ht="28.5" customHeight="1" thickBot="1" x14ac:dyDescent="0.3">
      <c r="A19" s="506" t="s">
        <v>386</v>
      </c>
      <c r="B19" s="507"/>
      <c r="C19" s="507"/>
      <c r="D19" s="26">
        <v>0</v>
      </c>
      <c r="E19" s="27"/>
    </row>
    <row r="20" spans="1:5" ht="48" customHeight="1" thickBot="1" x14ac:dyDescent="0.3">
      <c r="A20" s="506" t="s">
        <v>387</v>
      </c>
      <c r="B20" s="507"/>
      <c r="C20" s="507"/>
      <c r="D20" s="26">
        <f>D18-D19</f>
        <v>0</v>
      </c>
      <c r="E20" s="27" t="s">
        <v>388</v>
      </c>
    </row>
    <row r="21" spans="1:5" ht="25.5" customHeight="1" thickBot="1" x14ac:dyDescent="0.3">
      <c r="A21" s="495" t="s">
        <v>94</v>
      </c>
      <c r="B21" s="496"/>
      <c r="C21" s="496"/>
      <c r="D21" s="497"/>
      <c r="E21" s="498"/>
    </row>
    <row r="22" spans="1:5" x14ac:dyDescent="0.25">
      <c r="A22" s="9"/>
      <c r="B22" s="9"/>
      <c r="C22" s="9"/>
    </row>
  </sheetData>
  <sheetProtection algorithmName="SHA-512" hashValue="14BD9G1ZRyhwFWImZqE0qG8v1HQtLVjDKJJWMOUYpe6vObd+q1IbDaisS3dGvLwOoeeVy8s/EvjYUaNF/9Ol2w==" saltValue="jVJK1INziVaTzk/eQFM/NA==" spinCount="100000" sheet="1" selectLockedCells="1" selectUnlockedCells="1"/>
  <mergeCells count="17">
    <mergeCell ref="A21:E21"/>
    <mergeCell ref="A19:C19"/>
    <mergeCell ref="A20:C20"/>
    <mergeCell ref="A8:C8"/>
    <mergeCell ref="B9:B11"/>
    <mergeCell ref="B16:C16"/>
    <mergeCell ref="A17:B17"/>
    <mergeCell ref="A18:C18"/>
    <mergeCell ref="A9:A16"/>
    <mergeCell ref="B12:B14"/>
    <mergeCell ref="A6:C6"/>
    <mergeCell ref="D6:E6"/>
    <mergeCell ref="A2:E2"/>
    <mergeCell ref="A4:C4"/>
    <mergeCell ref="D4:E4"/>
    <mergeCell ref="A5:C5"/>
    <mergeCell ref="D5:E5"/>
  </mergeCells>
  <phoneticPr fontId="4"/>
  <conditionalFormatting sqref="D9:D10">
    <cfRule type="expression" dxfId="17" priority="8">
      <formula>$D$9=""</formula>
    </cfRule>
  </conditionalFormatting>
  <conditionalFormatting sqref="D12:D14">
    <cfRule type="expression" dxfId="15" priority="2">
      <formula>AND($D$9="",$D$10="")</formula>
    </cfRule>
  </conditionalFormatting>
  <conditionalFormatting sqref="D15">
    <cfRule type="expression" dxfId="14" priority="6">
      <formula>$D$9=""</formula>
    </cfRule>
  </conditionalFormatting>
  <conditionalFormatting sqref="D16">
    <cfRule type="expression" dxfId="13" priority="1">
      <formula>AND($D$9="",$D$10="",$D$15="",#REF!="")</formula>
    </cfRule>
  </conditionalFormatting>
  <conditionalFormatting sqref="E9">
    <cfRule type="expression" dxfId="11" priority="19">
      <formula>E9=""</formula>
    </cfRule>
  </conditionalFormatting>
  <conditionalFormatting sqref="E10">
    <cfRule type="expression" dxfId="10" priority="17">
      <formula>$E$10=""</formula>
    </cfRule>
  </conditionalFormatting>
  <conditionalFormatting sqref="E15">
    <cfRule type="expression" dxfId="9" priority="18">
      <formula>E15=""</formula>
    </cfRule>
  </conditionalFormatting>
  <conditionalFormatting sqref="E17">
    <cfRule type="expression" dxfId="8" priority="20">
      <formula>$E$17=""</formula>
    </cfRule>
  </conditionalFormatting>
  <pageMargins left="0.86614173228346458" right="0.19685039370078741" top="0.43307086614173229" bottom="0.18" header="0.31496062992125984" footer="0.12"/>
  <pageSetup paperSize="9" scale="95" orientation="portrait" blackAndWhite="1" r:id="rId1"/>
  <drawing r:id="rId2"/>
  <extLst>
    <ext xmlns:x14="http://schemas.microsoft.com/office/spreadsheetml/2009/9/main" uri="{78C0D931-6437-407d-A8EE-F0AAD7539E65}">
      <x14:conditionalFormattings>
        <x14:conditionalFormatting xmlns:xm="http://schemas.microsoft.com/office/excel/2006/main">
          <x14:cfRule type="expression" priority="9" id="{94A0EA78-A856-442A-9950-7FDE43FEAF94}">
            <xm:f>別紙2!D9=""</xm:f>
            <x14:dxf>
              <numFmt numFmtId="176" formatCode="#"/>
            </x14:dxf>
          </x14:cfRule>
          <xm:sqref>D9:D10 D15</xm:sqref>
        </x14:conditionalFormatting>
        <x14:conditionalFormatting xmlns:xm="http://schemas.microsoft.com/office/excel/2006/main">
          <x14:cfRule type="expression" priority="15" id="{9C96A10E-C30E-44AF-886A-A0F3CE81DC01}">
            <xm:f>AND(別紙2!$D$9="",別紙2!$D$10="")</xm:f>
            <x14:dxf>
              <numFmt numFmtId="176" formatCode="#"/>
            </x14:dxf>
          </x14:cfRule>
          <xm:sqref>D11</xm:sqref>
        </x14:conditionalFormatting>
        <x14:conditionalFormatting xmlns:xm="http://schemas.microsoft.com/office/excel/2006/main">
          <x14:cfRule type="expression" priority="52" id="{EE39ED1A-D10C-40CC-A9CA-7C1D2F878D0B}">
            <xm:f>AND(別紙2!$D$9="",別紙2!$D$10="",別紙2!$D$15="",別紙2!#REF!="")</xm:f>
            <x14:dxf>
              <numFmt numFmtId="176" formatCode="#"/>
            </x14:dxf>
          </x14:cfRule>
          <xm:sqref>D17:D20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79998168889431442"/>
  </sheetPr>
  <dimension ref="A1:X25"/>
  <sheetViews>
    <sheetView showGridLines="0" showZeros="0" view="pageBreakPreview" topLeftCell="A22" zoomScale="85" zoomScaleNormal="100" zoomScaleSheetLayoutView="85" workbookViewId="0">
      <selection activeCell="K21" sqref="K21"/>
    </sheetView>
  </sheetViews>
  <sheetFormatPr defaultColWidth="9" defaultRowHeight="14.15" x14ac:dyDescent="0.25"/>
  <cols>
    <col min="1" max="1" width="2.4609375" style="52" customWidth="1"/>
    <col min="2" max="2" width="6.61328125" style="52" customWidth="1"/>
    <col min="3" max="3" width="2.69140625" style="52" customWidth="1"/>
    <col min="4" max="4" width="3.4609375" style="52" customWidth="1"/>
    <col min="5" max="6" width="3.23046875" style="52" customWidth="1"/>
    <col min="7" max="7" width="2.4609375" style="52" customWidth="1"/>
    <col min="8" max="8" width="4.69140625" style="52" customWidth="1"/>
    <col min="9" max="9" width="6.3828125" style="52" customWidth="1"/>
    <col min="10" max="10" width="3.07421875" style="52" customWidth="1"/>
    <col min="11" max="11" width="4" style="52" customWidth="1"/>
    <col min="12" max="12" width="3.3828125" style="52" customWidth="1"/>
    <col min="13" max="13" width="3.4609375" style="52" customWidth="1"/>
    <col min="14" max="14" width="3" style="52" customWidth="1"/>
    <col min="15" max="15" width="4.61328125" style="52" customWidth="1"/>
    <col min="16" max="16" width="6.69140625" style="52" customWidth="1"/>
    <col min="17" max="17" width="4.23046875" style="52" customWidth="1"/>
    <col min="18" max="18" width="4.921875" style="52" customWidth="1"/>
    <col min="19" max="19" width="3.69140625" style="52" customWidth="1"/>
    <col min="20" max="20" width="4.4609375" style="52" customWidth="1"/>
    <col min="21" max="21" width="4" style="52" customWidth="1"/>
    <col min="22" max="22" width="9" style="52"/>
    <col min="23" max="23" width="9" style="52" hidden="1" customWidth="1"/>
    <col min="24" max="16384" width="9" style="52"/>
  </cols>
  <sheetData>
    <row r="1" spans="1:21" ht="24" customHeight="1" x14ac:dyDescent="0.25">
      <c r="F1" s="57"/>
      <c r="G1" s="48"/>
      <c r="H1" s="48"/>
      <c r="I1" s="48"/>
      <c r="J1" s="51"/>
      <c r="L1" s="58"/>
      <c r="P1" s="53">
        <f>第4号様式!N2</f>
        <v>0</v>
      </c>
      <c r="Q1" s="48" t="s">
        <v>45</v>
      </c>
      <c r="R1" s="53">
        <f>第4号様式!P2</f>
        <v>0</v>
      </c>
      <c r="S1" s="48" t="s">
        <v>46</v>
      </c>
      <c r="T1" s="53">
        <f>第4号様式!R2</f>
        <v>0</v>
      </c>
      <c r="U1" s="48" t="s">
        <v>106</v>
      </c>
    </row>
    <row r="2" spans="1:21" ht="51" customHeight="1" x14ac:dyDescent="0.25">
      <c r="A2" s="717" t="s">
        <v>164</v>
      </c>
      <c r="B2" s="718"/>
      <c r="C2" s="718"/>
      <c r="D2" s="718"/>
      <c r="E2" s="718"/>
      <c r="F2" s="718"/>
      <c r="G2" s="718"/>
      <c r="H2" s="718"/>
      <c r="I2" s="718"/>
      <c r="J2" s="718"/>
      <c r="K2" s="718"/>
      <c r="L2" s="718"/>
      <c r="M2" s="718"/>
      <c r="N2" s="718"/>
      <c r="O2" s="718"/>
      <c r="P2" s="718"/>
      <c r="Q2" s="718"/>
      <c r="R2" s="718"/>
      <c r="S2" s="718"/>
      <c r="T2" s="718"/>
      <c r="U2" s="718"/>
    </row>
    <row r="3" spans="1:21" ht="14.25" customHeight="1" x14ac:dyDescent="0.25">
      <c r="A3" s="62"/>
      <c r="B3" s="63"/>
      <c r="C3" s="63"/>
      <c r="D3" s="63"/>
      <c r="E3" s="63"/>
      <c r="F3" s="63"/>
      <c r="G3" s="63"/>
      <c r="H3" s="63"/>
      <c r="I3" s="63"/>
      <c r="J3" s="63"/>
      <c r="K3" s="63"/>
      <c r="L3" s="63"/>
      <c r="M3" s="63"/>
      <c r="N3" s="63"/>
      <c r="O3" s="63"/>
      <c r="P3" s="63"/>
      <c r="Q3" s="63"/>
      <c r="R3" s="63"/>
      <c r="S3" s="63"/>
      <c r="T3" s="63"/>
      <c r="U3" s="63"/>
    </row>
    <row r="4" spans="1:21" ht="24" customHeight="1" x14ac:dyDescent="0.25">
      <c r="A4" s="719" t="s">
        <v>27</v>
      </c>
      <c r="B4" s="538"/>
      <c r="C4" s="538"/>
      <c r="D4" s="538"/>
      <c r="E4" s="538"/>
      <c r="F4" s="538"/>
      <c r="G4" s="538"/>
      <c r="H4" s="538"/>
      <c r="I4" s="538"/>
      <c r="J4" s="538"/>
      <c r="K4" s="538"/>
      <c r="L4" s="538"/>
      <c r="M4" s="538"/>
      <c r="N4" s="538"/>
      <c r="O4" s="538"/>
      <c r="P4" s="538"/>
      <c r="Q4" s="538"/>
      <c r="R4" s="538"/>
      <c r="S4" s="538"/>
      <c r="T4" s="538"/>
      <c r="U4" s="538"/>
    </row>
    <row r="5" spans="1:21" ht="24" customHeight="1" x14ac:dyDescent="0.25">
      <c r="A5" s="538" t="s">
        <v>751</v>
      </c>
      <c r="B5" s="538"/>
      <c r="C5" s="538"/>
      <c r="D5" s="538"/>
      <c r="E5" s="538"/>
      <c r="F5" s="538"/>
      <c r="G5" s="538"/>
      <c r="H5" s="538"/>
      <c r="I5" s="538"/>
      <c r="J5" s="538"/>
      <c r="K5" s="420"/>
      <c r="L5" s="420"/>
      <c r="M5" s="420"/>
      <c r="N5" s="420"/>
      <c r="O5" s="420"/>
      <c r="P5" s="420"/>
      <c r="Q5" s="420"/>
      <c r="R5" s="420"/>
      <c r="S5" s="420"/>
      <c r="T5" s="420"/>
      <c r="U5" s="420"/>
    </row>
    <row r="6" spans="1:21" ht="52.2" customHeight="1" x14ac:dyDescent="0.25">
      <c r="A6" s="51"/>
      <c r="C6" s="48"/>
      <c r="E6" s="48"/>
      <c r="J6" s="720">
        <f>第1号様式!D7</f>
        <v>0</v>
      </c>
      <c r="K6" s="720"/>
      <c r="L6" s="720"/>
      <c r="M6" s="720"/>
      <c r="N6" s="720"/>
      <c r="O6" s="720"/>
      <c r="P6" s="720"/>
      <c r="Q6" s="720"/>
      <c r="R6" s="720"/>
      <c r="S6" s="720"/>
      <c r="T6" s="720"/>
      <c r="U6" s="720"/>
    </row>
    <row r="7" spans="1:21" ht="34.200000000000003" customHeight="1" x14ac:dyDescent="0.25">
      <c r="A7" s="51"/>
      <c r="C7" s="48"/>
      <c r="E7" s="48"/>
      <c r="J7" s="516">
        <f>第1号様式!D8</f>
        <v>0</v>
      </c>
      <c r="K7" s="516"/>
      <c r="L7" s="516"/>
      <c r="M7" s="516"/>
      <c r="N7" s="516"/>
      <c r="O7" s="516"/>
      <c r="P7" s="516"/>
      <c r="Q7" s="516"/>
      <c r="R7" s="516"/>
      <c r="S7" s="516"/>
      <c r="T7" s="516"/>
      <c r="U7" s="516"/>
    </row>
    <row r="8" spans="1:21" ht="34.200000000000003" customHeight="1" x14ac:dyDescent="0.25">
      <c r="A8" s="51"/>
      <c r="C8" s="48"/>
      <c r="E8" s="48"/>
      <c r="J8" s="487">
        <f>第1号様式!D9</f>
        <v>0</v>
      </c>
      <c r="K8" s="487"/>
      <c r="L8" s="487"/>
      <c r="M8" s="487"/>
      <c r="N8" s="487"/>
      <c r="O8" s="487"/>
      <c r="P8" s="516">
        <f>第1号様式!D10</f>
        <v>0</v>
      </c>
      <c r="Q8" s="516"/>
      <c r="R8" s="516"/>
      <c r="S8" s="516"/>
      <c r="T8" s="516"/>
      <c r="U8" s="516"/>
    </row>
    <row r="9" spans="1:21" ht="34.200000000000003" customHeight="1" x14ac:dyDescent="0.25">
      <c r="A9" s="51"/>
      <c r="C9" s="48"/>
      <c r="E9" s="48"/>
      <c r="N9" s="74"/>
      <c r="O9" s="74"/>
      <c r="P9" s="74"/>
      <c r="Q9" s="74"/>
      <c r="R9" s="74"/>
      <c r="S9" s="74"/>
      <c r="T9" s="74"/>
      <c r="U9" s="74"/>
    </row>
    <row r="10" spans="1:21" ht="24" customHeight="1" x14ac:dyDescent="0.25">
      <c r="A10" s="719"/>
      <c r="B10" s="538"/>
      <c r="C10" s="538"/>
      <c r="D10" s="538"/>
      <c r="E10" s="538"/>
      <c r="F10" s="538"/>
      <c r="G10" s="538"/>
      <c r="H10" s="538"/>
      <c r="I10" s="538"/>
      <c r="J10" s="538"/>
    </row>
    <row r="11" spans="1:21" ht="27.75" customHeight="1" x14ac:dyDescent="0.25">
      <c r="A11" s="51"/>
      <c r="B11" s="538" t="s">
        <v>165</v>
      </c>
      <c r="C11" s="420"/>
      <c r="D11" s="420"/>
      <c r="E11" s="420"/>
      <c r="F11" s="420"/>
      <c r="G11" s="420"/>
      <c r="H11" s="420"/>
      <c r="I11" s="420"/>
      <c r="J11" s="420"/>
      <c r="K11" s="420"/>
      <c r="L11" s="420"/>
      <c r="M11" s="420"/>
      <c r="N11" s="420"/>
      <c r="O11" s="420"/>
      <c r="P11" s="420"/>
      <c r="Q11" s="420"/>
      <c r="R11" s="420"/>
      <c r="S11" s="420"/>
      <c r="T11" s="420"/>
      <c r="U11" s="420"/>
    </row>
    <row r="12" spans="1:21" ht="10.5" customHeight="1" x14ac:dyDescent="0.25">
      <c r="A12" s="719"/>
      <c r="B12" s="538"/>
      <c r="C12" s="538"/>
      <c r="D12" s="538"/>
      <c r="E12" s="538"/>
      <c r="F12" s="538"/>
      <c r="G12" s="538"/>
      <c r="H12" s="538"/>
      <c r="I12" s="538"/>
      <c r="J12" s="538"/>
      <c r="K12" s="420"/>
      <c r="L12" s="420"/>
      <c r="M12" s="420"/>
      <c r="N12" s="420"/>
      <c r="O12" s="420"/>
      <c r="P12" s="420"/>
      <c r="Q12" s="420"/>
      <c r="R12" s="420"/>
      <c r="S12" s="420"/>
      <c r="T12" s="420"/>
      <c r="U12" s="420"/>
    </row>
    <row r="13" spans="1:21" ht="24" customHeight="1" x14ac:dyDescent="0.25">
      <c r="A13" s="421" t="s">
        <v>29</v>
      </c>
      <c r="B13" s="538"/>
      <c r="C13" s="538"/>
      <c r="D13" s="538"/>
      <c r="E13" s="538"/>
      <c r="F13" s="538"/>
      <c r="G13" s="538"/>
      <c r="H13" s="538"/>
      <c r="I13" s="538"/>
      <c r="J13" s="538"/>
      <c r="K13" s="538"/>
      <c r="L13" s="538"/>
      <c r="M13" s="538"/>
      <c r="N13" s="538"/>
      <c r="O13" s="538"/>
      <c r="P13" s="538"/>
      <c r="Q13" s="538"/>
      <c r="R13" s="538"/>
      <c r="S13" s="538"/>
      <c r="T13" s="538"/>
      <c r="U13" s="538"/>
    </row>
    <row r="14" spans="1:21" ht="60" customHeight="1" x14ac:dyDescent="0.25">
      <c r="A14" s="537"/>
      <c r="B14" s="538"/>
      <c r="C14" s="538"/>
      <c r="D14" s="538"/>
      <c r="E14" s="538"/>
      <c r="F14" s="538"/>
      <c r="G14" s="538"/>
      <c r="H14" s="538"/>
      <c r="I14" s="538"/>
      <c r="J14" s="538"/>
    </row>
    <row r="15" spans="1:21" ht="27.75" customHeight="1" x14ac:dyDescent="1">
      <c r="A15" s="61"/>
      <c r="I15" s="93" t="s">
        <v>116</v>
      </c>
      <c r="J15" s="726">
        <f>第4号様式!O21</f>
        <v>0</v>
      </c>
      <c r="K15" s="727"/>
      <c r="L15" s="727"/>
      <c r="M15" s="727"/>
      <c r="N15" s="727"/>
      <c r="O15" s="55" t="s">
        <v>37</v>
      </c>
      <c r="P15" s="54"/>
    </row>
    <row r="16" spans="1:21" ht="75.75" customHeight="1" x14ac:dyDescent="0.25">
      <c r="A16" s="61"/>
    </row>
    <row r="17" spans="2:24" ht="27" customHeight="1" x14ac:dyDescent="0.25">
      <c r="B17" s="52" t="s">
        <v>166</v>
      </c>
      <c r="C17" s="538">
        <v>2026</v>
      </c>
      <c r="D17" s="420">
        <f>IF(T10&lt;=3,R10-1,R10)</f>
        <v>-1</v>
      </c>
      <c r="E17" s="52" t="s">
        <v>167</v>
      </c>
    </row>
    <row r="21" spans="2:24" ht="14.6" thickBot="1" x14ac:dyDescent="0.3"/>
    <row r="22" spans="2:24" ht="52.5" customHeight="1" thickBot="1" x14ac:dyDescent="0.3">
      <c r="B22" s="668" t="s">
        <v>122</v>
      </c>
      <c r="C22" s="669"/>
      <c r="D22" s="669"/>
      <c r="E22" s="669"/>
      <c r="F22" s="669"/>
      <c r="G22" s="669"/>
      <c r="H22" s="669"/>
      <c r="I22" s="669"/>
      <c r="J22" s="669"/>
      <c r="K22" s="669"/>
      <c r="L22" s="669"/>
      <c r="M22" s="669"/>
      <c r="N22" s="669"/>
      <c r="O22" s="669"/>
      <c r="P22" s="669"/>
      <c r="Q22" s="669"/>
      <c r="R22" s="669"/>
      <c r="S22" s="669"/>
      <c r="T22" s="669"/>
      <c r="U22" s="670"/>
      <c r="V22" s="38"/>
      <c r="W22" s="38"/>
      <c r="X22" s="38"/>
    </row>
    <row r="23" spans="2:24" ht="179.25" customHeight="1" thickBot="1" x14ac:dyDescent="0.3">
      <c r="B23" s="723" t="s">
        <v>379</v>
      </c>
      <c r="C23" s="724"/>
      <c r="D23" s="724"/>
      <c r="E23" s="724"/>
      <c r="F23" s="724"/>
      <c r="G23" s="724"/>
      <c r="H23" s="724"/>
      <c r="I23" s="724"/>
      <c r="J23" s="724"/>
      <c r="K23" s="724"/>
      <c r="L23" s="724"/>
      <c r="M23" s="724"/>
      <c r="N23" s="724"/>
      <c r="O23" s="724"/>
      <c r="P23" s="724"/>
      <c r="Q23" s="724"/>
      <c r="R23" s="724"/>
      <c r="S23" s="725"/>
      <c r="T23" s="721">
        <f>入力シート!E72</f>
        <v>0</v>
      </c>
      <c r="U23" s="722"/>
      <c r="V23" s="38"/>
      <c r="W23" s="38" t="s">
        <v>14</v>
      </c>
      <c r="X23" s="38"/>
    </row>
    <row r="24" spans="2:24" ht="57" customHeight="1" x14ac:dyDescent="0.25">
      <c r="B24" s="657" t="s">
        <v>183</v>
      </c>
      <c r="C24" s="658"/>
      <c r="D24" s="658"/>
      <c r="E24" s="658"/>
      <c r="F24" s="658"/>
      <c r="G24" s="658"/>
      <c r="H24" s="658"/>
      <c r="I24" s="658"/>
      <c r="J24" s="658"/>
      <c r="K24" s="658"/>
      <c r="L24" s="658"/>
      <c r="M24" s="658"/>
      <c r="N24" s="658"/>
      <c r="O24" s="658"/>
      <c r="P24" s="658"/>
      <c r="Q24" s="658"/>
      <c r="R24" s="658"/>
      <c r="S24" s="658"/>
      <c r="T24" s="658"/>
      <c r="U24" s="659"/>
      <c r="V24" s="38"/>
      <c r="W24" s="38"/>
      <c r="X24" s="38"/>
    </row>
    <row r="25" spans="2:24" ht="14.6" thickBot="1" x14ac:dyDescent="0.3">
      <c r="B25" s="660"/>
      <c r="C25" s="661"/>
      <c r="D25" s="661"/>
      <c r="E25" s="661"/>
      <c r="F25" s="661"/>
      <c r="G25" s="661"/>
      <c r="H25" s="661"/>
      <c r="I25" s="661"/>
      <c r="J25" s="661"/>
      <c r="K25" s="661"/>
      <c r="L25" s="661"/>
      <c r="M25" s="661"/>
      <c r="N25" s="661"/>
      <c r="O25" s="661"/>
      <c r="P25" s="661"/>
      <c r="Q25" s="661"/>
      <c r="R25" s="661"/>
      <c r="S25" s="661"/>
      <c r="T25" s="661"/>
      <c r="U25" s="430"/>
      <c r="V25" s="38"/>
      <c r="W25" s="38"/>
      <c r="X25" s="38"/>
    </row>
  </sheetData>
  <sheetProtection algorithmName="SHA-512" hashValue="jmTaZb4eTSBbFBGflFykg3gZuO54TtwEuhgzyJMcGfnKaM7A976aQS2U+BNvBFg08OwiXlMVDzRQCAkmUQE0IA==" saltValue="yYKiScVYo16T44+x6RPSAA==" spinCount="100000" sheet="1" selectLockedCells="1" selectUnlockedCells="1"/>
  <mergeCells count="18">
    <mergeCell ref="A10:J10"/>
    <mergeCell ref="A12:U12"/>
    <mergeCell ref="A13:U13"/>
    <mergeCell ref="A14:J14"/>
    <mergeCell ref="B24:U25"/>
    <mergeCell ref="T23:U23"/>
    <mergeCell ref="B22:U22"/>
    <mergeCell ref="B23:S23"/>
    <mergeCell ref="B11:U11"/>
    <mergeCell ref="C17:D17"/>
    <mergeCell ref="J15:N15"/>
    <mergeCell ref="A2:U2"/>
    <mergeCell ref="A4:U4"/>
    <mergeCell ref="A5:U5"/>
    <mergeCell ref="J6:U6"/>
    <mergeCell ref="J8:O8"/>
    <mergeCell ref="J7:U7"/>
    <mergeCell ref="P8:U8"/>
  </mergeCells>
  <phoneticPr fontId="4"/>
  <conditionalFormatting sqref="B11">
    <cfRule type="expression" dxfId="7" priority="5">
      <formula>$B$11=-1</formula>
    </cfRule>
  </conditionalFormatting>
  <conditionalFormatting sqref="C17:D17">
    <cfRule type="expression" dxfId="6" priority="4">
      <formula>$C$17=-1</formula>
    </cfRule>
  </conditionalFormatting>
  <conditionalFormatting sqref="T23:U23">
    <cfRule type="expression" dxfId="5" priority="2">
      <formula>$T$23=""</formula>
    </cfRule>
  </conditionalFormatting>
  <pageMargins left="0.74803149606299213" right="0.35433070866141736" top="0.74803149606299213" bottom="0.74803149606299213" header="0.31496062992125984" footer="0.31496062992125984"/>
  <pageSetup paperSize="9" orientation="portrait" blackAndWhite="1" r:id="rId1"/>
  <rowBreaks count="1" manualBreakCount="1">
    <brk id="19" max="2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79998168889431442"/>
    <pageSetUpPr fitToPage="1"/>
  </sheetPr>
  <dimension ref="A1:G22"/>
  <sheetViews>
    <sheetView showGridLines="0" view="pageBreakPreview" topLeftCell="A10" zoomScale="85" zoomScaleNormal="100" zoomScaleSheetLayoutView="85" workbookViewId="0">
      <selection sqref="A1:D1"/>
    </sheetView>
  </sheetViews>
  <sheetFormatPr defaultRowHeight="14.15" x14ac:dyDescent="0.25"/>
  <cols>
    <col min="1" max="1" width="4.921875" customWidth="1"/>
    <col min="2" max="2" width="25" customWidth="1"/>
    <col min="3" max="3" width="5" customWidth="1"/>
    <col min="4" max="4" width="58.23046875" style="50" customWidth="1"/>
    <col min="6" max="6" width="8.69140625" hidden="1" customWidth="1"/>
    <col min="7" max="7" width="9" hidden="1" customWidth="1"/>
  </cols>
  <sheetData>
    <row r="1" spans="1:7" ht="33.75" customHeight="1" thickBot="1" x14ac:dyDescent="0.3">
      <c r="A1" s="730" t="s">
        <v>184</v>
      </c>
      <c r="B1" s="731"/>
      <c r="C1" s="731"/>
      <c r="D1" s="731"/>
    </row>
    <row r="2" spans="1:7" ht="36.75" customHeight="1" thickBot="1" x14ac:dyDescent="0.3">
      <c r="A2" s="751" t="s">
        <v>363</v>
      </c>
      <c r="B2" s="752"/>
      <c r="C2" s="753">
        <f>入力シート!E73</f>
        <v>0</v>
      </c>
      <c r="D2" s="754"/>
      <c r="F2" t="s">
        <v>185</v>
      </c>
    </row>
    <row r="3" spans="1:7" ht="28.5" customHeight="1" x14ac:dyDescent="0.25">
      <c r="A3" s="759"/>
      <c r="B3" s="101" t="s">
        <v>395</v>
      </c>
      <c r="C3" s="736"/>
      <c r="D3" s="737"/>
      <c r="F3" t="s">
        <v>186</v>
      </c>
    </row>
    <row r="4" spans="1:7" ht="38.25" customHeight="1" x14ac:dyDescent="0.25">
      <c r="A4" s="760"/>
      <c r="B4" s="102" t="s">
        <v>389</v>
      </c>
      <c r="C4" s="748">
        <f>入力シート!E9</f>
        <v>0</v>
      </c>
      <c r="D4" s="749"/>
      <c r="F4" t="s">
        <v>364</v>
      </c>
    </row>
    <row r="5" spans="1:7" ht="38.25" customHeight="1" x14ac:dyDescent="0.25">
      <c r="A5" s="760"/>
      <c r="B5" s="103" t="s">
        <v>390</v>
      </c>
      <c r="C5" s="748">
        <f>入力シート!E10</f>
        <v>0</v>
      </c>
      <c r="D5" s="749"/>
    </row>
    <row r="6" spans="1:7" ht="38.25" customHeight="1" thickBot="1" x14ac:dyDescent="0.3">
      <c r="A6" s="760"/>
      <c r="B6" s="106" t="s">
        <v>391</v>
      </c>
      <c r="C6" s="757">
        <f>入力シート!E11</f>
        <v>0</v>
      </c>
      <c r="D6" s="758"/>
    </row>
    <row r="7" spans="1:7" ht="27.75" customHeight="1" x14ac:dyDescent="0.25">
      <c r="A7" s="744" t="s">
        <v>157</v>
      </c>
      <c r="B7" s="745"/>
      <c r="C7" s="104" t="s">
        <v>146</v>
      </c>
      <c r="D7" s="105">
        <f>第1号様式!E6</f>
        <v>0</v>
      </c>
    </row>
    <row r="8" spans="1:7" ht="58.5" customHeight="1" thickBot="1" x14ac:dyDescent="0.3">
      <c r="A8" s="746"/>
      <c r="B8" s="729"/>
      <c r="C8" s="738">
        <f>第1号様式!D7</f>
        <v>0</v>
      </c>
      <c r="D8" s="739"/>
    </row>
    <row r="9" spans="1:7" ht="38.25" customHeight="1" thickBot="1" x14ac:dyDescent="0.3">
      <c r="A9" s="747" t="s">
        <v>149</v>
      </c>
      <c r="B9" s="735"/>
      <c r="C9" s="755">
        <f>第1号様式!D11</f>
        <v>0</v>
      </c>
      <c r="D9" s="756"/>
    </row>
    <row r="10" spans="1:7" ht="32.25" customHeight="1" x14ac:dyDescent="0.25">
      <c r="A10" s="762" t="s">
        <v>143</v>
      </c>
      <c r="B10" s="763"/>
      <c r="C10" s="736">
        <f>入力シート!E74</f>
        <v>0</v>
      </c>
      <c r="D10" s="737"/>
    </row>
    <row r="11" spans="1:7" ht="57" customHeight="1" thickBot="1" x14ac:dyDescent="0.3">
      <c r="A11" s="728" t="s">
        <v>268</v>
      </c>
      <c r="B11" s="729"/>
      <c r="C11" s="738">
        <f>入力シート!E75</f>
        <v>0</v>
      </c>
      <c r="D11" s="739"/>
    </row>
    <row r="12" spans="1:7" ht="51" customHeight="1" thickBot="1" x14ac:dyDescent="0.3">
      <c r="A12" s="747" t="s">
        <v>144</v>
      </c>
      <c r="B12" s="735"/>
      <c r="C12" s="742">
        <f>入力シート!E76</f>
        <v>0</v>
      </c>
      <c r="D12" s="743"/>
    </row>
    <row r="13" spans="1:7" ht="51" customHeight="1" thickBot="1" x14ac:dyDescent="0.3">
      <c r="A13" s="734" t="s">
        <v>269</v>
      </c>
      <c r="B13" s="735"/>
      <c r="C13" s="740">
        <f>入力シート!E77</f>
        <v>0</v>
      </c>
      <c r="D13" s="741"/>
      <c r="G13" t="s">
        <v>147</v>
      </c>
    </row>
    <row r="14" spans="1:7" ht="45" customHeight="1" x14ac:dyDescent="0.25">
      <c r="A14" s="732" t="s">
        <v>392</v>
      </c>
      <c r="B14" s="733"/>
      <c r="C14" s="742">
        <f>入力シート!E79</f>
        <v>0</v>
      </c>
      <c r="D14" s="743"/>
      <c r="G14" t="s">
        <v>148</v>
      </c>
    </row>
    <row r="15" spans="1:7" ht="61.5" customHeight="1" thickBot="1" x14ac:dyDescent="0.3">
      <c r="A15" s="728" t="s">
        <v>393</v>
      </c>
      <c r="B15" s="750"/>
      <c r="C15" s="757">
        <f>入力シート!E78</f>
        <v>0</v>
      </c>
      <c r="D15" s="761"/>
    </row>
    <row r="16" spans="1:7" x14ac:dyDescent="0.25">
      <c r="B16" s="66"/>
      <c r="C16" s="66"/>
    </row>
    <row r="17" spans="1:4" x14ac:dyDescent="0.25">
      <c r="A17" s="419" t="s">
        <v>145</v>
      </c>
      <c r="B17" s="420"/>
      <c r="C17" s="66"/>
    </row>
    <row r="18" spans="1:4" ht="26.25" customHeight="1" x14ac:dyDescent="0.25">
      <c r="A18" s="73" t="s">
        <v>150</v>
      </c>
      <c r="B18" s="640" t="s">
        <v>394</v>
      </c>
      <c r="C18" s="494"/>
      <c r="D18" s="494"/>
    </row>
    <row r="19" spans="1:4" ht="26.25" customHeight="1" x14ac:dyDescent="0.25">
      <c r="A19" s="73" t="s">
        <v>151</v>
      </c>
      <c r="B19" s="640" t="s">
        <v>154</v>
      </c>
      <c r="C19" s="494"/>
      <c r="D19" s="494"/>
    </row>
    <row r="20" spans="1:4" ht="26.25" customHeight="1" x14ac:dyDescent="0.25">
      <c r="A20" s="73" t="s">
        <v>152</v>
      </c>
      <c r="B20" s="640" t="s">
        <v>155</v>
      </c>
      <c r="C20" s="494"/>
      <c r="D20" s="494"/>
    </row>
    <row r="21" spans="1:4" ht="26.25" customHeight="1" x14ac:dyDescent="0.25">
      <c r="A21" s="73" t="s">
        <v>153</v>
      </c>
      <c r="B21" s="640" t="s">
        <v>156</v>
      </c>
      <c r="C21" s="494"/>
      <c r="D21" s="494"/>
    </row>
    <row r="22" spans="1:4" x14ac:dyDescent="0.25">
      <c r="A22" s="49"/>
    </row>
  </sheetData>
  <sheetProtection algorithmName="SHA-512" hashValue="RWad5rk8qbhxUU7CNWSo4G36hEtw60ajPF2Y22LCKESKnGc9YTOu5d85j3cxFa1KQ2Brup8qCM2TNxSg93/3zg==" saltValue="hv/65yoeoFKI6vBuacLPfw==" spinCount="100000" sheet="1" selectLockedCells="1" selectUnlockedCells="1"/>
  <mergeCells count="29">
    <mergeCell ref="B19:D19"/>
    <mergeCell ref="B20:D20"/>
    <mergeCell ref="B21:D21"/>
    <mergeCell ref="A15:B15"/>
    <mergeCell ref="A2:B2"/>
    <mergeCell ref="C2:D2"/>
    <mergeCell ref="C9:D9"/>
    <mergeCell ref="C8:D8"/>
    <mergeCell ref="C3:D3"/>
    <mergeCell ref="C4:D4"/>
    <mergeCell ref="C6:D6"/>
    <mergeCell ref="A3:A6"/>
    <mergeCell ref="A12:B12"/>
    <mergeCell ref="A17:B17"/>
    <mergeCell ref="C15:D15"/>
    <mergeCell ref="A10:B10"/>
    <mergeCell ref="A11:B11"/>
    <mergeCell ref="B18:D18"/>
    <mergeCell ref="A1:D1"/>
    <mergeCell ref="A14:B14"/>
    <mergeCell ref="A13:B13"/>
    <mergeCell ref="C10:D10"/>
    <mergeCell ref="C11:D11"/>
    <mergeCell ref="C13:D13"/>
    <mergeCell ref="C12:D12"/>
    <mergeCell ref="A7:B8"/>
    <mergeCell ref="A9:B9"/>
    <mergeCell ref="C5:D5"/>
    <mergeCell ref="C14:D14"/>
  </mergeCells>
  <phoneticPr fontId="4"/>
  <conditionalFormatting sqref="C2:D2">
    <cfRule type="expression" dxfId="4" priority="1">
      <formula>$C$2=""</formula>
    </cfRule>
  </conditionalFormatting>
  <conditionalFormatting sqref="C10:D15">
    <cfRule type="expression" dxfId="3" priority="2">
      <formula>C10=""</formula>
    </cfRule>
  </conditionalFormatting>
  <pageMargins left="0.86614173228346458" right="0.31496062992125984" top="0.74803149606299213" bottom="0.74803149606299213" header="0.31496062992125984" footer="0.31496062992125984"/>
  <pageSetup paperSize="9" scale="99" fitToHeight="0"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79998168889431442"/>
  </sheetPr>
  <dimension ref="A1:U17"/>
  <sheetViews>
    <sheetView showGridLines="0" showZeros="0" view="pageBreakPreview" topLeftCell="A10" zoomScale="90" zoomScaleNormal="100" zoomScaleSheetLayoutView="90" workbookViewId="0">
      <selection activeCell="A10" sqref="A10:U10"/>
    </sheetView>
  </sheetViews>
  <sheetFormatPr defaultColWidth="9" defaultRowHeight="14.15" x14ac:dyDescent="0.25"/>
  <cols>
    <col min="1" max="1" width="2.4609375" style="52" customWidth="1"/>
    <col min="2" max="2" width="6.61328125" style="52" customWidth="1"/>
    <col min="3" max="3" width="2.69140625" style="52" customWidth="1"/>
    <col min="4" max="4" width="3.4609375" style="52" customWidth="1"/>
    <col min="5" max="6" width="3.23046875" style="52" customWidth="1"/>
    <col min="7" max="7" width="2.4609375" style="52" customWidth="1"/>
    <col min="8" max="8" width="4.69140625" style="52" customWidth="1"/>
    <col min="9" max="9" width="6.3828125" style="52" customWidth="1"/>
    <col min="10" max="10" width="3.07421875" style="52" customWidth="1"/>
    <col min="11" max="11" width="4" style="52" customWidth="1"/>
    <col min="12" max="12" width="3.3828125" style="52" customWidth="1"/>
    <col min="13" max="13" width="3.4609375" style="52" customWidth="1"/>
    <col min="14" max="14" width="3" style="52" customWidth="1"/>
    <col min="15" max="15" width="9" style="52"/>
    <col min="16" max="16" width="6.69140625" style="52" customWidth="1"/>
    <col min="17" max="17" width="4.23046875" style="52" customWidth="1"/>
    <col min="18" max="18" width="4.921875" style="52" customWidth="1"/>
    <col min="19" max="19" width="3.69140625" style="52" customWidth="1"/>
    <col min="20" max="20" width="3.3828125" style="52" customWidth="1"/>
    <col min="21" max="21" width="4" style="52" customWidth="1"/>
    <col min="22" max="16384" width="9" style="52"/>
  </cols>
  <sheetData>
    <row r="1" spans="1:21" ht="24" customHeight="1" x14ac:dyDescent="0.25">
      <c r="F1" s="57"/>
      <c r="G1" s="48"/>
      <c r="H1" s="48"/>
      <c r="I1" s="48"/>
      <c r="J1" s="51"/>
      <c r="L1" s="58"/>
      <c r="P1" s="766">
        <f>第1号様式!E2</f>
        <v>0</v>
      </c>
      <c r="Q1" s="766"/>
      <c r="R1" s="766"/>
      <c r="S1" s="766"/>
      <c r="T1" s="766"/>
      <c r="U1" s="766"/>
    </row>
    <row r="2" spans="1:21" ht="51" customHeight="1" x14ac:dyDescent="0.25">
      <c r="A2" s="421" t="s">
        <v>162</v>
      </c>
      <c r="B2" s="764"/>
      <c r="C2" s="764"/>
      <c r="D2" s="764"/>
      <c r="E2" s="764"/>
      <c r="F2" s="764"/>
      <c r="G2" s="764"/>
      <c r="H2" s="764"/>
      <c r="I2" s="764"/>
      <c r="J2" s="764"/>
      <c r="K2" s="764"/>
      <c r="L2" s="764"/>
      <c r="M2" s="764"/>
      <c r="N2" s="764"/>
      <c r="O2" s="764"/>
      <c r="P2" s="764"/>
      <c r="Q2" s="764"/>
      <c r="R2" s="764"/>
      <c r="S2" s="764"/>
      <c r="T2" s="764"/>
      <c r="U2" s="764"/>
    </row>
    <row r="3" spans="1:21" ht="24" customHeight="1" x14ac:dyDescent="0.25">
      <c r="A3" s="719" t="s">
        <v>371</v>
      </c>
      <c r="B3" s="538"/>
      <c r="C3" s="538"/>
      <c r="D3" s="538"/>
      <c r="E3" s="538"/>
      <c r="F3" s="538"/>
      <c r="G3" s="538"/>
      <c r="H3" s="538"/>
      <c r="I3" s="538"/>
      <c r="J3" s="538"/>
      <c r="K3" s="538"/>
      <c r="L3" s="538"/>
      <c r="M3" s="538"/>
      <c r="N3" s="538"/>
      <c r="O3" s="538"/>
      <c r="P3" s="538"/>
      <c r="Q3" s="538"/>
      <c r="R3" s="538"/>
      <c r="S3" s="538"/>
      <c r="T3" s="538"/>
      <c r="U3" s="538"/>
    </row>
    <row r="4" spans="1:21" ht="24" customHeight="1" x14ac:dyDescent="0.25">
      <c r="A4" s="538" t="s">
        <v>752</v>
      </c>
      <c r="B4" s="538"/>
      <c r="C4" s="538"/>
      <c r="D4" s="538"/>
      <c r="E4" s="538"/>
      <c r="F4" s="538"/>
      <c r="G4" s="538"/>
      <c r="H4" s="538"/>
      <c r="I4" s="538"/>
      <c r="J4" s="538"/>
      <c r="K4" s="420"/>
      <c r="L4" s="420"/>
      <c r="M4" s="420"/>
      <c r="N4" s="420"/>
      <c r="O4" s="420"/>
      <c r="P4" s="420"/>
      <c r="Q4" s="420"/>
      <c r="R4" s="420"/>
      <c r="S4" s="420"/>
      <c r="T4" s="420"/>
      <c r="U4" s="420"/>
    </row>
    <row r="5" spans="1:21" ht="54" customHeight="1" x14ac:dyDescent="0.25">
      <c r="A5" s="51"/>
      <c r="C5" s="48"/>
      <c r="E5" s="48"/>
      <c r="K5" s="768">
        <f>第1号様式!D7</f>
        <v>0</v>
      </c>
      <c r="L5" s="768"/>
      <c r="M5" s="768"/>
      <c r="N5" s="768"/>
      <c r="O5" s="768"/>
      <c r="P5" s="768"/>
      <c r="Q5" s="768"/>
      <c r="R5" s="768"/>
      <c r="S5" s="768"/>
      <c r="T5" s="768"/>
      <c r="U5" s="768"/>
    </row>
    <row r="6" spans="1:21" ht="27.75" customHeight="1" x14ac:dyDescent="0.25">
      <c r="A6" s="51"/>
      <c r="C6" s="48"/>
      <c r="E6" s="48"/>
      <c r="K6" s="516">
        <f>第1号様式!D8</f>
        <v>0</v>
      </c>
      <c r="L6" s="516"/>
      <c r="M6" s="516"/>
      <c r="N6" s="516"/>
      <c r="O6" s="516"/>
      <c r="P6" s="516"/>
      <c r="Q6" s="516"/>
      <c r="R6" s="516"/>
      <c r="S6" s="516"/>
      <c r="T6" s="516"/>
      <c r="U6" s="516"/>
    </row>
    <row r="7" spans="1:21" ht="27.75" customHeight="1" x14ac:dyDescent="0.25">
      <c r="A7" s="51"/>
      <c r="C7" s="48"/>
      <c r="E7" s="48"/>
      <c r="K7" s="487">
        <f>第1号様式!D9</f>
        <v>0</v>
      </c>
      <c r="L7" s="487"/>
      <c r="M7" s="487"/>
      <c r="N7" s="487"/>
      <c r="O7" s="487"/>
      <c r="P7" s="516">
        <f>第1号様式!D10</f>
        <v>0</v>
      </c>
      <c r="Q7" s="516"/>
      <c r="R7" s="516"/>
      <c r="S7" s="516"/>
      <c r="T7" s="516"/>
      <c r="U7" s="516"/>
    </row>
    <row r="8" spans="1:21" ht="24" customHeight="1" x14ac:dyDescent="0.25">
      <c r="A8" s="719"/>
      <c r="B8" s="538"/>
      <c r="C8" s="538"/>
      <c r="D8" s="538"/>
      <c r="E8" s="538"/>
      <c r="F8" s="538"/>
      <c r="G8" s="538"/>
      <c r="H8" s="538"/>
      <c r="I8" s="538"/>
      <c r="J8" s="538"/>
    </row>
    <row r="9" spans="1:21" ht="27.75" customHeight="1" x14ac:dyDescent="0.25">
      <c r="A9" s="51" t="s">
        <v>163</v>
      </c>
      <c r="B9" s="48">
        <v>2026</v>
      </c>
      <c r="C9" s="538" t="s">
        <v>396</v>
      </c>
      <c r="D9" s="538"/>
      <c r="E9" s="538"/>
      <c r="F9" s="538"/>
      <c r="G9" s="538"/>
      <c r="H9" s="538"/>
      <c r="I9" s="538"/>
      <c r="J9" s="538"/>
      <c r="K9" s="538"/>
      <c r="L9" s="538"/>
      <c r="M9" s="538"/>
      <c r="N9" s="538"/>
      <c r="O9" s="538"/>
      <c r="P9" s="538"/>
      <c r="Q9" s="538"/>
      <c r="R9" s="538"/>
      <c r="S9" s="538"/>
      <c r="T9" s="538"/>
      <c r="U9" s="538"/>
    </row>
    <row r="10" spans="1:21" ht="29.25" customHeight="1" x14ac:dyDescent="0.25">
      <c r="A10" s="719" t="s">
        <v>370</v>
      </c>
      <c r="B10" s="538"/>
      <c r="C10" s="538"/>
      <c r="D10" s="538"/>
      <c r="E10" s="538"/>
      <c r="F10" s="538"/>
      <c r="G10" s="538"/>
      <c r="H10" s="538"/>
      <c r="I10" s="538"/>
      <c r="J10" s="538"/>
      <c r="K10" s="420"/>
      <c r="L10" s="420"/>
      <c r="M10" s="420"/>
      <c r="N10" s="420"/>
      <c r="O10" s="420"/>
      <c r="P10" s="420"/>
      <c r="Q10" s="420"/>
      <c r="R10" s="420"/>
      <c r="S10" s="420"/>
      <c r="T10" s="420"/>
      <c r="U10" s="420"/>
    </row>
    <row r="11" spans="1:21" ht="24" customHeight="1" x14ac:dyDescent="0.25">
      <c r="A11" s="421" t="s">
        <v>29</v>
      </c>
      <c r="B11" s="538"/>
      <c r="C11" s="538"/>
      <c r="D11" s="538"/>
      <c r="E11" s="538"/>
      <c r="F11" s="538"/>
      <c r="G11" s="538"/>
      <c r="H11" s="538"/>
      <c r="I11" s="538"/>
      <c r="J11" s="538"/>
      <c r="K11" s="538"/>
      <c r="L11" s="538"/>
      <c r="M11" s="538"/>
      <c r="N11" s="538"/>
      <c r="O11" s="538"/>
      <c r="P11" s="538"/>
      <c r="Q11" s="538"/>
      <c r="R11" s="538"/>
      <c r="S11" s="538"/>
      <c r="T11" s="538"/>
      <c r="U11" s="538"/>
    </row>
    <row r="12" spans="1:21" x14ac:dyDescent="0.25">
      <c r="A12" s="537"/>
      <c r="B12" s="538"/>
      <c r="C12" s="538"/>
      <c r="D12" s="538"/>
      <c r="E12" s="538"/>
      <c r="F12" s="538"/>
      <c r="G12" s="538"/>
      <c r="H12" s="538"/>
      <c r="I12" s="538"/>
      <c r="J12" s="538"/>
    </row>
    <row r="13" spans="1:21" ht="27.75" customHeight="1" x14ac:dyDescent="0.25">
      <c r="A13" s="767" t="s">
        <v>158</v>
      </c>
      <c r="B13" s="516"/>
      <c r="C13" s="516"/>
      <c r="D13" s="516"/>
      <c r="E13" s="516"/>
      <c r="F13" s="516"/>
      <c r="G13" s="516"/>
      <c r="H13" s="516"/>
      <c r="I13" s="516"/>
      <c r="J13" s="516"/>
    </row>
    <row r="14" spans="1:21" ht="52.5" customHeight="1" x14ac:dyDescent="0.25">
      <c r="A14" s="64"/>
      <c r="B14" s="65" t="s">
        <v>161</v>
      </c>
      <c r="C14" s="765">
        <f>入力シート!E81</f>
        <v>0</v>
      </c>
      <c r="D14" s="395"/>
      <c r="E14" s="395"/>
      <c r="F14" s="395"/>
      <c r="G14" s="395"/>
      <c r="H14" s="395"/>
      <c r="I14" s="395"/>
      <c r="J14" s="395"/>
      <c r="K14" s="395"/>
      <c r="L14" s="395"/>
      <c r="M14" s="395"/>
      <c r="N14" s="395"/>
      <c r="O14" s="395"/>
      <c r="P14" s="395"/>
      <c r="Q14" s="494"/>
      <c r="R14" s="494"/>
      <c r="S14" s="494"/>
      <c r="T14" s="494"/>
      <c r="U14" s="494"/>
    </row>
    <row r="15" spans="1:21" ht="43.5" customHeight="1" x14ac:dyDescent="0.25">
      <c r="A15" s="61" t="s">
        <v>159</v>
      </c>
      <c r="B15" s="48" t="s">
        <v>160</v>
      </c>
      <c r="C15" s="765">
        <f>入力シート!E82</f>
        <v>0</v>
      </c>
      <c r="D15" s="395"/>
      <c r="E15" s="395"/>
      <c r="F15" s="395"/>
      <c r="G15" s="395"/>
      <c r="H15" s="395"/>
      <c r="I15" s="395"/>
      <c r="J15" s="395"/>
      <c r="K15" s="395"/>
      <c r="L15" s="395"/>
      <c r="M15" s="395"/>
      <c r="N15" s="395"/>
      <c r="O15" s="395"/>
      <c r="P15" s="395"/>
      <c r="Q15" s="516"/>
      <c r="R15" s="494"/>
      <c r="S15" s="494"/>
      <c r="T15" s="494"/>
      <c r="U15" s="494"/>
    </row>
    <row r="16" spans="1:21" x14ac:dyDescent="0.25">
      <c r="A16" s="61"/>
    </row>
    <row r="17" spans="1:1" x14ac:dyDescent="0.25">
      <c r="A17" s="61"/>
    </row>
  </sheetData>
  <sheetProtection algorithmName="SHA-512" hashValue="TDF7zxLv9/rUBKGgYg6WHiYbYcC8HgqqE7aGvDIBIlpBGIAQlCcloqnwNCu7a685FvQ2sztz5qAHqDZBg46i1g==" saltValue="T/zlJljU9WwYCQY3u9Xodg==" spinCount="100000" sheet="1" selectLockedCells="1" selectUnlockedCells="1"/>
  <mergeCells count="18">
    <mergeCell ref="K5:U5"/>
    <mergeCell ref="K6:U6"/>
    <mergeCell ref="A2:U2"/>
    <mergeCell ref="Q14:U14"/>
    <mergeCell ref="C14:P14"/>
    <mergeCell ref="P1:U1"/>
    <mergeCell ref="Q15:U15"/>
    <mergeCell ref="C15:P15"/>
    <mergeCell ref="A3:U3"/>
    <mergeCell ref="A13:J13"/>
    <mergeCell ref="A12:J12"/>
    <mergeCell ref="A11:U11"/>
    <mergeCell ref="A8:J8"/>
    <mergeCell ref="C9:U9"/>
    <mergeCell ref="A10:U10"/>
    <mergeCell ref="A4:U4"/>
    <mergeCell ref="K7:O7"/>
    <mergeCell ref="P7:U7"/>
  </mergeCells>
  <phoneticPr fontId="4"/>
  <conditionalFormatting sqref="B9">
    <cfRule type="expression" dxfId="2" priority="3">
      <formula>$B$9=-1</formula>
    </cfRule>
  </conditionalFormatting>
  <conditionalFormatting sqref="C14">
    <cfRule type="expression" dxfId="1" priority="17">
      <formula>C15=""</formula>
    </cfRule>
  </conditionalFormatting>
  <conditionalFormatting sqref="C15:P15">
    <cfRule type="expression" dxfId="0" priority="15">
      <formula>$C$15=""</formula>
    </cfRule>
  </conditionalFormatting>
  <pageMargins left="0.74803149606299213" right="0.35433070866141736" top="0.74803149606299213" bottom="0.74803149606299213" header="0.31496062992125984" footer="0.31496062992125984"/>
  <pageSetup paperSize="9"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1"/>
    <pageSetUpPr fitToPage="1"/>
  </sheetPr>
  <dimension ref="A1:AF48"/>
  <sheetViews>
    <sheetView showZeros="0" topLeftCell="A8" zoomScale="81" zoomScaleNormal="81" workbookViewId="0">
      <selection activeCell="G5" sqref="G5"/>
    </sheetView>
  </sheetViews>
  <sheetFormatPr defaultColWidth="9" defaultRowHeight="11.6" outlineLevelRow="1" x14ac:dyDescent="0.25"/>
  <cols>
    <col min="1" max="1" width="6.23046875" style="56" customWidth="1"/>
    <col min="2" max="2" width="8" style="56" customWidth="1"/>
    <col min="3" max="3" width="7.23046875" style="56" customWidth="1"/>
    <col min="4" max="4" width="36.921875" style="56" customWidth="1"/>
    <col min="5" max="5" width="25.921875" style="56" customWidth="1"/>
    <col min="6" max="6" width="24.4609375" style="56" customWidth="1"/>
    <col min="7" max="7" width="27.3828125" style="56" customWidth="1"/>
    <col min="8" max="8" width="40.3828125" style="56" customWidth="1"/>
    <col min="9" max="9" width="25" style="56" customWidth="1"/>
    <col min="10" max="10" width="30.69140625" style="56" customWidth="1"/>
    <col min="11" max="21" width="20.61328125" style="56" customWidth="1"/>
    <col min="22" max="22" width="24.23046875" style="56" customWidth="1"/>
    <col min="23" max="23" width="23.4609375" style="56" customWidth="1"/>
    <col min="24" max="24" width="24.69140625" style="56" customWidth="1"/>
    <col min="25" max="25" width="12.23046875" style="56" customWidth="1"/>
    <col min="26" max="26" width="11.69140625" style="56" customWidth="1"/>
    <col min="27" max="27" width="11.4609375" style="56" customWidth="1"/>
    <col min="28" max="28" width="11.69140625" style="56" customWidth="1"/>
    <col min="29" max="29" width="13.921875" style="56" customWidth="1"/>
    <col min="30" max="30" width="24.07421875" style="56" customWidth="1"/>
    <col min="31" max="31" width="18.61328125" style="56" customWidth="1"/>
    <col min="32" max="32" width="19.07421875" style="56" customWidth="1"/>
    <col min="33" max="33" width="7.07421875" style="56" customWidth="1"/>
    <col min="34" max="34" width="3.07421875" style="56" bestFit="1" customWidth="1"/>
    <col min="35" max="35" width="5.4609375" style="56" customWidth="1"/>
    <col min="36" max="36" width="3.07421875" style="56" bestFit="1" customWidth="1"/>
    <col min="37" max="37" width="4.69140625" style="56" customWidth="1"/>
    <col min="38" max="38" width="3.07421875" style="56" bestFit="1" customWidth="1"/>
    <col min="39" max="44" width="9" style="56"/>
    <col min="45" max="45" width="16.3828125" style="56" customWidth="1"/>
    <col min="46" max="46" width="15.921875" style="56" customWidth="1"/>
    <col min="47" max="47" width="17.921875" style="56" customWidth="1"/>
    <col min="48" max="16384" width="9" style="56"/>
  </cols>
  <sheetData>
    <row r="1" spans="1:32" s="192" customFormat="1" ht="21.65" customHeight="1" x14ac:dyDescent="0.25">
      <c r="A1" s="216"/>
      <c r="B1" s="770"/>
      <c r="C1" s="770"/>
      <c r="D1" s="770" t="s">
        <v>497</v>
      </c>
      <c r="E1" s="777" t="s">
        <v>500</v>
      </c>
      <c r="F1" s="769" t="s">
        <v>498</v>
      </c>
      <c r="G1" s="769" t="s">
        <v>168</v>
      </c>
      <c r="H1" s="769" t="s">
        <v>496</v>
      </c>
      <c r="I1" s="769" t="s">
        <v>169</v>
      </c>
      <c r="J1" s="769" t="s">
        <v>170</v>
      </c>
      <c r="K1" s="778" t="s">
        <v>171</v>
      </c>
      <c r="L1" s="772" t="s">
        <v>172</v>
      </c>
      <c r="M1" s="773"/>
      <c r="N1" s="773"/>
      <c r="O1" s="774"/>
      <c r="P1" s="770" t="s">
        <v>173</v>
      </c>
      <c r="Q1" s="770" t="s">
        <v>174</v>
      </c>
      <c r="R1" s="775" t="s">
        <v>175</v>
      </c>
      <c r="S1" s="769" t="s">
        <v>176</v>
      </c>
      <c r="T1" s="769"/>
      <c r="U1" s="769"/>
      <c r="V1" s="769"/>
      <c r="W1" s="770" t="s">
        <v>504</v>
      </c>
      <c r="X1" s="770" t="s">
        <v>505</v>
      </c>
    </row>
    <row r="2" spans="1:32" s="192" customFormat="1" ht="30.65" customHeight="1" x14ac:dyDescent="0.25">
      <c r="A2" s="217" t="s">
        <v>531</v>
      </c>
      <c r="B2" s="777"/>
      <c r="C2" s="777"/>
      <c r="D2" s="777"/>
      <c r="E2" s="771"/>
      <c r="F2" s="769"/>
      <c r="G2" s="769"/>
      <c r="H2" s="769"/>
      <c r="I2" s="769"/>
      <c r="J2" s="769"/>
      <c r="K2" s="779"/>
      <c r="L2" s="219" t="s">
        <v>178</v>
      </c>
      <c r="M2" s="219" t="s">
        <v>499</v>
      </c>
      <c r="N2" s="219" t="s">
        <v>179</v>
      </c>
      <c r="O2" s="220" t="s">
        <v>180</v>
      </c>
      <c r="P2" s="777"/>
      <c r="Q2" s="777"/>
      <c r="R2" s="776"/>
      <c r="S2" s="219" t="s">
        <v>178</v>
      </c>
      <c r="T2" s="219" t="s">
        <v>499</v>
      </c>
      <c r="U2" s="219" t="s">
        <v>179</v>
      </c>
      <c r="V2" s="220" t="s">
        <v>181</v>
      </c>
      <c r="W2" s="771"/>
      <c r="X2" s="771"/>
    </row>
    <row r="3" spans="1:32" s="200" customFormat="1" ht="34.5" customHeight="1" x14ac:dyDescent="0.25">
      <c r="A3" s="218" t="s">
        <v>532</v>
      </c>
      <c r="B3" s="221"/>
      <c r="C3" s="193"/>
      <c r="D3" s="193">
        <f>入力シート!E9</f>
        <v>0</v>
      </c>
      <c r="E3" s="193">
        <f>入力シート!E10</f>
        <v>0</v>
      </c>
      <c r="F3" s="194">
        <f>入力シート!E11</f>
        <v>0</v>
      </c>
      <c r="G3" s="222">
        <f>入力シート!E6</f>
        <v>0</v>
      </c>
      <c r="H3" s="195">
        <f>入力シート!E7</f>
        <v>0</v>
      </c>
      <c r="I3" s="195">
        <f>入力シート!E17</f>
        <v>0</v>
      </c>
      <c r="J3" s="195">
        <f>入力シート!E18</f>
        <v>0</v>
      </c>
      <c r="K3" s="196">
        <f>入力シート!E5</f>
        <v>0</v>
      </c>
      <c r="L3" s="197">
        <f>第1号様式!E20</f>
        <v>0</v>
      </c>
      <c r="M3" s="197">
        <f>第1号様式!E21</f>
        <v>0</v>
      </c>
      <c r="N3" s="197">
        <f>第1号様式!E22</f>
        <v>0</v>
      </c>
      <c r="O3" s="198">
        <f>SUM(L3:N3)</f>
        <v>0</v>
      </c>
      <c r="P3" s="199"/>
      <c r="Q3" s="199">
        <f>入力シート!E59</f>
        <v>0</v>
      </c>
      <c r="R3" s="202">
        <f>P3</f>
        <v>0</v>
      </c>
      <c r="S3" s="197">
        <f>第4号様式!O22</f>
        <v>0</v>
      </c>
      <c r="T3" s="197">
        <f>第4号様式!O23</f>
        <v>0</v>
      </c>
      <c r="U3" s="197">
        <f>第4号様式!O24</f>
        <v>0</v>
      </c>
      <c r="V3" s="198">
        <f>SUM(S3:U3)</f>
        <v>0</v>
      </c>
      <c r="W3" s="193">
        <f>入力シート!E13</f>
        <v>0</v>
      </c>
      <c r="X3" s="203">
        <f>入力シート!E14</f>
        <v>0</v>
      </c>
    </row>
    <row r="4" spans="1:32" ht="12" thickBot="1" x14ac:dyDescent="0.3"/>
    <row r="5" spans="1:32" s="204" customFormat="1" ht="45" customHeight="1" x14ac:dyDescent="0.25">
      <c r="A5" s="210"/>
      <c r="B5" s="211"/>
      <c r="C5" s="212"/>
      <c r="D5" s="206"/>
      <c r="E5" s="207"/>
      <c r="F5" s="207" t="s">
        <v>507</v>
      </c>
      <c r="G5" s="207" t="s">
        <v>534</v>
      </c>
      <c r="H5" s="208" t="s">
        <v>508</v>
      </c>
      <c r="I5" s="207" t="s">
        <v>547</v>
      </c>
      <c r="J5" s="207" t="s">
        <v>87</v>
      </c>
      <c r="K5" s="208" t="s">
        <v>509</v>
      </c>
      <c r="L5" s="208" t="s">
        <v>510</v>
      </c>
      <c r="M5" s="207" t="s">
        <v>511</v>
      </c>
      <c r="N5" s="207" t="s">
        <v>512</v>
      </c>
      <c r="O5" s="207" t="s">
        <v>513</v>
      </c>
      <c r="P5" s="207" t="s">
        <v>274</v>
      </c>
      <c r="Q5" s="207" t="s">
        <v>514</v>
      </c>
      <c r="R5" s="207" t="s">
        <v>515</v>
      </c>
      <c r="S5" s="207" t="s">
        <v>516</v>
      </c>
      <c r="T5" s="208" t="s">
        <v>517</v>
      </c>
      <c r="U5" s="208" t="s">
        <v>518</v>
      </c>
      <c r="V5" s="209" t="s">
        <v>519</v>
      </c>
      <c r="W5" s="207" t="s">
        <v>549</v>
      </c>
      <c r="X5" s="235" t="s">
        <v>520</v>
      </c>
      <c r="Y5" s="236" t="s">
        <v>521</v>
      </c>
      <c r="Z5" s="207" t="s">
        <v>522</v>
      </c>
      <c r="AA5" s="237" t="s">
        <v>523</v>
      </c>
      <c r="AB5" s="208" t="s">
        <v>550</v>
      </c>
      <c r="AC5" s="223" t="s">
        <v>524</v>
      </c>
      <c r="AD5" s="223" t="s">
        <v>525</v>
      </c>
      <c r="AE5" s="223" t="s">
        <v>526</v>
      </c>
      <c r="AF5" s="223" t="s">
        <v>527</v>
      </c>
    </row>
    <row r="6" spans="1:32" s="205" customFormat="1" ht="67.2" customHeight="1" outlineLevel="1" x14ac:dyDescent="0.25">
      <c r="A6" s="213"/>
      <c r="B6" s="214" t="s">
        <v>529</v>
      </c>
      <c r="C6" s="215" t="s">
        <v>530</v>
      </c>
      <c r="D6" s="225" t="s">
        <v>528</v>
      </c>
      <c r="E6" s="226"/>
      <c r="F6" s="227">
        <f>入力シート!E15</f>
        <v>0</v>
      </c>
      <c r="G6" s="226">
        <f>入力シート!E17</f>
        <v>0</v>
      </c>
      <c r="H6" s="226">
        <f>入力シート!E18</f>
        <v>0</v>
      </c>
      <c r="I6" s="224" t="s">
        <v>543</v>
      </c>
      <c r="J6" s="226">
        <f>入力シート!E20</f>
        <v>0</v>
      </c>
      <c r="K6" s="226" cm="1">
        <f t="array" ref="K6">_xlfn.IFS(入力シート!E39="",入力シート!E38,TRUE,入力シート!E39)</f>
        <v>0</v>
      </c>
      <c r="L6" s="226" cm="1">
        <f t="array" ref="L6">_xlfn.IFS(入力シート!E41="",入力シート!E40,TRUE,入力シート!E41)</f>
        <v>0</v>
      </c>
      <c r="M6" s="226"/>
      <c r="N6" s="228">
        <f>入力シート!E23</f>
        <v>0</v>
      </c>
      <c r="O6" s="228">
        <f>入力シート!E24</f>
        <v>0</v>
      </c>
      <c r="P6" s="228">
        <f>入力シート!E22</f>
        <v>0</v>
      </c>
      <c r="Q6" s="226">
        <f>入力シート!E25</f>
        <v>0</v>
      </c>
      <c r="R6" s="226"/>
      <c r="S6" s="233">
        <f>入力シート!E61</f>
        <v>0</v>
      </c>
      <c r="T6" s="226"/>
      <c r="U6" s="226">
        <f>入力シート!E9</f>
        <v>0</v>
      </c>
      <c r="V6" s="229">
        <f>入力シート!E11</f>
        <v>0</v>
      </c>
      <c r="W6" s="226">
        <f>入力シート!E14</f>
        <v>0</v>
      </c>
      <c r="X6" s="234">
        <f>入力シート!E16</f>
        <v>0</v>
      </c>
      <c r="Y6" s="230"/>
      <c r="Z6" s="226">
        <f>入力シート!E44</f>
        <v>0</v>
      </c>
      <c r="AA6" s="231"/>
      <c r="AB6" s="228">
        <f>入力シート!E46</f>
        <v>0</v>
      </c>
      <c r="AC6" s="232">
        <f>入力シート!E6</f>
        <v>0</v>
      </c>
      <c r="AD6" s="232">
        <f>入力シート!E7</f>
        <v>0</v>
      </c>
      <c r="AE6" s="232">
        <f>入力シート!E9</f>
        <v>0</v>
      </c>
      <c r="AF6" s="232">
        <f>入力シート!E17</f>
        <v>0</v>
      </c>
    </row>
    <row r="8" spans="1:32" ht="54" customHeight="1" x14ac:dyDescent="0.25">
      <c r="B8" s="56" t="s">
        <v>237</v>
      </c>
      <c r="D8" s="59" t="s">
        <v>729</v>
      </c>
      <c r="E8" s="59" t="s">
        <v>730</v>
      </c>
      <c r="F8" s="59" t="s">
        <v>733</v>
      </c>
      <c r="G8" s="59" t="s">
        <v>731</v>
      </c>
      <c r="H8" s="59" t="s">
        <v>732</v>
      </c>
    </row>
    <row r="9" spans="1:32" x14ac:dyDescent="0.25">
      <c r="B9" s="56" t="s">
        <v>406</v>
      </c>
      <c r="D9" s="107" t="s">
        <v>194</v>
      </c>
      <c r="E9" s="107" t="s">
        <v>239</v>
      </c>
      <c r="F9" s="107" t="s">
        <v>242</v>
      </c>
      <c r="G9" s="107" t="s">
        <v>194</v>
      </c>
      <c r="H9" s="107" t="s">
        <v>239</v>
      </c>
      <c r="L9" s="107"/>
    </row>
    <row r="10" spans="1:32" x14ac:dyDescent="0.25">
      <c r="D10" s="107" t="s">
        <v>195</v>
      </c>
      <c r="E10" s="107" t="s">
        <v>240</v>
      </c>
      <c r="F10" s="107" t="s">
        <v>243</v>
      </c>
      <c r="G10" s="107" t="s">
        <v>195</v>
      </c>
      <c r="H10" s="107" t="s">
        <v>240</v>
      </c>
      <c r="I10" s="107"/>
      <c r="J10" s="107"/>
      <c r="K10" s="107"/>
      <c r="L10" s="107"/>
    </row>
    <row r="11" spans="1:32" x14ac:dyDescent="0.25">
      <c r="D11" s="107" t="s">
        <v>411</v>
      </c>
      <c r="E11" s="107" t="s">
        <v>241</v>
      </c>
      <c r="F11" s="107" t="s">
        <v>454</v>
      </c>
      <c r="G11" s="107" t="s">
        <v>411</v>
      </c>
      <c r="H11" s="107" t="s">
        <v>241</v>
      </c>
      <c r="I11" s="107"/>
      <c r="J11" s="107"/>
      <c r="K11" s="107"/>
      <c r="L11" s="107"/>
    </row>
    <row r="12" spans="1:32" x14ac:dyDescent="0.25">
      <c r="D12" s="107" t="s">
        <v>412</v>
      </c>
      <c r="E12" s="107" t="s">
        <v>405</v>
      </c>
      <c r="F12" s="107" t="s">
        <v>455</v>
      </c>
      <c r="G12" s="107" t="s">
        <v>412</v>
      </c>
      <c r="H12" s="107" t="s">
        <v>405</v>
      </c>
      <c r="I12" s="107"/>
      <c r="J12" s="107"/>
      <c r="K12" s="107"/>
      <c r="L12" s="107"/>
    </row>
    <row r="13" spans="1:32" x14ac:dyDescent="0.25">
      <c r="D13" s="107" t="s">
        <v>413</v>
      </c>
      <c r="E13" s="107" t="s">
        <v>266</v>
      </c>
      <c r="F13" s="107" t="s">
        <v>457</v>
      </c>
      <c r="G13" s="107" t="s">
        <v>413</v>
      </c>
      <c r="H13" s="107" t="s">
        <v>266</v>
      </c>
      <c r="I13" s="107"/>
      <c r="J13" s="107"/>
      <c r="K13" s="107"/>
      <c r="L13" s="107"/>
    </row>
    <row r="14" spans="1:32" x14ac:dyDescent="0.25">
      <c r="D14" s="107" t="s">
        <v>196</v>
      </c>
      <c r="E14" s="107" t="s">
        <v>139</v>
      </c>
      <c r="F14" s="107" t="s">
        <v>458</v>
      </c>
      <c r="G14" s="107" t="s">
        <v>196</v>
      </c>
      <c r="H14" s="107" t="s">
        <v>139</v>
      </c>
      <c r="I14" s="107"/>
      <c r="J14" s="107"/>
      <c r="K14" s="107"/>
    </row>
    <row r="15" spans="1:32" x14ac:dyDescent="0.25">
      <c r="D15" s="107" t="s">
        <v>265</v>
      </c>
      <c r="F15" s="107" t="s">
        <v>456</v>
      </c>
      <c r="G15" s="107" t="s">
        <v>265</v>
      </c>
      <c r="I15" s="107"/>
      <c r="J15" s="107"/>
      <c r="K15" s="107"/>
    </row>
    <row r="16" spans="1:32" x14ac:dyDescent="0.25">
      <c r="D16" s="107" t="s">
        <v>266</v>
      </c>
      <c r="E16" s="107"/>
      <c r="F16" s="107" t="s">
        <v>266</v>
      </c>
      <c r="G16" s="107" t="s">
        <v>266</v>
      </c>
      <c r="H16" s="107"/>
      <c r="I16" s="107"/>
      <c r="J16" s="107"/>
    </row>
    <row r="17" spans="4:15" x14ac:dyDescent="0.25">
      <c r="D17" s="107" t="s">
        <v>404</v>
      </c>
      <c r="E17" s="107"/>
      <c r="F17" s="107" t="s">
        <v>139</v>
      </c>
      <c r="G17" s="107" t="s">
        <v>139</v>
      </c>
      <c r="H17" s="107"/>
      <c r="I17" s="107"/>
      <c r="J17" s="107"/>
    </row>
    <row r="18" spans="4:15" x14ac:dyDescent="0.25">
      <c r="D18" s="107"/>
      <c r="E18" s="107"/>
      <c r="G18" s="107"/>
      <c r="H18" s="107"/>
      <c r="I18" s="107"/>
      <c r="J18" s="107"/>
      <c r="K18" s="107"/>
      <c r="L18" s="107"/>
    </row>
    <row r="19" spans="4:15" x14ac:dyDescent="0.25">
      <c r="E19" s="107"/>
      <c r="F19" s="107"/>
      <c r="G19" s="107"/>
      <c r="H19" s="107"/>
      <c r="I19" s="107"/>
      <c r="J19" s="107"/>
      <c r="K19" s="107"/>
      <c r="L19" s="107"/>
    </row>
    <row r="20" spans="4:15" x14ac:dyDescent="0.25">
      <c r="D20" s="59" t="s">
        <v>397</v>
      </c>
      <c r="E20" s="59" t="s">
        <v>273</v>
      </c>
      <c r="F20" s="59" t="s">
        <v>471</v>
      </c>
      <c r="G20" s="59" t="s">
        <v>470</v>
      </c>
      <c r="H20" s="59" t="s">
        <v>472</v>
      </c>
      <c r="I20" s="59" t="s">
        <v>475</v>
      </c>
      <c r="J20" s="59" t="s">
        <v>475</v>
      </c>
      <c r="K20" s="59" t="s">
        <v>14</v>
      </c>
      <c r="L20" s="59" t="s">
        <v>546</v>
      </c>
      <c r="M20" s="59" t="s">
        <v>548</v>
      </c>
      <c r="N20" s="59" t="s">
        <v>554</v>
      </c>
      <c r="O20" s="59" t="s">
        <v>617</v>
      </c>
    </row>
    <row r="21" spans="4:15" ht="13.3" x14ac:dyDescent="0.25">
      <c r="D21" s="56" t="s">
        <v>398</v>
      </c>
      <c r="E21" t="s">
        <v>65</v>
      </c>
      <c r="F21" t="s">
        <v>326</v>
      </c>
      <c r="G21" t="s">
        <v>74</v>
      </c>
      <c r="H21" s="107" t="s">
        <v>473</v>
      </c>
      <c r="I21" s="107" t="s">
        <v>476</v>
      </c>
      <c r="J21" s="107" t="s">
        <v>688</v>
      </c>
      <c r="K21" s="107" t="s">
        <v>480</v>
      </c>
      <c r="L21" s="56" t="s">
        <v>537</v>
      </c>
      <c r="M21" s="56" t="s">
        <v>677</v>
      </c>
      <c r="N21" s="56" t="s">
        <v>555</v>
      </c>
      <c r="O21" s="56" t="s">
        <v>722</v>
      </c>
    </row>
    <row r="22" spans="4:15" ht="13.3" x14ac:dyDescent="0.25">
      <c r="D22" s="56" t="s">
        <v>399</v>
      </c>
      <c r="E22" t="s">
        <v>66</v>
      </c>
      <c r="F22" t="s">
        <v>328</v>
      </c>
      <c r="G22" t="s">
        <v>75</v>
      </c>
      <c r="H22" s="107" t="s">
        <v>474</v>
      </c>
      <c r="I22" s="107" t="s">
        <v>477</v>
      </c>
      <c r="J22" s="107" t="s">
        <v>687</v>
      </c>
      <c r="K22" s="107" t="s">
        <v>481</v>
      </c>
      <c r="L22" s="56" t="s">
        <v>538</v>
      </c>
      <c r="M22" s="56" t="s">
        <v>678</v>
      </c>
      <c r="N22" s="56" t="s">
        <v>556</v>
      </c>
      <c r="O22" s="56" t="s">
        <v>616</v>
      </c>
    </row>
    <row r="23" spans="4:15" ht="13.3" x14ac:dyDescent="0.25">
      <c r="D23" s="68" t="s">
        <v>409</v>
      </c>
      <c r="E23" t="s">
        <v>67</v>
      </c>
      <c r="F23" t="s">
        <v>329</v>
      </c>
      <c r="G23" t="s">
        <v>76</v>
      </c>
      <c r="H23" s="107"/>
      <c r="I23" s="107"/>
      <c r="J23" s="107" t="s">
        <v>479</v>
      </c>
      <c r="K23" s="107"/>
      <c r="L23" s="56" t="s">
        <v>539</v>
      </c>
      <c r="M23" s="56" t="s">
        <v>679</v>
      </c>
      <c r="N23" s="56" t="s">
        <v>557</v>
      </c>
    </row>
    <row r="24" spans="4:15" ht="13.3" x14ac:dyDescent="0.25">
      <c r="D24" s="56" t="s">
        <v>139</v>
      </c>
      <c r="E24" t="s">
        <v>68</v>
      </c>
      <c r="F24" t="s">
        <v>327</v>
      </c>
      <c r="G24" t="s">
        <v>77</v>
      </c>
      <c r="H24" s="107"/>
      <c r="I24" s="107"/>
      <c r="J24" s="107" t="s">
        <v>478</v>
      </c>
      <c r="K24" s="107"/>
      <c r="L24" s="56" t="s">
        <v>540</v>
      </c>
      <c r="M24" s="56" t="s">
        <v>680</v>
      </c>
      <c r="N24" s="56" t="s">
        <v>558</v>
      </c>
    </row>
    <row r="25" spans="4:15" ht="13.3" x14ac:dyDescent="0.25">
      <c r="D25" s="107"/>
      <c r="E25" t="s">
        <v>69</v>
      </c>
      <c r="F25" t="s">
        <v>72</v>
      </c>
      <c r="G25" t="s">
        <v>78</v>
      </c>
      <c r="H25" s="107"/>
      <c r="I25" s="107"/>
      <c r="J25" s="107" t="s">
        <v>634</v>
      </c>
      <c r="K25" s="107"/>
      <c r="L25" s="56" t="s">
        <v>541</v>
      </c>
      <c r="M25" s="56" t="s">
        <v>681</v>
      </c>
    </row>
    <row r="26" spans="4:15" ht="13.3" x14ac:dyDescent="0.25">
      <c r="D26" s="107"/>
      <c r="E26" t="s">
        <v>70</v>
      </c>
      <c r="F26"/>
      <c r="G26"/>
      <c r="H26" s="107"/>
      <c r="I26" s="107"/>
      <c r="J26" s="107"/>
      <c r="K26" s="107"/>
      <c r="L26" s="56" t="s">
        <v>542</v>
      </c>
      <c r="M26" s="56" t="s">
        <v>682</v>
      </c>
    </row>
    <row r="27" spans="4:15" x14ac:dyDescent="0.25">
      <c r="D27" s="107"/>
      <c r="E27" s="107"/>
      <c r="F27" s="107"/>
      <c r="G27" s="107"/>
      <c r="H27" s="107"/>
      <c r="I27" s="107"/>
      <c r="J27" s="107"/>
      <c r="K27" s="107"/>
      <c r="L27" s="56" t="s">
        <v>544</v>
      </c>
    </row>
    <row r="28" spans="4:15" x14ac:dyDescent="0.25">
      <c r="D28" s="56" t="s">
        <v>208</v>
      </c>
      <c r="E28" s="56" t="s">
        <v>198</v>
      </c>
      <c r="F28" s="56" t="s">
        <v>216</v>
      </c>
      <c r="G28" s="56" t="s">
        <v>219</v>
      </c>
      <c r="H28" s="56" t="s">
        <v>224</v>
      </c>
      <c r="I28" s="56" t="s">
        <v>235</v>
      </c>
      <c r="L28" s="56" t="s">
        <v>545</v>
      </c>
    </row>
    <row r="29" spans="4:15" x14ac:dyDescent="0.25">
      <c r="D29" s="56" t="s">
        <v>210</v>
      </c>
      <c r="E29" s="56" t="s">
        <v>199</v>
      </c>
      <c r="F29" s="56" t="s">
        <v>211</v>
      </c>
      <c r="G29" s="56" t="s">
        <v>230</v>
      </c>
      <c r="H29" s="56" t="s">
        <v>225</v>
      </c>
      <c r="I29" s="56" t="s">
        <v>234</v>
      </c>
    </row>
    <row r="30" spans="4:15" x14ac:dyDescent="0.25">
      <c r="D30" s="56" t="s">
        <v>206</v>
      </c>
      <c r="E30" s="56" t="s">
        <v>200</v>
      </c>
      <c r="F30" s="56" t="s">
        <v>212</v>
      </c>
      <c r="G30" s="56" t="s">
        <v>231</v>
      </c>
      <c r="H30" s="56" t="s">
        <v>228</v>
      </c>
      <c r="I30" s="56" t="s">
        <v>197</v>
      </c>
    </row>
    <row r="31" spans="4:15" x14ac:dyDescent="0.25">
      <c r="D31" s="56" t="s">
        <v>207</v>
      </c>
      <c r="E31" s="56" t="s">
        <v>201</v>
      </c>
      <c r="F31" s="56" t="s">
        <v>213</v>
      </c>
      <c r="G31" s="56" t="s">
        <v>232</v>
      </c>
      <c r="H31" s="56" t="s">
        <v>226</v>
      </c>
    </row>
    <row r="32" spans="4:15" x14ac:dyDescent="0.25">
      <c r="D32" s="56" t="s">
        <v>209</v>
      </c>
      <c r="E32" s="56" t="s">
        <v>202</v>
      </c>
      <c r="F32" s="56" t="s">
        <v>214</v>
      </c>
      <c r="G32" s="56" t="s">
        <v>221</v>
      </c>
      <c r="H32" s="56" t="s">
        <v>227</v>
      </c>
    </row>
    <row r="33" spans="2:8" x14ac:dyDescent="0.25">
      <c r="D33" s="56" t="s">
        <v>197</v>
      </c>
      <c r="E33" s="56" t="s">
        <v>203</v>
      </c>
      <c r="F33" s="56" t="s">
        <v>215</v>
      </c>
      <c r="G33" s="56" t="s">
        <v>220</v>
      </c>
      <c r="H33" s="56" t="s">
        <v>233</v>
      </c>
    </row>
    <row r="34" spans="2:8" x14ac:dyDescent="0.25">
      <c r="E34" s="56" t="s">
        <v>205</v>
      </c>
      <c r="F34" s="56" t="s">
        <v>217</v>
      </c>
      <c r="G34" s="56" t="s">
        <v>222</v>
      </c>
      <c r="H34" s="56" t="s">
        <v>261</v>
      </c>
    </row>
    <row r="35" spans="2:8" x14ac:dyDescent="0.25">
      <c r="E35" s="56" t="s">
        <v>204</v>
      </c>
      <c r="F35" s="56" t="s">
        <v>218</v>
      </c>
      <c r="G35" s="56" t="s">
        <v>223</v>
      </c>
      <c r="H35" s="56" t="s">
        <v>236</v>
      </c>
    </row>
    <row r="36" spans="2:8" x14ac:dyDescent="0.25">
      <c r="E36" s="56" t="s">
        <v>197</v>
      </c>
      <c r="F36" s="56" t="s">
        <v>229</v>
      </c>
      <c r="G36" s="56" t="s">
        <v>197</v>
      </c>
    </row>
    <row r="37" spans="2:8" x14ac:dyDescent="0.25">
      <c r="F37" s="56" t="s">
        <v>197</v>
      </c>
    </row>
    <row r="40" spans="2:8" x14ac:dyDescent="0.25">
      <c r="B40" s="56" t="s">
        <v>237</v>
      </c>
    </row>
    <row r="41" spans="2:8" x14ac:dyDescent="0.25">
      <c r="B41" s="56" t="s">
        <v>238</v>
      </c>
      <c r="E41" s="56" t="s">
        <v>245</v>
      </c>
      <c r="F41" s="56" t="s">
        <v>251</v>
      </c>
      <c r="G41" s="56" t="s">
        <v>254</v>
      </c>
      <c r="H41" s="56" t="s">
        <v>264</v>
      </c>
    </row>
    <row r="42" spans="2:8" x14ac:dyDescent="0.25">
      <c r="E42" s="56" t="s">
        <v>246</v>
      </c>
      <c r="F42" s="56" t="s">
        <v>252</v>
      </c>
      <c r="G42" s="56" t="s">
        <v>255</v>
      </c>
      <c r="H42" s="56" t="s">
        <v>262</v>
      </c>
    </row>
    <row r="43" spans="2:8" x14ac:dyDescent="0.25">
      <c r="E43" s="56" t="s">
        <v>247</v>
      </c>
      <c r="F43" s="56" t="s">
        <v>253</v>
      </c>
      <c r="G43" s="56" t="s">
        <v>256</v>
      </c>
      <c r="H43" s="56" t="s">
        <v>263</v>
      </c>
    </row>
    <row r="44" spans="2:8" x14ac:dyDescent="0.25">
      <c r="E44" s="56" t="s">
        <v>248</v>
      </c>
      <c r="F44" s="56" t="s">
        <v>236</v>
      </c>
      <c r="G44" s="56" t="s">
        <v>259</v>
      </c>
      <c r="H44" s="56" t="s">
        <v>257</v>
      </c>
    </row>
    <row r="45" spans="2:8" x14ac:dyDescent="0.25">
      <c r="E45" s="56" t="s">
        <v>249</v>
      </c>
      <c r="G45" s="56" t="s">
        <v>260</v>
      </c>
      <c r="H45" s="56" t="s">
        <v>258</v>
      </c>
    </row>
    <row r="46" spans="2:8" x14ac:dyDescent="0.25">
      <c r="E46" s="56" t="s">
        <v>250</v>
      </c>
      <c r="G46" s="56" t="s">
        <v>261</v>
      </c>
      <c r="H46" s="56" t="s">
        <v>236</v>
      </c>
    </row>
    <row r="47" spans="2:8" x14ac:dyDescent="0.25">
      <c r="E47" s="56" t="s">
        <v>244</v>
      </c>
      <c r="G47" s="56" t="s">
        <v>236</v>
      </c>
    </row>
    <row r="48" spans="2:8" x14ac:dyDescent="0.25">
      <c r="E48" s="56" t="s">
        <v>236</v>
      </c>
    </row>
  </sheetData>
  <sheetProtection algorithmName="SHA-512" hashValue="lCdyaUP0LsKW+Ctw5gkRLDzXNfwXBR5k9rgb6jYsOSb7fwXwIRGacKMERpcrl1Nj21ysbOqlT7HiOh8T8ISUtA==" saltValue="Anq3tTjACu2W2sqor1vSGA==" spinCount="100000" sheet="1" selectLockedCells="1" selectUnlockedCells="1"/>
  <mergeCells count="17">
    <mergeCell ref="B1:B2"/>
    <mergeCell ref="C1:C2"/>
    <mergeCell ref="D1:D2"/>
    <mergeCell ref="K1:K2"/>
    <mergeCell ref="E1:E2"/>
    <mergeCell ref="F1:F2"/>
    <mergeCell ref="G1:G2"/>
    <mergeCell ref="H1:H2"/>
    <mergeCell ref="I1:I2"/>
    <mergeCell ref="J1:J2"/>
    <mergeCell ref="S1:V1"/>
    <mergeCell ref="W1:W2"/>
    <mergeCell ref="X1:X2"/>
    <mergeCell ref="L1:O1"/>
    <mergeCell ref="R1:R2"/>
    <mergeCell ref="P1:P2"/>
    <mergeCell ref="Q1:Q2"/>
  </mergeCells>
  <phoneticPr fontId="4"/>
  <dataValidations count="4">
    <dataValidation type="list" allowBlank="1" showInputMessage="1" showErrorMessage="1" sqref="D19" xr:uid="{8EE3A3EB-AEFA-4208-BAF4-D4932E693F5B}">
      <formula1>"消耗品・備品"</formula1>
    </dataValidation>
    <dataValidation type="list" allowBlank="1" showInputMessage="1" showErrorMessage="1" sqref="F19" xr:uid="{52164771-1437-4189-8067-69929C627D65}">
      <formula1>$F$8</formula1>
    </dataValidation>
    <dataValidation type="list" allowBlank="1" showInputMessage="1" showErrorMessage="1" sqref="G18 D18" xr:uid="{90D56E69-FFAA-4418-B458-8393335C5805}">
      <formula1>$D$8</formula1>
    </dataValidation>
    <dataValidation type="list" allowBlank="1" showInputMessage="1" showErrorMessage="1" sqref="H18 E18:E19" xr:uid="{80A4FC46-D9DF-40F7-B8D0-8A836E63AE91}">
      <formula1>$E$8</formula1>
    </dataValidation>
  </dataValidations>
  <pageMargins left="0.7" right="0.7" top="0.75" bottom="0.75" header="0.3" footer="0.3"/>
  <pageSetup paperSize="9" scale="2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CF93F-58F3-4C07-BE24-B40AC60C49A4}">
  <sheetPr>
    <tabColor rgb="FFFFFF00"/>
    <pageSetUpPr fitToPage="1"/>
  </sheetPr>
  <dimension ref="A1:Z218"/>
  <sheetViews>
    <sheetView view="pageBreakPreview" topLeftCell="A48" zoomScaleNormal="100" zoomScaleSheetLayoutView="100" workbookViewId="0">
      <selection activeCell="B3" sqref="B3:Q4"/>
    </sheetView>
  </sheetViews>
  <sheetFormatPr defaultColWidth="9" defaultRowHeight="17.149999999999999" x14ac:dyDescent="0.25"/>
  <cols>
    <col min="1" max="1" width="4.23046875" style="108" customWidth="1"/>
    <col min="2" max="2" width="16.07421875" style="108" customWidth="1"/>
    <col min="3" max="3" width="23.3828125" style="108" customWidth="1"/>
    <col min="4" max="4" width="15.921875" style="179" customWidth="1"/>
    <col min="5" max="5" width="25" style="108" customWidth="1"/>
    <col min="6" max="6" width="25.4609375" style="108" customWidth="1"/>
    <col min="7" max="7" width="6.4609375" style="108" customWidth="1"/>
    <col min="8" max="8" width="5.61328125" style="140" customWidth="1"/>
    <col min="9" max="9" width="8.23046875" style="141" customWidth="1"/>
    <col min="10" max="10" width="5.07421875" style="140" customWidth="1"/>
    <col min="11" max="11" width="10.3828125" style="108" customWidth="1"/>
    <col min="12" max="12" width="12" style="140" customWidth="1"/>
    <col min="13" max="13" width="12" style="142" customWidth="1"/>
    <col min="14" max="14" width="12" style="140" customWidth="1"/>
    <col min="15" max="16" width="12" style="142" customWidth="1"/>
    <col min="17" max="17" width="18.69140625" style="108" customWidth="1"/>
    <col min="18" max="26" width="9.4609375" style="108" customWidth="1"/>
    <col min="27" max="16384" width="9" style="108"/>
  </cols>
  <sheetData>
    <row r="1" spans="1:26" ht="30.75" customHeight="1" x14ac:dyDescent="0.25">
      <c r="A1" s="359" t="s">
        <v>740</v>
      </c>
      <c r="B1" s="359"/>
      <c r="C1" s="359"/>
      <c r="D1" s="359"/>
      <c r="E1" s="359"/>
      <c r="F1" s="359"/>
      <c r="G1" s="359"/>
      <c r="H1" s="359"/>
      <c r="I1" s="359"/>
      <c r="J1" s="359"/>
      <c r="K1" s="359"/>
      <c r="L1" s="359"/>
      <c r="M1" s="359"/>
      <c r="N1" s="359"/>
      <c r="O1" s="359"/>
      <c r="P1" s="359"/>
      <c r="Q1" s="359"/>
      <c r="R1" s="109"/>
      <c r="S1" s="109"/>
      <c r="T1" s="109"/>
      <c r="U1" s="109"/>
      <c r="V1" s="109"/>
      <c r="W1" s="109"/>
      <c r="X1" s="109"/>
      <c r="Y1" s="109"/>
      <c r="Z1" s="109"/>
    </row>
    <row r="2" spans="1:26" ht="8.15" customHeight="1" thickBot="1" x14ac:dyDescent="0.3">
      <c r="A2" s="144"/>
      <c r="B2" s="144"/>
      <c r="C2" s="144"/>
      <c r="D2" s="173"/>
      <c r="E2" s="144"/>
      <c r="F2" s="144"/>
      <c r="G2" s="144"/>
      <c r="H2" s="144"/>
      <c r="I2" s="144"/>
      <c r="J2" s="144"/>
      <c r="K2" s="144"/>
      <c r="L2" s="144"/>
      <c r="M2" s="144"/>
      <c r="N2" s="144"/>
      <c r="O2" s="144"/>
      <c r="P2" s="144"/>
      <c r="Q2" s="144"/>
      <c r="R2" s="113"/>
      <c r="S2" s="113"/>
      <c r="T2" s="113"/>
      <c r="U2" s="113"/>
      <c r="V2" s="113"/>
      <c r="W2" s="113"/>
      <c r="X2" s="113"/>
      <c r="Y2" s="113"/>
      <c r="Z2" s="113"/>
    </row>
    <row r="3" spans="1:26" ht="36" customHeight="1" x14ac:dyDescent="0.25">
      <c r="B3" s="360" t="s">
        <v>758</v>
      </c>
      <c r="C3" s="361"/>
      <c r="D3" s="361"/>
      <c r="E3" s="361"/>
      <c r="F3" s="361"/>
      <c r="G3" s="361"/>
      <c r="H3" s="361"/>
      <c r="I3" s="361"/>
      <c r="J3" s="361"/>
      <c r="K3" s="361"/>
      <c r="L3" s="361"/>
      <c r="M3" s="361"/>
      <c r="N3" s="361"/>
      <c r="O3" s="361"/>
      <c r="P3" s="361"/>
      <c r="Q3" s="362"/>
    </row>
    <row r="4" spans="1:26" ht="41.25" customHeight="1" thickBot="1" x14ac:dyDescent="0.3">
      <c r="B4" s="363"/>
      <c r="C4" s="364"/>
      <c r="D4" s="364"/>
      <c r="E4" s="364"/>
      <c r="F4" s="364"/>
      <c r="G4" s="364"/>
      <c r="H4" s="364"/>
      <c r="I4" s="364"/>
      <c r="J4" s="364"/>
      <c r="K4" s="364"/>
      <c r="L4" s="364"/>
      <c r="M4" s="364"/>
      <c r="N4" s="364"/>
      <c r="O4" s="364"/>
      <c r="P4" s="364"/>
      <c r="Q4" s="365"/>
    </row>
    <row r="5" spans="1:26" ht="9.75" customHeight="1" x14ac:dyDescent="0.25">
      <c r="A5" s="143"/>
      <c r="B5" s="143"/>
      <c r="C5" s="143"/>
      <c r="D5" s="174"/>
      <c r="E5" s="143"/>
      <c r="F5" s="143"/>
      <c r="G5" s="143"/>
      <c r="H5" s="143"/>
      <c r="I5" s="143"/>
      <c r="J5" s="143"/>
      <c r="K5" s="143"/>
      <c r="L5" s="143"/>
      <c r="M5" s="143"/>
      <c r="N5" s="143"/>
      <c r="O5" s="143"/>
      <c r="P5" s="143"/>
      <c r="Q5" s="143"/>
    </row>
    <row r="6" spans="1:26" ht="13.5" customHeight="1" x14ac:dyDescent="0.25">
      <c r="D6" s="175"/>
      <c r="E6" s="110"/>
      <c r="F6" s="110"/>
      <c r="G6" s="110"/>
      <c r="H6" s="110"/>
      <c r="I6" s="111"/>
      <c r="J6" s="110"/>
      <c r="K6" s="110"/>
      <c r="L6" s="110"/>
      <c r="M6" s="112"/>
      <c r="N6" s="110"/>
      <c r="O6" s="112"/>
      <c r="P6" s="112"/>
      <c r="Q6" s="110"/>
      <c r="R6" s="113"/>
      <c r="S6" s="113"/>
      <c r="T6" s="113"/>
      <c r="U6" s="113"/>
      <c r="V6" s="113"/>
      <c r="W6" s="113"/>
      <c r="X6" s="113"/>
      <c r="Y6" s="113"/>
      <c r="Z6" s="113"/>
    </row>
    <row r="7" spans="1:26" x14ac:dyDescent="0.25">
      <c r="D7" s="176"/>
      <c r="E7" s="113"/>
      <c r="F7" s="113"/>
      <c r="G7" s="113"/>
      <c r="H7" s="110"/>
      <c r="I7" s="114"/>
      <c r="J7" s="110"/>
      <c r="K7" s="113"/>
      <c r="L7" s="110"/>
      <c r="M7" s="112"/>
      <c r="N7" s="110"/>
      <c r="O7" s="112"/>
      <c r="P7" s="112"/>
      <c r="Q7" s="113"/>
      <c r="R7" s="113"/>
      <c r="S7" s="113"/>
      <c r="T7" s="113"/>
      <c r="U7" s="113"/>
      <c r="V7" s="113"/>
      <c r="W7" s="113"/>
      <c r="X7" s="113"/>
      <c r="Y7" s="113"/>
      <c r="Z7" s="113"/>
    </row>
    <row r="8" spans="1:26" x14ac:dyDescent="0.25">
      <c r="D8" s="176"/>
      <c r="E8" s="113"/>
      <c r="F8" s="113"/>
      <c r="G8" s="113"/>
      <c r="H8" s="110"/>
      <c r="I8" s="114"/>
      <c r="J8" s="110"/>
      <c r="K8" s="113"/>
      <c r="L8" s="110"/>
      <c r="M8" s="112"/>
      <c r="N8" s="110"/>
      <c r="O8" s="112"/>
      <c r="P8" s="112"/>
      <c r="Q8" s="113"/>
      <c r="R8" s="113"/>
      <c r="S8" s="113"/>
      <c r="T8" s="113"/>
      <c r="U8" s="113"/>
      <c r="V8" s="113"/>
      <c r="W8" s="113"/>
      <c r="X8" s="113"/>
      <c r="Y8" s="113"/>
      <c r="Z8" s="113"/>
    </row>
    <row r="9" spans="1:26" ht="21.75" customHeight="1" x14ac:dyDescent="0.25">
      <c r="B9" s="115"/>
      <c r="C9" s="115"/>
      <c r="D9" s="177"/>
      <c r="E9" s="116"/>
      <c r="F9" s="113"/>
      <c r="G9" s="116"/>
      <c r="H9" s="117"/>
      <c r="I9" s="118"/>
      <c r="J9" s="117"/>
      <c r="K9" s="116"/>
      <c r="L9" s="117"/>
      <c r="M9" s="119"/>
      <c r="N9" s="117"/>
      <c r="O9" s="119"/>
      <c r="P9" s="119"/>
      <c r="Q9" s="116"/>
      <c r="R9" s="113"/>
      <c r="S9" s="113"/>
      <c r="T9" s="113"/>
      <c r="U9" s="113"/>
      <c r="V9" s="113"/>
      <c r="W9" s="113"/>
      <c r="X9" s="113"/>
      <c r="Y9" s="113"/>
      <c r="Z9" s="113"/>
    </row>
    <row r="10" spans="1:26" ht="14.25" customHeight="1" thickBot="1" x14ac:dyDescent="0.3">
      <c r="B10" s="366" t="s">
        <v>401</v>
      </c>
      <c r="C10" s="369" t="s">
        <v>402</v>
      </c>
      <c r="D10" s="374" t="s">
        <v>403</v>
      </c>
      <c r="E10" s="120"/>
      <c r="F10" s="121"/>
      <c r="G10" s="376" t="s">
        <v>190</v>
      </c>
      <c r="H10" s="376"/>
      <c r="I10" s="378" t="s">
        <v>410</v>
      </c>
      <c r="J10" s="376"/>
      <c r="K10" s="381" t="s">
        <v>400</v>
      </c>
      <c r="L10" s="122"/>
      <c r="M10" s="123"/>
      <c r="N10" s="122"/>
      <c r="O10" s="123"/>
      <c r="P10" s="124"/>
      <c r="Q10" s="369" t="s">
        <v>193</v>
      </c>
      <c r="R10" s="113"/>
      <c r="S10" s="113"/>
      <c r="T10" s="113"/>
      <c r="U10" s="113"/>
      <c r="V10" s="113"/>
      <c r="W10" s="113"/>
      <c r="X10" s="113"/>
      <c r="Y10" s="113"/>
      <c r="Z10" s="113"/>
    </row>
    <row r="11" spans="1:26" ht="13.5" customHeight="1" thickBot="1" x14ac:dyDescent="0.3">
      <c r="B11" s="367"/>
      <c r="C11" s="370"/>
      <c r="D11" s="375"/>
      <c r="E11" s="372" t="s">
        <v>408</v>
      </c>
      <c r="F11" s="125"/>
      <c r="G11" s="373"/>
      <c r="H11" s="373"/>
      <c r="I11" s="379"/>
      <c r="J11" s="373"/>
      <c r="K11" s="373"/>
      <c r="L11" s="369" t="s">
        <v>736</v>
      </c>
      <c r="M11" s="355" t="s">
        <v>737</v>
      </c>
      <c r="N11" s="369" t="s">
        <v>738</v>
      </c>
      <c r="O11" s="355" t="s">
        <v>739</v>
      </c>
      <c r="P11" s="357" t="s">
        <v>533</v>
      </c>
      <c r="Q11" s="370"/>
      <c r="R11" s="113"/>
      <c r="S11" s="113"/>
      <c r="T11" s="113"/>
      <c r="U11" s="113"/>
      <c r="V11" s="113"/>
      <c r="W11" s="113"/>
      <c r="X11" s="113"/>
      <c r="Y11" s="113"/>
      <c r="Z11" s="113"/>
    </row>
    <row r="12" spans="1:26" ht="21.75" customHeight="1" x14ac:dyDescent="0.25">
      <c r="B12" s="368"/>
      <c r="C12" s="370"/>
      <c r="D12" s="375"/>
      <c r="E12" s="373"/>
      <c r="F12" s="126" t="s">
        <v>407</v>
      </c>
      <c r="G12" s="373"/>
      <c r="H12" s="377"/>
      <c r="I12" s="380"/>
      <c r="J12" s="377"/>
      <c r="K12" s="377"/>
      <c r="L12" s="371"/>
      <c r="M12" s="356"/>
      <c r="N12" s="371"/>
      <c r="O12" s="356"/>
      <c r="P12" s="358"/>
      <c r="Q12" s="371"/>
      <c r="R12" s="113"/>
      <c r="S12" s="113"/>
      <c r="T12" s="113"/>
      <c r="U12" s="113"/>
      <c r="V12" s="113"/>
      <c r="W12" s="113"/>
      <c r="X12" s="113"/>
      <c r="Y12" s="113"/>
      <c r="Z12" s="113"/>
    </row>
    <row r="13" spans="1:26" ht="18" customHeight="1" x14ac:dyDescent="0.25">
      <c r="A13" s="108">
        <v>1</v>
      </c>
      <c r="B13" s="127"/>
      <c r="C13" s="128"/>
      <c r="D13" s="178"/>
      <c r="E13" s="129"/>
      <c r="F13" s="128"/>
      <c r="G13" s="130"/>
      <c r="H13" s="131" t="s">
        <v>15</v>
      </c>
      <c r="I13" s="132"/>
      <c r="J13" s="133" t="s">
        <v>191</v>
      </c>
      <c r="K13" s="134">
        <f>G13*I13</f>
        <v>0</v>
      </c>
      <c r="L13" s="135" t="str">
        <f>IF($D13=県使用!$D$8,$K13,"")</f>
        <v/>
      </c>
      <c r="M13" s="135" t="str">
        <f>IF($D13=県使用!$E$8,$K13,"")</f>
        <v/>
      </c>
      <c r="N13" s="135" t="str">
        <f>IF($D13=県使用!$G$8,$K13,"")</f>
        <v/>
      </c>
      <c r="O13" s="135" t="str">
        <f>IF($D13=県使用!$H$8,$K13,"")</f>
        <v/>
      </c>
      <c r="P13" s="135" t="str">
        <f>IF($D13=県使用!$F$8,$K13,"")</f>
        <v/>
      </c>
      <c r="Q13" s="128"/>
      <c r="R13" s="113"/>
      <c r="S13" s="113"/>
      <c r="T13" s="113"/>
      <c r="U13" s="113"/>
      <c r="V13" s="113"/>
      <c r="W13" s="113"/>
      <c r="X13" s="113"/>
      <c r="Y13" s="113"/>
      <c r="Z13" s="113"/>
    </row>
    <row r="14" spans="1:26" ht="18" customHeight="1" x14ac:dyDescent="0.25">
      <c r="A14" s="108">
        <v>2</v>
      </c>
      <c r="B14" s="127"/>
      <c r="C14" s="128"/>
      <c r="D14" s="178"/>
      <c r="E14" s="129"/>
      <c r="F14" s="128"/>
      <c r="G14" s="130"/>
      <c r="H14" s="131" t="s">
        <v>15</v>
      </c>
      <c r="I14" s="132"/>
      <c r="J14" s="133" t="s">
        <v>191</v>
      </c>
      <c r="K14" s="134">
        <f t="shared" ref="K14:K32" si="0">G14*I14</f>
        <v>0</v>
      </c>
      <c r="L14" s="135" t="str">
        <f>IF($D14=県使用!$D$8,$K14,"")</f>
        <v/>
      </c>
      <c r="M14" s="135" t="str">
        <f>IF($D14=県使用!$E$8,$K14,"")</f>
        <v/>
      </c>
      <c r="N14" s="135" t="str">
        <f>IF($D14=県使用!$G$8,$K14,"")</f>
        <v/>
      </c>
      <c r="O14" s="135" t="str">
        <f>IF($D14=県使用!$H$8,$K14,"")</f>
        <v/>
      </c>
      <c r="P14" s="135" t="str">
        <f>IF($D14=県使用!$F$8,$K14,"")</f>
        <v/>
      </c>
      <c r="Q14" s="128"/>
      <c r="R14" s="113"/>
      <c r="S14" s="113"/>
      <c r="T14" s="113"/>
      <c r="U14" s="113"/>
      <c r="V14" s="113"/>
      <c r="W14" s="113"/>
      <c r="X14" s="113"/>
      <c r="Y14" s="113"/>
      <c r="Z14" s="113"/>
    </row>
    <row r="15" spans="1:26" ht="18" customHeight="1" x14ac:dyDescent="0.25">
      <c r="A15" s="108">
        <v>3</v>
      </c>
      <c r="B15" s="127"/>
      <c r="C15" s="128"/>
      <c r="D15" s="178"/>
      <c r="E15" s="129"/>
      <c r="F15" s="128"/>
      <c r="G15" s="130"/>
      <c r="H15" s="131" t="s">
        <v>15</v>
      </c>
      <c r="I15" s="132"/>
      <c r="J15" s="133" t="s">
        <v>191</v>
      </c>
      <c r="K15" s="134">
        <f t="shared" si="0"/>
        <v>0</v>
      </c>
      <c r="L15" s="135" t="str">
        <f>IF($D15=県使用!$D$8,$K15,"")</f>
        <v/>
      </c>
      <c r="M15" s="135" t="str">
        <f>IF($D15=県使用!$E$8,$K15,"")</f>
        <v/>
      </c>
      <c r="N15" s="135" t="str">
        <f>IF($D15=県使用!$G$8,$K15,"")</f>
        <v/>
      </c>
      <c r="O15" s="135" t="str">
        <f>IF($D15=県使用!$H$8,$K15,"")</f>
        <v/>
      </c>
      <c r="P15" s="135" t="str">
        <f>IF($D15=県使用!$F$8,$K15,"")</f>
        <v/>
      </c>
      <c r="Q15" s="128"/>
      <c r="R15" s="113"/>
      <c r="S15" s="113"/>
      <c r="T15" s="113"/>
      <c r="U15" s="113"/>
      <c r="V15" s="113"/>
      <c r="W15" s="113"/>
      <c r="X15" s="113"/>
      <c r="Y15" s="113"/>
      <c r="Z15" s="113"/>
    </row>
    <row r="16" spans="1:26" ht="18" customHeight="1" x14ac:dyDescent="0.25">
      <c r="A16" s="108">
        <v>4</v>
      </c>
      <c r="B16" s="127"/>
      <c r="C16" s="128"/>
      <c r="D16" s="178"/>
      <c r="E16" s="129"/>
      <c r="F16" s="128"/>
      <c r="G16" s="130"/>
      <c r="H16" s="131" t="s">
        <v>15</v>
      </c>
      <c r="I16" s="132"/>
      <c r="J16" s="133" t="s">
        <v>191</v>
      </c>
      <c r="K16" s="134">
        <f t="shared" si="0"/>
        <v>0</v>
      </c>
      <c r="L16" s="135" t="str">
        <f>IF($D16=県使用!$D$8,$K16,"")</f>
        <v/>
      </c>
      <c r="M16" s="135" t="str">
        <f>IF($D16=県使用!$E$8,$K16,"")</f>
        <v/>
      </c>
      <c r="N16" s="135" t="str">
        <f>IF($D16=県使用!$G$8,$K16,"")</f>
        <v/>
      </c>
      <c r="O16" s="135" t="str">
        <f>IF($D16=県使用!$H$8,$K16,"")</f>
        <v/>
      </c>
      <c r="P16" s="135" t="str">
        <f>IF($D16=県使用!$F$8,$K16,"")</f>
        <v/>
      </c>
      <c r="Q16" s="128"/>
      <c r="R16" s="113"/>
      <c r="S16" s="113"/>
      <c r="T16" s="113"/>
      <c r="U16" s="113"/>
      <c r="V16" s="113"/>
      <c r="W16" s="113"/>
      <c r="X16" s="113"/>
      <c r="Y16" s="113"/>
      <c r="Z16" s="113"/>
    </row>
    <row r="17" spans="1:26" ht="18" customHeight="1" x14ac:dyDescent="0.25">
      <c r="A17" s="108">
        <v>5</v>
      </c>
      <c r="B17" s="127"/>
      <c r="C17" s="128"/>
      <c r="D17" s="178"/>
      <c r="E17" s="129"/>
      <c r="F17" s="128"/>
      <c r="G17" s="130"/>
      <c r="H17" s="131" t="s">
        <v>15</v>
      </c>
      <c r="I17" s="132"/>
      <c r="J17" s="133" t="s">
        <v>191</v>
      </c>
      <c r="K17" s="134">
        <f t="shared" si="0"/>
        <v>0</v>
      </c>
      <c r="L17" s="135" t="str">
        <f>IF($D17=県使用!$D$8,$K17,"")</f>
        <v/>
      </c>
      <c r="M17" s="135" t="str">
        <f>IF($D17=県使用!$E$8,$K17,"")</f>
        <v/>
      </c>
      <c r="N17" s="135" t="str">
        <f>IF($D17=県使用!$G$8,$K17,"")</f>
        <v/>
      </c>
      <c r="O17" s="135" t="str">
        <f>IF($D17=県使用!$H$8,$K17,"")</f>
        <v/>
      </c>
      <c r="P17" s="135" t="str">
        <f>IF($D17=県使用!$F$8,$K17,"")</f>
        <v/>
      </c>
      <c r="Q17" s="128"/>
      <c r="R17" s="113"/>
      <c r="S17" s="113"/>
      <c r="T17" s="113"/>
      <c r="U17" s="113"/>
      <c r="V17" s="113"/>
      <c r="W17" s="113"/>
      <c r="X17" s="113"/>
      <c r="Y17" s="113"/>
      <c r="Z17" s="113"/>
    </row>
    <row r="18" spans="1:26" ht="18" customHeight="1" x14ac:dyDescent="0.25">
      <c r="A18" s="108">
        <v>6</v>
      </c>
      <c r="B18" s="127"/>
      <c r="C18" s="128"/>
      <c r="D18" s="178"/>
      <c r="E18" s="129"/>
      <c r="F18" s="128"/>
      <c r="G18" s="130"/>
      <c r="H18" s="131" t="s">
        <v>15</v>
      </c>
      <c r="I18" s="132"/>
      <c r="J18" s="133" t="s">
        <v>191</v>
      </c>
      <c r="K18" s="134">
        <f t="shared" si="0"/>
        <v>0</v>
      </c>
      <c r="L18" s="135" t="str">
        <f>IF($D18=県使用!$D$8,$K18,"")</f>
        <v/>
      </c>
      <c r="M18" s="135" t="str">
        <f>IF($D18=県使用!$E$8,$K18,"")</f>
        <v/>
      </c>
      <c r="N18" s="135" t="str">
        <f>IF($D18=県使用!$G$8,$K18,"")</f>
        <v/>
      </c>
      <c r="O18" s="135" t="str">
        <f>IF($D18=県使用!$H$8,$K18,"")</f>
        <v/>
      </c>
      <c r="P18" s="135" t="str">
        <f>IF($D18=県使用!$F$8,$K18,"")</f>
        <v/>
      </c>
      <c r="Q18" s="128"/>
      <c r="R18" s="113"/>
      <c r="S18" s="113"/>
      <c r="T18" s="113"/>
      <c r="U18" s="113"/>
      <c r="V18" s="113"/>
      <c r="W18" s="113"/>
      <c r="X18" s="113"/>
      <c r="Y18" s="113"/>
      <c r="Z18" s="113"/>
    </row>
    <row r="19" spans="1:26" ht="18" customHeight="1" x14ac:dyDescent="0.25">
      <c r="A19" s="108">
        <v>7</v>
      </c>
      <c r="B19" s="127"/>
      <c r="C19" s="128"/>
      <c r="D19" s="178"/>
      <c r="E19" s="129"/>
      <c r="F19" s="128"/>
      <c r="G19" s="130"/>
      <c r="H19" s="131" t="s">
        <v>15</v>
      </c>
      <c r="I19" s="132"/>
      <c r="J19" s="133" t="s">
        <v>191</v>
      </c>
      <c r="K19" s="134">
        <f t="shared" si="0"/>
        <v>0</v>
      </c>
      <c r="L19" s="135" t="str">
        <f>IF($D19=県使用!$D$8,$K19,"")</f>
        <v/>
      </c>
      <c r="M19" s="135" t="str">
        <f>IF($D19=県使用!$E$8,$K19,"")</f>
        <v/>
      </c>
      <c r="N19" s="135" t="str">
        <f>IF($D19=県使用!$G$8,$K19,"")</f>
        <v/>
      </c>
      <c r="O19" s="135" t="str">
        <f>IF($D19=県使用!$H$8,$K19,"")</f>
        <v/>
      </c>
      <c r="P19" s="135" t="str">
        <f>IF($D19=県使用!$F$8,$K19,"")</f>
        <v/>
      </c>
      <c r="Q19" s="128"/>
      <c r="R19" s="113"/>
      <c r="S19" s="113"/>
      <c r="T19" s="113"/>
      <c r="U19" s="113"/>
      <c r="V19" s="113"/>
      <c r="W19" s="113"/>
      <c r="X19" s="113"/>
      <c r="Y19" s="113"/>
      <c r="Z19" s="113"/>
    </row>
    <row r="20" spans="1:26" ht="18" customHeight="1" x14ac:dyDescent="0.25">
      <c r="A20" s="108">
        <v>8</v>
      </c>
      <c r="B20" s="127"/>
      <c r="C20" s="128"/>
      <c r="D20" s="178"/>
      <c r="E20" s="129"/>
      <c r="F20" s="128"/>
      <c r="G20" s="130"/>
      <c r="H20" s="131" t="s">
        <v>15</v>
      </c>
      <c r="I20" s="132"/>
      <c r="J20" s="133" t="s">
        <v>191</v>
      </c>
      <c r="K20" s="134">
        <f t="shared" si="0"/>
        <v>0</v>
      </c>
      <c r="L20" s="135" t="str">
        <f>IF($D20=県使用!$D$8,$K20,"")</f>
        <v/>
      </c>
      <c r="M20" s="135" t="str">
        <f>IF($D20=県使用!$E$8,$K20,"")</f>
        <v/>
      </c>
      <c r="N20" s="135" t="str">
        <f>IF($D20=県使用!$G$8,$K20,"")</f>
        <v/>
      </c>
      <c r="O20" s="135" t="str">
        <f>IF($D20=県使用!$H$8,$K20,"")</f>
        <v/>
      </c>
      <c r="P20" s="135" t="str">
        <f>IF($D20=県使用!$F$8,$K20,"")</f>
        <v/>
      </c>
      <c r="Q20" s="128"/>
      <c r="R20" s="113"/>
      <c r="S20" s="113"/>
      <c r="T20" s="113"/>
      <c r="U20" s="113"/>
      <c r="V20" s="113"/>
      <c r="W20" s="113"/>
      <c r="X20" s="113"/>
      <c r="Y20" s="113"/>
      <c r="Z20" s="113"/>
    </row>
    <row r="21" spans="1:26" ht="18" customHeight="1" x14ac:dyDescent="0.25">
      <c r="A21" s="108">
        <v>9</v>
      </c>
      <c r="B21" s="127"/>
      <c r="C21" s="128"/>
      <c r="D21" s="178"/>
      <c r="E21" s="129"/>
      <c r="F21" s="128"/>
      <c r="G21" s="130"/>
      <c r="H21" s="131" t="s">
        <v>15</v>
      </c>
      <c r="I21" s="132"/>
      <c r="J21" s="133" t="s">
        <v>191</v>
      </c>
      <c r="K21" s="134">
        <f t="shared" si="0"/>
        <v>0</v>
      </c>
      <c r="L21" s="135" t="str">
        <f>IF($D21=県使用!$D$8,$K21,"")</f>
        <v/>
      </c>
      <c r="M21" s="135" t="str">
        <f>IF($D21=県使用!$E$8,$K21,"")</f>
        <v/>
      </c>
      <c r="N21" s="135" t="str">
        <f>IF($D21=県使用!$G$8,$K21,"")</f>
        <v/>
      </c>
      <c r="O21" s="135" t="str">
        <f>IF($D21=県使用!$H$8,$K21,"")</f>
        <v/>
      </c>
      <c r="P21" s="135" t="str">
        <f>IF($D21=県使用!$F$8,$K21,"")</f>
        <v/>
      </c>
      <c r="Q21" s="128"/>
      <c r="R21" s="113"/>
      <c r="S21" s="113"/>
      <c r="T21" s="113"/>
      <c r="U21" s="113"/>
      <c r="V21" s="113"/>
      <c r="W21" s="113"/>
      <c r="X21" s="113"/>
      <c r="Y21" s="113"/>
      <c r="Z21" s="113"/>
    </row>
    <row r="22" spans="1:26" ht="18" customHeight="1" x14ac:dyDescent="0.25">
      <c r="A22" s="108">
        <v>10</v>
      </c>
      <c r="B22" s="127"/>
      <c r="C22" s="128"/>
      <c r="D22" s="178"/>
      <c r="E22" s="129"/>
      <c r="F22" s="128"/>
      <c r="G22" s="130"/>
      <c r="H22" s="131" t="s">
        <v>15</v>
      </c>
      <c r="I22" s="132"/>
      <c r="J22" s="133" t="s">
        <v>191</v>
      </c>
      <c r="K22" s="134">
        <f t="shared" si="0"/>
        <v>0</v>
      </c>
      <c r="L22" s="135" t="str">
        <f>IF($D22=県使用!$D$8,$K22,"")</f>
        <v/>
      </c>
      <c r="M22" s="135" t="str">
        <f>IF($D22=県使用!$E$8,$K22,"")</f>
        <v/>
      </c>
      <c r="N22" s="135" t="str">
        <f>IF($D22=県使用!$G$8,$K22,"")</f>
        <v/>
      </c>
      <c r="O22" s="135" t="str">
        <f>IF($D22=県使用!$H$8,$K22,"")</f>
        <v/>
      </c>
      <c r="P22" s="135" t="str">
        <f>IF($D22=県使用!$F$8,$K22,"")</f>
        <v/>
      </c>
      <c r="Q22" s="128"/>
      <c r="R22" s="113"/>
      <c r="S22" s="113"/>
      <c r="T22" s="113"/>
      <c r="U22" s="113"/>
      <c r="V22" s="113"/>
      <c r="W22" s="113"/>
      <c r="X22" s="113"/>
      <c r="Y22" s="113"/>
      <c r="Z22" s="113"/>
    </row>
    <row r="23" spans="1:26" ht="18" customHeight="1" x14ac:dyDescent="0.25">
      <c r="A23" s="108">
        <v>11</v>
      </c>
      <c r="B23" s="127"/>
      <c r="C23" s="128"/>
      <c r="D23" s="178"/>
      <c r="E23" s="129"/>
      <c r="F23" s="128"/>
      <c r="G23" s="130"/>
      <c r="H23" s="131" t="s">
        <v>15</v>
      </c>
      <c r="I23" s="132"/>
      <c r="J23" s="133" t="s">
        <v>191</v>
      </c>
      <c r="K23" s="134">
        <f t="shared" si="0"/>
        <v>0</v>
      </c>
      <c r="L23" s="135" t="str">
        <f>IF($D23=県使用!$D$8,$K23,"")</f>
        <v/>
      </c>
      <c r="M23" s="135" t="str">
        <f>IF($D23=県使用!$E$8,$K23,"")</f>
        <v/>
      </c>
      <c r="N23" s="135" t="str">
        <f>IF($D23=県使用!$G$8,$K23,"")</f>
        <v/>
      </c>
      <c r="O23" s="135" t="str">
        <f>IF($D23=県使用!$H$8,$K23,"")</f>
        <v/>
      </c>
      <c r="P23" s="135" t="str">
        <f>IF($D23=県使用!$F$8,$K23,"")</f>
        <v/>
      </c>
      <c r="Q23" s="128"/>
      <c r="R23" s="113"/>
      <c r="S23" s="113"/>
      <c r="T23" s="113"/>
      <c r="U23" s="113"/>
      <c r="V23" s="113"/>
      <c r="W23" s="113"/>
      <c r="X23" s="113"/>
      <c r="Y23" s="113"/>
      <c r="Z23" s="113"/>
    </row>
    <row r="24" spans="1:26" ht="18" customHeight="1" x14ac:dyDescent="0.25">
      <c r="A24" s="108">
        <v>12</v>
      </c>
      <c r="B24" s="127"/>
      <c r="C24" s="128"/>
      <c r="D24" s="178"/>
      <c r="E24" s="129"/>
      <c r="F24" s="128"/>
      <c r="G24" s="130"/>
      <c r="H24" s="131" t="s">
        <v>15</v>
      </c>
      <c r="I24" s="132"/>
      <c r="J24" s="133" t="s">
        <v>191</v>
      </c>
      <c r="K24" s="134">
        <f t="shared" si="0"/>
        <v>0</v>
      </c>
      <c r="L24" s="135" t="str">
        <f>IF($D24=県使用!$D$8,$K24,"")</f>
        <v/>
      </c>
      <c r="M24" s="135" t="str">
        <f>IF($D24=県使用!$E$8,$K24,"")</f>
        <v/>
      </c>
      <c r="N24" s="135" t="str">
        <f>IF($D24=県使用!$G$8,$K24,"")</f>
        <v/>
      </c>
      <c r="O24" s="135" t="str">
        <f>IF($D24=県使用!$H$8,$K24,"")</f>
        <v/>
      </c>
      <c r="P24" s="135" t="str">
        <f>IF($D24=県使用!$F$8,$K24,"")</f>
        <v/>
      </c>
      <c r="Q24" s="128"/>
      <c r="R24" s="113"/>
      <c r="S24" s="113"/>
      <c r="T24" s="113"/>
      <c r="U24" s="113"/>
      <c r="V24" s="113"/>
      <c r="W24" s="113"/>
      <c r="X24" s="113"/>
      <c r="Y24" s="113"/>
      <c r="Z24" s="113"/>
    </row>
    <row r="25" spans="1:26" ht="18" customHeight="1" x14ac:dyDescent="0.25">
      <c r="A25" s="108">
        <v>13</v>
      </c>
      <c r="B25" s="127"/>
      <c r="C25" s="128"/>
      <c r="D25" s="178"/>
      <c r="E25" s="129"/>
      <c r="F25" s="128"/>
      <c r="G25" s="130"/>
      <c r="H25" s="131" t="s">
        <v>15</v>
      </c>
      <c r="I25" s="132"/>
      <c r="J25" s="133" t="s">
        <v>191</v>
      </c>
      <c r="K25" s="134">
        <f t="shared" si="0"/>
        <v>0</v>
      </c>
      <c r="L25" s="135" t="str">
        <f>IF($D25=県使用!$D$8,$K25,"")</f>
        <v/>
      </c>
      <c r="M25" s="135" t="str">
        <f>IF($D25=県使用!$E$8,$K25,"")</f>
        <v/>
      </c>
      <c r="N25" s="135" t="str">
        <f>IF($D25=県使用!$G$8,$K25,"")</f>
        <v/>
      </c>
      <c r="O25" s="135" t="str">
        <f>IF($D25=県使用!$H$8,$K25,"")</f>
        <v/>
      </c>
      <c r="P25" s="135" t="str">
        <f>IF($D25=県使用!$F$8,$K25,"")</f>
        <v/>
      </c>
      <c r="Q25" s="128"/>
      <c r="R25" s="113"/>
      <c r="S25" s="113"/>
      <c r="T25" s="113"/>
      <c r="U25" s="113"/>
      <c r="V25" s="113"/>
      <c r="W25" s="113"/>
      <c r="X25" s="113"/>
      <c r="Y25" s="113"/>
      <c r="Z25" s="113"/>
    </row>
    <row r="26" spans="1:26" ht="18" customHeight="1" x14ac:dyDescent="0.25">
      <c r="A26" s="108">
        <v>14</v>
      </c>
      <c r="B26" s="127"/>
      <c r="C26" s="128"/>
      <c r="D26" s="178"/>
      <c r="E26" s="129"/>
      <c r="F26" s="128"/>
      <c r="G26" s="130"/>
      <c r="H26" s="131" t="s">
        <v>15</v>
      </c>
      <c r="I26" s="132"/>
      <c r="J26" s="133" t="s">
        <v>191</v>
      </c>
      <c r="K26" s="134">
        <f t="shared" si="0"/>
        <v>0</v>
      </c>
      <c r="L26" s="135" t="str">
        <f>IF($D26=県使用!$D$8,$K26,"")</f>
        <v/>
      </c>
      <c r="M26" s="135" t="str">
        <f>IF($D26=県使用!$E$8,$K26,"")</f>
        <v/>
      </c>
      <c r="N26" s="135" t="str">
        <f>IF($D26=県使用!$G$8,$K26,"")</f>
        <v/>
      </c>
      <c r="O26" s="135" t="str">
        <f>IF($D26=県使用!$H$8,$K26,"")</f>
        <v/>
      </c>
      <c r="P26" s="135" t="str">
        <f>IF($D26=県使用!$F$8,$K26,"")</f>
        <v/>
      </c>
      <c r="Q26" s="128"/>
      <c r="R26" s="113"/>
      <c r="S26" s="113"/>
      <c r="T26" s="113"/>
      <c r="U26" s="113"/>
      <c r="V26" s="113"/>
      <c r="W26" s="113"/>
      <c r="X26" s="113"/>
      <c r="Y26" s="113"/>
      <c r="Z26" s="113"/>
    </row>
    <row r="27" spans="1:26" ht="18" customHeight="1" x14ac:dyDescent="0.25">
      <c r="A27" s="108">
        <v>15</v>
      </c>
      <c r="B27" s="127"/>
      <c r="C27" s="128"/>
      <c r="D27" s="178"/>
      <c r="E27" s="129"/>
      <c r="F27" s="128"/>
      <c r="G27" s="130"/>
      <c r="H27" s="131" t="s">
        <v>15</v>
      </c>
      <c r="I27" s="132"/>
      <c r="J27" s="133" t="s">
        <v>191</v>
      </c>
      <c r="K27" s="134">
        <f t="shared" si="0"/>
        <v>0</v>
      </c>
      <c r="L27" s="135" t="str">
        <f>IF($D27=県使用!$D$8,$K27,"")</f>
        <v/>
      </c>
      <c r="M27" s="135" t="str">
        <f>IF($D27=県使用!$E$8,$K27,"")</f>
        <v/>
      </c>
      <c r="N27" s="135" t="str">
        <f>IF($D27=県使用!$G$8,$K27,"")</f>
        <v/>
      </c>
      <c r="O27" s="135" t="str">
        <f>IF($D27=県使用!$H$8,$K27,"")</f>
        <v/>
      </c>
      <c r="P27" s="135" t="str">
        <f>IF($D27=県使用!$F$8,$K27,"")</f>
        <v/>
      </c>
      <c r="Q27" s="128"/>
      <c r="R27" s="113"/>
      <c r="S27" s="113"/>
      <c r="T27" s="113"/>
      <c r="U27" s="113"/>
      <c r="V27" s="113"/>
      <c r="W27" s="113"/>
      <c r="X27" s="113"/>
      <c r="Y27" s="113"/>
      <c r="Z27" s="113"/>
    </row>
    <row r="28" spans="1:26" ht="18" customHeight="1" x14ac:dyDescent="0.25">
      <c r="A28" s="108">
        <v>16</v>
      </c>
      <c r="B28" s="127"/>
      <c r="C28" s="128"/>
      <c r="D28" s="178"/>
      <c r="E28" s="129"/>
      <c r="F28" s="128"/>
      <c r="G28" s="130"/>
      <c r="H28" s="131" t="s">
        <v>15</v>
      </c>
      <c r="I28" s="132"/>
      <c r="J28" s="133" t="s">
        <v>191</v>
      </c>
      <c r="K28" s="134">
        <f t="shared" si="0"/>
        <v>0</v>
      </c>
      <c r="L28" s="135" t="str">
        <f>IF($D28=県使用!$D$8,$K28,"")</f>
        <v/>
      </c>
      <c r="M28" s="135" t="str">
        <f>IF($D28=県使用!$E$8,$K28,"")</f>
        <v/>
      </c>
      <c r="N28" s="135" t="str">
        <f>IF($D28=県使用!$G$8,$K28,"")</f>
        <v/>
      </c>
      <c r="O28" s="135" t="str">
        <f>IF($D28=県使用!$H$8,$K28,"")</f>
        <v/>
      </c>
      <c r="P28" s="135" t="str">
        <f>IF($D28=県使用!$F$8,$K28,"")</f>
        <v/>
      </c>
      <c r="Q28" s="128"/>
      <c r="R28" s="113"/>
      <c r="S28" s="113"/>
      <c r="T28" s="113"/>
      <c r="U28" s="113"/>
      <c r="V28" s="113"/>
      <c r="W28" s="113"/>
      <c r="X28" s="113"/>
      <c r="Y28" s="113"/>
      <c r="Z28" s="113"/>
    </row>
    <row r="29" spans="1:26" ht="18" customHeight="1" x14ac:dyDescent="0.25">
      <c r="A29" s="108">
        <v>17</v>
      </c>
      <c r="B29" s="127"/>
      <c r="C29" s="128"/>
      <c r="D29" s="178"/>
      <c r="E29" s="129"/>
      <c r="F29" s="128"/>
      <c r="G29" s="130"/>
      <c r="H29" s="131" t="s">
        <v>15</v>
      </c>
      <c r="I29" s="132"/>
      <c r="J29" s="133" t="s">
        <v>191</v>
      </c>
      <c r="K29" s="134">
        <f t="shared" si="0"/>
        <v>0</v>
      </c>
      <c r="L29" s="135" t="str">
        <f>IF($D29=県使用!$D$8,$K29,"")</f>
        <v/>
      </c>
      <c r="M29" s="135" t="str">
        <f>IF($D29=県使用!$E$8,$K29,"")</f>
        <v/>
      </c>
      <c r="N29" s="135" t="str">
        <f>IF($D29=県使用!$G$8,$K29,"")</f>
        <v/>
      </c>
      <c r="O29" s="135" t="str">
        <f>IF($D29=県使用!$H$8,$K29,"")</f>
        <v/>
      </c>
      <c r="P29" s="135" t="str">
        <f>IF($D29=県使用!$F$8,$K29,"")</f>
        <v/>
      </c>
      <c r="Q29" s="128"/>
      <c r="R29" s="113"/>
      <c r="S29" s="113"/>
      <c r="T29" s="113"/>
      <c r="U29" s="113"/>
      <c r="V29" s="113"/>
      <c r="W29" s="113"/>
      <c r="X29" s="113"/>
      <c r="Y29" s="113"/>
      <c r="Z29" s="113"/>
    </row>
    <row r="30" spans="1:26" ht="18" customHeight="1" x14ac:dyDescent="0.25">
      <c r="A30" s="108">
        <v>18</v>
      </c>
      <c r="B30" s="127"/>
      <c r="C30" s="128"/>
      <c r="D30" s="178"/>
      <c r="E30" s="129"/>
      <c r="F30" s="128"/>
      <c r="G30" s="130"/>
      <c r="H30" s="131" t="s">
        <v>15</v>
      </c>
      <c r="I30" s="132"/>
      <c r="J30" s="133" t="s">
        <v>191</v>
      </c>
      <c r="K30" s="134">
        <f t="shared" si="0"/>
        <v>0</v>
      </c>
      <c r="L30" s="135" t="str">
        <f>IF($D30=県使用!$D$8,$K30,"")</f>
        <v/>
      </c>
      <c r="M30" s="135" t="str">
        <f>IF($D30=県使用!$E$8,$K30,"")</f>
        <v/>
      </c>
      <c r="N30" s="135" t="str">
        <f>IF($D30=県使用!$G$8,$K30,"")</f>
        <v/>
      </c>
      <c r="O30" s="135" t="str">
        <f>IF($D30=県使用!$H$8,$K30,"")</f>
        <v/>
      </c>
      <c r="P30" s="135" t="str">
        <f>IF($D30=県使用!$F$8,$K30,"")</f>
        <v/>
      </c>
      <c r="Q30" s="128"/>
      <c r="R30" s="113"/>
      <c r="S30" s="113"/>
      <c r="T30" s="113"/>
      <c r="U30" s="113"/>
      <c r="V30" s="113"/>
      <c r="W30" s="113"/>
      <c r="X30" s="113"/>
      <c r="Y30" s="113"/>
      <c r="Z30" s="113"/>
    </row>
    <row r="31" spans="1:26" ht="18" customHeight="1" x14ac:dyDescent="0.25">
      <c r="A31" s="108">
        <v>19</v>
      </c>
      <c r="B31" s="127"/>
      <c r="C31" s="128"/>
      <c r="D31" s="178"/>
      <c r="E31" s="129"/>
      <c r="F31" s="128"/>
      <c r="G31" s="130"/>
      <c r="H31" s="131" t="s">
        <v>15</v>
      </c>
      <c r="I31" s="132"/>
      <c r="J31" s="133" t="s">
        <v>191</v>
      </c>
      <c r="K31" s="134">
        <f t="shared" si="0"/>
        <v>0</v>
      </c>
      <c r="L31" s="135" t="str">
        <f>IF($D31=県使用!$D$8,$K31,"")</f>
        <v/>
      </c>
      <c r="M31" s="135" t="str">
        <f>IF($D31=県使用!$E$8,$K31,"")</f>
        <v/>
      </c>
      <c r="N31" s="135" t="str">
        <f>IF($D31=県使用!$G$8,$K31,"")</f>
        <v/>
      </c>
      <c r="O31" s="135" t="str">
        <f>IF($D31=県使用!$H$8,$K31,"")</f>
        <v/>
      </c>
      <c r="P31" s="135" t="str">
        <f>IF($D31=県使用!$F$8,$K31,"")</f>
        <v/>
      </c>
      <c r="Q31" s="128"/>
      <c r="R31" s="113"/>
      <c r="S31" s="113"/>
      <c r="T31" s="113"/>
      <c r="U31" s="113"/>
      <c r="V31" s="113"/>
      <c r="W31" s="113"/>
      <c r="X31" s="113"/>
      <c r="Y31" s="113"/>
      <c r="Z31" s="113"/>
    </row>
    <row r="32" spans="1:26" ht="18" customHeight="1" x14ac:dyDescent="0.25">
      <c r="A32" s="108">
        <v>20</v>
      </c>
      <c r="B32" s="127"/>
      <c r="C32" s="128"/>
      <c r="D32" s="178"/>
      <c r="E32" s="129"/>
      <c r="F32" s="128"/>
      <c r="G32" s="130"/>
      <c r="H32" s="131" t="s">
        <v>15</v>
      </c>
      <c r="I32" s="132"/>
      <c r="J32" s="133" t="s">
        <v>191</v>
      </c>
      <c r="K32" s="134">
        <f t="shared" si="0"/>
        <v>0</v>
      </c>
      <c r="L32" s="135" t="str">
        <f>IF($D32=県使用!$D$8,$K32,"")</f>
        <v/>
      </c>
      <c r="M32" s="135" t="str">
        <f>IF($D32=県使用!$E$8,$K32,"")</f>
        <v/>
      </c>
      <c r="N32" s="135" t="str">
        <f>IF($D32=県使用!$G$8,$K32,"")</f>
        <v/>
      </c>
      <c r="O32" s="135" t="str">
        <f>IF($D32=県使用!$H$8,$K32,"")</f>
        <v/>
      </c>
      <c r="P32" s="135" t="str">
        <f>IF($D32=県使用!$F$8,$K32,"")</f>
        <v/>
      </c>
      <c r="Q32" s="128"/>
      <c r="R32" s="113"/>
      <c r="S32" s="113"/>
      <c r="T32" s="113"/>
      <c r="U32" s="113"/>
      <c r="V32" s="113"/>
      <c r="W32" s="113"/>
      <c r="X32" s="113"/>
      <c r="Y32" s="113"/>
      <c r="Z32" s="113"/>
    </row>
    <row r="33" spans="1:26" ht="18" customHeight="1" x14ac:dyDescent="0.25">
      <c r="A33" s="108">
        <v>21</v>
      </c>
      <c r="B33" s="127"/>
      <c r="C33" s="128"/>
      <c r="D33" s="178"/>
      <c r="E33" s="129"/>
      <c r="F33" s="128"/>
      <c r="G33" s="130"/>
      <c r="H33" s="131" t="s">
        <v>15</v>
      </c>
      <c r="I33" s="132"/>
      <c r="J33" s="133" t="s">
        <v>191</v>
      </c>
      <c r="K33" s="134">
        <f t="shared" ref="K33:K47" si="1">G33*I33</f>
        <v>0</v>
      </c>
      <c r="L33" s="135" t="str">
        <f>IF($D33=県使用!$D$8,$K33,"")</f>
        <v/>
      </c>
      <c r="M33" s="135" t="str">
        <f>IF($D33=県使用!$E$8,$K33,"")</f>
        <v/>
      </c>
      <c r="N33" s="135" t="str">
        <f>IF($D33=県使用!$G$8,$K33,"")</f>
        <v/>
      </c>
      <c r="O33" s="135" t="str">
        <f>IF($D33=県使用!$H$8,$K33,"")</f>
        <v/>
      </c>
      <c r="P33" s="135" t="str">
        <f>IF($D33=県使用!$F$8,$K33,"")</f>
        <v/>
      </c>
      <c r="Q33" s="128"/>
      <c r="R33" s="113"/>
      <c r="S33" s="113"/>
      <c r="T33" s="113"/>
      <c r="U33" s="113"/>
      <c r="V33" s="113"/>
      <c r="W33" s="113"/>
      <c r="X33" s="113"/>
      <c r="Y33" s="113"/>
      <c r="Z33" s="113"/>
    </row>
    <row r="34" spans="1:26" ht="18" customHeight="1" x14ac:dyDescent="0.25">
      <c r="A34" s="108">
        <v>22</v>
      </c>
      <c r="B34" s="127"/>
      <c r="C34" s="128"/>
      <c r="D34" s="178"/>
      <c r="E34" s="129"/>
      <c r="F34" s="128"/>
      <c r="G34" s="130"/>
      <c r="H34" s="131" t="s">
        <v>15</v>
      </c>
      <c r="I34" s="132"/>
      <c r="J34" s="133" t="s">
        <v>191</v>
      </c>
      <c r="K34" s="134">
        <f t="shared" si="1"/>
        <v>0</v>
      </c>
      <c r="L34" s="135" t="str">
        <f>IF($D34=県使用!$D$8,$K34,"")</f>
        <v/>
      </c>
      <c r="M34" s="135" t="str">
        <f>IF($D34=県使用!$E$8,$K34,"")</f>
        <v/>
      </c>
      <c r="N34" s="135" t="str">
        <f>IF($D34=県使用!$G$8,$K34,"")</f>
        <v/>
      </c>
      <c r="O34" s="135" t="str">
        <f>IF($D34=県使用!$H$8,$K34,"")</f>
        <v/>
      </c>
      <c r="P34" s="135" t="str">
        <f>IF($D34=県使用!$F$8,$K34,"")</f>
        <v/>
      </c>
      <c r="Q34" s="128"/>
      <c r="R34" s="113"/>
      <c r="S34" s="113"/>
      <c r="T34" s="113"/>
      <c r="U34" s="113"/>
      <c r="V34" s="113"/>
      <c r="W34" s="113"/>
      <c r="X34" s="113"/>
      <c r="Y34" s="113"/>
      <c r="Z34" s="113"/>
    </row>
    <row r="35" spans="1:26" ht="18" customHeight="1" x14ac:dyDescent="0.25">
      <c r="A35" s="108">
        <v>23</v>
      </c>
      <c r="B35" s="127"/>
      <c r="C35" s="128"/>
      <c r="D35" s="178"/>
      <c r="E35" s="129"/>
      <c r="F35" s="128"/>
      <c r="G35" s="130"/>
      <c r="H35" s="131" t="s">
        <v>15</v>
      </c>
      <c r="I35" s="132"/>
      <c r="J35" s="133" t="s">
        <v>191</v>
      </c>
      <c r="K35" s="134">
        <f t="shared" si="1"/>
        <v>0</v>
      </c>
      <c r="L35" s="135" t="str">
        <f>IF($D35=県使用!$D$8,$K35,"")</f>
        <v/>
      </c>
      <c r="M35" s="135" t="str">
        <f>IF($D35=県使用!$E$8,$K35,"")</f>
        <v/>
      </c>
      <c r="N35" s="135" t="str">
        <f>IF($D35=県使用!$G$8,$K35,"")</f>
        <v/>
      </c>
      <c r="O35" s="135" t="str">
        <f>IF($D35=県使用!$H$8,$K35,"")</f>
        <v/>
      </c>
      <c r="P35" s="135" t="str">
        <f>IF($D35=県使用!$F$8,$K35,"")</f>
        <v/>
      </c>
      <c r="Q35" s="128"/>
      <c r="R35" s="113"/>
      <c r="S35" s="113"/>
      <c r="T35" s="113"/>
      <c r="U35" s="113"/>
      <c r="V35" s="113"/>
      <c r="W35" s="113"/>
      <c r="X35" s="113"/>
      <c r="Y35" s="113"/>
      <c r="Z35" s="113"/>
    </row>
    <row r="36" spans="1:26" ht="18" customHeight="1" x14ac:dyDescent="0.25">
      <c r="A36" s="108">
        <v>24</v>
      </c>
      <c r="B36" s="127"/>
      <c r="C36" s="128"/>
      <c r="D36" s="178"/>
      <c r="E36" s="129"/>
      <c r="F36" s="128"/>
      <c r="G36" s="130"/>
      <c r="H36" s="131" t="s">
        <v>15</v>
      </c>
      <c r="I36" s="132"/>
      <c r="J36" s="133" t="s">
        <v>191</v>
      </c>
      <c r="K36" s="134">
        <f t="shared" ref="K36:K44" si="2">G36*I36</f>
        <v>0</v>
      </c>
      <c r="L36" s="135" t="str">
        <f>IF($D36=県使用!$D$8,$K36,"")</f>
        <v/>
      </c>
      <c r="M36" s="135" t="str">
        <f>IF($D36=県使用!$E$8,$K36,"")</f>
        <v/>
      </c>
      <c r="N36" s="135" t="str">
        <f>IF($D36=県使用!$G$8,$K36,"")</f>
        <v/>
      </c>
      <c r="O36" s="135" t="str">
        <f>IF($D36=県使用!$H$8,$K36,"")</f>
        <v/>
      </c>
      <c r="P36" s="135" t="str">
        <f>IF($D36=県使用!$F$8,$K36,"")</f>
        <v/>
      </c>
      <c r="Q36" s="128"/>
      <c r="R36" s="113"/>
      <c r="S36" s="113"/>
      <c r="T36" s="113"/>
      <c r="U36" s="113"/>
      <c r="V36" s="113"/>
      <c r="W36" s="113"/>
      <c r="X36" s="113"/>
      <c r="Y36" s="113"/>
      <c r="Z36" s="113"/>
    </row>
    <row r="37" spans="1:26" ht="18" customHeight="1" x14ac:dyDescent="0.25">
      <c r="A37" s="108">
        <v>25</v>
      </c>
      <c r="B37" s="127"/>
      <c r="C37" s="128"/>
      <c r="D37" s="178"/>
      <c r="E37" s="129"/>
      <c r="F37" s="128"/>
      <c r="G37" s="130"/>
      <c r="H37" s="131" t="s">
        <v>15</v>
      </c>
      <c r="I37" s="132"/>
      <c r="J37" s="133" t="s">
        <v>191</v>
      </c>
      <c r="K37" s="134">
        <f t="shared" si="2"/>
        <v>0</v>
      </c>
      <c r="L37" s="135" t="str">
        <f>IF($D37=県使用!$D$8,$K37,"")</f>
        <v/>
      </c>
      <c r="M37" s="135" t="str">
        <f>IF($D37=県使用!$E$8,$K37,"")</f>
        <v/>
      </c>
      <c r="N37" s="135" t="str">
        <f>IF($D37=県使用!$G$8,$K37,"")</f>
        <v/>
      </c>
      <c r="O37" s="135" t="str">
        <f>IF($D37=県使用!$H$8,$K37,"")</f>
        <v/>
      </c>
      <c r="P37" s="135" t="str">
        <f>IF($D37=県使用!$F$8,$K37,"")</f>
        <v/>
      </c>
      <c r="Q37" s="128"/>
      <c r="R37" s="113"/>
      <c r="S37" s="113"/>
      <c r="T37" s="113"/>
      <c r="U37" s="113"/>
      <c r="V37" s="113"/>
      <c r="W37" s="113"/>
      <c r="X37" s="113"/>
      <c r="Y37" s="113"/>
      <c r="Z37" s="113"/>
    </row>
    <row r="38" spans="1:26" ht="18" customHeight="1" x14ac:dyDescent="0.25">
      <c r="A38" s="108">
        <v>26</v>
      </c>
      <c r="B38" s="127"/>
      <c r="C38" s="128"/>
      <c r="D38" s="178"/>
      <c r="E38" s="129"/>
      <c r="F38" s="128"/>
      <c r="G38" s="130"/>
      <c r="H38" s="131" t="s">
        <v>15</v>
      </c>
      <c r="I38" s="132"/>
      <c r="J38" s="133" t="s">
        <v>191</v>
      </c>
      <c r="K38" s="134">
        <f t="shared" si="2"/>
        <v>0</v>
      </c>
      <c r="L38" s="135" t="str">
        <f>IF($D38=県使用!$D$8,$K38,"")</f>
        <v/>
      </c>
      <c r="M38" s="135" t="str">
        <f>IF($D38=県使用!$E$8,$K38,"")</f>
        <v/>
      </c>
      <c r="N38" s="135" t="str">
        <f>IF($D38=県使用!$G$8,$K38,"")</f>
        <v/>
      </c>
      <c r="O38" s="135" t="str">
        <f>IF($D38=県使用!$H$8,$K38,"")</f>
        <v/>
      </c>
      <c r="P38" s="135" t="str">
        <f>IF($D38=県使用!$F$8,$K38,"")</f>
        <v/>
      </c>
      <c r="Q38" s="128"/>
      <c r="R38" s="113"/>
      <c r="S38" s="113"/>
      <c r="T38" s="113"/>
      <c r="U38" s="113"/>
      <c r="V38" s="113"/>
      <c r="W38" s="113"/>
      <c r="X38" s="113"/>
      <c r="Y38" s="113"/>
      <c r="Z38" s="113"/>
    </row>
    <row r="39" spans="1:26" ht="18" customHeight="1" x14ac:dyDescent="0.25">
      <c r="A39" s="108">
        <v>27</v>
      </c>
      <c r="B39" s="127"/>
      <c r="C39" s="128"/>
      <c r="D39" s="178"/>
      <c r="E39" s="129"/>
      <c r="F39" s="128"/>
      <c r="G39" s="130"/>
      <c r="H39" s="131" t="s">
        <v>15</v>
      </c>
      <c r="I39" s="132"/>
      <c r="J39" s="133" t="s">
        <v>191</v>
      </c>
      <c r="K39" s="134">
        <f t="shared" si="2"/>
        <v>0</v>
      </c>
      <c r="L39" s="135" t="str">
        <f>IF($D39=県使用!$D$8,$K39,"")</f>
        <v/>
      </c>
      <c r="M39" s="135" t="str">
        <f>IF($D39=県使用!$E$8,$K39,"")</f>
        <v/>
      </c>
      <c r="N39" s="135" t="str">
        <f>IF($D39=県使用!$G$8,$K39,"")</f>
        <v/>
      </c>
      <c r="O39" s="135" t="str">
        <f>IF($D39=県使用!$H$8,$K39,"")</f>
        <v/>
      </c>
      <c r="P39" s="135" t="str">
        <f>IF($D39=県使用!$F$8,$K39,"")</f>
        <v/>
      </c>
      <c r="Q39" s="128"/>
      <c r="R39" s="113"/>
      <c r="S39" s="113"/>
      <c r="T39" s="113"/>
      <c r="U39" s="113"/>
      <c r="V39" s="113"/>
      <c r="W39" s="113"/>
      <c r="X39" s="113"/>
      <c r="Y39" s="113"/>
      <c r="Z39" s="113"/>
    </row>
    <row r="40" spans="1:26" ht="18" customHeight="1" x14ac:dyDescent="0.25">
      <c r="A40" s="108">
        <v>28</v>
      </c>
      <c r="B40" s="127"/>
      <c r="C40" s="128"/>
      <c r="D40" s="178"/>
      <c r="E40" s="129"/>
      <c r="F40" s="128"/>
      <c r="G40" s="130"/>
      <c r="H40" s="131" t="s">
        <v>15</v>
      </c>
      <c r="I40" s="132"/>
      <c r="J40" s="133" t="s">
        <v>191</v>
      </c>
      <c r="K40" s="134">
        <f t="shared" si="2"/>
        <v>0</v>
      </c>
      <c r="L40" s="135" t="str">
        <f>IF($D40=県使用!$D$8,$K40,"")</f>
        <v/>
      </c>
      <c r="M40" s="135" t="str">
        <f>IF($D40=県使用!$E$8,$K40,"")</f>
        <v/>
      </c>
      <c r="N40" s="135" t="str">
        <f>IF($D40=県使用!$G$8,$K40,"")</f>
        <v/>
      </c>
      <c r="O40" s="135" t="str">
        <f>IF($D40=県使用!$H$8,$K40,"")</f>
        <v/>
      </c>
      <c r="P40" s="135" t="str">
        <f>IF($D40=県使用!$F$8,$K40,"")</f>
        <v/>
      </c>
      <c r="Q40" s="128"/>
      <c r="R40" s="113"/>
      <c r="S40" s="113"/>
      <c r="T40" s="113"/>
      <c r="U40" s="113"/>
      <c r="V40" s="113"/>
      <c r="W40" s="113"/>
      <c r="X40" s="113"/>
      <c r="Y40" s="113"/>
      <c r="Z40" s="113"/>
    </row>
    <row r="41" spans="1:26" ht="18" customHeight="1" x14ac:dyDescent="0.25">
      <c r="A41" s="108">
        <v>29</v>
      </c>
      <c r="B41" s="127"/>
      <c r="C41" s="128"/>
      <c r="D41" s="178"/>
      <c r="E41" s="129"/>
      <c r="F41" s="128"/>
      <c r="G41" s="130"/>
      <c r="H41" s="131" t="s">
        <v>15</v>
      </c>
      <c r="I41" s="132"/>
      <c r="J41" s="133" t="s">
        <v>191</v>
      </c>
      <c r="K41" s="134">
        <f t="shared" si="2"/>
        <v>0</v>
      </c>
      <c r="L41" s="135" t="str">
        <f>IF($D41=県使用!$D$8,$K41,"")</f>
        <v/>
      </c>
      <c r="M41" s="135" t="str">
        <f>IF($D41=県使用!$E$8,$K41,"")</f>
        <v/>
      </c>
      <c r="N41" s="135" t="str">
        <f>IF($D41=県使用!$G$8,$K41,"")</f>
        <v/>
      </c>
      <c r="O41" s="135" t="str">
        <f>IF($D41=県使用!$H$8,$K41,"")</f>
        <v/>
      </c>
      <c r="P41" s="135" t="str">
        <f>IF($D41=県使用!$F$8,$K41,"")</f>
        <v/>
      </c>
      <c r="Q41" s="128"/>
      <c r="R41" s="113"/>
      <c r="S41" s="113"/>
      <c r="T41" s="113"/>
      <c r="U41" s="113"/>
      <c r="V41" s="113"/>
      <c r="W41" s="113"/>
      <c r="X41" s="113"/>
      <c r="Y41" s="113"/>
      <c r="Z41" s="113"/>
    </row>
    <row r="42" spans="1:26" ht="18" customHeight="1" x14ac:dyDescent="0.25">
      <c r="A42" s="108">
        <v>30</v>
      </c>
      <c r="B42" s="127"/>
      <c r="C42" s="128"/>
      <c r="D42" s="178"/>
      <c r="E42" s="129"/>
      <c r="F42" s="128"/>
      <c r="G42" s="130"/>
      <c r="H42" s="131" t="s">
        <v>15</v>
      </c>
      <c r="I42" s="132"/>
      <c r="J42" s="133" t="s">
        <v>191</v>
      </c>
      <c r="K42" s="134">
        <f t="shared" si="2"/>
        <v>0</v>
      </c>
      <c r="L42" s="135" t="str">
        <f>IF($D42=県使用!$D$8,$K42,"")</f>
        <v/>
      </c>
      <c r="M42" s="135" t="str">
        <f>IF($D42=県使用!$E$8,$K42,"")</f>
        <v/>
      </c>
      <c r="N42" s="135" t="str">
        <f>IF($D42=県使用!$G$8,$K42,"")</f>
        <v/>
      </c>
      <c r="O42" s="135" t="str">
        <f>IF($D42=県使用!$H$8,$K42,"")</f>
        <v/>
      </c>
      <c r="P42" s="135" t="str">
        <f>IF($D42=県使用!$F$8,$K42,"")</f>
        <v/>
      </c>
      <c r="Q42" s="128"/>
      <c r="R42" s="113"/>
      <c r="S42" s="113"/>
      <c r="T42" s="113"/>
      <c r="U42" s="113"/>
      <c r="V42" s="113"/>
      <c r="W42" s="113"/>
      <c r="X42" s="113"/>
      <c r="Y42" s="113"/>
      <c r="Z42" s="113"/>
    </row>
    <row r="43" spans="1:26" ht="18" customHeight="1" x14ac:dyDescent="0.25">
      <c r="A43" s="108">
        <v>31</v>
      </c>
      <c r="B43" s="127"/>
      <c r="C43" s="128"/>
      <c r="D43" s="178"/>
      <c r="E43" s="129"/>
      <c r="F43" s="128"/>
      <c r="G43" s="130"/>
      <c r="H43" s="131" t="s">
        <v>15</v>
      </c>
      <c r="I43" s="132"/>
      <c r="J43" s="133" t="s">
        <v>191</v>
      </c>
      <c r="K43" s="134">
        <f t="shared" si="2"/>
        <v>0</v>
      </c>
      <c r="L43" s="135" t="str">
        <f>IF($D43=県使用!$D$8,$K43,"")</f>
        <v/>
      </c>
      <c r="M43" s="135" t="str">
        <f>IF($D43=県使用!$E$8,$K43,"")</f>
        <v/>
      </c>
      <c r="N43" s="135" t="str">
        <f>IF($D43=県使用!$G$8,$K43,"")</f>
        <v/>
      </c>
      <c r="O43" s="135" t="str">
        <f>IF($D43=県使用!$H$8,$K43,"")</f>
        <v/>
      </c>
      <c r="P43" s="135" t="str">
        <f>IF($D43=県使用!$F$8,$K43,"")</f>
        <v/>
      </c>
      <c r="Q43" s="128"/>
      <c r="R43" s="113"/>
      <c r="S43" s="113"/>
      <c r="T43" s="113"/>
      <c r="U43" s="113"/>
      <c r="V43" s="113"/>
      <c r="W43" s="113"/>
      <c r="X43" s="113"/>
      <c r="Y43" s="113"/>
      <c r="Z43" s="113"/>
    </row>
    <row r="44" spans="1:26" ht="18" customHeight="1" x14ac:dyDescent="0.25">
      <c r="A44" s="108">
        <v>32</v>
      </c>
      <c r="B44" s="127"/>
      <c r="C44" s="128"/>
      <c r="D44" s="178"/>
      <c r="E44" s="129"/>
      <c r="F44" s="128"/>
      <c r="G44" s="130"/>
      <c r="H44" s="131" t="s">
        <v>15</v>
      </c>
      <c r="I44" s="132"/>
      <c r="J44" s="133" t="s">
        <v>191</v>
      </c>
      <c r="K44" s="134">
        <f t="shared" si="2"/>
        <v>0</v>
      </c>
      <c r="L44" s="135" t="str">
        <f>IF($D44=県使用!$D$8,$K44,"")</f>
        <v/>
      </c>
      <c r="M44" s="135" t="str">
        <f>IF($D44=県使用!$E$8,$K44,"")</f>
        <v/>
      </c>
      <c r="N44" s="135" t="str">
        <f>IF($D44=県使用!$G$8,$K44,"")</f>
        <v/>
      </c>
      <c r="O44" s="135" t="str">
        <f>IF($D44=県使用!$H$8,$K44,"")</f>
        <v/>
      </c>
      <c r="P44" s="135" t="str">
        <f>IF($D44=県使用!$F$8,$K44,"")</f>
        <v/>
      </c>
      <c r="Q44" s="128"/>
      <c r="R44" s="113"/>
      <c r="S44" s="113"/>
      <c r="T44" s="113"/>
      <c r="U44" s="113"/>
      <c r="V44" s="113"/>
      <c r="W44" s="113"/>
      <c r="X44" s="113"/>
      <c r="Y44" s="113"/>
      <c r="Z44" s="113"/>
    </row>
    <row r="45" spans="1:26" ht="18" customHeight="1" x14ac:dyDescent="0.25">
      <c r="A45" s="108">
        <v>33</v>
      </c>
      <c r="B45" s="127"/>
      <c r="C45" s="128"/>
      <c r="D45" s="178"/>
      <c r="E45" s="129"/>
      <c r="F45" s="128"/>
      <c r="G45" s="130"/>
      <c r="H45" s="131" t="s">
        <v>15</v>
      </c>
      <c r="I45" s="132"/>
      <c r="J45" s="133" t="s">
        <v>191</v>
      </c>
      <c r="K45" s="134">
        <f t="shared" si="1"/>
        <v>0</v>
      </c>
      <c r="L45" s="135" t="str">
        <f>IF($D45=県使用!$D$8,$K45,"")</f>
        <v/>
      </c>
      <c r="M45" s="135" t="str">
        <f>IF($D45=県使用!$E$8,$K45,"")</f>
        <v/>
      </c>
      <c r="N45" s="135" t="str">
        <f>IF($D45=県使用!$G$8,$K45,"")</f>
        <v/>
      </c>
      <c r="O45" s="135" t="str">
        <f>IF($D45=県使用!$H$8,$K45,"")</f>
        <v/>
      </c>
      <c r="P45" s="135" t="str">
        <f>IF($D45=県使用!$F$8,$K45,"")</f>
        <v/>
      </c>
      <c r="Q45" s="128"/>
      <c r="R45" s="113"/>
      <c r="S45" s="113"/>
      <c r="T45" s="113"/>
      <c r="U45" s="113"/>
      <c r="V45" s="113"/>
      <c r="W45" s="113"/>
      <c r="X45" s="113"/>
      <c r="Y45" s="113"/>
      <c r="Z45" s="113"/>
    </row>
    <row r="46" spans="1:26" ht="18" customHeight="1" x14ac:dyDescent="0.25">
      <c r="A46" s="108">
        <v>34</v>
      </c>
      <c r="B46" s="127"/>
      <c r="C46" s="128"/>
      <c r="D46" s="178"/>
      <c r="E46" s="129"/>
      <c r="F46" s="128"/>
      <c r="G46" s="130"/>
      <c r="H46" s="131" t="s">
        <v>15</v>
      </c>
      <c r="I46" s="132"/>
      <c r="J46" s="133" t="s">
        <v>191</v>
      </c>
      <c r="K46" s="134">
        <f t="shared" si="1"/>
        <v>0</v>
      </c>
      <c r="L46" s="135" t="str">
        <f>IF($D46=県使用!$D$8,$K46,"")</f>
        <v/>
      </c>
      <c r="M46" s="135" t="str">
        <f>IF($D46=県使用!$E$8,$K46,"")</f>
        <v/>
      </c>
      <c r="N46" s="135" t="str">
        <f>IF($D46=県使用!$G$8,$K46,"")</f>
        <v/>
      </c>
      <c r="O46" s="135" t="str">
        <f>IF($D46=県使用!$H$8,$K46,"")</f>
        <v/>
      </c>
      <c r="P46" s="135" t="str">
        <f>IF($D46=県使用!$F$8,$K46,"")</f>
        <v/>
      </c>
      <c r="Q46" s="128"/>
      <c r="R46" s="113"/>
      <c r="S46" s="113"/>
      <c r="T46" s="113"/>
      <c r="U46" s="113"/>
      <c r="V46" s="113"/>
      <c r="W46" s="113"/>
      <c r="X46" s="113"/>
      <c r="Y46" s="113"/>
      <c r="Z46" s="113"/>
    </row>
    <row r="47" spans="1:26" ht="18" customHeight="1" x14ac:dyDescent="0.25">
      <c r="A47" s="108">
        <v>35</v>
      </c>
      <c r="B47" s="127"/>
      <c r="C47" s="128"/>
      <c r="D47" s="178"/>
      <c r="E47" s="129"/>
      <c r="F47" s="128"/>
      <c r="G47" s="130"/>
      <c r="H47" s="131" t="s">
        <v>15</v>
      </c>
      <c r="I47" s="132"/>
      <c r="J47" s="133" t="s">
        <v>191</v>
      </c>
      <c r="K47" s="134">
        <f t="shared" si="1"/>
        <v>0</v>
      </c>
      <c r="L47" s="135" t="str">
        <f>IF($D47=県使用!$D$8,$K47,"")</f>
        <v/>
      </c>
      <c r="M47" s="135" t="str">
        <f>IF($D47=県使用!$E$8,$K47,"")</f>
        <v/>
      </c>
      <c r="N47" s="135" t="str">
        <f>IF($D47=県使用!$G$8,$K47,"")</f>
        <v/>
      </c>
      <c r="O47" s="135" t="str">
        <f>IF($D47=県使用!$H$8,$K47,"")</f>
        <v/>
      </c>
      <c r="P47" s="135" t="str">
        <f>IF($D47=県使用!$F$8,$K47,"")</f>
        <v/>
      </c>
      <c r="Q47" s="128"/>
      <c r="R47" s="113"/>
      <c r="S47" s="113"/>
      <c r="T47" s="113"/>
      <c r="U47" s="113"/>
      <c r="V47" s="113"/>
      <c r="W47" s="113"/>
      <c r="X47" s="113"/>
      <c r="Y47" s="113"/>
      <c r="Z47" s="113"/>
    </row>
    <row r="48" spans="1:26" x14ac:dyDescent="0.25">
      <c r="D48" s="288" t="s">
        <v>734</v>
      </c>
      <c r="E48" s="113"/>
      <c r="F48" s="113"/>
      <c r="G48" s="113"/>
      <c r="H48" s="110"/>
      <c r="I48" s="136"/>
      <c r="J48" s="110"/>
      <c r="K48" s="137">
        <f t="shared" ref="K48:P48" si="3">SUM(K13:K47)</f>
        <v>0</v>
      </c>
      <c r="L48" s="137">
        <f t="shared" si="3"/>
        <v>0</v>
      </c>
      <c r="M48" s="137">
        <f t="shared" si="3"/>
        <v>0</v>
      </c>
      <c r="N48" s="137">
        <f t="shared" si="3"/>
        <v>0</v>
      </c>
      <c r="O48" s="137">
        <f t="shared" si="3"/>
        <v>0</v>
      </c>
      <c r="P48" s="137">
        <f t="shared" si="3"/>
        <v>0</v>
      </c>
      <c r="Q48" s="138"/>
      <c r="R48" s="113"/>
      <c r="S48" s="113"/>
      <c r="T48" s="113"/>
      <c r="U48" s="113"/>
      <c r="V48" s="113"/>
      <c r="W48" s="113"/>
      <c r="X48" s="113"/>
      <c r="Y48" s="113"/>
      <c r="Z48" s="113"/>
    </row>
    <row r="49" spans="2:26" x14ac:dyDescent="0.25">
      <c r="E49" s="113"/>
      <c r="F49" s="113"/>
      <c r="G49" s="113"/>
      <c r="H49" s="110"/>
      <c r="I49" s="114"/>
      <c r="J49" s="110"/>
      <c r="K49" s="110"/>
      <c r="L49" s="139"/>
      <c r="M49" s="112"/>
      <c r="N49" s="139"/>
      <c r="O49" s="112"/>
      <c r="P49" s="112"/>
      <c r="Q49" s="113"/>
      <c r="R49" s="113"/>
      <c r="S49" s="113"/>
      <c r="T49" s="113"/>
      <c r="U49" s="113"/>
      <c r="V49" s="113"/>
      <c r="W49" s="113"/>
      <c r="X49" s="113"/>
      <c r="Y49" s="113"/>
      <c r="Z49" s="113"/>
    </row>
    <row r="50" spans="2:26" x14ac:dyDescent="0.25">
      <c r="E50" s="113"/>
      <c r="F50" s="113"/>
      <c r="G50" s="113"/>
      <c r="H50" s="110"/>
      <c r="I50" s="114"/>
      <c r="J50" s="110"/>
      <c r="K50" s="113"/>
      <c r="M50" s="112"/>
      <c r="O50" s="112"/>
      <c r="P50" s="112"/>
      <c r="Q50" s="113"/>
      <c r="R50" s="113"/>
      <c r="S50" s="113"/>
      <c r="T50" s="113"/>
      <c r="U50" s="113"/>
      <c r="V50" s="113"/>
      <c r="W50" s="113"/>
      <c r="X50" s="113"/>
      <c r="Y50" s="113"/>
      <c r="Z50" s="113"/>
    </row>
    <row r="51" spans="2:26" x14ac:dyDescent="0.25">
      <c r="E51" s="113"/>
      <c r="F51" s="113"/>
      <c r="G51" s="113"/>
      <c r="H51" s="110"/>
      <c r="I51" s="136"/>
      <c r="J51" s="110"/>
      <c r="K51" s="113"/>
      <c r="L51" s="110"/>
      <c r="M51" s="112"/>
      <c r="N51" s="110"/>
      <c r="O51" s="112"/>
      <c r="P51" s="112"/>
      <c r="Q51" s="113"/>
      <c r="R51" s="113"/>
      <c r="S51" s="113"/>
      <c r="T51" s="113"/>
      <c r="U51" s="113"/>
      <c r="V51" s="113"/>
      <c r="W51" s="113"/>
      <c r="X51" s="113"/>
      <c r="Y51" s="113"/>
      <c r="Z51" s="113"/>
    </row>
    <row r="52" spans="2:26" x14ac:dyDescent="0.25">
      <c r="B52" s="113"/>
      <c r="D52" s="176"/>
      <c r="E52" s="113"/>
      <c r="F52" s="113"/>
      <c r="G52" s="113"/>
      <c r="H52" s="110"/>
      <c r="I52" s="136"/>
      <c r="J52" s="110"/>
      <c r="K52" s="113"/>
      <c r="L52" s="110"/>
      <c r="M52" s="112"/>
      <c r="N52" s="110"/>
      <c r="O52" s="112"/>
      <c r="P52" s="112"/>
      <c r="Q52" s="113"/>
      <c r="R52" s="113"/>
      <c r="S52" s="113"/>
      <c r="T52" s="113"/>
      <c r="U52" s="113"/>
      <c r="V52" s="113"/>
      <c r="W52" s="113"/>
      <c r="X52" s="113"/>
      <c r="Y52" s="113"/>
      <c r="Z52" s="113"/>
    </row>
    <row r="53" spans="2:26" x14ac:dyDescent="0.25">
      <c r="D53" s="176"/>
      <c r="E53" s="113"/>
      <c r="F53" s="113"/>
      <c r="G53" s="113"/>
      <c r="H53" s="110"/>
      <c r="I53" s="136"/>
      <c r="J53" s="110"/>
      <c r="K53" s="113"/>
      <c r="L53" s="110"/>
      <c r="M53" s="112"/>
      <c r="N53" s="110"/>
      <c r="O53" s="112"/>
      <c r="P53" s="112"/>
      <c r="Q53" s="113"/>
      <c r="R53" s="113"/>
      <c r="S53" s="113"/>
      <c r="T53" s="113"/>
      <c r="U53" s="113"/>
      <c r="V53" s="113"/>
      <c r="W53" s="113"/>
      <c r="X53" s="113"/>
      <c r="Y53" s="113"/>
      <c r="Z53" s="113"/>
    </row>
    <row r="54" spans="2:26" x14ac:dyDescent="0.25">
      <c r="D54" s="176"/>
      <c r="E54" s="113"/>
      <c r="F54" s="113"/>
      <c r="G54" s="113"/>
      <c r="H54" s="110"/>
      <c r="I54" s="136"/>
      <c r="J54" s="110"/>
      <c r="K54" s="113"/>
      <c r="L54" s="110"/>
      <c r="M54" s="112"/>
      <c r="N54" s="110"/>
      <c r="O54" s="112"/>
      <c r="P54" s="112"/>
      <c r="Q54" s="113"/>
      <c r="R54" s="113"/>
      <c r="S54" s="113"/>
      <c r="T54" s="113"/>
      <c r="U54" s="113"/>
      <c r="V54" s="113"/>
      <c r="W54" s="113"/>
      <c r="X54" s="113"/>
      <c r="Y54" s="113"/>
      <c r="Z54" s="113"/>
    </row>
    <row r="55" spans="2:26" x14ac:dyDescent="0.25">
      <c r="B55" s="113"/>
      <c r="D55" s="176"/>
      <c r="E55" s="113"/>
      <c r="F55" s="113"/>
      <c r="G55" s="113"/>
      <c r="H55" s="110"/>
      <c r="I55" s="136"/>
      <c r="J55" s="110"/>
      <c r="K55" s="113"/>
      <c r="L55" s="110"/>
      <c r="M55" s="112"/>
      <c r="N55" s="110"/>
      <c r="O55" s="112"/>
      <c r="P55" s="112"/>
      <c r="Q55" s="113"/>
      <c r="R55" s="113"/>
      <c r="S55" s="113"/>
      <c r="T55" s="113"/>
      <c r="U55" s="113"/>
      <c r="V55" s="113"/>
      <c r="W55" s="113"/>
      <c r="X55" s="113"/>
      <c r="Y55" s="113"/>
      <c r="Z55" s="113"/>
    </row>
    <row r="56" spans="2:26" x14ac:dyDescent="0.25">
      <c r="B56" s="113"/>
      <c r="D56" s="176"/>
      <c r="E56" s="113"/>
      <c r="F56" s="113"/>
      <c r="G56" s="113"/>
      <c r="H56" s="110"/>
      <c r="I56" s="136"/>
      <c r="J56" s="110"/>
      <c r="K56" s="113"/>
      <c r="L56" s="110"/>
      <c r="M56" s="112"/>
      <c r="N56" s="110"/>
      <c r="O56" s="112"/>
      <c r="P56" s="112"/>
      <c r="Q56" s="113"/>
      <c r="R56" s="113"/>
      <c r="S56" s="113"/>
      <c r="T56" s="113"/>
      <c r="U56" s="113"/>
      <c r="V56" s="113"/>
      <c r="W56" s="113"/>
      <c r="X56" s="113"/>
      <c r="Y56" s="113"/>
      <c r="Z56" s="113"/>
    </row>
    <row r="57" spans="2:26" x14ac:dyDescent="0.25">
      <c r="D57" s="176"/>
      <c r="E57" s="113"/>
      <c r="F57" s="113"/>
      <c r="G57" s="113"/>
      <c r="H57" s="110"/>
      <c r="I57" s="136"/>
      <c r="J57" s="110"/>
      <c r="K57" s="113"/>
      <c r="L57" s="110"/>
      <c r="M57" s="112"/>
      <c r="N57" s="110"/>
      <c r="O57" s="112"/>
      <c r="P57" s="112"/>
      <c r="Q57" s="113"/>
      <c r="R57" s="113"/>
      <c r="S57" s="113"/>
      <c r="T57" s="113"/>
      <c r="U57" s="113"/>
      <c r="V57" s="113"/>
      <c r="W57" s="113"/>
      <c r="X57" s="113"/>
      <c r="Y57" s="113"/>
      <c r="Z57" s="113"/>
    </row>
    <row r="58" spans="2:26" x14ac:dyDescent="0.25">
      <c r="D58" s="176"/>
      <c r="E58" s="113"/>
      <c r="F58" s="113"/>
      <c r="G58" s="113"/>
      <c r="H58" s="110"/>
      <c r="I58" s="136"/>
      <c r="J58" s="110"/>
      <c r="K58" s="113"/>
      <c r="L58" s="110"/>
      <c r="M58" s="112"/>
      <c r="N58" s="110"/>
      <c r="O58" s="112"/>
      <c r="P58" s="112"/>
      <c r="Q58" s="113"/>
      <c r="R58" s="113"/>
      <c r="S58" s="113"/>
      <c r="T58" s="113"/>
      <c r="U58" s="113"/>
      <c r="V58" s="113"/>
      <c r="W58" s="113"/>
      <c r="X58" s="113"/>
      <c r="Y58" s="113"/>
      <c r="Z58" s="113"/>
    </row>
    <row r="59" spans="2:26" x14ac:dyDescent="0.25">
      <c r="D59" s="176"/>
      <c r="E59" s="113"/>
      <c r="F59" s="113"/>
      <c r="G59" s="113"/>
      <c r="H59" s="110"/>
      <c r="I59" s="136"/>
      <c r="J59" s="110"/>
      <c r="K59" s="113"/>
      <c r="L59" s="110"/>
      <c r="M59" s="112"/>
      <c r="N59" s="110"/>
      <c r="O59" s="112"/>
      <c r="P59" s="112"/>
      <c r="Q59" s="113"/>
      <c r="R59" s="113"/>
      <c r="S59" s="113"/>
      <c r="T59" s="113"/>
      <c r="U59" s="113"/>
      <c r="V59" s="113"/>
      <c r="W59" s="113"/>
      <c r="X59" s="113"/>
      <c r="Y59" s="113"/>
      <c r="Z59" s="113"/>
    </row>
    <row r="60" spans="2:26" x14ac:dyDescent="0.25">
      <c r="D60" s="176"/>
      <c r="E60" s="113"/>
      <c r="F60" s="113"/>
      <c r="G60" s="113"/>
      <c r="H60" s="110"/>
      <c r="I60" s="136"/>
      <c r="J60" s="110"/>
      <c r="K60" s="113"/>
      <c r="L60" s="110"/>
      <c r="M60" s="112"/>
      <c r="N60" s="110"/>
      <c r="O60" s="112"/>
      <c r="P60" s="112"/>
      <c r="Q60" s="113"/>
      <c r="R60" s="113"/>
      <c r="S60" s="113"/>
      <c r="T60" s="113"/>
      <c r="U60" s="113"/>
      <c r="V60" s="113"/>
      <c r="W60" s="113"/>
      <c r="X60" s="113"/>
      <c r="Y60" s="113"/>
      <c r="Z60" s="113"/>
    </row>
    <row r="61" spans="2:26" x14ac:dyDescent="0.25">
      <c r="D61" s="176"/>
      <c r="E61" s="113"/>
      <c r="F61" s="113"/>
      <c r="G61" s="113"/>
      <c r="H61" s="110"/>
      <c r="I61" s="136"/>
      <c r="J61" s="110"/>
      <c r="K61" s="113"/>
      <c r="L61" s="110"/>
      <c r="M61" s="112"/>
      <c r="N61" s="110"/>
      <c r="O61" s="112"/>
      <c r="P61" s="112"/>
      <c r="Q61" s="113"/>
      <c r="R61" s="113"/>
      <c r="S61" s="113"/>
      <c r="T61" s="113"/>
      <c r="U61" s="113"/>
      <c r="V61" s="113"/>
      <c r="W61" s="113"/>
      <c r="X61" s="113"/>
      <c r="Y61" s="113"/>
      <c r="Z61" s="113"/>
    </row>
    <row r="62" spans="2:26" x14ac:dyDescent="0.25">
      <c r="D62" s="176"/>
      <c r="E62" s="113"/>
      <c r="F62" s="113"/>
      <c r="G62" s="113"/>
      <c r="H62" s="110"/>
      <c r="I62" s="136"/>
      <c r="J62" s="110"/>
      <c r="K62" s="113"/>
      <c r="L62" s="110"/>
      <c r="M62" s="112"/>
      <c r="N62" s="110"/>
      <c r="O62" s="112"/>
      <c r="P62" s="112"/>
      <c r="Q62" s="113"/>
      <c r="R62" s="113"/>
      <c r="S62" s="113"/>
      <c r="T62" s="113"/>
      <c r="U62" s="113"/>
      <c r="V62" s="113"/>
      <c r="W62" s="113"/>
      <c r="X62" s="113"/>
      <c r="Y62" s="113"/>
      <c r="Z62" s="113"/>
    </row>
    <row r="63" spans="2:26" x14ac:dyDescent="0.25">
      <c r="D63" s="176"/>
      <c r="E63" s="113"/>
      <c r="F63" s="113"/>
      <c r="G63" s="113"/>
      <c r="H63" s="110"/>
      <c r="I63" s="136"/>
      <c r="J63" s="110"/>
      <c r="K63" s="113"/>
      <c r="L63" s="110"/>
      <c r="M63" s="112"/>
      <c r="N63" s="110"/>
      <c r="O63" s="112"/>
      <c r="P63" s="112"/>
      <c r="Q63" s="113"/>
      <c r="R63" s="113"/>
      <c r="S63" s="113"/>
      <c r="T63" s="113"/>
      <c r="U63" s="113"/>
      <c r="V63" s="113"/>
      <c r="W63" s="113"/>
      <c r="X63" s="113"/>
      <c r="Y63" s="113"/>
      <c r="Z63" s="113"/>
    </row>
    <row r="64" spans="2:26" x14ac:dyDescent="0.25">
      <c r="D64" s="176"/>
      <c r="E64" s="113"/>
      <c r="F64" s="113"/>
      <c r="G64" s="113"/>
      <c r="H64" s="110"/>
      <c r="I64" s="136"/>
      <c r="J64" s="110"/>
      <c r="K64" s="113"/>
      <c r="L64" s="110"/>
      <c r="M64" s="112"/>
      <c r="N64" s="110"/>
      <c r="O64" s="112"/>
      <c r="P64" s="112"/>
      <c r="Q64" s="113"/>
      <c r="R64" s="113"/>
      <c r="S64" s="113"/>
      <c r="T64" s="113"/>
      <c r="U64" s="113"/>
      <c r="V64" s="113"/>
      <c r="W64" s="113"/>
      <c r="X64" s="113"/>
      <c r="Y64" s="113"/>
      <c r="Z64" s="113"/>
    </row>
    <row r="65" spans="4:26" x14ac:dyDescent="0.25">
      <c r="D65" s="176"/>
      <c r="E65" s="113"/>
      <c r="F65" s="113"/>
      <c r="G65" s="113"/>
      <c r="H65" s="110"/>
      <c r="I65" s="136"/>
      <c r="J65" s="110"/>
      <c r="K65" s="113"/>
      <c r="L65" s="110"/>
      <c r="M65" s="112"/>
      <c r="N65" s="110"/>
      <c r="O65" s="112"/>
      <c r="P65" s="112"/>
      <c r="Q65" s="113"/>
      <c r="R65" s="113"/>
      <c r="S65" s="113"/>
      <c r="T65" s="113"/>
      <c r="U65" s="113"/>
      <c r="V65" s="113"/>
      <c r="W65" s="113"/>
      <c r="X65" s="113"/>
      <c r="Y65" s="113"/>
      <c r="Z65" s="113"/>
    </row>
    <row r="66" spans="4:26" x14ac:dyDescent="0.25">
      <c r="D66" s="176"/>
      <c r="E66" s="113"/>
      <c r="F66" s="113"/>
      <c r="G66" s="113"/>
      <c r="H66" s="110"/>
      <c r="I66" s="136"/>
      <c r="J66" s="110"/>
      <c r="K66" s="113"/>
      <c r="L66" s="110"/>
      <c r="M66" s="112"/>
      <c r="N66" s="110"/>
      <c r="O66" s="112"/>
      <c r="P66" s="112"/>
      <c r="Q66" s="113"/>
      <c r="R66" s="113"/>
      <c r="S66" s="113"/>
      <c r="T66" s="113"/>
      <c r="U66" s="113"/>
      <c r="V66" s="113"/>
      <c r="W66" s="113"/>
      <c r="X66" s="113"/>
      <c r="Y66" s="113"/>
      <c r="Z66" s="113"/>
    </row>
    <row r="67" spans="4:26" x14ac:dyDescent="0.25">
      <c r="D67" s="176"/>
      <c r="E67" s="113"/>
      <c r="F67" s="113"/>
      <c r="G67" s="113"/>
      <c r="H67" s="110"/>
      <c r="I67" s="136"/>
      <c r="J67" s="110"/>
      <c r="K67" s="113"/>
      <c r="L67" s="110"/>
      <c r="M67" s="112"/>
      <c r="N67" s="110"/>
      <c r="O67" s="112"/>
      <c r="P67" s="112"/>
      <c r="Q67" s="113"/>
      <c r="R67" s="113"/>
      <c r="S67" s="113"/>
      <c r="T67" s="113"/>
      <c r="U67" s="113"/>
      <c r="V67" s="113"/>
      <c r="W67" s="113"/>
      <c r="X67" s="113"/>
      <c r="Y67" s="113"/>
      <c r="Z67" s="113"/>
    </row>
    <row r="68" spans="4:26" x14ac:dyDescent="0.25">
      <c r="D68" s="176"/>
      <c r="E68" s="113"/>
      <c r="F68" s="113"/>
      <c r="G68" s="113"/>
      <c r="H68" s="110"/>
      <c r="I68" s="136"/>
      <c r="J68" s="110"/>
      <c r="K68" s="113"/>
      <c r="L68" s="110"/>
      <c r="M68" s="112"/>
      <c r="N68" s="110"/>
      <c r="O68" s="112"/>
      <c r="P68" s="112"/>
      <c r="Q68" s="113"/>
      <c r="R68" s="113"/>
      <c r="S68" s="113"/>
      <c r="T68" s="113"/>
      <c r="U68" s="113"/>
      <c r="V68" s="113"/>
      <c r="W68" s="113"/>
      <c r="X68" s="113"/>
      <c r="Y68" s="113"/>
      <c r="Z68" s="113"/>
    </row>
    <row r="69" spans="4:26" x14ac:dyDescent="0.25">
      <c r="D69" s="176"/>
      <c r="E69" s="113"/>
      <c r="F69" s="113"/>
      <c r="G69" s="113"/>
      <c r="H69" s="110"/>
      <c r="I69" s="136"/>
      <c r="J69" s="110"/>
      <c r="K69" s="113"/>
      <c r="L69" s="110"/>
      <c r="M69" s="112"/>
      <c r="N69" s="110"/>
      <c r="O69" s="112"/>
      <c r="P69" s="112"/>
      <c r="Q69" s="113"/>
      <c r="R69" s="113"/>
      <c r="S69" s="113"/>
      <c r="T69" s="113"/>
      <c r="U69" s="113"/>
      <c r="V69" s="113"/>
      <c r="W69" s="113"/>
      <c r="X69" s="113"/>
      <c r="Y69" s="113"/>
      <c r="Z69" s="113"/>
    </row>
    <row r="70" spans="4:26" x14ac:dyDescent="0.25">
      <c r="D70" s="176"/>
      <c r="E70" s="113"/>
      <c r="F70" s="113"/>
      <c r="G70" s="113"/>
      <c r="H70" s="110"/>
      <c r="I70" s="136"/>
      <c r="J70" s="110"/>
      <c r="K70" s="113"/>
      <c r="L70" s="110"/>
      <c r="M70" s="112"/>
      <c r="N70" s="110"/>
      <c r="O70" s="112"/>
      <c r="P70" s="112"/>
      <c r="Q70" s="113"/>
      <c r="R70" s="113"/>
      <c r="S70" s="113"/>
      <c r="T70" s="113"/>
      <c r="U70" s="113"/>
      <c r="V70" s="113"/>
      <c r="W70" s="113"/>
      <c r="X70" s="113"/>
      <c r="Y70" s="113"/>
      <c r="Z70" s="113"/>
    </row>
    <row r="71" spans="4:26" x14ac:dyDescent="0.25">
      <c r="D71" s="176"/>
      <c r="E71" s="113"/>
      <c r="F71" s="113"/>
      <c r="G71" s="113"/>
      <c r="H71" s="110"/>
      <c r="I71" s="136"/>
      <c r="J71" s="110"/>
      <c r="K71" s="113"/>
      <c r="L71" s="110"/>
      <c r="M71" s="112"/>
      <c r="N71" s="110"/>
      <c r="O71" s="112"/>
      <c r="P71" s="112"/>
      <c r="Q71" s="113"/>
      <c r="R71" s="113"/>
      <c r="S71" s="113"/>
      <c r="T71" s="113"/>
      <c r="U71" s="113"/>
      <c r="V71" s="113"/>
      <c r="W71" s="113"/>
      <c r="X71" s="113"/>
      <c r="Y71" s="113"/>
      <c r="Z71" s="113"/>
    </row>
    <row r="72" spans="4:26" x14ac:dyDescent="0.25">
      <c r="D72" s="176"/>
      <c r="E72" s="113"/>
      <c r="F72" s="113"/>
      <c r="G72" s="113"/>
      <c r="H72" s="110"/>
      <c r="I72" s="136"/>
      <c r="J72" s="110"/>
      <c r="K72" s="113"/>
      <c r="L72" s="110"/>
      <c r="M72" s="112"/>
      <c r="N72" s="110"/>
      <c r="O72" s="112"/>
      <c r="P72" s="112"/>
      <c r="Q72" s="113"/>
      <c r="R72" s="113"/>
      <c r="S72" s="113"/>
      <c r="T72" s="113"/>
      <c r="U72" s="113"/>
      <c r="V72" s="113"/>
      <c r="W72" s="113"/>
      <c r="X72" s="113"/>
      <c r="Y72" s="113"/>
      <c r="Z72" s="113"/>
    </row>
    <row r="73" spans="4:26" x14ac:dyDescent="0.25">
      <c r="D73" s="176"/>
      <c r="E73" s="113"/>
      <c r="F73" s="113"/>
      <c r="G73" s="113"/>
      <c r="H73" s="110"/>
      <c r="I73" s="136"/>
      <c r="J73" s="110"/>
      <c r="K73" s="113"/>
      <c r="L73" s="110"/>
      <c r="M73" s="112"/>
      <c r="N73" s="110"/>
      <c r="O73" s="112"/>
      <c r="P73" s="112"/>
      <c r="Q73" s="113"/>
      <c r="R73" s="113"/>
      <c r="S73" s="113"/>
      <c r="T73" s="113"/>
      <c r="U73" s="113"/>
      <c r="V73" s="113"/>
      <c r="W73" s="113"/>
      <c r="X73" s="113"/>
      <c r="Y73" s="113"/>
      <c r="Z73" s="113"/>
    </row>
    <row r="74" spans="4:26" x14ac:dyDescent="0.25">
      <c r="D74" s="176"/>
      <c r="E74" s="113"/>
      <c r="F74" s="113"/>
      <c r="G74" s="113"/>
      <c r="H74" s="110"/>
      <c r="I74" s="136"/>
      <c r="J74" s="110"/>
      <c r="K74" s="113"/>
      <c r="L74" s="110"/>
      <c r="M74" s="112"/>
      <c r="N74" s="110"/>
      <c r="O74" s="112"/>
      <c r="P74" s="112"/>
      <c r="Q74" s="113"/>
      <c r="R74" s="113"/>
      <c r="S74" s="113"/>
      <c r="T74" s="113"/>
      <c r="U74" s="113"/>
      <c r="V74" s="113"/>
      <c r="W74" s="113"/>
      <c r="X74" s="113"/>
      <c r="Y74" s="113"/>
      <c r="Z74" s="113"/>
    </row>
    <row r="75" spans="4:26" x14ac:dyDescent="0.25">
      <c r="D75" s="176"/>
      <c r="E75" s="113"/>
      <c r="F75" s="113"/>
      <c r="G75" s="113"/>
      <c r="H75" s="110"/>
      <c r="I75" s="136"/>
      <c r="J75" s="110"/>
      <c r="K75" s="113"/>
      <c r="L75" s="110"/>
      <c r="M75" s="112"/>
      <c r="N75" s="110"/>
      <c r="O75" s="112"/>
      <c r="P75" s="112"/>
      <c r="Q75" s="113"/>
      <c r="R75" s="113"/>
      <c r="S75" s="113"/>
      <c r="T75" s="113"/>
      <c r="U75" s="113"/>
      <c r="V75" s="113"/>
      <c r="W75" s="113"/>
      <c r="X75" s="113"/>
      <c r="Y75" s="113"/>
      <c r="Z75" s="113"/>
    </row>
    <row r="76" spans="4:26" x14ac:dyDescent="0.25">
      <c r="D76" s="176"/>
      <c r="E76" s="113"/>
      <c r="F76" s="113"/>
      <c r="G76" s="113"/>
      <c r="H76" s="110"/>
      <c r="I76" s="136"/>
      <c r="J76" s="110"/>
      <c r="K76" s="113"/>
      <c r="L76" s="110"/>
      <c r="M76" s="112"/>
      <c r="N76" s="110"/>
      <c r="O76" s="112"/>
      <c r="P76" s="112"/>
      <c r="Q76" s="113"/>
      <c r="R76" s="113"/>
      <c r="S76" s="113"/>
      <c r="T76" s="113"/>
      <c r="U76" s="113"/>
      <c r="V76" s="113"/>
      <c r="W76" s="113"/>
      <c r="X76" s="113"/>
      <c r="Y76" s="113"/>
      <c r="Z76" s="113"/>
    </row>
    <row r="77" spans="4:26" x14ac:dyDescent="0.25">
      <c r="D77" s="176"/>
      <c r="E77" s="113"/>
      <c r="F77" s="113"/>
      <c r="G77" s="113"/>
      <c r="H77" s="110"/>
      <c r="I77" s="136"/>
      <c r="J77" s="110"/>
      <c r="K77" s="113"/>
      <c r="L77" s="110"/>
      <c r="M77" s="112"/>
      <c r="N77" s="110"/>
      <c r="O77" s="112"/>
      <c r="P77" s="112"/>
      <c r="Q77" s="113"/>
      <c r="R77" s="113"/>
      <c r="S77" s="113"/>
      <c r="T77" s="113"/>
      <c r="U77" s="113"/>
      <c r="V77" s="113"/>
      <c r="W77" s="113"/>
      <c r="X77" s="113"/>
      <c r="Y77" s="113"/>
      <c r="Z77" s="113"/>
    </row>
    <row r="78" spans="4:26" x14ac:dyDescent="0.25">
      <c r="D78" s="176"/>
      <c r="E78" s="113"/>
      <c r="F78" s="113"/>
      <c r="G78" s="113"/>
      <c r="H78" s="110"/>
      <c r="I78" s="136"/>
      <c r="J78" s="110"/>
      <c r="K78" s="113"/>
      <c r="L78" s="110"/>
      <c r="M78" s="112"/>
      <c r="N78" s="110"/>
      <c r="O78" s="112"/>
      <c r="P78" s="112"/>
      <c r="Q78" s="113"/>
      <c r="R78" s="113"/>
      <c r="S78" s="113"/>
      <c r="T78" s="113"/>
      <c r="U78" s="113"/>
      <c r="V78" s="113"/>
      <c r="W78" s="113"/>
      <c r="X78" s="113"/>
      <c r="Y78" s="113"/>
      <c r="Z78" s="113"/>
    </row>
    <row r="79" spans="4:26" x14ac:dyDescent="0.25">
      <c r="D79" s="176"/>
      <c r="E79" s="113"/>
      <c r="F79" s="113"/>
      <c r="G79" s="113"/>
      <c r="H79" s="110"/>
      <c r="I79" s="136"/>
      <c r="J79" s="110"/>
      <c r="K79" s="113"/>
      <c r="L79" s="110"/>
      <c r="M79" s="112"/>
      <c r="N79" s="110"/>
      <c r="O79" s="112"/>
      <c r="P79" s="112"/>
      <c r="Q79" s="113"/>
      <c r="R79" s="113"/>
      <c r="S79" s="113"/>
      <c r="T79" s="113"/>
      <c r="U79" s="113"/>
      <c r="V79" s="113"/>
      <c r="W79" s="113"/>
      <c r="X79" s="113"/>
      <c r="Y79" s="113"/>
      <c r="Z79" s="113"/>
    </row>
    <row r="80" spans="4:26" x14ac:dyDescent="0.25">
      <c r="D80" s="176"/>
      <c r="E80" s="113"/>
      <c r="F80" s="113"/>
      <c r="G80" s="113"/>
      <c r="H80" s="110"/>
      <c r="I80" s="136"/>
      <c r="J80" s="110"/>
      <c r="K80" s="113"/>
      <c r="L80" s="110"/>
      <c r="M80" s="112"/>
      <c r="N80" s="110"/>
      <c r="O80" s="112"/>
      <c r="P80" s="112"/>
      <c r="Q80" s="113"/>
      <c r="R80" s="113"/>
      <c r="S80" s="113"/>
      <c r="T80" s="113"/>
      <c r="U80" s="113"/>
      <c r="V80" s="113"/>
      <c r="W80" s="113"/>
      <c r="X80" s="113"/>
      <c r="Y80" s="113"/>
      <c r="Z80" s="113"/>
    </row>
    <row r="81" spans="4:26" x14ac:dyDescent="0.25">
      <c r="D81" s="176"/>
      <c r="E81" s="113"/>
      <c r="F81" s="113"/>
      <c r="G81" s="113"/>
      <c r="H81" s="110"/>
      <c r="I81" s="136"/>
      <c r="J81" s="110"/>
      <c r="K81" s="113"/>
      <c r="L81" s="110"/>
      <c r="M81" s="112"/>
      <c r="N81" s="110"/>
      <c r="O81" s="112"/>
      <c r="P81" s="112"/>
      <c r="Q81" s="113"/>
      <c r="R81" s="113"/>
      <c r="S81" s="113"/>
      <c r="T81" s="113"/>
      <c r="U81" s="113"/>
      <c r="V81" s="113"/>
      <c r="W81" s="113"/>
      <c r="X81" s="113"/>
      <c r="Y81" s="113"/>
      <c r="Z81" s="113"/>
    </row>
    <row r="82" spans="4:26" x14ac:dyDescent="0.25">
      <c r="D82" s="176"/>
      <c r="E82" s="113"/>
      <c r="F82" s="113"/>
      <c r="G82" s="113"/>
      <c r="H82" s="110"/>
      <c r="I82" s="136"/>
      <c r="J82" s="110"/>
      <c r="K82" s="113"/>
      <c r="L82" s="110"/>
      <c r="M82" s="112"/>
      <c r="N82" s="110"/>
      <c r="O82" s="112"/>
      <c r="P82" s="112"/>
      <c r="Q82" s="113"/>
      <c r="R82" s="113"/>
      <c r="S82" s="113"/>
      <c r="T82" s="113"/>
      <c r="U82" s="113"/>
      <c r="V82" s="113"/>
      <c r="W82" s="113"/>
      <c r="X82" s="113"/>
      <c r="Y82" s="113"/>
      <c r="Z82" s="113"/>
    </row>
    <row r="83" spans="4:26" x14ac:dyDescent="0.25">
      <c r="D83" s="176"/>
      <c r="E83" s="113"/>
      <c r="F83" s="113"/>
      <c r="G83" s="113"/>
      <c r="H83" s="110"/>
      <c r="I83" s="136"/>
      <c r="J83" s="110"/>
      <c r="K83" s="113"/>
      <c r="L83" s="110"/>
      <c r="M83" s="112"/>
      <c r="N83" s="110"/>
      <c r="O83" s="112"/>
      <c r="P83" s="112"/>
      <c r="Q83" s="113"/>
      <c r="R83" s="113"/>
      <c r="S83" s="113"/>
      <c r="T83" s="113"/>
      <c r="U83" s="113"/>
      <c r="V83" s="113"/>
      <c r="W83" s="113"/>
      <c r="X83" s="113"/>
      <c r="Y83" s="113"/>
      <c r="Z83" s="113"/>
    </row>
    <row r="84" spans="4:26" x14ac:dyDescent="0.25">
      <c r="D84" s="176"/>
      <c r="E84" s="113"/>
      <c r="F84" s="113"/>
      <c r="G84" s="113"/>
      <c r="H84" s="110"/>
      <c r="I84" s="136"/>
      <c r="J84" s="110"/>
      <c r="K84" s="113"/>
      <c r="L84" s="110"/>
      <c r="M84" s="112"/>
      <c r="N84" s="110"/>
      <c r="O84" s="112"/>
      <c r="P84" s="112"/>
      <c r="Q84" s="113"/>
      <c r="R84" s="113"/>
      <c r="S84" s="113"/>
      <c r="T84" s="113"/>
      <c r="U84" s="113"/>
      <c r="V84" s="113"/>
      <c r="W84" s="113"/>
      <c r="X84" s="113"/>
      <c r="Y84" s="113"/>
      <c r="Z84" s="113"/>
    </row>
    <row r="85" spans="4:26" x14ac:dyDescent="0.25">
      <c r="D85" s="176"/>
      <c r="E85" s="113"/>
      <c r="F85" s="113"/>
      <c r="G85" s="113"/>
      <c r="H85" s="110"/>
      <c r="I85" s="136"/>
      <c r="J85" s="110"/>
      <c r="K85" s="113"/>
      <c r="L85" s="110"/>
      <c r="M85" s="112"/>
      <c r="N85" s="110"/>
      <c r="O85" s="112"/>
      <c r="P85" s="112"/>
      <c r="Q85" s="113"/>
      <c r="R85" s="113"/>
      <c r="S85" s="113"/>
      <c r="T85" s="113"/>
      <c r="U85" s="113"/>
      <c r="V85" s="113"/>
      <c r="W85" s="113"/>
      <c r="X85" s="113"/>
      <c r="Y85" s="113"/>
      <c r="Z85" s="113"/>
    </row>
    <row r="86" spans="4:26" x14ac:dyDescent="0.25">
      <c r="D86" s="176"/>
      <c r="E86" s="113"/>
      <c r="F86" s="113"/>
      <c r="G86" s="113"/>
      <c r="H86" s="110"/>
      <c r="I86" s="136"/>
      <c r="J86" s="110"/>
      <c r="K86" s="113"/>
      <c r="L86" s="110"/>
      <c r="M86" s="112"/>
      <c r="N86" s="110"/>
      <c r="O86" s="112"/>
      <c r="P86" s="112"/>
      <c r="Q86" s="113"/>
      <c r="R86" s="113"/>
      <c r="S86" s="113"/>
      <c r="T86" s="113"/>
      <c r="U86" s="113"/>
      <c r="V86" s="113"/>
      <c r="W86" s="113"/>
      <c r="X86" s="113"/>
      <c r="Y86" s="113"/>
      <c r="Z86" s="113"/>
    </row>
    <row r="87" spans="4:26" x14ac:dyDescent="0.25">
      <c r="D87" s="176"/>
      <c r="E87" s="113"/>
      <c r="F87" s="113"/>
      <c r="G87" s="113"/>
      <c r="H87" s="110"/>
      <c r="I87" s="136"/>
      <c r="J87" s="110"/>
      <c r="K87" s="113"/>
      <c r="L87" s="110"/>
      <c r="M87" s="112"/>
      <c r="N87" s="110"/>
      <c r="O87" s="112"/>
      <c r="P87" s="112"/>
      <c r="Q87" s="113"/>
      <c r="R87" s="113"/>
      <c r="S87" s="113"/>
      <c r="T87" s="113"/>
      <c r="U87" s="113"/>
      <c r="V87" s="113"/>
      <c r="W87" s="113"/>
      <c r="X87" s="113"/>
      <c r="Y87" s="113"/>
      <c r="Z87" s="113"/>
    </row>
    <row r="88" spans="4:26" x14ac:dyDescent="0.25">
      <c r="D88" s="176"/>
      <c r="E88" s="113"/>
      <c r="F88" s="113"/>
      <c r="G88" s="113"/>
      <c r="H88" s="110"/>
      <c r="I88" s="136"/>
      <c r="J88" s="110"/>
      <c r="K88" s="113"/>
      <c r="L88" s="110"/>
      <c r="M88" s="112"/>
      <c r="N88" s="110"/>
      <c r="O88" s="112"/>
      <c r="P88" s="112"/>
      <c r="Q88" s="113"/>
      <c r="R88" s="113"/>
      <c r="S88" s="113"/>
      <c r="T88" s="113"/>
      <c r="U88" s="113"/>
      <c r="V88" s="113"/>
      <c r="W88" s="113"/>
      <c r="X88" s="113"/>
      <c r="Y88" s="113"/>
      <c r="Z88" s="113"/>
    </row>
    <row r="89" spans="4:26" x14ac:dyDescent="0.25">
      <c r="D89" s="176"/>
      <c r="E89" s="113"/>
      <c r="F89" s="113"/>
      <c r="G89" s="113"/>
      <c r="H89" s="110"/>
      <c r="I89" s="136"/>
      <c r="J89" s="110"/>
      <c r="K89" s="113"/>
      <c r="L89" s="110"/>
      <c r="M89" s="112"/>
      <c r="N89" s="110"/>
      <c r="O89" s="112"/>
      <c r="P89" s="112"/>
      <c r="Q89" s="113"/>
      <c r="R89" s="113"/>
      <c r="S89" s="113"/>
      <c r="T89" s="113"/>
      <c r="U89" s="113"/>
      <c r="V89" s="113"/>
      <c r="W89" s="113"/>
      <c r="X89" s="113"/>
      <c r="Y89" s="113"/>
      <c r="Z89" s="113"/>
    </row>
    <row r="90" spans="4:26" x14ac:dyDescent="0.25">
      <c r="D90" s="176"/>
      <c r="E90" s="113"/>
      <c r="F90" s="113"/>
      <c r="G90" s="113"/>
      <c r="H90" s="110"/>
      <c r="I90" s="136"/>
      <c r="J90" s="110"/>
      <c r="K90" s="113"/>
      <c r="L90" s="110"/>
      <c r="M90" s="112"/>
      <c r="N90" s="110"/>
      <c r="O90" s="112"/>
      <c r="P90" s="112"/>
      <c r="Q90" s="113"/>
      <c r="R90" s="113"/>
      <c r="S90" s="113"/>
      <c r="T90" s="113"/>
      <c r="U90" s="113"/>
      <c r="V90" s="113"/>
      <c r="W90" s="113"/>
      <c r="X90" s="113"/>
      <c r="Y90" s="113"/>
      <c r="Z90" s="113"/>
    </row>
    <row r="91" spans="4:26" x14ac:dyDescent="0.25">
      <c r="D91" s="176"/>
      <c r="E91" s="113"/>
      <c r="F91" s="113"/>
      <c r="G91" s="113"/>
      <c r="H91" s="110"/>
      <c r="I91" s="136"/>
      <c r="J91" s="110"/>
      <c r="K91" s="113"/>
      <c r="L91" s="110"/>
      <c r="M91" s="112"/>
      <c r="N91" s="110"/>
      <c r="O91" s="112"/>
      <c r="P91" s="112"/>
      <c r="Q91" s="113"/>
      <c r="R91" s="113"/>
      <c r="S91" s="113"/>
      <c r="T91" s="113"/>
      <c r="U91" s="113"/>
      <c r="V91" s="113"/>
      <c r="W91" s="113"/>
      <c r="X91" s="113"/>
      <c r="Y91" s="113"/>
      <c r="Z91" s="113"/>
    </row>
    <row r="92" spans="4:26" x14ac:dyDescent="0.25">
      <c r="D92" s="176"/>
      <c r="E92" s="113"/>
      <c r="F92" s="113"/>
      <c r="G92" s="113"/>
      <c r="H92" s="110"/>
      <c r="I92" s="136"/>
      <c r="J92" s="110"/>
      <c r="K92" s="113"/>
      <c r="L92" s="110"/>
      <c r="M92" s="112"/>
      <c r="N92" s="110"/>
      <c r="O92" s="112"/>
      <c r="P92" s="112"/>
      <c r="Q92" s="113"/>
      <c r="R92" s="113"/>
      <c r="S92" s="113"/>
      <c r="T92" s="113"/>
      <c r="U92" s="113"/>
      <c r="V92" s="113"/>
      <c r="W92" s="113"/>
      <c r="X92" s="113"/>
      <c r="Y92" s="113"/>
      <c r="Z92" s="113"/>
    </row>
    <row r="93" spans="4:26" x14ac:dyDescent="0.25">
      <c r="D93" s="176"/>
      <c r="E93" s="113"/>
      <c r="F93" s="113"/>
      <c r="G93" s="113"/>
      <c r="H93" s="110"/>
      <c r="I93" s="136"/>
      <c r="J93" s="110"/>
      <c r="K93" s="113"/>
      <c r="L93" s="110"/>
      <c r="M93" s="112"/>
      <c r="N93" s="110"/>
      <c r="O93" s="112"/>
      <c r="P93" s="112"/>
      <c r="Q93" s="113"/>
      <c r="R93" s="113"/>
      <c r="S93" s="113"/>
      <c r="T93" s="113"/>
      <c r="U93" s="113"/>
      <c r="V93" s="113"/>
      <c r="W93" s="113"/>
      <c r="X93" s="113"/>
      <c r="Y93" s="113"/>
      <c r="Z93" s="113"/>
    </row>
    <row r="94" spans="4:26" x14ac:dyDescent="0.25">
      <c r="D94" s="176"/>
      <c r="E94" s="113"/>
      <c r="F94" s="113"/>
      <c r="G94" s="113"/>
      <c r="H94" s="110"/>
      <c r="I94" s="136"/>
      <c r="J94" s="110"/>
      <c r="K94" s="113"/>
      <c r="L94" s="110"/>
      <c r="M94" s="112"/>
      <c r="N94" s="110"/>
      <c r="O94" s="112"/>
      <c r="P94" s="112"/>
      <c r="Q94" s="113"/>
      <c r="R94" s="113"/>
      <c r="S94" s="113"/>
      <c r="T94" s="113"/>
      <c r="U94" s="113"/>
      <c r="V94" s="113"/>
      <c r="W94" s="113"/>
      <c r="X94" s="113"/>
      <c r="Y94" s="113"/>
      <c r="Z94" s="113"/>
    </row>
    <row r="95" spans="4:26" x14ac:dyDescent="0.25">
      <c r="D95" s="176"/>
      <c r="E95" s="113"/>
      <c r="F95" s="113"/>
      <c r="G95" s="113"/>
      <c r="H95" s="110"/>
      <c r="I95" s="136"/>
      <c r="J95" s="110"/>
      <c r="K95" s="113"/>
      <c r="L95" s="110"/>
      <c r="M95" s="112"/>
      <c r="N95" s="110"/>
      <c r="O95" s="112"/>
      <c r="P95" s="112"/>
      <c r="Q95" s="113"/>
      <c r="R95" s="113"/>
      <c r="S95" s="113"/>
      <c r="T95" s="113"/>
      <c r="U95" s="113"/>
      <c r="V95" s="113"/>
      <c r="W95" s="113"/>
      <c r="X95" s="113"/>
      <c r="Y95" s="113"/>
      <c r="Z95" s="113"/>
    </row>
    <row r="96" spans="4:26" x14ac:dyDescent="0.25">
      <c r="D96" s="176"/>
      <c r="E96" s="113"/>
      <c r="F96" s="113"/>
      <c r="G96" s="113"/>
      <c r="H96" s="110"/>
      <c r="I96" s="136"/>
      <c r="J96" s="110"/>
      <c r="K96" s="113"/>
      <c r="L96" s="110"/>
      <c r="M96" s="112"/>
      <c r="N96" s="110"/>
      <c r="O96" s="112"/>
      <c r="P96" s="112"/>
      <c r="Q96" s="113"/>
      <c r="R96" s="113"/>
      <c r="S96" s="113"/>
      <c r="T96" s="113"/>
      <c r="U96" s="113"/>
      <c r="V96" s="113"/>
      <c r="W96" s="113"/>
      <c r="X96" s="113"/>
      <c r="Y96" s="113"/>
      <c r="Z96" s="113"/>
    </row>
    <row r="97" spans="4:26" x14ac:dyDescent="0.25">
      <c r="D97" s="176"/>
      <c r="E97" s="113"/>
      <c r="F97" s="113"/>
      <c r="G97" s="113"/>
      <c r="H97" s="110"/>
      <c r="I97" s="136"/>
      <c r="J97" s="110"/>
      <c r="K97" s="113"/>
      <c r="L97" s="110"/>
      <c r="M97" s="112"/>
      <c r="N97" s="110"/>
      <c r="O97" s="112"/>
      <c r="P97" s="112"/>
      <c r="Q97" s="113"/>
      <c r="R97" s="113"/>
      <c r="S97" s="113"/>
      <c r="T97" s="113"/>
      <c r="U97" s="113"/>
      <c r="V97" s="113"/>
      <c r="W97" s="113"/>
      <c r="X97" s="113"/>
      <c r="Y97" s="113"/>
      <c r="Z97" s="113"/>
    </row>
    <row r="98" spans="4:26" x14ac:dyDescent="0.25">
      <c r="D98" s="176"/>
      <c r="E98" s="113"/>
      <c r="F98" s="113"/>
      <c r="G98" s="113"/>
      <c r="H98" s="110"/>
      <c r="I98" s="136"/>
      <c r="J98" s="110"/>
      <c r="K98" s="113"/>
      <c r="L98" s="110"/>
      <c r="M98" s="112"/>
      <c r="N98" s="110"/>
      <c r="O98" s="112"/>
      <c r="P98" s="112"/>
      <c r="Q98" s="113"/>
      <c r="R98" s="113"/>
      <c r="S98" s="113"/>
      <c r="T98" s="113"/>
      <c r="U98" s="113"/>
      <c r="V98" s="113"/>
      <c r="W98" s="113"/>
      <c r="X98" s="113"/>
      <c r="Y98" s="113"/>
      <c r="Z98" s="113"/>
    </row>
    <row r="99" spans="4:26" x14ac:dyDescent="0.25">
      <c r="D99" s="176"/>
      <c r="E99" s="113"/>
      <c r="F99" s="113"/>
      <c r="G99" s="113"/>
      <c r="H99" s="110"/>
      <c r="I99" s="136"/>
      <c r="J99" s="110"/>
      <c r="K99" s="113"/>
      <c r="L99" s="110"/>
      <c r="M99" s="112"/>
      <c r="N99" s="110"/>
      <c r="O99" s="112"/>
      <c r="P99" s="112"/>
      <c r="Q99" s="113"/>
      <c r="R99" s="113"/>
      <c r="S99" s="113"/>
      <c r="T99" s="113"/>
      <c r="U99" s="113"/>
      <c r="V99" s="113"/>
      <c r="W99" s="113"/>
      <c r="X99" s="113"/>
      <c r="Y99" s="113"/>
      <c r="Z99" s="113"/>
    </row>
    <row r="100" spans="4:26" x14ac:dyDescent="0.25">
      <c r="D100" s="176"/>
      <c r="E100" s="113"/>
      <c r="F100" s="113"/>
      <c r="G100" s="113"/>
      <c r="H100" s="110"/>
      <c r="I100" s="136"/>
      <c r="J100" s="110"/>
      <c r="K100" s="113"/>
      <c r="L100" s="110"/>
      <c r="M100" s="112"/>
      <c r="N100" s="110"/>
      <c r="O100" s="112"/>
      <c r="P100" s="112"/>
      <c r="Q100" s="113"/>
      <c r="R100" s="113"/>
      <c r="S100" s="113"/>
      <c r="T100" s="113"/>
      <c r="U100" s="113"/>
      <c r="V100" s="113"/>
      <c r="W100" s="113"/>
      <c r="X100" s="113"/>
      <c r="Y100" s="113"/>
      <c r="Z100" s="113"/>
    </row>
    <row r="101" spans="4:26" x14ac:dyDescent="0.25">
      <c r="D101" s="176"/>
      <c r="E101" s="113"/>
      <c r="F101" s="113"/>
      <c r="G101" s="113"/>
      <c r="H101" s="110"/>
      <c r="I101" s="136"/>
      <c r="J101" s="110"/>
      <c r="K101" s="113"/>
      <c r="L101" s="110"/>
      <c r="M101" s="112"/>
      <c r="N101" s="110"/>
      <c r="O101" s="112"/>
      <c r="P101" s="112"/>
      <c r="Q101" s="113"/>
    </row>
    <row r="102" spans="4:26" x14ac:dyDescent="0.25">
      <c r="D102" s="176"/>
      <c r="E102" s="113"/>
      <c r="F102" s="113"/>
      <c r="G102" s="113"/>
      <c r="H102" s="110"/>
      <c r="I102" s="136"/>
      <c r="J102" s="110"/>
      <c r="K102" s="113"/>
      <c r="L102" s="110"/>
      <c r="M102" s="112"/>
      <c r="N102" s="110"/>
      <c r="O102" s="112"/>
      <c r="P102" s="112"/>
      <c r="Q102" s="113"/>
    </row>
    <row r="103" spans="4:26" x14ac:dyDescent="0.25">
      <c r="D103" s="176"/>
      <c r="E103" s="113"/>
      <c r="F103" s="113"/>
      <c r="G103" s="113"/>
      <c r="H103" s="110"/>
      <c r="I103" s="136"/>
      <c r="J103" s="110"/>
      <c r="K103" s="113"/>
      <c r="L103" s="110"/>
      <c r="M103" s="112"/>
      <c r="N103" s="110"/>
      <c r="O103" s="112"/>
      <c r="P103" s="112"/>
      <c r="Q103" s="113"/>
    </row>
    <row r="104" spans="4:26" x14ac:dyDescent="0.25">
      <c r="D104" s="176"/>
      <c r="E104" s="113"/>
      <c r="F104" s="113"/>
      <c r="G104" s="113"/>
      <c r="H104" s="110"/>
      <c r="I104" s="136"/>
      <c r="J104" s="110"/>
      <c r="K104" s="113"/>
      <c r="L104" s="110"/>
      <c r="M104" s="112"/>
      <c r="N104" s="110"/>
      <c r="O104" s="112"/>
      <c r="P104" s="112"/>
      <c r="Q104" s="113"/>
    </row>
    <row r="105" spans="4:26" x14ac:dyDescent="0.25">
      <c r="D105" s="176"/>
      <c r="E105" s="113"/>
      <c r="F105" s="113"/>
      <c r="G105" s="113"/>
      <c r="H105" s="110"/>
      <c r="I105" s="136"/>
      <c r="J105" s="110"/>
      <c r="K105" s="113"/>
      <c r="L105" s="110"/>
      <c r="M105" s="112"/>
      <c r="N105" s="110"/>
      <c r="O105" s="112"/>
      <c r="P105" s="112"/>
      <c r="Q105" s="113"/>
    </row>
    <row r="106" spans="4:26" x14ac:dyDescent="0.25">
      <c r="D106" s="176"/>
      <c r="E106" s="113"/>
      <c r="F106" s="113"/>
      <c r="G106" s="113"/>
      <c r="H106" s="110"/>
      <c r="I106" s="136"/>
      <c r="J106" s="110"/>
      <c r="K106" s="113"/>
      <c r="L106" s="110"/>
      <c r="M106" s="112"/>
      <c r="N106" s="110"/>
      <c r="O106" s="112"/>
      <c r="P106" s="112"/>
      <c r="Q106" s="113"/>
    </row>
    <row r="107" spans="4:26" x14ac:dyDescent="0.25">
      <c r="D107" s="176"/>
      <c r="E107" s="113"/>
      <c r="F107" s="113"/>
      <c r="G107" s="113"/>
      <c r="H107" s="110"/>
      <c r="I107" s="136"/>
      <c r="J107" s="110"/>
      <c r="K107" s="113"/>
      <c r="L107" s="110"/>
      <c r="M107" s="112"/>
      <c r="N107" s="110"/>
      <c r="O107" s="112"/>
      <c r="P107" s="112"/>
      <c r="Q107" s="113"/>
    </row>
    <row r="108" spans="4:26" x14ac:dyDescent="0.25">
      <c r="D108" s="176"/>
      <c r="E108" s="113"/>
      <c r="F108" s="113"/>
      <c r="G108" s="113"/>
      <c r="H108" s="110"/>
      <c r="I108" s="136"/>
      <c r="J108" s="110"/>
      <c r="K108" s="113"/>
      <c r="L108" s="110"/>
      <c r="M108" s="112"/>
      <c r="N108" s="110"/>
      <c r="O108" s="112"/>
      <c r="P108" s="112"/>
      <c r="Q108" s="113"/>
    </row>
    <row r="109" spans="4:26" x14ac:dyDescent="0.25">
      <c r="D109" s="176"/>
      <c r="E109" s="113"/>
      <c r="F109" s="113"/>
      <c r="G109" s="113"/>
      <c r="H109" s="110"/>
      <c r="I109" s="136"/>
      <c r="J109" s="110"/>
      <c r="K109" s="113"/>
      <c r="L109" s="110"/>
      <c r="M109" s="112"/>
      <c r="N109" s="110"/>
      <c r="O109" s="112"/>
      <c r="P109" s="112"/>
      <c r="Q109" s="113"/>
    </row>
    <row r="110" spans="4:26" x14ac:dyDescent="0.25">
      <c r="D110" s="176"/>
      <c r="E110" s="113"/>
      <c r="F110" s="113"/>
      <c r="G110" s="113"/>
      <c r="H110" s="110"/>
      <c r="I110" s="136"/>
      <c r="J110" s="110"/>
      <c r="K110" s="113"/>
      <c r="L110" s="110"/>
      <c r="M110" s="112"/>
      <c r="N110" s="110"/>
      <c r="O110" s="112"/>
      <c r="P110" s="112"/>
      <c r="Q110" s="113"/>
    </row>
    <row r="111" spans="4:26" x14ac:dyDescent="0.25">
      <c r="D111" s="176"/>
      <c r="E111" s="113"/>
      <c r="F111" s="113"/>
      <c r="G111" s="113"/>
      <c r="H111" s="110"/>
      <c r="I111" s="136"/>
      <c r="J111" s="110"/>
      <c r="K111" s="113"/>
      <c r="L111" s="110"/>
      <c r="M111" s="112"/>
      <c r="N111" s="110"/>
      <c r="O111" s="112"/>
      <c r="P111" s="112"/>
      <c r="Q111" s="113"/>
    </row>
    <row r="112" spans="4:26" x14ac:dyDescent="0.25">
      <c r="D112" s="176"/>
      <c r="E112" s="113"/>
      <c r="F112" s="113"/>
      <c r="G112" s="113"/>
      <c r="H112" s="110"/>
      <c r="I112" s="136"/>
      <c r="J112" s="110"/>
      <c r="K112" s="113"/>
      <c r="L112" s="110"/>
      <c r="M112" s="112"/>
      <c r="N112" s="110"/>
      <c r="O112" s="112"/>
      <c r="P112" s="112"/>
      <c r="Q112" s="113"/>
    </row>
    <row r="113" spans="4:17" x14ac:dyDescent="0.25">
      <c r="D113" s="176"/>
      <c r="E113" s="113"/>
      <c r="F113" s="113"/>
      <c r="G113" s="113"/>
      <c r="H113" s="110"/>
      <c r="I113" s="136"/>
      <c r="J113" s="110"/>
      <c r="K113" s="113"/>
      <c r="L113" s="110"/>
      <c r="M113" s="112"/>
      <c r="N113" s="110"/>
      <c r="O113" s="112"/>
      <c r="P113" s="112"/>
      <c r="Q113" s="113"/>
    </row>
    <row r="114" spans="4:17" x14ac:dyDescent="0.25">
      <c r="D114" s="176"/>
      <c r="E114" s="113"/>
      <c r="F114" s="113"/>
      <c r="G114" s="113"/>
      <c r="H114" s="110"/>
      <c r="I114" s="136"/>
      <c r="J114" s="110"/>
      <c r="K114" s="113"/>
      <c r="L114" s="110"/>
      <c r="M114" s="112"/>
      <c r="N114" s="110"/>
      <c r="O114" s="112"/>
      <c r="P114" s="112"/>
      <c r="Q114" s="113"/>
    </row>
    <row r="115" spans="4:17" x14ac:dyDescent="0.25">
      <c r="D115" s="176"/>
      <c r="E115" s="113"/>
      <c r="F115" s="113"/>
      <c r="G115" s="113"/>
      <c r="H115" s="110"/>
      <c r="I115" s="136"/>
      <c r="J115" s="110"/>
      <c r="K115" s="113"/>
      <c r="L115" s="110"/>
      <c r="M115" s="112"/>
      <c r="N115" s="110"/>
      <c r="O115" s="112"/>
      <c r="P115" s="112"/>
      <c r="Q115" s="113"/>
    </row>
    <row r="116" spans="4:17" x14ac:dyDescent="0.25">
      <c r="D116" s="176"/>
      <c r="E116" s="113"/>
      <c r="F116" s="113"/>
      <c r="G116" s="113"/>
      <c r="H116" s="110"/>
      <c r="I116" s="136"/>
      <c r="J116" s="110"/>
      <c r="K116" s="113"/>
      <c r="L116" s="110"/>
      <c r="M116" s="112"/>
      <c r="N116" s="110"/>
      <c r="O116" s="112"/>
      <c r="P116" s="112"/>
      <c r="Q116" s="113"/>
    </row>
    <row r="117" spans="4:17" x14ac:dyDescent="0.25">
      <c r="D117" s="176"/>
      <c r="E117" s="113"/>
      <c r="F117" s="113"/>
      <c r="G117" s="113"/>
      <c r="H117" s="110"/>
      <c r="I117" s="136"/>
      <c r="J117" s="110"/>
      <c r="K117" s="113"/>
      <c r="L117" s="110"/>
      <c r="M117" s="112"/>
      <c r="N117" s="110"/>
      <c r="O117" s="112"/>
      <c r="P117" s="112"/>
      <c r="Q117" s="113"/>
    </row>
    <row r="118" spans="4:17" x14ac:dyDescent="0.25">
      <c r="D118" s="176"/>
      <c r="E118" s="113"/>
      <c r="F118" s="113"/>
      <c r="G118" s="113"/>
      <c r="H118" s="110"/>
      <c r="I118" s="136"/>
      <c r="J118" s="110"/>
      <c r="K118" s="113"/>
      <c r="L118" s="110"/>
      <c r="M118" s="112"/>
      <c r="N118" s="110"/>
      <c r="O118" s="112"/>
      <c r="P118" s="112"/>
      <c r="Q118" s="113"/>
    </row>
    <row r="119" spans="4:17" x14ac:dyDescent="0.25">
      <c r="D119" s="176"/>
      <c r="E119" s="113"/>
      <c r="F119" s="113"/>
      <c r="G119" s="113"/>
      <c r="H119" s="110"/>
      <c r="I119" s="136"/>
      <c r="J119" s="110"/>
      <c r="K119" s="113"/>
      <c r="L119" s="110"/>
      <c r="M119" s="112"/>
      <c r="N119" s="110"/>
      <c r="O119" s="112"/>
      <c r="P119" s="112"/>
      <c r="Q119" s="113"/>
    </row>
    <row r="120" spans="4:17" x14ac:dyDescent="0.25">
      <c r="D120" s="176"/>
      <c r="E120" s="113"/>
      <c r="F120" s="113"/>
      <c r="G120" s="113"/>
      <c r="H120" s="110"/>
      <c r="I120" s="136"/>
      <c r="J120" s="110"/>
      <c r="K120" s="113"/>
      <c r="L120" s="110"/>
      <c r="M120" s="112"/>
      <c r="N120" s="110"/>
      <c r="O120" s="112"/>
      <c r="P120" s="112"/>
      <c r="Q120" s="113"/>
    </row>
    <row r="121" spans="4:17" x14ac:dyDescent="0.25">
      <c r="D121" s="176"/>
      <c r="E121" s="113"/>
      <c r="F121" s="113"/>
      <c r="G121" s="113"/>
      <c r="H121" s="110"/>
      <c r="I121" s="136"/>
      <c r="J121" s="110"/>
      <c r="K121" s="113"/>
      <c r="L121" s="110"/>
      <c r="M121" s="112"/>
      <c r="N121" s="110"/>
      <c r="O121" s="112"/>
      <c r="P121" s="112"/>
      <c r="Q121" s="113"/>
    </row>
    <row r="122" spans="4:17" x14ac:dyDescent="0.25">
      <c r="D122" s="176"/>
      <c r="E122" s="113"/>
      <c r="F122" s="113"/>
      <c r="G122" s="113"/>
      <c r="H122" s="110"/>
      <c r="I122" s="136"/>
      <c r="J122" s="110"/>
      <c r="K122" s="113"/>
      <c r="L122" s="110"/>
      <c r="M122" s="112"/>
      <c r="N122" s="110"/>
      <c r="O122" s="112"/>
      <c r="P122" s="112"/>
      <c r="Q122" s="113"/>
    </row>
    <row r="123" spans="4:17" x14ac:dyDescent="0.25">
      <c r="D123" s="176"/>
      <c r="E123" s="113"/>
      <c r="F123" s="113"/>
      <c r="G123" s="113"/>
      <c r="H123" s="110"/>
      <c r="I123" s="136"/>
      <c r="J123" s="110"/>
      <c r="K123" s="113"/>
      <c r="L123" s="110"/>
      <c r="M123" s="112"/>
      <c r="N123" s="110"/>
      <c r="O123" s="112"/>
      <c r="P123" s="112"/>
      <c r="Q123" s="113"/>
    </row>
    <row r="124" spans="4:17" x14ac:dyDescent="0.25">
      <c r="D124" s="176"/>
      <c r="E124" s="113"/>
      <c r="F124" s="113"/>
      <c r="G124" s="113"/>
      <c r="H124" s="110"/>
      <c r="I124" s="136"/>
      <c r="J124" s="110"/>
      <c r="K124" s="113"/>
      <c r="L124" s="110"/>
      <c r="M124" s="112"/>
      <c r="N124" s="110"/>
      <c r="O124" s="112"/>
      <c r="P124" s="112"/>
      <c r="Q124" s="113"/>
    </row>
    <row r="125" spans="4:17" x14ac:dyDescent="0.25">
      <c r="D125" s="176"/>
      <c r="E125" s="113"/>
      <c r="F125" s="113"/>
      <c r="G125" s="113"/>
      <c r="H125" s="110"/>
      <c r="I125" s="136"/>
      <c r="J125" s="110"/>
      <c r="K125" s="113"/>
      <c r="L125" s="110"/>
      <c r="M125" s="112"/>
      <c r="N125" s="110"/>
      <c r="O125" s="112"/>
      <c r="P125" s="112"/>
      <c r="Q125" s="113"/>
    </row>
    <row r="126" spans="4:17" x14ac:dyDescent="0.25">
      <c r="D126" s="176"/>
      <c r="E126" s="113"/>
      <c r="F126" s="113"/>
      <c r="G126" s="113"/>
      <c r="H126" s="110"/>
      <c r="I126" s="136"/>
      <c r="J126" s="110"/>
      <c r="K126" s="113"/>
      <c r="L126" s="110"/>
      <c r="M126" s="112"/>
      <c r="N126" s="110"/>
      <c r="O126" s="112"/>
      <c r="P126" s="112"/>
      <c r="Q126" s="113"/>
    </row>
    <row r="127" spans="4:17" x14ac:dyDescent="0.25">
      <c r="D127" s="176"/>
      <c r="E127" s="113"/>
      <c r="F127" s="113"/>
      <c r="G127" s="113"/>
      <c r="H127" s="110"/>
      <c r="I127" s="136"/>
      <c r="J127" s="110"/>
      <c r="K127" s="113"/>
      <c r="L127" s="110"/>
      <c r="M127" s="112"/>
      <c r="N127" s="110"/>
      <c r="O127" s="112"/>
      <c r="P127" s="112"/>
      <c r="Q127" s="113"/>
    </row>
    <row r="128" spans="4:17" x14ac:dyDescent="0.25">
      <c r="D128" s="176"/>
      <c r="E128" s="113"/>
      <c r="F128" s="113"/>
      <c r="G128" s="113"/>
      <c r="H128" s="110"/>
      <c r="I128" s="136"/>
      <c r="J128" s="110"/>
      <c r="K128" s="113"/>
      <c r="L128" s="110"/>
      <c r="M128" s="112"/>
      <c r="N128" s="110"/>
      <c r="O128" s="112"/>
      <c r="P128" s="112"/>
      <c r="Q128" s="113"/>
    </row>
    <row r="129" spans="4:17" x14ac:dyDescent="0.25">
      <c r="D129" s="176"/>
      <c r="E129" s="113"/>
      <c r="F129" s="113"/>
      <c r="G129" s="113"/>
      <c r="H129" s="110"/>
      <c r="I129" s="136"/>
      <c r="J129" s="110"/>
      <c r="K129" s="113"/>
      <c r="L129" s="110"/>
      <c r="M129" s="112"/>
      <c r="N129" s="110"/>
      <c r="O129" s="112"/>
      <c r="P129" s="112"/>
      <c r="Q129" s="113"/>
    </row>
    <row r="130" spans="4:17" x14ac:dyDescent="0.25">
      <c r="D130" s="176"/>
      <c r="E130" s="113"/>
      <c r="F130" s="113"/>
      <c r="G130" s="113"/>
      <c r="H130" s="110"/>
      <c r="I130" s="136"/>
      <c r="J130" s="110"/>
      <c r="K130" s="113"/>
      <c r="L130" s="110"/>
      <c r="M130" s="112"/>
      <c r="N130" s="110"/>
      <c r="O130" s="112"/>
      <c r="P130" s="112"/>
      <c r="Q130" s="113"/>
    </row>
    <row r="131" spans="4:17" x14ac:dyDescent="0.25">
      <c r="D131" s="176"/>
      <c r="E131" s="113"/>
      <c r="F131" s="113"/>
      <c r="G131" s="113"/>
      <c r="H131" s="110"/>
      <c r="I131" s="136"/>
      <c r="J131" s="110"/>
      <c r="K131" s="113"/>
      <c r="L131" s="110"/>
      <c r="M131" s="112"/>
      <c r="N131" s="110"/>
      <c r="O131" s="112"/>
      <c r="P131" s="112"/>
      <c r="Q131" s="113"/>
    </row>
    <row r="132" spans="4:17" x14ac:dyDescent="0.25">
      <c r="D132" s="176"/>
      <c r="E132" s="113"/>
      <c r="F132" s="113"/>
      <c r="G132" s="113"/>
      <c r="H132" s="110"/>
      <c r="I132" s="136"/>
      <c r="J132" s="110"/>
      <c r="K132" s="113"/>
      <c r="L132" s="110"/>
      <c r="M132" s="112"/>
      <c r="N132" s="110"/>
      <c r="O132" s="112"/>
      <c r="P132" s="112"/>
      <c r="Q132" s="113"/>
    </row>
    <row r="133" spans="4:17" x14ac:dyDescent="0.25">
      <c r="D133" s="176"/>
      <c r="E133" s="113"/>
      <c r="F133" s="113"/>
      <c r="G133" s="113"/>
      <c r="H133" s="110"/>
      <c r="I133" s="136"/>
      <c r="J133" s="110"/>
      <c r="K133" s="113"/>
      <c r="L133" s="110"/>
      <c r="M133" s="112"/>
      <c r="N133" s="110"/>
      <c r="O133" s="112"/>
      <c r="P133" s="112"/>
      <c r="Q133" s="113"/>
    </row>
    <row r="134" spans="4:17" x14ac:dyDescent="0.25">
      <c r="D134" s="176"/>
      <c r="E134" s="113"/>
      <c r="F134" s="113"/>
      <c r="G134" s="113"/>
      <c r="H134" s="110"/>
      <c r="I134" s="136"/>
      <c r="J134" s="110"/>
      <c r="K134" s="113"/>
      <c r="L134" s="110"/>
      <c r="M134" s="112"/>
      <c r="N134" s="110"/>
      <c r="O134" s="112"/>
      <c r="P134" s="112"/>
      <c r="Q134" s="113"/>
    </row>
    <row r="135" spans="4:17" x14ac:dyDescent="0.25">
      <c r="D135" s="176"/>
      <c r="E135" s="113"/>
      <c r="F135" s="113"/>
      <c r="G135" s="113"/>
      <c r="H135" s="110"/>
      <c r="I135" s="136"/>
      <c r="J135" s="110"/>
      <c r="K135" s="113"/>
      <c r="L135" s="110"/>
      <c r="M135" s="112"/>
      <c r="N135" s="110"/>
      <c r="O135" s="112"/>
      <c r="P135" s="112"/>
      <c r="Q135" s="113"/>
    </row>
    <row r="136" spans="4:17" x14ac:dyDescent="0.25">
      <c r="D136" s="176"/>
      <c r="E136" s="113"/>
      <c r="F136" s="113"/>
      <c r="G136" s="113"/>
      <c r="H136" s="110"/>
      <c r="I136" s="136"/>
      <c r="J136" s="110"/>
      <c r="K136" s="113"/>
      <c r="L136" s="110"/>
      <c r="M136" s="112"/>
      <c r="N136" s="110"/>
      <c r="O136" s="112"/>
      <c r="P136" s="112"/>
      <c r="Q136" s="113"/>
    </row>
    <row r="137" spans="4:17" x14ac:dyDescent="0.25">
      <c r="D137" s="176"/>
      <c r="E137" s="113"/>
      <c r="F137" s="113"/>
      <c r="G137" s="113"/>
      <c r="H137" s="110"/>
      <c r="I137" s="136"/>
      <c r="J137" s="110"/>
      <c r="K137" s="113"/>
      <c r="L137" s="110"/>
      <c r="M137" s="112"/>
      <c r="N137" s="110"/>
      <c r="O137" s="112"/>
      <c r="P137" s="112"/>
      <c r="Q137" s="113"/>
    </row>
    <row r="138" spans="4:17" x14ac:dyDescent="0.25">
      <c r="D138" s="176"/>
      <c r="E138" s="113"/>
      <c r="F138" s="113"/>
      <c r="G138" s="113"/>
      <c r="H138" s="110"/>
      <c r="I138" s="136"/>
      <c r="J138" s="110"/>
      <c r="K138" s="113"/>
      <c r="L138" s="110"/>
      <c r="M138" s="112"/>
      <c r="N138" s="110"/>
      <c r="O138" s="112"/>
      <c r="P138" s="112"/>
      <c r="Q138" s="113"/>
    </row>
    <row r="139" spans="4:17" x14ac:dyDescent="0.25">
      <c r="D139" s="176"/>
      <c r="E139" s="113"/>
      <c r="F139" s="113"/>
      <c r="G139" s="113"/>
      <c r="H139" s="110"/>
      <c r="I139" s="136"/>
      <c r="J139" s="110"/>
      <c r="K139" s="113"/>
      <c r="L139" s="110"/>
      <c r="M139" s="112"/>
      <c r="N139" s="110"/>
      <c r="O139" s="112"/>
      <c r="P139" s="112"/>
      <c r="Q139" s="113"/>
    </row>
    <row r="140" spans="4:17" x14ac:dyDescent="0.25">
      <c r="D140" s="176"/>
      <c r="E140" s="113"/>
      <c r="F140" s="113"/>
      <c r="G140" s="113"/>
      <c r="H140" s="110"/>
      <c r="I140" s="136"/>
      <c r="J140" s="110"/>
      <c r="K140" s="113"/>
      <c r="L140" s="110"/>
      <c r="M140" s="112"/>
      <c r="N140" s="110"/>
      <c r="O140" s="112"/>
      <c r="P140" s="112"/>
      <c r="Q140" s="113"/>
    </row>
    <row r="141" spans="4:17" x14ac:dyDescent="0.25">
      <c r="D141" s="176"/>
      <c r="E141" s="113"/>
      <c r="F141" s="113"/>
      <c r="G141" s="113"/>
      <c r="H141" s="110"/>
      <c r="I141" s="136"/>
      <c r="J141" s="110"/>
      <c r="K141" s="113"/>
      <c r="L141" s="110"/>
      <c r="M141" s="112"/>
      <c r="N141" s="110"/>
      <c r="O141" s="112"/>
      <c r="P141" s="112"/>
      <c r="Q141" s="113"/>
    </row>
    <row r="142" spans="4:17" x14ac:dyDescent="0.25">
      <c r="D142" s="176"/>
      <c r="E142" s="113"/>
      <c r="F142" s="113"/>
      <c r="G142" s="113"/>
      <c r="H142" s="110"/>
      <c r="I142" s="136"/>
      <c r="J142" s="110"/>
      <c r="K142" s="113"/>
      <c r="L142" s="110"/>
      <c r="M142" s="112"/>
      <c r="N142" s="110"/>
      <c r="O142" s="112"/>
      <c r="P142" s="112"/>
      <c r="Q142" s="113"/>
    </row>
    <row r="143" spans="4:17" x14ac:dyDescent="0.25">
      <c r="D143" s="176"/>
      <c r="E143" s="113"/>
      <c r="F143" s="113"/>
      <c r="G143" s="113"/>
      <c r="H143" s="110"/>
      <c r="I143" s="136"/>
      <c r="J143" s="110"/>
      <c r="K143" s="113"/>
      <c r="L143" s="110"/>
      <c r="M143" s="112"/>
      <c r="N143" s="110"/>
      <c r="O143" s="112"/>
      <c r="P143" s="112"/>
      <c r="Q143" s="113"/>
    </row>
    <row r="144" spans="4:17" x14ac:dyDescent="0.25">
      <c r="D144" s="176"/>
      <c r="E144" s="113"/>
      <c r="F144" s="113"/>
      <c r="G144" s="113"/>
      <c r="H144" s="110"/>
      <c r="I144" s="136"/>
      <c r="J144" s="110"/>
      <c r="K144" s="113"/>
      <c r="L144" s="110"/>
      <c r="M144" s="112"/>
      <c r="N144" s="110"/>
      <c r="O144" s="112"/>
      <c r="P144" s="112"/>
      <c r="Q144" s="113"/>
    </row>
    <row r="145" spans="4:17" x14ac:dyDescent="0.25">
      <c r="D145" s="176"/>
      <c r="E145" s="113"/>
      <c r="F145" s="113"/>
      <c r="G145" s="113"/>
      <c r="H145" s="110"/>
      <c r="I145" s="136"/>
      <c r="J145" s="110"/>
      <c r="K145" s="113"/>
      <c r="L145" s="110"/>
      <c r="M145" s="112"/>
      <c r="N145" s="110"/>
      <c r="O145" s="112"/>
      <c r="P145" s="112"/>
      <c r="Q145" s="113"/>
    </row>
    <row r="146" spans="4:17" x14ac:dyDescent="0.25">
      <c r="D146" s="176"/>
      <c r="E146" s="113"/>
      <c r="F146" s="113"/>
      <c r="G146" s="113"/>
      <c r="H146" s="110"/>
      <c r="I146" s="136"/>
      <c r="J146" s="110"/>
      <c r="K146" s="113"/>
      <c r="L146" s="110"/>
      <c r="M146" s="112"/>
      <c r="N146" s="110"/>
      <c r="O146" s="112"/>
      <c r="P146" s="112"/>
      <c r="Q146" s="113"/>
    </row>
    <row r="147" spans="4:17" x14ac:dyDescent="0.25">
      <c r="D147" s="176"/>
      <c r="E147" s="113"/>
      <c r="F147" s="113"/>
      <c r="G147" s="113"/>
      <c r="H147" s="110"/>
      <c r="I147" s="136"/>
      <c r="J147" s="110"/>
      <c r="K147" s="113"/>
      <c r="L147" s="110"/>
      <c r="M147" s="112"/>
      <c r="N147" s="110"/>
      <c r="O147" s="112"/>
      <c r="P147" s="112"/>
      <c r="Q147" s="113"/>
    </row>
    <row r="148" spans="4:17" x14ac:dyDescent="0.25">
      <c r="D148" s="176"/>
      <c r="E148" s="113"/>
      <c r="F148" s="113"/>
      <c r="G148" s="113"/>
      <c r="H148" s="110"/>
      <c r="I148" s="136"/>
      <c r="J148" s="110"/>
      <c r="K148" s="113"/>
      <c r="L148" s="110"/>
      <c r="M148" s="112"/>
      <c r="N148" s="110"/>
      <c r="O148" s="112"/>
      <c r="P148" s="112"/>
      <c r="Q148" s="113"/>
    </row>
    <row r="149" spans="4:17" x14ac:dyDescent="0.25">
      <c r="D149" s="176"/>
      <c r="E149" s="113"/>
      <c r="F149" s="113"/>
      <c r="G149" s="113"/>
      <c r="H149" s="110"/>
      <c r="I149" s="136"/>
      <c r="J149" s="110"/>
      <c r="K149" s="113"/>
      <c r="L149" s="110"/>
      <c r="M149" s="112"/>
      <c r="N149" s="110"/>
      <c r="O149" s="112"/>
      <c r="P149" s="112"/>
      <c r="Q149" s="113"/>
    </row>
    <row r="150" spans="4:17" x14ac:dyDescent="0.25">
      <c r="D150" s="176"/>
      <c r="E150" s="113"/>
      <c r="F150" s="113"/>
      <c r="G150" s="113"/>
      <c r="H150" s="110"/>
      <c r="I150" s="136"/>
      <c r="J150" s="110"/>
      <c r="K150" s="113"/>
      <c r="L150" s="110"/>
      <c r="M150" s="112"/>
      <c r="N150" s="110"/>
      <c r="O150" s="112"/>
      <c r="P150" s="112"/>
      <c r="Q150" s="113"/>
    </row>
    <row r="151" spans="4:17" x14ac:dyDescent="0.25">
      <c r="D151" s="176"/>
      <c r="E151" s="113"/>
      <c r="F151" s="113"/>
      <c r="G151" s="113"/>
      <c r="H151" s="110"/>
      <c r="I151" s="136"/>
      <c r="J151" s="110"/>
      <c r="K151" s="113"/>
      <c r="L151" s="110"/>
      <c r="M151" s="112"/>
      <c r="N151" s="110"/>
      <c r="O151" s="112"/>
      <c r="P151" s="112"/>
      <c r="Q151" s="113"/>
    </row>
    <row r="152" spans="4:17" x14ac:dyDescent="0.25">
      <c r="D152" s="176"/>
      <c r="E152" s="113"/>
      <c r="F152" s="113"/>
      <c r="G152" s="113"/>
      <c r="H152" s="110"/>
      <c r="I152" s="136"/>
      <c r="J152" s="110"/>
      <c r="K152" s="113"/>
      <c r="L152" s="110"/>
      <c r="M152" s="112"/>
      <c r="N152" s="110"/>
      <c r="O152" s="112"/>
      <c r="P152" s="112"/>
      <c r="Q152" s="113"/>
    </row>
    <row r="153" spans="4:17" x14ac:dyDescent="0.25">
      <c r="D153" s="176"/>
      <c r="E153" s="113"/>
      <c r="F153" s="113"/>
      <c r="G153" s="113"/>
      <c r="H153" s="110"/>
      <c r="I153" s="136"/>
      <c r="J153" s="110"/>
      <c r="K153" s="113"/>
      <c r="L153" s="110"/>
      <c r="M153" s="112"/>
      <c r="N153" s="110"/>
      <c r="O153" s="112"/>
      <c r="P153" s="112"/>
      <c r="Q153" s="113"/>
    </row>
    <row r="154" spans="4:17" x14ac:dyDescent="0.25">
      <c r="D154" s="176"/>
      <c r="E154" s="113"/>
      <c r="F154" s="113"/>
      <c r="G154" s="113"/>
      <c r="H154" s="110"/>
      <c r="I154" s="136"/>
      <c r="J154" s="110"/>
      <c r="K154" s="113"/>
      <c r="L154" s="110"/>
      <c r="M154" s="112"/>
      <c r="N154" s="110"/>
      <c r="O154" s="112"/>
      <c r="P154" s="112"/>
      <c r="Q154" s="113"/>
    </row>
    <row r="155" spans="4:17" x14ac:dyDescent="0.25">
      <c r="D155" s="176"/>
      <c r="E155" s="113"/>
      <c r="F155" s="113"/>
      <c r="G155" s="113"/>
      <c r="H155" s="110"/>
      <c r="I155" s="136"/>
      <c r="J155" s="110"/>
      <c r="K155" s="113"/>
      <c r="L155" s="110"/>
      <c r="M155" s="112"/>
      <c r="N155" s="110"/>
      <c r="O155" s="112"/>
      <c r="P155" s="112"/>
      <c r="Q155" s="113"/>
    </row>
    <row r="156" spans="4:17" x14ac:dyDescent="0.25">
      <c r="D156" s="176"/>
      <c r="E156" s="113"/>
      <c r="F156" s="113"/>
      <c r="G156" s="113"/>
      <c r="H156" s="110"/>
      <c r="I156" s="136"/>
      <c r="J156" s="110"/>
      <c r="K156" s="113"/>
      <c r="L156" s="110"/>
      <c r="M156" s="112"/>
      <c r="N156" s="110"/>
      <c r="O156" s="112"/>
      <c r="P156" s="112"/>
      <c r="Q156" s="113"/>
    </row>
    <row r="157" spans="4:17" x14ac:dyDescent="0.25">
      <c r="D157" s="176"/>
      <c r="E157" s="113"/>
      <c r="F157" s="113"/>
      <c r="G157" s="113"/>
      <c r="H157" s="110"/>
      <c r="I157" s="136"/>
      <c r="J157" s="110"/>
      <c r="K157" s="113"/>
      <c r="L157" s="110"/>
      <c r="M157" s="112"/>
      <c r="N157" s="110"/>
      <c r="O157" s="112"/>
      <c r="P157" s="112"/>
      <c r="Q157" s="113"/>
    </row>
    <row r="158" spans="4:17" x14ac:dyDescent="0.25">
      <c r="D158" s="176"/>
      <c r="E158" s="113"/>
      <c r="F158" s="113"/>
      <c r="G158" s="113"/>
      <c r="H158" s="110"/>
      <c r="I158" s="136"/>
      <c r="J158" s="110"/>
      <c r="K158" s="113"/>
      <c r="L158" s="110"/>
      <c r="M158" s="112"/>
      <c r="N158" s="110"/>
      <c r="O158" s="112"/>
      <c r="P158" s="112"/>
      <c r="Q158" s="113"/>
    </row>
    <row r="159" spans="4:17" x14ac:dyDescent="0.25">
      <c r="D159" s="176"/>
      <c r="E159" s="113"/>
      <c r="F159" s="113"/>
      <c r="G159" s="113"/>
      <c r="H159" s="110"/>
      <c r="I159" s="136"/>
      <c r="J159" s="110"/>
      <c r="K159" s="113"/>
      <c r="L159" s="110"/>
      <c r="M159" s="112"/>
      <c r="N159" s="110"/>
      <c r="O159" s="112"/>
      <c r="P159" s="112"/>
      <c r="Q159" s="113"/>
    </row>
    <row r="160" spans="4:17" x14ac:dyDescent="0.25">
      <c r="D160" s="176"/>
      <c r="E160" s="113"/>
      <c r="F160" s="113"/>
      <c r="G160" s="113"/>
      <c r="H160" s="110"/>
      <c r="I160" s="136"/>
      <c r="J160" s="110"/>
      <c r="K160" s="113"/>
      <c r="L160" s="110"/>
      <c r="M160" s="112"/>
      <c r="N160" s="110"/>
      <c r="O160" s="112"/>
      <c r="P160" s="112"/>
      <c r="Q160" s="113"/>
    </row>
    <row r="161" spans="4:17" x14ac:dyDescent="0.25">
      <c r="D161" s="176"/>
      <c r="E161" s="113"/>
      <c r="F161" s="113"/>
      <c r="G161" s="113"/>
      <c r="H161" s="110"/>
      <c r="I161" s="136"/>
      <c r="J161" s="110"/>
      <c r="K161" s="113"/>
      <c r="L161" s="110"/>
      <c r="M161" s="112"/>
      <c r="N161" s="110"/>
      <c r="O161" s="112"/>
      <c r="P161" s="112"/>
      <c r="Q161" s="113"/>
    </row>
    <row r="162" spans="4:17" x14ac:dyDescent="0.25">
      <c r="D162" s="176"/>
      <c r="E162" s="113"/>
      <c r="F162" s="113"/>
      <c r="G162" s="113"/>
      <c r="H162" s="110"/>
      <c r="I162" s="136"/>
      <c r="J162" s="110"/>
      <c r="K162" s="113"/>
      <c r="L162" s="110"/>
      <c r="M162" s="112"/>
      <c r="N162" s="110"/>
      <c r="O162" s="112"/>
      <c r="P162" s="112"/>
      <c r="Q162" s="113"/>
    </row>
    <row r="163" spans="4:17" x14ac:dyDescent="0.25">
      <c r="D163" s="176"/>
      <c r="E163" s="113"/>
      <c r="F163" s="113"/>
      <c r="G163" s="113"/>
      <c r="H163" s="110"/>
      <c r="I163" s="136"/>
      <c r="J163" s="110"/>
      <c r="K163" s="113"/>
      <c r="L163" s="110"/>
      <c r="M163" s="112"/>
      <c r="N163" s="110"/>
      <c r="O163" s="112"/>
      <c r="P163" s="112"/>
      <c r="Q163" s="113"/>
    </row>
    <row r="164" spans="4:17" x14ac:dyDescent="0.25">
      <c r="D164" s="176"/>
      <c r="E164" s="113"/>
      <c r="F164" s="113"/>
      <c r="G164" s="113"/>
      <c r="H164" s="110"/>
      <c r="I164" s="136"/>
      <c r="J164" s="110"/>
      <c r="K164" s="113"/>
      <c r="L164" s="110"/>
      <c r="M164" s="112"/>
      <c r="N164" s="110"/>
      <c r="O164" s="112"/>
      <c r="P164" s="112"/>
      <c r="Q164" s="113"/>
    </row>
    <row r="165" spans="4:17" x14ac:dyDescent="0.25">
      <c r="D165" s="176"/>
      <c r="E165" s="113"/>
      <c r="F165" s="113"/>
      <c r="G165" s="113"/>
      <c r="H165" s="110"/>
      <c r="I165" s="136"/>
      <c r="J165" s="110"/>
      <c r="K165" s="113"/>
      <c r="L165" s="110"/>
      <c r="M165" s="112"/>
      <c r="N165" s="110"/>
      <c r="O165" s="112"/>
      <c r="P165" s="112"/>
      <c r="Q165" s="113"/>
    </row>
    <row r="166" spans="4:17" x14ac:dyDescent="0.25">
      <c r="D166" s="176"/>
      <c r="E166" s="113"/>
      <c r="F166" s="113"/>
      <c r="G166" s="113"/>
      <c r="H166" s="110"/>
      <c r="I166" s="136"/>
      <c r="J166" s="110"/>
      <c r="K166" s="113"/>
      <c r="L166" s="110"/>
      <c r="M166" s="112"/>
      <c r="N166" s="110"/>
      <c r="O166" s="112"/>
      <c r="P166" s="112"/>
      <c r="Q166" s="113"/>
    </row>
    <row r="167" spans="4:17" x14ac:dyDescent="0.25">
      <c r="D167" s="176"/>
      <c r="E167" s="113"/>
      <c r="F167" s="113"/>
      <c r="G167" s="113"/>
      <c r="H167" s="110"/>
      <c r="I167" s="136"/>
      <c r="J167" s="110"/>
      <c r="K167" s="113"/>
      <c r="L167" s="110"/>
      <c r="M167" s="112"/>
      <c r="N167" s="110"/>
      <c r="O167" s="112"/>
      <c r="P167" s="112"/>
      <c r="Q167" s="113"/>
    </row>
    <row r="168" spans="4:17" x14ac:dyDescent="0.25">
      <c r="D168" s="176"/>
      <c r="E168" s="113"/>
      <c r="F168" s="113"/>
      <c r="G168" s="113"/>
      <c r="H168" s="110"/>
      <c r="I168" s="136"/>
      <c r="J168" s="110"/>
      <c r="K168" s="113"/>
      <c r="L168" s="110"/>
      <c r="M168" s="112"/>
      <c r="N168" s="110"/>
      <c r="O168" s="112"/>
      <c r="P168" s="112"/>
      <c r="Q168" s="113"/>
    </row>
    <row r="169" spans="4:17" x14ac:dyDescent="0.25">
      <c r="D169" s="176"/>
      <c r="E169" s="113"/>
      <c r="F169" s="113"/>
      <c r="G169" s="113"/>
      <c r="H169" s="110"/>
      <c r="I169" s="136"/>
      <c r="J169" s="110"/>
      <c r="K169" s="113"/>
      <c r="L169" s="110"/>
      <c r="M169" s="112"/>
      <c r="N169" s="110"/>
      <c r="O169" s="112"/>
      <c r="P169" s="112"/>
      <c r="Q169" s="113"/>
    </row>
    <row r="170" spans="4:17" x14ac:dyDescent="0.25">
      <c r="D170" s="176"/>
      <c r="E170" s="113"/>
      <c r="F170" s="113"/>
      <c r="G170" s="113"/>
      <c r="H170" s="110"/>
      <c r="I170" s="136"/>
      <c r="J170" s="110"/>
      <c r="K170" s="113"/>
      <c r="L170" s="110"/>
      <c r="M170" s="112"/>
      <c r="N170" s="110"/>
      <c r="O170" s="112"/>
      <c r="P170" s="112"/>
      <c r="Q170" s="113"/>
    </row>
    <row r="171" spans="4:17" x14ac:dyDescent="0.25">
      <c r="D171" s="176"/>
      <c r="E171" s="113"/>
      <c r="F171" s="113"/>
      <c r="G171" s="113"/>
      <c r="H171" s="110"/>
      <c r="I171" s="136"/>
      <c r="J171" s="110"/>
      <c r="K171" s="113"/>
      <c r="L171" s="110"/>
      <c r="M171" s="112"/>
      <c r="N171" s="110"/>
      <c r="O171" s="112"/>
      <c r="P171" s="112"/>
      <c r="Q171" s="113"/>
    </row>
    <row r="172" spans="4:17" x14ac:dyDescent="0.25">
      <c r="D172" s="176"/>
      <c r="E172" s="113"/>
      <c r="F172" s="113"/>
      <c r="G172" s="113"/>
      <c r="H172" s="110"/>
      <c r="I172" s="136"/>
      <c r="J172" s="110"/>
      <c r="K172" s="113"/>
      <c r="L172" s="110"/>
      <c r="M172" s="112"/>
      <c r="N172" s="110"/>
      <c r="O172" s="112"/>
      <c r="P172" s="112"/>
      <c r="Q172" s="113"/>
    </row>
    <row r="173" spans="4:17" x14ac:dyDescent="0.25">
      <c r="D173" s="176"/>
      <c r="E173" s="113"/>
      <c r="F173" s="113"/>
      <c r="G173" s="113"/>
      <c r="H173" s="110"/>
      <c r="I173" s="136"/>
      <c r="J173" s="110"/>
      <c r="K173" s="113"/>
      <c r="L173" s="110"/>
      <c r="M173" s="112"/>
      <c r="N173" s="110"/>
      <c r="O173" s="112"/>
      <c r="P173" s="112"/>
      <c r="Q173" s="113"/>
    </row>
    <row r="174" spans="4:17" x14ac:dyDescent="0.25">
      <c r="D174" s="176"/>
      <c r="E174" s="113"/>
      <c r="F174" s="113"/>
      <c r="G174" s="113"/>
      <c r="H174" s="110"/>
      <c r="I174" s="136"/>
      <c r="J174" s="110"/>
      <c r="K174" s="113"/>
      <c r="L174" s="110"/>
      <c r="M174" s="112"/>
      <c r="N174" s="110"/>
      <c r="O174" s="112"/>
      <c r="P174" s="112"/>
      <c r="Q174" s="113"/>
    </row>
    <row r="175" spans="4:17" x14ac:dyDescent="0.25">
      <c r="D175" s="176"/>
      <c r="E175" s="113"/>
      <c r="F175" s="113"/>
      <c r="G175" s="113"/>
      <c r="H175" s="110"/>
      <c r="I175" s="136"/>
      <c r="J175" s="110"/>
      <c r="K175" s="113"/>
      <c r="L175" s="110"/>
      <c r="M175" s="112"/>
      <c r="N175" s="110"/>
      <c r="O175" s="112"/>
      <c r="P175" s="112"/>
      <c r="Q175" s="113"/>
    </row>
    <row r="176" spans="4:17" x14ac:dyDescent="0.25">
      <c r="D176" s="176"/>
      <c r="E176" s="113"/>
      <c r="F176" s="113"/>
      <c r="G176" s="113"/>
      <c r="H176" s="110"/>
      <c r="I176" s="136"/>
      <c r="J176" s="110"/>
      <c r="K176" s="113"/>
      <c r="L176" s="110"/>
      <c r="M176" s="112"/>
      <c r="N176" s="110"/>
      <c r="O176" s="112"/>
      <c r="P176" s="112"/>
      <c r="Q176" s="113"/>
    </row>
    <row r="177" spans="4:17" x14ac:dyDescent="0.25">
      <c r="D177" s="176"/>
      <c r="E177" s="113"/>
      <c r="F177" s="113"/>
      <c r="G177" s="113"/>
      <c r="H177" s="110"/>
      <c r="I177" s="136"/>
      <c r="J177" s="110"/>
      <c r="K177" s="113"/>
      <c r="L177" s="110"/>
      <c r="M177" s="112"/>
      <c r="N177" s="110"/>
      <c r="O177" s="112"/>
      <c r="P177" s="112"/>
      <c r="Q177" s="113"/>
    </row>
    <row r="178" spans="4:17" x14ac:dyDescent="0.25">
      <c r="D178" s="176"/>
      <c r="E178" s="113"/>
      <c r="F178" s="113"/>
      <c r="G178" s="113"/>
      <c r="H178" s="110"/>
      <c r="I178" s="136"/>
      <c r="J178" s="110"/>
      <c r="K178" s="113"/>
      <c r="L178" s="110"/>
      <c r="M178" s="112"/>
      <c r="N178" s="110"/>
      <c r="O178" s="112"/>
      <c r="P178" s="112"/>
      <c r="Q178" s="113"/>
    </row>
    <row r="179" spans="4:17" x14ac:dyDescent="0.25">
      <c r="D179" s="176"/>
      <c r="E179" s="113"/>
      <c r="F179" s="113"/>
      <c r="G179" s="113"/>
      <c r="H179" s="110"/>
      <c r="I179" s="136"/>
      <c r="J179" s="110"/>
      <c r="K179" s="113"/>
      <c r="L179" s="110"/>
      <c r="M179" s="112"/>
      <c r="N179" s="110"/>
      <c r="O179" s="112"/>
      <c r="P179" s="112"/>
      <c r="Q179" s="113"/>
    </row>
    <row r="180" spans="4:17" x14ac:dyDescent="0.25">
      <c r="D180" s="176"/>
      <c r="E180" s="113"/>
      <c r="F180" s="113"/>
      <c r="G180" s="113"/>
      <c r="H180" s="110"/>
      <c r="I180" s="136"/>
      <c r="J180" s="110"/>
      <c r="K180" s="113"/>
      <c r="L180" s="110"/>
      <c r="M180" s="112"/>
      <c r="N180" s="110"/>
      <c r="O180" s="112"/>
      <c r="P180" s="112"/>
      <c r="Q180" s="113"/>
    </row>
    <row r="181" spans="4:17" x14ac:dyDescent="0.25">
      <c r="D181" s="176"/>
      <c r="E181" s="113"/>
      <c r="F181" s="113"/>
      <c r="G181" s="113"/>
      <c r="H181" s="110"/>
      <c r="I181" s="136"/>
      <c r="J181" s="110"/>
      <c r="K181" s="113"/>
      <c r="L181" s="110"/>
      <c r="M181" s="112"/>
      <c r="N181" s="110"/>
      <c r="O181" s="112"/>
      <c r="P181" s="112"/>
      <c r="Q181" s="113"/>
    </row>
    <row r="182" spans="4:17" x14ac:dyDescent="0.25">
      <c r="D182" s="176"/>
      <c r="E182" s="113"/>
      <c r="F182" s="113"/>
      <c r="G182" s="113"/>
      <c r="H182" s="110"/>
      <c r="I182" s="136"/>
      <c r="J182" s="110"/>
      <c r="K182" s="113"/>
      <c r="L182" s="110"/>
      <c r="M182" s="112"/>
      <c r="N182" s="110"/>
      <c r="O182" s="112"/>
      <c r="P182" s="112"/>
      <c r="Q182" s="113"/>
    </row>
    <row r="183" spans="4:17" x14ac:dyDescent="0.25">
      <c r="D183" s="176"/>
      <c r="E183" s="113"/>
      <c r="F183" s="113"/>
      <c r="G183" s="113"/>
      <c r="H183" s="110"/>
      <c r="I183" s="136"/>
      <c r="J183" s="110"/>
      <c r="K183" s="113"/>
      <c r="L183" s="110"/>
      <c r="M183" s="112"/>
      <c r="N183" s="110"/>
      <c r="O183" s="112"/>
      <c r="P183" s="112"/>
      <c r="Q183" s="113"/>
    </row>
    <row r="184" spans="4:17" x14ac:dyDescent="0.25">
      <c r="D184" s="176"/>
      <c r="E184" s="113"/>
      <c r="F184" s="113"/>
      <c r="G184" s="113"/>
      <c r="H184" s="110"/>
      <c r="I184" s="136"/>
      <c r="J184" s="110"/>
      <c r="K184" s="113"/>
      <c r="L184" s="110"/>
      <c r="M184" s="112"/>
      <c r="N184" s="110"/>
      <c r="O184" s="112"/>
      <c r="P184" s="112"/>
      <c r="Q184" s="113"/>
    </row>
    <row r="185" spans="4:17" x14ac:dyDescent="0.25">
      <c r="D185" s="176"/>
      <c r="E185" s="113"/>
      <c r="F185" s="113"/>
      <c r="G185" s="113"/>
      <c r="H185" s="110"/>
      <c r="I185" s="136"/>
      <c r="J185" s="110"/>
      <c r="K185" s="113"/>
      <c r="L185" s="110"/>
      <c r="M185" s="112"/>
      <c r="N185" s="110"/>
      <c r="O185" s="112"/>
      <c r="P185" s="112"/>
      <c r="Q185" s="113"/>
    </row>
    <row r="186" spans="4:17" x14ac:dyDescent="0.25">
      <c r="D186" s="176"/>
      <c r="E186" s="113"/>
      <c r="F186" s="113"/>
      <c r="G186" s="113"/>
      <c r="H186" s="110"/>
      <c r="I186" s="136"/>
      <c r="J186" s="110"/>
      <c r="K186" s="113"/>
      <c r="L186" s="110"/>
      <c r="M186" s="112"/>
      <c r="N186" s="110"/>
      <c r="O186" s="112"/>
      <c r="P186" s="112"/>
      <c r="Q186" s="113"/>
    </row>
    <row r="187" spans="4:17" x14ac:dyDescent="0.25">
      <c r="D187" s="176"/>
      <c r="E187" s="113"/>
      <c r="F187" s="113"/>
      <c r="G187" s="113"/>
      <c r="H187" s="110"/>
      <c r="I187" s="136"/>
      <c r="J187" s="110"/>
      <c r="K187" s="113"/>
      <c r="L187" s="110"/>
      <c r="M187" s="112"/>
      <c r="N187" s="110"/>
      <c r="O187" s="112"/>
      <c r="P187" s="112"/>
      <c r="Q187" s="113"/>
    </row>
    <row r="188" spans="4:17" x14ac:dyDescent="0.25">
      <c r="D188" s="176"/>
      <c r="E188" s="113"/>
      <c r="F188" s="113"/>
      <c r="G188" s="113"/>
      <c r="H188" s="110"/>
      <c r="I188" s="136"/>
      <c r="J188" s="110"/>
      <c r="K188" s="113"/>
      <c r="L188" s="110"/>
      <c r="M188" s="112"/>
      <c r="N188" s="110"/>
      <c r="O188" s="112"/>
      <c r="P188" s="112"/>
      <c r="Q188" s="113"/>
    </row>
    <row r="189" spans="4:17" x14ac:dyDescent="0.25">
      <c r="D189" s="176"/>
      <c r="E189" s="113"/>
      <c r="F189" s="113"/>
      <c r="G189" s="113"/>
      <c r="H189" s="110"/>
      <c r="I189" s="136"/>
      <c r="J189" s="110"/>
      <c r="K189" s="113"/>
      <c r="L189" s="110"/>
      <c r="M189" s="112"/>
      <c r="N189" s="110"/>
      <c r="O189" s="112"/>
      <c r="P189" s="112"/>
      <c r="Q189" s="113"/>
    </row>
    <row r="190" spans="4:17" x14ac:dyDescent="0.25">
      <c r="D190" s="176"/>
      <c r="E190" s="113"/>
      <c r="F190" s="113"/>
      <c r="G190" s="113"/>
      <c r="H190" s="110"/>
      <c r="I190" s="136"/>
      <c r="J190" s="110"/>
      <c r="K190" s="113"/>
      <c r="L190" s="110"/>
      <c r="M190" s="112"/>
      <c r="N190" s="110"/>
      <c r="O190" s="112"/>
      <c r="P190" s="112"/>
      <c r="Q190" s="113"/>
    </row>
    <row r="191" spans="4:17" x14ac:dyDescent="0.25">
      <c r="D191" s="176"/>
      <c r="E191" s="113"/>
      <c r="F191" s="113"/>
      <c r="G191" s="113"/>
      <c r="H191" s="110"/>
      <c r="I191" s="136"/>
      <c r="J191" s="110"/>
      <c r="K191" s="113"/>
      <c r="L191" s="110"/>
      <c r="M191" s="112"/>
      <c r="N191" s="110"/>
      <c r="O191" s="112"/>
      <c r="P191" s="112"/>
      <c r="Q191" s="113"/>
    </row>
    <row r="192" spans="4:17" x14ac:dyDescent="0.25">
      <c r="D192" s="176"/>
      <c r="E192" s="113"/>
      <c r="F192" s="113"/>
      <c r="G192" s="113"/>
      <c r="H192" s="110"/>
      <c r="I192" s="136"/>
      <c r="J192" s="110"/>
      <c r="K192" s="113"/>
      <c r="L192" s="110"/>
      <c r="M192" s="112"/>
      <c r="N192" s="110"/>
      <c r="O192" s="112"/>
      <c r="P192" s="112"/>
      <c r="Q192" s="113"/>
    </row>
    <row r="193" spans="4:17" x14ac:dyDescent="0.25">
      <c r="D193" s="176"/>
      <c r="E193" s="113"/>
      <c r="F193" s="113"/>
      <c r="G193" s="113"/>
      <c r="H193" s="110"/>
      <c r="I193" s="136"/>
      <c r="J193" s="110"/>
      <c r="K193" s="113"/>
      <c r="L193" s="110"/>
      <c r="M193" s="112"/>
      <c r="N193" s="110"/>
      <c r="O193" s="112"/>
      <c r="P193" s="112"/>
      <c r="Q193" s="113"/>
    </row>
    <row r="194" spans="4:17" x14ac:dyDescent="0.25">
      <c r="D194" s="176"/>
      <c r="E194" s="113"/>
      <c r="F194" s="113"/>
      <c r="G194" s="113"/>
      <c r="H194" s="110"/>
      <c r="I194" s="136"/>
      <c r="J194" s="110"/>
      <c r="K194" s="113"/>
      <c r="L194" s="110"/>
      <c r="M194" s="112"/>
      <c r="N194" s="110"/>
      <c r="O194" s="112"/>
      <c r="P194" s="112"/>
      <c r="Q194" s="113"/>
    </row>
    <row r="195" spans="4:17" x14ac:dyDescent="0.25">
      <c r="D195" s="176"/>
      <c r="E195" s="113"/>
      <c r="F195" s="113"/>
      <c r="G195" s="113"/>
      <c r="H195" s="110"/>
      <c r="I195" s="136"/>
      <c r="J195" s="110"/>
      <c r="K195" s="113"/>
      <c r="L195" s="110"/>
      <c r="M195" s="112"/>
      <c r="N195" s="110"/>
      <c r="O195" s="112"/>
      <c r="P195" s="112"/>
      <c r="Q195" s="113"/>
    </row>
    <row r="196" spans="4:17" x14ac:dyDescent="0.25">
      <c r="D196" s="176"/>
      <c r="E196" s="113"/>
      <c r="F196" s="113"/>
      <c r="G196" s="113"/>
      <c r="H196" s="110"/>
      <c r="I196" s="136"/>
      <c r="J196" s="110"/>
      <c r="K196" s="113"/>
      <c r="L196" s="110"/>
      <c r="M196" s="112"/>
      <c r="N196" s="110"/>
      <c r="O196" s="112"/>
      <c r="P196" s="112"/>
      <c r="Q196" s="113"/>
    </row>
    <row r="197" spans="4:17" x14ac:dyDescent="0.25">
      <c r="D197" s="176"/>
      <c r="E197" s="113"/>
      <c r="F197" s="113"/>
      <c r="G197" s="113"/>
      <c r="H197" s="110"/>
      <c r="I197" s="136"/>
      <c r="J197" s="110"/>
      <c r="K197" s="113"/>
      <c r="L197" s="110"/>
      <c r="M197" s="112"/>
      <c r="N197" s="110"/>
      <c r="O197" s="112"/>
      <c r="P197" s="112"/>
      <c r="Q197" s="113"/>
    </row>
    <row r="198" spans="4:17" x14ac:dyDescent="0.25">
      <c r="D198" s="176"/>
      <c r="E198" s="113"/>
      <c r="F198" s="113"/>
      <c r="G198" s="113"/>
      <c r="H198" s="110"/>
      <c r="I198" s="136"/>
      <c r="J198" s="110"/>
      <c r="K198" s="113"/>
      <c r="L198" s="110"/>
      <c r="M198" s="112"/>
      <c r="N198" s="110"/>
      <c r="O198" s="112"/>
      <c r="P198" s="112"/>
      <c r="Q198" s="113"/>
    </row>
    <row r="199" spans="4:17" x14ac:dyDescent="0.25">
      <c r="D199" s="176"/>
      <c r="E199" s="113"/>
      <c r="F199" s="113"/>
      <c r="G199" s="113"/>
      <c r="H199" s="110"/>
      <c r="I199" s="136"/>
      <c r="J199" s="110"/>
      <c r="K199" s="113"/>
      <c r="L199" s="110"/>
      <c r="M199" s="112"/>
      <c r="N199" s="110"/>
      <c r="O199" s="112"/>
      <c r="P199" s="112"/>
      <c r="Q199" s="113"/>
    </row>
    <row r="200" spans="4:17" x14ac:dyDescent="0.25">
      <c r="D200" s="176"/>
      <c r="E200" s="113"/>
      <c r="F200" s="113"/>
      <c r="G200" s="113"/>
      <c r="H200" s="110"/>
      <c r="I200" s="136"/>
      <c r="J200" s="110"/>
      <c r="K200" s="113"/>
      <c r="L200" s="110"/>
      <c r="M200" s="112"/>
      <c r="N200" s="110"/>
      <c r="O200" s="112"/>
      <c r="P200" s="112"/>
      <c r="Q200" s="113"/>
    </row>
    <row r="201" spans="4:17" x14ac:dyDescent="0.25">
      <c r="D201" s="176"/>
      <c r="E201" s="113"/>
      <c r="F201" s="113"/>
      <c r="G201" s="113"/>
      <c r="H201" s="110"/>
      <c r="I201" s="136"/>
      <c r="J201" s="110"/>
      <c r="K201" s="113"/>
      <c r="L201" s="110"/>
      <c r="M201" s="112"/>
      <c r="N201" s="110"/>
      <c r="O201" s="112"/>
      <c r="P201" s="112"/>
      <c r="Q201" s="113"/>
    </row>
    <row r="202" spans="4:17" x14ac:dyDescent="0.25">
      <c r="D202" s="176"/>
      <c r="E202" s="113"/>
      <c r="F202" s="113"/>
      <c r="G202" s="113"/>
      <c r="H202" s="110"/>
      <c r="I202" s="136"/>
      <c r="J202" s="110"/>
      <c r="K202" s="113"/>
      <c r="L202" s="110"/>
      <c r="M202" s="112"/>
      <c r="N202" s="110"/>
      <c r="O202" s="112"/>
      <c r="P202" s="112"/>
      <c r="Q202" s="113"/>
    </row>
    <row r="203" spans="4:17" x14ac:dyDescent="0.25">
      <c r="D203" s="176"/>
      <c r="E203" s="113"/>
      <c r="F203" s="113"/>
      <c r="G203" s="113"/>
      <c r="H203" s="110"/>
      <c r="I203" s="136"/>
      <c r="J203" s="110"/>
      <c r="K203" s="113"/>
      <c r="L203" s="110"/>
      <c r="M203" s="112"/>
      <c r="N203" s="110"/>
      <c r="O203" s="112"/>
      <c r="P203" s="112"/>
      <c r="Q203" s="113"/>
    </row>
    <row r="204" spans="4:17" x14ac:dyDescent="0.25">
      <c r="D204" s="176"/>
      <c r="E204" s="113"/>
      <c r="F204" s="113"/>
      <c r="G204" s="113"/>
      <c r="H204" s="110"/>
      <c r="I204" s="136"/>
      <c r="J204" s="110"/>
      <c r="K204" s="113"/>
      <c r="L204" s="110"/>
      <c r="M204" s="112"/>
      <c r="N204" s="110"/>
      <c r="O204" s="112"/>
      <c r="P204" s="112"/>
      <c r="Q204" s="113"/>
    </row>
    <row r="205" spans="4:17" x14ac:dyDescent="0.25">
      <c r="D205" s="176"/>
      <c r="E205" s="113"/>
      <c r="F205" s="113"/>
      <c r="G205" s="113"/>
      <c r="H205" s="110"/>
      <c r="I205" s="136"/>
      <c r="J205" s="110"/>
      <c r="K205" s="113"/>
      <c r="L205" s="110"/>
      <c r="M205" s="112"/>
      <c r="N205" s="110"/>
      <c r="O205" s="112"/>
      <c r="P205" s="112"/>
      <c r="Q205" s="113"/>
    </row>
    <row r="206" spans="4:17" x14ac:dyDescent="0.25">
      <c r="D206" s="176"/>
      <c r="E206" s="113"/>
      <c r="F206" s="113"/>
      <c r="G206" s="113"/>
      <c r="H206" s="110"/>
      <c r="I206" s="136"/>
      <c r="J206" s="110"/>
      <c r="K206" s="113"/>
      <c r="L206" s="110"/>
      <c r="M206" s="112"/>
      <c r="N206" s="110"/>
      <c r="O206" s="112"/>
      <c r="P206" s="112"/>
      <c r="Q206" s="113"/>
    </row>
    <row r="207" spans="4:17" x14ac:dyDescent="0.25">
      <c r="D207" s="176"/>
      <c r="E207" s="113"/>
      <c r="F207" s="113"/>
      <c r="G207" s="113"/>
      <c r="H207" s="110"/>
      <c r="I207" s="136"/>
      <c r="J207" s="110"/>
      <c r="K207" s="113"/>
      <c r="L207" s="110"/>
      <c r="M207" s="112"/>
      <c r="N207" s="110"/>
      <c r="O207" s="112"/>
      <c r="P207" s="112"/>
      <c r="Q207" s="113"/>
    </row>
    <row r="208" spans="4:17" x14ac:dyDescent="0.25">
      <c r="D208" s="176"/>
      <c r="E208" s="113"/>
      <c r="F208" s="113"/>
      <c r="G208" s="113"/>
      <c r="H208" s="110"/>
      <c r="I208" s="136"/>
      <c r="J208" s="110"/>
      <c r="K208" s="113"/>
      <c r="L208" s="110"/>
      <c r="M208" s="112"/>
      <c r="N208" s="110"/>
      <c r="O208" s="112"/>
      <c r="P208" s="112"/>
      <c r="Q208" s="113"/>
    </row>
    <row r="209" spans="4:17" x14ac:dyDescent="0.25">
      <c r="D209" s="176"/>
      <c r="E209" s="113"/>
      <c r="F209" s="113"/>
      <c r="G209" s="113"/>
      <c r="H209" s="110"/>
      <c r="I209" s="136"/>
      <c r="J209" s="110"/>
      <c r="K209" s="113"/>
      <c r="L209" s="110"/>
      <c r="M209" s="112"/>
      <c r="N209" s="110"/>
      <c r="O209" s="112"/>
      <c r="P209" s="112"/>
      <c r="Q209" s="113"/>
    </row>
    <row r="210" spans="4:17" x14ac:dyDescent="0.25">
      <c r="D210" s="176"/>
      <c r="E210" s="113"/>
      <c r="F210" s="113"/>
      <c r="G210" s="113"/>
      <c r="H210" s="110"/>
      <c r="I210" s="136"/>
      <c r="J210" s="110"/>
      <c r="K210" s="113"/>
      <c r="L210" s="110"/>
      <c r="M210" s="112"/>
      <c r="N210" s="110"/>
      <c r="O210" s="112"/>
      <c r="P210" s="112"/>
      <c r="Q210" s="113"/>
    </row>
    <row r="211" spans="4:17" x14ac:dyDescent="0.25">
      <c r="D211" s="176"/>
      <c r="E211" s="113"/>
      <c r="F211" s="113"/>
      <c r="G211" s="113"/>
      <c r="H211" s="110"/>
      <c r="I211" s="136"/>
      <c r="J211" s="110"/>
      <c r="K211" s="113"/>
      <c r="L211" s="110"/>
      <c r="M211" s="112"/>
      <c r="N211" s="110"/>
      <c r="O211" s="112"/>
      <c r="P211" s="112"/>
      <c r="Q211" s="113"/>
    </row>
    <row r="212" spans="4:17" x14ac:dyDescent="0.25">
      <c r="D212" s="176"/>
      <c r="E212" s="113"/>
      <c r="F212" s="113"/>
      <c r="G212" s="113"/>
      <c r="H212" s="110"/>
      <c r="I212" s="136"/>
      <c r="J212" s="110"/>
      <c r="K212" s="113"/>
      <c r="L212" s="110"/>
      <c r="M212" s="112"/>
      <c r="N212" s="110"/>
      <c r="O212" s="112"/>
      <c r="P212" s="112"/>
      <c r="Q212" s="113"/>
    </row>
    <row r="213" spans="4:17" x14ac:dyDescent="0.25">
      <c r="D213" s="176"/>
      <c r="E213" s="113"/>
      <c r="F213" s="113"/>
      <c r="G213" s="113"/>
      <c r="H213" s="110"/>
      <c r="I213" s="136"/>
      <c r="J213" s="110"/>
      <c r="K213" s="113"/>
      <c r="L213" s="110"/>
      <c r="M213" s="112"/>
      <c r="N213" s="110"/>
      <c r="O213" s="112"/>
      <c r="P213" s="112"/>
      <c r="Q213" s="113"/>
    </row>
    <row r="214" spans="4:17" x14ac:dyDescent="0.25">
      <c r="D214" s="176"/>
      <c r="E214" s="113"/>
      <c r="F214" s="113"/>
      <c r="G214" s="113"/>
      <c r="H214" s="110"/>
      <c r="I214" s="136"/>
      <c r="J214" s="110"/>
      <c r="K214" s="113"/>
      <c r="L214" s="110"/>
      <c r="M214" s="112"/>
      <c r="N214" s="110"/>
      <c r="O214" s="112"/>
      <c r="P214" s="112"/>
      <c r="Q214" s="113"/>
    </row>
    <row r="215" spans="4:17" x14ac:dyDescent="0.25">
      <c r="D215" s="176"/>
      <c r="E215" s="113"/>
      <c r="F215" s="113"/>
      <c r="G215" s="113"/>
      <c r="H215" s="110"/>
      <c r="I215" s="136"/>
      <c r="J215" s="110"/>
      <c r="K215" s="113"/>
      <c r="L215" s="110"/>
      <c r="M215" s="112"/>
      <c r="N215" s="110"/>
      <c r="O215" s="112"/>
      <c r="P215" s="112"/>
      <c r="Q215" s="113"/>
    </row>
    <row r="216" spans="4:17" x14ac:dyDescent="0.25">
      <c r="D216" s="176"/>
      <c r="E216" s="113"/>
      <c r="F216" s="113"/>
      <c r="G216" s="113"/>
      <c r="H216" s="110"/>
      <c r="I216" s="136"/>
      <c r="J216" s="110"/>
      <c r="K216" s="113"/>
      <c r="L216" s="110"/>
      <c r="M216" s="112"/>
      <c r="N216" s="110"/>
      <c r="O216" s="112"/>
      <c r="P216" s="112"/>
      <c r="Q216" s="113"/>
    </row>
    <row r="217" spans="4:17" x14ac:dyDescent="0.25">
      <c r="D217" s="176"/>
      <c r="E217" s="113"/>
      <c r="F217" s="113"/>
      <c r="G217" s="113"/>
      <c r="H217" s="110"/>
      <c r="I217" s="136"/>
      <c r="J217" s="110"/>
      <c r="K217" s="113"/>
      <c r="L217" s="110"/>
      <c r="M217" s="112"/>
      <c r="N217" s="110"/>
      <c r="O217" s="112"/>
      <c r="P217" s="112"/>
      <c r="Q217" s="113"/>
    </row>
    <row r="218" spans="4:17" x14ac:dyDescent="0.25">
      <c r="D218" s="176"/>
      <c r="E218" s="113"/>
      <c r="F218" s="113"/>
      <c r="G218" s="113"/>
      <c r="H218" s="110"/>
      <c r="I218" s="136"/>
      <c r="J218" s="110"/>
      <c r="K218" s="113"/>
      <c r="L218" s="110"/>
      <c r="M218" s="112"/>
      <c r="N218" s="110"/>
      <c r="O218" s="112"/>
      <c r="P218" s="112"/>
      <c r="Q218" s="113"/>
    </row>
  </sheetData>
  <sheetProtection selectLockedCells="1"/>
  <mergeCells count="17">
    <mergeCell ref="Q10:Q12"/>
    <mergeCell ref="M11:M12"/>
    <mergeCell ref="P11:P12"/>
    <mergeCell ref="A1:Q1"/>
    <mergeCell ref="B3:Q4"/>
    <mergeCell ref="B10:B12"/>
    <mergeCell ref="C10:C12"/>
    <mergeCell ref="L11:L12"/>
    <mergeCell ref="E11:E12"/>
    <mergeCell ref="D10:D12"/>
    <mergeCell ref="G10:G12"/>
    <mergeCell ref="H10:H12"/>
    <mergeCell ref="I10:I12"/>
    <mergeCell ref="J10:J12"/>
    <mergeCell ref="K10:K12"/>
    <mergeCell ref="N11:N12"/>
    <mergeCell ref="O11:O12"/>
  </mergeCells>
  <phoneticPr fontId="4"/>
  <dataValidations count="1">
    <dataValidation type="list" allowBlank="1" showInputMessage="1" showErrorMessage="1" sqref="E13:E47" xr:uid="{07120B78-5633-4A14-B646-43F01DA166FC}">
      <formula1>INDIRECT(D13)</formula1>
    </dataValidation>
  </dataValidations>
  <pageMargins left="0.86614173228346458" right="0.70866141732283472" top="0.74803149606299213" bottom="0.74803149606299213" header="0.31496062992125984" footer="0.31496062992125984"/>
  <pageSetup paperSize="9" scale="58" fitToHeight="0" orientation="landscape" r:id="rId1"/>
  <rowBreaks count="1" manualBreakCount="1">
    <brk id="64" min="3" max="1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043493A-529F-4810-94A3-31EA8D3A1781}">
          <x14:formula1>
            <xm:f>県使用!$D$21:$D$24</xm:f>
          </x14:formula1>
          <xm:sqref>C13:C47</xm:sqref>
        </x14:dataValidation>
        <x14:dataValidation type="list" allowBlank="1" showInputMessage="1" showErrorMessage="1" xr:uid="{7C0F4459-5FB1-4ECA-931A-4C7E85200617}">
          <x14:formula1>
            <xm:f>県使用!$D$8:$H$8</xm:f>
          </x14:formula1>
          <xm:sqref>D13:D47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07C52-3DB6-4BDC-B3A0-D882F2492D0A}">
  <sheetPr>
    <tabColor rgb="FFFFFF00"/>
    <pageSetUpPr fitToPage="1"/>
  </sheetPr>
  <dimension ref="A1:G51"/>
  <sheetViews>
    <sheetView showGridLines="0" view="pageBreakPreview" topLeftCell="A19" zoomScaleNormal="100" zoomScaleSheetLayoutView="100" workbookViewId="0">
      <selection activeCell="A2" sqref="A2:D51"/>
    </sheetView>
  </sheetViews>
  <sheetFormatPr defaultColWidth="9" defaultRowHeight="14.15" x14ac:dyDescent="0.25"/>
  <cols>
    <col min="1" max="1" width="4.921875" customWidth="1"/>
    <col min="2" max="2" width="25" customWidth="1"/>
    <col min="3" max="3" width="5" customWidth="1"/>
    <col min="4" max="4" width="58.23046875" style="50" customWidth="1"/>
    <col min="6" max="6" width="8.69140625" hidden="1" customWidth="1"/>
    <col min="7" max="7" width="9" hidden="1" customWidth="1"/>
  </cols>
  <sheetData>
    <row r="1" spans="1:4" ht="27.75" customHeight="1" thickBot="1" x14ac:dyDescent="0.3">
      <c r="A1" s="382" t="s">
        <v>414</v>
      </c>
      <c r="B1" s="383"/>
      <c r="C1" s="383"/>
      <c r="D1" s="384"/>
    </row>
    <row r="2" spans="1:4" ht="13.3" x14ac:dyDescent="0.25">
      <c r="A2" s="385" t="s">
        <v>697</v>
      </c>
      <c r="B2" s="386"/>
      <c r="C2" s="386"/>
      <c r="D2" s="387"/>
    </row>
    <row r="3" spans="1:4" ht="13.3" x14ac:dyDescent="0.25">
      <c r="A3" s="388"/>
      <c r="B3" s="389"/>
      <c r="C3" s="389"/>
      <c r="D3" s="390"/>
    </row>
    <row r="4" spans="1:4" ht="13.3" x14ac:dyDescent="0.25">
      <c r="A4" s="388"/>
      <c r="B4" s="389"/>
      <c r="C4" s="389"/>
      <c r="D4" s="390"/>
    </row>
    <row r="5" spans="1:4" ht="13.3" x14ac:dyDescent="0.25">
      <c r="A5" s="388"/>
      <c r="B5" s="389"/>
      <c r="C5" s="389"/>
      <c r="D5" s="390"/>
    </row>
    <row r="6" spans="1:4" ht="13.3" x14ac:dyDescent="0.25">
      <c r="A6" s="388"/>
      <c r="B6" s="389"/>
      <c r="C6" s="389"/>
      <c r="D6" s="390"/>
    </row>
    <row r="7" spans="1:4" ht="13.3" x14ac:dyDescent="0.25">
      <c r="A7" s="388"/>
      <c r="B7" s="389"/>
      <c r="C7" s="389"/>
      <c r="D7" s="390"/>
    </row>
    <row r="8" spans="1:4" ht="13.3" x14ac:dyDescent="0.25">
      <c r="A8" s="388"/>
      <c r="B8" s="389"/>
      <c r="C8" s="389"/>
      <c r="D8" s="390"/>
    </row>
    <row r="9" spans="1:4" ht="13.3" x14ac:dyDescent="0.25">
      <c r="A9" s="388"/>
      <c r="B9" s="389"/>
      <c r="C9" s="389"/>
      <c r="D9" s="390"/>
    </row>
    <row r="10" spans="1:4" ht="13.3" x14ac:dyDescent="0.25">
      <c r="A10" s="388"/>
      <c r="B10" s="389"/>
      <c r="C10" s="389"/>
      <c r="D10" s="390"/>
    </row>
    <row r="11" spans="1:4" ht="13.3" x14ac:dyDescent="0.25">
      <c r="A11" s="388"/>
      <c r="B11" s="389"/>
      <c r="C11" s="389"/>
      <c r="D11" s="390"/>
    </row>
    <row r="12" spans="1:4" ht="13.3" x14ac:dyDescent="0.25">
      <c r="A12" s="388"/>
      <c r="B12" s="389"/>
      <c r="C12" s="389"/>
      <c r="D12" s="390"/>
    </row>
    <row r="13" spans="1:4" ht="13.3" x14ac:dyDescent="0.25">
      <c r="A13" s="388"/>
      <c r="B13" s="389"/>
      <c r="C13" s="389"/>
      <c r="D13" s="390"/>
    </row>
    <row r="14" spans="1:4" ht="13.3" x14ac:dyDescent="0.25">
      <c r="A14" s="388"/>
      <c r="B14" s="389"/>
      <c r="C14" s="389"/>
      <c r="D14" s="390"/>
    </row>
    <row r="15" spans="1:4" ht="13.3" x14ac:dyDescent="0.25">
      <c r="A15" s="388"/>
      <c r="B15" s="389"/>
      <c r="C15" s="389"/>
      <c r="D15" s="390"/>
    </row>
    <row r="16" spans="1:4" ht="13.3" x14ac:dyDescent="0.25">
      <c r="A16" s="388"/>
      <c r="B16" s="389"/>
      <c r="C16" s="389"/>
      <c r="D16" s="390"/>
    </row>
    <row r="17" spans="1:4" ht="13.3" x14ac:dyDescent="0.25">
      <c r="A17" s="388"/>
      <c r="B17" s="389"/>
      <c r="C17" s="389"/>
      <c r="D17" s="390"/>
    </row>
    <row r="18" spans="1:4" ht="13.3" x14ac:dyDescent="0.25">
      <c r="A18" s="388"/>
      <c r="B18" s="389"/>
      <c r="C18" s="389"/>
      <c r="D18" s="390"/>
    </row>
    <row r="19" spans="1:4" ht="13.3" x14ac:dyDescent="0.25">
      <c r="A19" s="388"/>
      <c r="B19" s="389"/>
      <c r="C19" s="389"/>
      <c r="D19" s="390"/>
    </row>
    <row r="20" spans="1:4" ht="13.3" x14ac:dyDescent="0.25">
      <c r="A20" s="388"/>
      <c r="B20" s="389"/>
      <c r="C20" s="389"/>
      <c r="D20" s="390"/>
    </row>
    <row r="21" spans="1:4" ht="13.3" x14ac:dyDescent="0.25">
      <c r="A21" s="388"/>
      <c r="B21" s="389"/>
      <c r="C21" s="389"/>
      <c r="D21" s="390"/>
    </row>
    <row r="22" spans="1:4" ht="13.3" x14ac:dyDescent="0.25">
      <c r="A22" s="388"/>
      <c r="B22" s="389"/>
      <c r="C22" s="389"/>
      <c r="D22" s="390"/>
    </row>
    <row r="23" spans="1:4" ht="13.3" x14ac:dyDescent="0.25">
      <c r="A23" s="388"/>
      <c r="B23" s="389"/>
      <c r="C23" s="389"/>
      <c r="D23" s="390"/>
    </row>
    <row r="24" spans="1:4" ht="13.3" x14ac:dyDescent="0.25">
      <c r="A24" s="388"/>
      <c r="B24" s="389"/>
      <c r="C24" s="389"/>
      <c r="D24" s="390"/>
    </row>
    <row r="25" spans="1:4" ht="13.3" x14ac:dyDescent="0.25">
      <c r="A25" s="388"/>
      <c r="B25" s="389"/>
      <c r="C25" s="389"/>
      <c r="D25" s="390"/>
    </row>
    <row r="26" spans="1:4" ht="13.3" x14ac:dyDescent="0.25">
      <c r="A26" s="388"/>
      <c r="B26" s="389"/>
      <c r="C26" s="389"/>
      <c r="D26" s="390"/>
    </row>
    <row r="27" spans="1:4" ht="13.3" x14ac:dyDescent="0.25">
      <c r="A27" s="388"/>
      <c r="B27" s="389"/>
      <c r="C27" s="389"/>
      <c r="D27" s="390"/>
    </row>
    <row r="28" spans="1:4" ht="13.3" x14ac:dyDescent="0.25">
      <c r="A28" s="388"/>
      <c r="B28" s="389"/>
      <c r="C28" s="389"/>
      <c r="D28" s="390"/>
    </row>
    <row r="29" spans="1:4" ht="13.3" x14ac:dyDescent="0.25">
      <c r="A29" s="388"/>
      <c r="B29" s="389"/>
      <c r="C29" s="389"/>
      <c r="D29" s="390"/>
    </row>
    <row r="30" spans="1:4" ht="13.3" x14ac:dyDescent="0.25">
      <c r="A30" s="388"/>
      <c r="B30" s="389"/>
      <c r="C30" s="389"/>
      <c r="D30" s="390"/>
    </row>
    <row r="31" spans="1:4" ht="13.3" x14ac:dyDescent="0.25">
      <c r="A31" s="388"/>
      <c r="B31" s="389"/>
      <c r="C31" s="389"/>
      <c r="D31" s="390"/>
    </row>
    <row r="32" spans="1:4" ht="13.3" x14ac:dyDescent="0.25">
      <c r="A32" s="388"/>
      <c r="B32" s="389"/>
      <c r="C32" s="389"/>
      <c r="D32" s="390"/>
    </row>
    <row r="33" spans="1:4" ht="13.3" x14ac:dyDescent="0.25">
      <c r="A33" s="388"/>
      <c r="B33" s="389"/>
      <c r="C33" s="389"/>
      <c r="D33" s="390"/>
    </row>
    <row r="34" spans="1:4" ht="13.3" x14ac:dyDescent="0.25">
      <c r="A34" s="388"/>
      <c r="B34" s="389"/>
      <c r="C34" s="389"/>
      <c r="D34" s="390"/>
    </row>
    <row r="35" spans="1:4" ht="13.3" x14ac:dyDescent="0.25">
      <c r="A35" s="388"/>
      <c r="B35" s="389"/>
      <c r="C35" s="389"/>
      <c r="D35" s="390"/>
    </row>
    <row r="36" spans="1:4" ht="13.3" x14ac:dyDescent="0.25">
      <c r="A36" s="388"/>
      <c r="B36" s="389"/>
      <c r="C36" s="389"/>
      <c r="D36" s="390"/>
    </row>
    <row r="37" spans="1:4" ht="13.3" x14ac:dyDescent="0.25">
      <c r="A37" s="388"/>
      <c r="B37" s="389"/>
      <c r="C37" s="389"/>
      <c r="D37" s="390"/>
    </row>
    <row r="38" spans="1:4" ht="13.3" x14ac:dyDescent="0.25">
      <c r="A38" s="388"/>
      <c r="B38" s="389"/>
      <c r="C38" s="389"/>
      <c r="D38" s="390"/>
    </row>
    <row r="39" spans="1:4" ht="13.3" x14ac:dyDescent="0.25">
      <c r="A39" s="388"/>
      <c r="B39" s="389"/>
      <c r="C39" s="389"/>
      <c r="D39" s="390"/>
    </row>
    <row r="40" spans="1:4" ht="13.3" x14ac:dyDescent="0.25">
      <c r="A40" s="388"/>
      <c r="B40" s="389"/>
      <c r="C40" s="389"/>
      <c r="D40" s="390"/>
    </row>
    <row r="41" spans="1:4" ht="13.3" x14ac:dyDescent="0.25">
      <c r="A41" s="388"/>
      <c r="B41" s="389"/>
      <c r="C41" s="389"/>
      <c r="D41" s="390"/>
    </row>
    <row r="42" spans="1:4" ht="13.3" x14ac:dyDescent="0.25">
      <c r="A42" s="388"/>
      <c r="B42" s="389"/>
      <c r="C42" s="389"/>
      <c r="D42" s="390"/>
    </row>
    <row r="43" spans="1:4" ht="13.3" x14ac:dyDescent="0.25">
      <c r="A43" s="388"/>
      <c r="B43" s="389"/>
      <c r="C43" s="389"/>
      <c r="D43" s="390"/>
    </row>
    <row r="44" spans="1:4" ht="13.3" x14ac:dyDescent="0.25">
      <c r="A44" s="388"/>
      <c r="B44" s="389"/>
      <c r="C44" s="389"/>
      <c r="D44" s="390"/>
    </row>
    <row r="45" spans="1:4" ht="13.3" x14ac:dyDescent="0.25">
      <c r="A45" s="388"/>
      <c r="B45" s="389"/>
      <c r="C45" s="389"/>
      <c r="D45" s="390"/>
    </row>
    <row r="46" spans="1:4" ht="13.3" x14ac:dyDescent="0.25">
      <c r="A46" s="388"/>
      <c r="B46" s="389"/>
      <c r="C46" s="389"/>
      <c r="D46" s="390"/>
    </row>
    <row r="47" spans="1:4" ht="13.3" x14ac:dyDescent="0.25">
      <c r="A47" s="388"/>
      <c r="B47" s="389"/>
      <c r="C47" s="389"/>
      <c r="D47" s="390"/>
    </row>
    <row r="48" spans="1:4" ht="13.3" x14ac:dyDescent="0.25">
      <c r="A48" s="388"/>
      <c r="B48" s="389"/>
      <c r="C48" s="389"/>
      <c r="D48" s="390"/>
    </row>
    <row r="49" spans="1:4" ht="13.3" x14ac:dyDescent="0.25">
      <c r="A49" s="388"/>
      <c r="B49" s="389"/>
      <c r="C49" s="389"/>
      <c r="D49" s="390"/>
    </row>
    <row r="50" spans="1:4" ht="13.3" x14ac:dyDescent="0.25">
      <c r="A50" s="388"/>
      <c r="B50" s="389"/>
      <c r="C50" s="389"/>
      <c r="D50" s="390"/>
    </row>
    <row r="51" spans="1:4" ht="13.75" thickBot="1" x14ac:dyDescent="0.3">
      <c r="A51" s="391"/>
      <c r="B51" s="392"/>
      <c r="C51" s="392"/>
      <c r="D51" s="393"/>
    </row>
  </sheetData>
  <sheetProtection algorithmName="SHA-512" hashValue="6guSLL6ja44K3TORHa7VbJj7H+SHLcRumyhnKWDq4tzRtExP1/h47JJcK7Yaom+yUiBhxwZHSQr7tY5jV1pRmA==" saltValue="uLjawDOVCyoAsN8xRfkZQA==" spinCount="100000" sheet="1" selectLockedCells="1"/>
  <mergeCells count="2">
    <mergeCell ref="A1:D1"/>
    <mergeCell ref="A2:D51"/>
  </mergeCells>
  <phoneticPr fontId="4"/>
  <pageMargins left="0.86614173228346458" right="0.31496062992125984" top="0.74803149606299213" bottom="0.74803149606299213" header="0.31496062992125984" footer="0.31496062992125984"/>
  <pageSetup paperSize="9" scale="99"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79998168889431442"/>
    <pageSetUpPr fitToPage="1"/>
  </sheetPr>
  <dimension ref="A1:L36"/>
  <sheetViews>
    <sheetView showGridLines="0" showZeros="0" view="pageBreakPreview" topLeftCell="A19" zoomScale="85" zoomScaleNormal="100" zoomScaleSheetLayoutView="85" workbookViewId="0">
      <selection activeCell="E19" sqref="E19:I19"/>
    </sheetView>
  </sheetViews>
  <sheetFormatPr defaultRowHeight="13.3" x14ac:dyDescent="0.25"/>
  <cols>
    <col min="1" max="1" width="22.07421875" customWidth="1"/>
    <col min="2" max="2" width="15.69140625" customWidth="1"/>
    <col min="3" max="3" width="17.61328125" customWidth="1"/>
    <col min="4" max="4" width="5.61328125" customWidth="1"/>
    <col min="5" max="5" width="10.69140625" customWidth="1"/>
    <col min="6" max="9" width="4.23046875" customWidth="1"/>
    <col min="10" max="10" width="5.61328125" customWidth="1"/>
  </cols>
  <sheetData>
    <row r="1" spans="1:12" ht="24" customHeight="1" x14ac:dyDescent="0.25">
      <c r="A1" s="145" t="s">
        <v>26</v>
      </c>
      <c r="B1" s="146"/>
      <c r="C1" s="146"/>
      <c r="D1" s="146"/>
      <c r="E1" s="146"/>
      <c r="F1" s="146"/>
      <c r="G1" s="146"/>
      <c r="H1" s="146"/>
      <c r="I1" s="146"/>
      <c r="J1" s="146"/>
    </row>
    <row r="2" spans="1:12" ht="24" customHeight="1" x14ac:dyDescent="0.25">
      <c r="A2" s="146"/>
      <c r="B2" s="146"/>
      <c r="C2" s="146"/>
      <c r="D2" s="146"/>
      <c r="E2" s="407">
        <f>入力シート!E5</f>
        <v>0</v>
      </c>
      <c r="F2" s="407"/>
      <c r="G2" s="407"/>
      <c r="H2" s="407"/>
      <c r="I2" s="407"/>
      <c r="J2" s="407"/>
      <c r="L2" s="36"/>
    </row>
    <row r="3" spans="1:12" ht="24" customHeight="1" x14ac:dyDescent="0.25">
      <c r="A3" s="145" t="s">
        <v>27</v>
      </c>
      <c r="B3" s="146"/>
      <c r="C3" s="146"/>
      <c r="D3" s="146"/>
      <c r="E3" s="146"/>
      <c r="F3" s="146"/>
      <c r="G3" s="146"/>
      <c r="H3" s="146"/>
      <c r="I3" s="146"/>
      <c r="J3" s="146"/>
    </row>
    <row r="4" spans="1:12" ht="24" customHeight="1" x14ac:dyDescent="0.25">
      <c r="A4" s="398"/>
      <c r="B4" s="398"/>
      <c r="C4" s="398"/>
      <c r="D4" s="398"/>
      <c r="E4" s="398"/>
      <c r="F4" s="398"/>
      <c r="G4" s="398"/>
      <c r="H4" s="398"/>
      <c r="I4" s="398"/>
      <c r="J4" s="398"/>
    </row>
    <row r="5" spans="1:12" ht="18" customHeight="1" x14ac:dyDescent="0.25">
      <c r="A5" s="145"/>
      <c r="B5" s="146"/>
      <c r="C5" s="147" t="s">
        <v>312</v>
      </c>
      <c r="D5" s="395"/>
      <c r="E5" s="395"/>
      <c r="F5" s="395"/>
      <c r="G5" s="395"/>
      <c r="H5" s="395"/>
      <c r="I5" s="395"/>
      <c r="J5" s="395"/>
    </row>
    <row r="6" spans="1:12" ht="25.5" customHeight="1" x14ac:dyDescent="0.25">
      <c r="A6" s="145"/>
      <c r="B6" s="146"/>
      <c r="C6" s="408" t="s">
        <v>727</v>
      </c>
      <c r="D6" s="148" t="s">
        <v>182</v>
      </c>
      <c r="E6" s="409">
        <f>入力シート!E6</f>
        <v>0</v>
      </c>
      <c r="F6" s="410"/>
      <c r="G6" s="410"/>
      <c r="H6" s="410"/>
      <c r="I6" s="410"/>
      <c r="J6" s="410"/>
    </row>
    <row r="7" spans="1:12" ht="53.25" customHeight="1" x14ac:dyDescent="0.25">
      <c r="A7" s="145"/>
      <c r="B7" s="146"/>
      <c r="C7" s="408"/>
      <c r="D7" s="414">
        <f>入力シート!E7</f>
        <v>0</v>
      </c>
      <c r="E7" s="414"/>
      <c r="F7" s="414"/>
      <c r="G7" s="414"/>
      <c r="H7" s="414"/>
      <c r="I7" s="414"/>
      <c r="J7" s="414"/>
    </row>
    <row r="8" spans="1:12" ht="41.7" customHeight="1" x14ac:dyDescent="0.25">
      <c r="A8" s="145"/>
      <c r="B8" s="146"/>
      <c r="C8" s="149" t="s">
        <v>309</v>
      </c>
      <c r="D8" s="404">
        <f>入力シート!E9</f>
        <v>0</v>
      </c>
      <c r="E8" s="404"/>
      <c r="F8" s="404"/>
      <c r="G8" s="404"/>
      <c r="H8" s="404"/>
      <c r="I8" s="404"/>
      <c r="J8" s="404"/>
    </row>
    <row r="9" spans="1:12" ht="41.7" customHeight="1" x14ac:dyDescent="0.25">
      <c r="A9" s="145"/>
      <c r="B9" s="146"/>
      <c r="C9" s="149" t="s">
        <v>310</v>
      </c>
      <c r="D9" s="404">
        <f>入力シート!E10</f>
        <v>0</v>
      </c>
      <c r="E9" s="404"/>
      <c r="F9" s="404"/>
      <c r="G9" s="404"/>
      <c r="H9" s="404"/>
      <c r="I9" s="404"/>
      <c r="J9" s="404"/>
    </row>
    <row r="10" spans="1:12" ht="41.25" customHeight="1" x14ac:dyDescent="0.25">
      <c r="A10" s="150"/>
      <c r="B10" s="150"/>
      <c r="C10" s="151" t="s">
        <v>311</v>
      </c>
      <c r="D10" s="404">
        <f>入力シート!E11</f>
        <v>0</v>
      </c>
      <c r="E10" s="404"/>
      <c r="F10" s="404"/>
      <c r="G10" s="404"/>
      <c r="H10" s="404"/>
      <c r="I10" s="404"/>
      <c r="J10" s="404"/>
    </row>
    <row r="11" spans="1:12" ht="25.5" customHeight="1" x14ac:dyDescent="0.25">
      <c r="A11" s="150"/>
      <c r="B11" s="150"/>
      <c r="C11" s="152" t="s">
        <v>40</v>
      </c>
      <c r="D11" s="404">
        <f>入力シート!E13</f>
        <v>0</v>
      </c>
      <c r="E11" s="404"/>
      <c r="F11" s="404"/>
      <c r="G11" s="404"/>
      <c r="H11" s="404"/>
      <c r="I11" s="404"/>
      <c r="J11" s="404"/>
    </row>
    <row r="12" spans="1:12" ht="25.5" customHeight="1" x14ac:dyDescent="0.25">
      <c r="A12" s="150"/>
      <c r="B12" s="150"/>
      <c r="C12" s="153" t="s">
        <v>41</v>
      </c>
      <c r="D12" s="413">
        <f>入力シート!E14</f>
        <v>0</v>
      </c>
      <c r="E12" s="404"/>
      <c r="F12" s="404"/>
      <c r="G12" s="404"/>
      <c r="H12" s="404"/>
      <c r="I12" s="404"/>
      <c r="J12" s="404"/>
    </row>
    <row r="13" spans="1:12" x14ac:dyDescent="0.25">
      <c r="A13" s="145"/>
      <c r="B13" s="146"/>
      <c r="C13" s="146"/>
      <c r="D13" s="146"/>
      <c r="E13" s="146"/>
      <c r="F13" s="146"/>
      <c r="G13" s="146"/>
      <c r="H13" s="146"/>
      <c r="I13" s="146"/>
      <c r="J13" s="146"/>
    </row>
    <row r="14" spans="1:12" ht="24" customHeight="1" x14ac:dyDescent="0.25">
      <c r="A14" s="411" t="s">
        <v>28</v>
      </c>
      <c r="B14" s="412"/>
      <c r="C14" s="412"/>
      <c r="D14" s="412"/>
      <c r="E14" s="412"/>
      <c r="F14" s="412"/>
      <c r="G14" s="412"/>
      <c r="H14" s="412"/>
      <c r="I14" s="412"/>
      <c r="J14" s="412"/>
    </row>
    <row r="15" spans="1:12" x14ac:dyDescent="0.25">
      <c r="A15" s="397"/>
      <c r="B15" s="398"/>
      <c r="C15" s="398"/>
      <c r="D15" s="398"/>
      <c r="E15" s="398"/>
      <c r="F15" s="398"/>
      <c r="G15" s="398"/>
      <c r="H15" s="398"/>
      <c r="I15" s="398"/>
      <c r="J15" s="398"/>
    </row>
    <row r="16" spans="1:12" ht="21" customHeight="1" x14ac:dyDescent="0.25">
      <c r="A16" s="397" t="s">
        <v>759</v>
      </c>
      <c r="B16" s="397"/>
      <c r="C16" s="397"/>
      <c r="D16" s="397"/>
      <c r="E16" s="397"/>
      <c r="F16" s="397"/>
      <c r="G16" s="397"/>
      <c r="H16" s="397"/>
      <c r="I16" s="397"/>
      <c r="J16" s="397"/>
    </row>
    <row r="17" spans="1:10" ht="24" customHeight="1" x14ac:dyDescent="0.25">
      <c r="A17" s="397" t="s">
        <v>47</v>
      </c>
      <c r="B17" s="398"/>
      <c r="C17" s="398"/>
      <c r="D17" s="398"/>
      <c r="E17" s="398"/>
      <c r="F17" s="398"/>
      <c r="G17" s="398"/>
      <c r="H17" s="398"/>
      <c r="I17" s="398"/>
      <c r="J17" s="398"/>
    </row>
    <row r="18" spans="1:10" ht="24" customHeight="1" x14ac:dyDescent="0.25">
      <c r="A18" s="415" t="s">
        <v>29</v>
      </c>
      <c r="B18" s="398"/>
      <c r="C18" s="398"/>
      <c r="D18" s="398"/>
      <c r="E18" s="398"/>
      <c r="F18" s="398"/>
      <c r="G18" s="398"/>
      <c r="H18" s="398"/>
      <c r="I18" s="398"/>
      <c r="J18" s="398"/>
    </row>
    <row r="19" spans="1:10" ht="36.75" customHeight="1" x14ac:dyDescent="0.25">
      <c r="A19" s="154" t="s">
        <v>30</v>
      </c>
      <c r="B19" s="405" t="s">
        <v>44</v>
      </c>
      <c r="C19" s="406"/>
      <c r="D19" s="78" t="s">
        <v>35</v>
      </c>
      <c r="E19" s="399">
        <f>E20+E21+E22</f>
        <v>0</v>
      </c>
      <c r="F19" s="399"/>
      <c r="G19" s="399"/>
      <c r="H19" s="399"/>
      <c r="I19" s="399"/>
      <c r="J19" s="78" t="s">
        <v>37</v>
      </c>
    </row>
    <row r="20" spans="1:10" ht="36.75" customHeight="1" x14ac:dyDescent="0.25">
      <c r="A20" s="155" t="s">
        <v>39</v>
      </c>
      <c r="B20" s="401" t="s">
        <v>38</v>
      </c>
      <c r="C20" s="403"/>
      <c r="D20" s="78" t="s">
        <v>35</v>
      </c>
      <c r="E20" s="399" cm="1">
        <f t="array" ref="E20">_xlfn.IFS(別紙2!D11&lt;100000,別紙2!D11,TRUE,100000)</f>
        <v>0</v>
      </c>
      <c r="F20" s="399"/>
      <c r="G20" s="399"/>
      <c r="H20" s="399"/>
      <c r="I20" s="399"/>
      <c r="J20" s="78" t="s">
        <v>37</v>
      </c>
    </row>
    <row r="21" spans="1:10" ht="36.75" customHeight="1" x14ac:dyDescent="0.25">
      <c r="A21" s="155"/>
      <c r="B21" s="401" t="s">
        <v>431</v>
      </c>
      <c r="C21" s="403"/>
      <c r="D21" s="78" t="s">
        <v>35</v>
      </c>
      <c r="E21" s="399" cm="1">
        <f t="array" ref="E21">_xlfn.IFS(別紙2!D14&lt;100000,別紙2!D14,TRUE,100000)</f>
        <v>0</v>
      </c>
      <c r="F21" s="399"/>
      <c r="G21" s="399"/>
      <c r="H21" s="399"/>
      <c r="I21" s="399"/>
      <c r="J21" s="78" t="s">
        <v>37</v>
      </c>
    </row>
    <row r="22" spans="1:10" ht="36.75" customHeight="1" x14ac:dyDescent="0.25">
      <c r="A22" s="154"/>
      <c r="B22" s="401" t="s">
        <v>581</v>
      </c>
      <c r="C22" s="403"/>
      <c r="D22" s="78" t="s">
        <v>35</v>
      </c>
      <c r="E22" s="399" cm="1">
        <f t="array" ref="E22">_xlfn.IFS(別紙2!D15&lt;20000,別紙2!D15,TRUE,20000)</f>
        <v>0</v>
      </c>
      <c r="F22" s="399"/>
      <c r="G22" s="399"/>
      <c r="H22" s="399"/>
      <c r="I22" s="399"/>
      <c r="J22" s="78" t="s">
        <v>37</v>
      </c>
    </row>
    <row r="23" spans="1:10" x14ac:dyDescent="0.25">
      <c r="A23" s="400"/>
      <c r="B23" s="398"/>
      <c r="C23" s="398"/>
      <c r="D23" s="398"/>
      <c r="E23" s="398"/>
      <c r="F23" s="398"/>
      <c r="G23" s="398"/>
      <c r="H23" s="398"/>
      <c r="I23" s="398"/>
      <c r="J23" s="398"/>
    </row>
    <row r="24" spans="1:10" ht="27.75" customHeight="1" x14ac:dyDescent="0.25">
      <c r="A24" s="401" t="s">
        <v>31</v>
      </c>
      <c r="B24" s="398"/>
      <c r="C24" s="398"/>
      <c r="D24" s="398"/>
      <c r="E24" s="398"/>
      <c r="F24" s="398"/>
      <c r="G24" s="398"/>
      <c r="H24" s="398"/>
      <c r="I24" s="398"/>
      <c r="J24" s="398"/>
    </row>
    <row r="25" spans="1:10" ht="33" customHeight="1" x14ac:dyDescent="0.25">
      <c r="A25" s="401" t="s">
        <v>32</v>
      </c>
      <c r="B25" s="395"/>
      <c r="C25" s="395"/>
      <c r="D25" s="395"/>
      <c r="E25" s="395"/>
      <c r="F25" s="395"/>
      <c r="G25" s="395"/>
      <c r="H25" s="395"/>
      <c r="I25" s="395"/>
      <c r="J25" s="395"/>
    </row>
    <row r="26" spans="1:10" ht="33" customHeight="1" x14ac:dyDescent="0.25">
      <c r="A26" s="401" t="s">
        <v>33</v>
      </c>
      <c r="B26" s="395"/>
      <c r="C26" s="395"/>
      <c r="D26" s="395"/>
      <c r="E26" s="395"/>
      <c r="F26" s="395"/>
      <c r="G26" s="395"/>
      <c r="H26" s="395"/>
      <c r="I26" s="395"/>
      <c r="J26" s="395"/>
    </row>
    <row r="27" spans="1:10" ht="33" customHeight="1" x14ac:dyDescent="0.25">
      <c r="A27" s="394" t="s">
        <v>34</v>
      </c>
      <c r="B27" s="395"/>
      <c r="C27" s="395"/>
      <c r="D27" s="395"/>
      <c r="E27" s="395"/>
      <c r="F27" s="395"/>
      <c r="G27" s="395"/>
      <c r="H27" s="395"/>
      <c r="I27" s="395"/>
      <c r="J27" s="395"/>
    </row>
    <row r="28" spans="1:10" ht="33" customHeight="1" x14ac:dyDescent="0.25">
      <c r="A28" s="394" t="s">
        <v>432</v>
      </c>
      <c r="B28" s="395"/>
      <c r="C28" s="395"/>
      <c r="D28" s="395"/>
      <c r="E28" s="395"/>
      <c r="F28" s="395"/>
      <c r="G28" s="395"/>
      <c r="H28" s="395"/>
      <c r="I28" s="395"/>
      <c r="J28" s="395"/>
    </row>
    <row r="29" spans="1:10" ht="33" customHeight="1" x14ac:dyDescent="0.25">
      <c r="A29" s="394" t="s">
        <v>656</v>
      </c>
      <c r="B29" s="395"/>
      <c r="C29" s="395"/>
      <c r="D29" s="395"/>
      <c r="E29" s="395"/>
      <c r="F29" s="395"/>
      <c r="G29" s="395"/>
      <c r="H29" s="395"/>
      <c r="I29" s="395"/>
      <c r="J29" s="395"/>
    </row>
    <row r="30" spans="1:10" ht="20.25" customHeight="1" x14ac:dyDescent="0.25">
      <c r="A30" s="400"/>
      <c r="B30" s="398"/>
      <c r="C30" s="398"/>
      <c r="D30" s="398"/>
      <c r="E30" s="398"/>
      <c r="F30" s="398"/>
      <c r="G30" s="398"/>
      <c r="H30" s="398"/>
      <c r="I30" s="398"/>
      <c r="J30" s="398"/>
    </row>
    <row r="31" spans="1:10" ht="20.25" customHeight="1" x14ac:dyDescent="0.25">
      <c r="A31" s="402"/>
      <c r="B31" s="398"/>
      <c r="C31" s="398"/>
      <c r="D31" s="398"/>
      <c r="E31" s="398"/>
      <c r="F31" s="398"/>
      <c r="G31" s="398"/>
      <c r="H31" s="398"/>
      <c r="I31" s="398"/>
      <c r="J31" s="398"/>
    </row>
    <row r="32" spans="1:10" ht="20.25" customHeight="1" x14ac:dyDescent="0.25">
      <c r="A32" s="396"/>
      <c r="B32" s="395"/>
      <c r="C32" s="395"/>
      <c r="D32" s="395"/>
      <c r="E32" s="395"/>
      <c r="F32" s="395"/>
      <c r="G32" s="395"/>
      <c r="H32" s="395"/>
      <c r="I32" s="395"/>
      <c r="J32" s="395"/>
    </row>
    <row r="33" spans="1:10" ht="20.25" customHeight="1" x14ac:dyDescent="0.25">
      <c r="A33" s="396"/>
      <c r="B33" s="395"/>
      <c r="C33" s="395"/>
      <c r="D33" s="395"/>
      <c r="E33" s="395"/>
      <c r="F33" s="395"/>
      <c r="G33" s="395"/>
      <c r="H33" s="395"/>
      <c r="I33" s="395"/>
      <c r="J33" s="395"/>
    </row>
    <row r="34" spans="1:10" x14ac:dyDescent="0.25">
      <c r="A34" s="1"/>
    </row>
    <row r="35" spans="1:10" x14ac:dyDescent="0.25">
      <c r="A35" s="1"/>
    </row>
    <row r="36" spans="1:10" x14ac:dyDescent="0.25">
      <c r="A36" s="1"/>
    </row>
  </sheetData>
  <sheetProtection algorithmName="SHA-512" hashValue="tvNTZMnLRkOZOm4ubz4fsPNWRPSwtwDG4HG5tcVhoNfm0u4k8GDejZabdsyP2Uk7sXARxX2bWCmRRHIgnpRLdg==" saltValue="92ZzfF6bhMi9SmhL6QmmAw==" spinCount="100000" sheet="1" selectLockedCells="1" selectUnlockedCells="1"/>
  <mergeCells count="35">
    <mergeCell ref="E2:J2"/>
    <mergeCell ref="E21:I21"/>
    <mergeCell ref="A4:J4"/>
    <mergeCell ref="C6:C7"/>
    <mergeCell ref="E6:J6"/>
    <mergeCell ref="A14:J14"/>
    <mergeCell ref="A16:J16"/>
    <mergeCell ref="D9:J9"/>
    <mergeCell ref="D5:J5"/>
    <mergeCell ref="D10:J10"/>
    <mergeCell ref="D11:J11"/>
    <mergeCell ref="D12:J12"/>
    <mergeCell ref="D7:J7"/>
    <mergeCell ref="A18:J18"/>
    <mergeCell ref="A27:J27"/>
    <mergeCell ref="D8:J8"/>
    <mergeCell ref="B19:C19"/>
    <mergeCell ref="B22:C22"/>
    <mergeCell ref="B21:C21"/>
    <mergeCell ref="A28:J28"/>
    <mergeCell ref="A33:J33"/>
    <mergeCell ref="A17:J17"/>
    <mergeCell ref="A15:J15"/>
    <mergeCell ref="E19:I19"/>
    <mergeCell ref="E20:I20"/>
    <mergeCell ref="E22:I22"/>
    <mergeCell ref="A23:J23"/>
    <mergeCell ref="A24:J24"/>
    <mergeCell ref="A25:J25"/>
    <mergeCell ref="A26:J26"/>
    <mergeCell ref="A31:J31"/>
    <mergeCell ref="A29:J29"/>
    <mergeCell ref="B20:C20"/>
    <mergeCell ref="A32:J32"/>
    <mergeCell ref="A30:J30"/>
  </mergeCells>
  <phoneticPr fontId="4"/>
  <conditionalFormatting sqref="D7:J7">
    <cfRule type="expression" dxfId="92" priority="14">
      <formula>$D$7=""</formula>
    </cfRule>
  </conditionalFormatting>
  <conditionalFormatting sqref="D8:J8">
    <cfRule type="expression" dxfId="91" priority="2">
      <formula>$D$8=""</formula>
    </cfRule>
  </conditionalFormatting>
  <conditionalFormatting sqref="D9:J9">
    <cfRule type="expression" dxfId="90" priority="1">
      <formula>$D$9=""</formula>
    </cfRule>
  </conditionalFormatting>
  <conditionalFormatting sqref="D10:J10">
    <cfRule type="expression" dxfId="89" priority="13">
      <formula>$D$10=""</formula>
    </cfRule>
  </conditionalFormatting>
  <conditionalFormatting sqref="D11:J11">
    <cfRule type="expression" dxfId="88" priority="12">
      <formula>$D$11=""</formula>
    </cfRule>
  </conditionalFormatting>
  <conditionalFormatting sqref="D12:J12">
    <cfRule type="expression" dxfId="87" priority="11">
      <formula>$D$12=""</formula>
    </cfRule>
  </conditionalFormatting>
  <conditionalFormatting sqref="E6:J6">
    <cfRule type="expression" dxfId="86" priority="15">
      <formula>$E$6=""</formula>
    </cfRule>
  </conditionalFormatting>
  <pageMargins left="0.74803149606299213" right="0.43307086614173229" top="0.74803149606299213" bottom="0.74803149606299213" header="0.31496062992125984" footer="0.31496062992125984"/>
  <pageSetup paperSize="9" scale="86"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M29"/>
  <sheetViews>
    <sheetView showGridLines="0" showZeros="0" view="pageBreakPreview" zoomScale="85" zoomScaleNormal="100" zoomScaleSheetLayoutView="85" workbookViewId="0">
      <selection activeCell="C15" sqref="C15:E15"/>
    </sheetView>
  </sheetViews>
  <sheetFormatPr defaultRowHeight="13.3" x14ac:dyDescent="0.25"/>
  <cols>
    <col min="1" max="1" width="4.4609375" customWidth="1"/>
    <col min="2" max="2" width="18.69140625" customWidth="1"/>
    <col min="3" max="9" width="10.61328125" customWidth="1"/>
    <col min="11" max="12" width="8.921875" customWidth="1"/>
    <col min="13" max="13" width="10.23046875" customWidth="1"/>
  </cols>
  <sheetData>
    <row r="1" spans="1:13" ht="23.25" customHeight="1" x14ac:dyDescent="0.25">
      <c r="A1" s="419" t="s">
        <v>48</v>
      </c>
      <c r="B1" s="420"/>
    </row>
    <row r="2" spans="1:13" ht="23.25" customHeight="1" x14ac:dyDescent="0.25">
      <c r="A2" s="421" t="s">
        <v>49</v>
      </c>
      <c r="B2" s="420"/>
      <c r="C2" s="420"/>
      <c r="D2" s="420"/>
      <c r="E2" s="420"/>
      <c r="F2" s="420"/>
      <c r="G2" s="420"/>
      <c r="H2" s="420"/>
      <c r="I2" s="420"/>
    </row>
    <row r="3" spans="1:13" ht="13.75" thickBot="1" x14ac:dyDescent="0.3">
      <c r="B3" s="3"/>
    </row>
    <row r="4" spans="1:13" ht="45" customHeight="1" thickBot="1" x14ac:dyDescent="0.3">
      <c r="A4" s="422" t="s">
        <v>1</v>
      </c>
      <c r="B4" s="423"/>
      <c r="C4" s="438">
        <f>入力シート!E9</f>
        <v>0</v>
      </c>
      <c r="D4" s="439"/>
      <c r="E4" s="439"/>
      <c r="F4" s="439"/>
      <c r="G4" s="439"/>
      <c r="H4" s="439"/>
      <c r="I4" s="440"/>
    </row>
    <row r="5" spans="1:13" ht="45" customHeight="1" thickBot="1" x14ac:dyDescent="0.3">
      <c r="A5" s="422" t="s">
        <v>2</v>
      </c>
      <c r="B5" s="423"/>
      <c r="C5" s="438">
        <f>入力シート!E17</f>
        <v>0</v>
      </c>
      <c r="D5" s="439"/>
      <c r="E5" s="439"/>
      <c r="F5" s="439"/>
      <c r="G5" s="439"/>
      <c r="H5" s="439"/>
      <c r="I5" s="440"/>
    </row>
    <row r="6" spans="1:13" ht="49.5" customHeight="1" thickBot="1" x14ac:dyDescent="0.3">
      <c r="A6" s="422" t="s">
        <v>50</v>
      </c>
      <c r="B6" s="423"/>
      <c r="C6" s="438">
        <f>入力シート!E18</f>
        <v>0</v>
      </c>
      <c r="D6" s="439"/>
      <c r="E6" s="439"/>
      <c r="F6" s="439"/>
      <c r="G6" s="439"/>
      <c r="H6" s="439"/>
      <c r="I6" s="440"/>
    </row>
    <row r="7" spans="1:13" ht="13.75" thickBot="1" x14ac:dyDescent="0.3">
      <c r="B7" s="441"/>
      <c r="C7" s="442"/>
      <c r="D7" s="442"/>
      <c r="E7" s="442"/>
      <c r="F7" s="442"/>
      <c r="G7" s="442"/>
      <c r="H7" s="442"/>
      <c r="I7" s="442"/>
    </row>
    <row r="8" spans="1:13" ht="29.25" customHeight="1" thickBot="1" x14ac:dyDescent="0.3">
      <c r="A8" s="424" t="s">
        <v>18</v>
      </c>
      <c r="B8" s="425"/>
      <c r="C8" s="424" t="s">
        <v>51</v>
      </c>
      <c r="D8" s="443"/>
      <c r="E8" s="443"/>
      <c r="F8" s="443"/>
      <c r="G8" s="443"/>
      <c r="H8" s="443"/>
      <c r="I8" s="444"/>
    </row>
    <row r="9" spans="1:13" ht="39" customHeight="1" thickTop="1" x14ac:dyDescent="0.25">
      <c r="A9" s="166">
        <v>1</v>
      </c>
      <c r="B9" s="167" t="s">
        <v>433</v>
      </c>
      <c r="C9" s="448">
        <f>入力シート!E61</f>
        <v>0</v>
      </c>
      <c r="D9" s="449"/>
      <c r="E9" s="449"/>
      <c r="F9" s="449"/>
      <c r="G9" s="449"/>
      <c r="H9" s="449"/>
      <c r="I9" s="450"/>
    </row>
    <row r="10" spans="1:13" ht="75.75" customHeight="1" thickBot="1" x14ac:dyDescent="0.3">
      <c r="A10" s="70">
        <v>2</v>
      </c>
      <c r="B10" s="16" t="s">
        <v>86</v>
      </c>
      <c r="C10" s="445">
        <f>入力シート!E19</f>
        <v>0</v>
      </c>
      <c r="D10" s="446"/>
      <c r="E10" s="446"/>
      <c r="F10" s="446"/>
      <c r="G10" s="446"/>
      <c r="H10" s="446"/>
      <c r="I10" s="447"/>
    </row>
    <row r="11" spans="1:13" ht="21.75" customHeight="1" x14ac:dyDescent="0.25">
      <c r="A11" s="416">
        <v>3</v>
      </c>
      <c r="B11" s="428" t="s">
        <v>87</v>
      </c>
      <c r="C11" s="452">
        <f>入力シート!E20</f>
        <v>0</v>
      </c>
      <c r="D11" s="453"/>
      <c r="E11" s="453"/>
      <c r="F11" s="453"/>
      <c r="G11" s="453"/>
      <c r="H11" s="453"/>
      <c r="I11" s="454"/>
      <c r="K11" t="s">
        <v>65</v>
      </c>
      <c r="L11" t="s">
        <v>326</v>
      </c>
      <c r="M11" t="s">
        <v>74</v>
      </c>
    </row>
    <row r="12" spans="1:13" ht="21.75" customHeight="1" thickBot="1" x14ac:dyDescent="0.3">
      <c r="A12" s="417"/>
      <c r="B12" s="451"/>
      <c r="C12" s="445" t="str">
        <f>IF(C11=K16,入力シート!E21," ")</f>
        <v xml:space="preserve"> </v>
      </c>
      <c r="D12" s="446"/>
      <c r="E12" s="446"/>
      <c r="F12" s="446"/>
      <c r="G12" s="446"/>
      <c r="H12" s="446"/>
      <c r="I12" s="447"/>
      <c r="K12" t="s">
        <v>66</v>
      </c>
      <c r="L12" t="s">
        <v>328</v>
      </c>
      <c r="M12" t="s">
        <v>75</v>
      </c>
    </row>
    <row r="13" spans="1:13" ht="36" customHeight="1" thickBot="1" x14ac:dyDescent="0.3">
      <c r="A13" s="70">
        <v>4</v>
      </c>
      <c r="B13" s="16" t="s">
        <v>88</v>
      </c>
      <c r="C13" s="455">
        <f>入力シート!E22</f>
        <v>0</v>
      </c>
      <c r="D13" s="456"/>
      <c r="E13" s="442" t="s">
        <v>71</v>
      </c>
      <c r="F13" s="442"/>
      <c r="G13" s="442"/>
      <c r="H13" s="442"/>
      <c r="I13" s="457"/>
      <c r="K13" t="s">
        <v>67</v>
      </c>
      <c r="L13" t="s">
        <v>329</v>
      </c>
      <c r="M13" t="s">
        <v>76</v>
      </c>
    </row>
    <row r="14" spans="1:13" ht="24.75" customHeight="1" x14ac:dyDescent="0.25">
      <c r="A14" s="416">
        <v>5</v>
      </c>
      <c r="B14" s="428" t="s">
        <v>89</v>
      </c>
      <c r="C14" s="460" t="s">
        <v>73</v>
      </c>
      <c r="D14" s="441"/>
      <c r="E14" s="441"/>
      <c r="F14" s="453">
        <f>入力シート!E23</f>
        <v>0</v>
      </c>
      <c r="G14" s="458"/>
      <c r="H14" s="458"/>
      <c r="I14" s="459"/>
      <c r="K14" t="s">
        <v>68</v>
      </c>
      <c r="L14" t="s">
        <v>327</v>
      </c>
      <c r="M14" t="s">
        <v>77</v>
      </c>
    </row>
    <row r="15" spans="1:13" ht="30" customHeight="1" x14ac:dyDescent="0.25">
      <c r="A15" s="418"/>
      <c r="B15" s="484"/>
      <c r="C15" s="461" t="s">
        <v>330</v>
      </c>
      <c r="D15" s="462"/>
      <c r="E15" s="462"/>
      <c r="F15" s="434">
        <f>入力シート!E24</f>
        <v>0</v>
      </c>
      <c r="G15" s="434"/>
      <c r="H15" s="434"/>
      <c r="I15" s="435"/>
      <c r="K15" t="s">
        <v>69</v>
      </c>
      <c r="L15" t="s">
        <v>72</v>
      </c>
      <c r="M15" t="s">
        <v>78</v>
      </c>
    </row>
    <row r="16" spans="1:13" ht="23.25" customHeight="1" thickBot="1" x14ac:dyDescent="0.3">
      <c r="A16" s="417"/>
      <c r="B16" s="451"/>
      <c r="C16" s="436" t="s">
        <v>79</v>
      </c>
      <c r="D16" s="437"/>
      <c r="E16" s="437"/>
      <c r="F16" s="485">
        <f>入力シート!E25</f>
        <v>0</v>
      </c>
      <c r="G16" s="485"/>
      <c r="H16" s="485"/>
      <c r="I16" s="486"/>
      <c r="K16" t="s">
        <v>70</v>
      </c>
    </row>
    <row r="17" spans="1:11" ht="20.25" customHeight="1" thickBot="1" x14ac:dyDescent="0.3">
      <c r="A17" s="416">
        <v>6</v>
      </c>
      <c r="B17" s="428" t="s">
        <v>435</v>
      </c>
      <c r="C17" s="71" t="s">
        <v>36</v>
      </c>
      <c r="D17" s="71" t="s">
        <v>52</v>
      </c>
      <c r="E17" s="71" t="s">
        <v>53</v>
      </c>
      <c r="F17" s="71" t="s">
        <v>54</v>
      </c>
      <c r="G17" s="71" t="s">
        <v>55</v>
      </c>
      <c r="H17" s="71" t="s">
        <v>56</v>
      </c>
      <c r="I17" s="71" t="s">
        <v>57</v>
      </c>
    </row>
    <row r="18" spans="1:11" ht="26.25" customHeight="1" thickBot="1" x14ac:dyDescent="0.3">
      <c r="A18" s="426"/>
      <c r="B18" s="429"/>
      <c r="C18" s="72" t="s">
        <v>58</v>
      </c>
      <c r="D18" s="99">
        <f>入力シート!E26</f>
        <v>0</v>
      </c>
      <c r="E18" s="99">
        <f>入力シート!E27</f>
        <v>0</v>
      </c>
      <c r="F18" s="99">
        <f>入力シート!E28</f>
        <v>0</v>
      </c>
      <c r="G18" s="99">
        <f>入力シート!E29</f>
        <v>0</v>
      </c>
      <c r="H18" s="99">
        <f>入力シート!E30</f>
        <v>0</v>
      </c>
      <c r="I18" s="99">
        <f>入力シート!E31</f>
        <v>0</v>
      </c>
    </row>
    <row r="19" spans="1:11" ht="21.75" customHeight="1" thickTop="1" thickBot="1" x14ac:dyDescent="0.3">
      <c r="A19" s="426"/>
      <c r="B19" s="429"/>
      <c r="C19" s="71" t="s">
        <v>36</v>
      </c>
      <c r="D19" s="71" t="s">
        <v>59</v>
      </c>
      <c r="E19" s="71" t="s">
        <v>60</v>
      </c>
      <c r="F19" s="71" t="s">
        <v>61</v>
      </c>
      <c r="G19" s="71" t="s">
        <v>62</v>
      </c>
      <c r="H19" s="71" t="s">
        <v>63</v>
      </c>
      <c r="I19" s="71" t="s">
        <v>64</v>
      </c>
    </row>
    <row r="20" spans="1:11" ht="27.75" customHeight="1" thickBot="1" x14ac:dyDescent="0.3">
      <c r="A20" s="426"/>
      <c r="B20" s="429"/>
      <c r="C20" s="72" t="s">
        <v>58</v>
      </c>
      <c r="D20" s="99">
        <f>入力シート!E32</f>
        <v>0</v>
      </c>
      <c r="E20" s="99">
        <f>入力シート!E33</f>
        <v>0</v>
      </c>
      <c r="F20" s="99">
        <f>入力シート!E34</f>
        <v>0</v>
      </c>
      <c r="G20" s="99">
        <f>入力シート!E35</f>
        <v>0</v>
      </c>
      <c r="H20" s="99">
        <f>入力シート!E36</f>
        <v>0</v>
      </c>
      <c r="I20" s="99">
        <f>入力シート!E37</f>
        <v>0</v>
      </c>
    </row>
    <row r="21" spans="1:11" ht="36.75" customHeight="1" thickTop="1" thickBot="1" x14ac:dyDescent="0.3">
      <c r="A21" s="427"/>
      <c r="B21" s="430"/>
      <c r="C21" s="71" t="s">
        <v>43</v>
      </c>
      <c r="D21" s="471">
        <f>D18+E18+F18+G18+H18+I18+D20+E20+F20+G20+H20+I20</f>
        <v>0</v>
      </c>
      <c r="E21" s="472"/>
      <c r="F21" s="468" t="s">
        <v>80</v>
      </c>
      <c r="G21" s="469"/>
      <c r="H21" s="469"/>
      <c r="I21" s="470"/>
    </row>
    <row r="22" spans="1:11" ht="29.25" customHeight="1" x14ac:dyDescent="0.25">
      <c r="A22" s="416">
        <v>7</v>
      </c>
      <c r="B22" s="428" t="s">
        <v>90</v>
      </c>
      <c r="C22" s="416" t="s">
        <v>83</v>
      </c>
      <c r="D22" s="473"/>
      <c r="E22" s="476">
        <f>入力シート!E38</f>
        <v>0</v>
      </c>
      <c r="F22" s="477"/>
      <c r="G22" s="480" t="str">
        <f>IF(E22=K23,入力シート!E39," ")</f>
        <v xml:space="preserve"> </v>
      </c>
      <c r="H22" s="481"/>
      <c r="I22" s="47" t="s">
        <v>37</v>
      </c>
      <c r="K22" t="s">
        <v>82</v>
      </c>
    </row>
    <row r="23" spans="1:11" ht="29.25" customHeight="1" thickBot="1" x14ac:dyDescent="0.3">
      <c r="A23" s="417"/>
      <c r="B23" s="451"/>
      <c r="C23" s="474" t="s">
        <v>84</v>
      </c>
      <c r="D23" s="475"/>
      <c r="E23" s="478">
        <f>入力シート!E40</f>
        <v>0</v>
      </c>
      <c r="F23" s="479"/>
      <c r="G23" s="482" t="str">
        <f>IF(E23=K23,入力シート!E41," ")</f>
        <v xml:space="preserve"> </v>
      </c>
      <c r="H23" s="483"/>
      <c r="I23" s="17" t="s">
        <v>37</v>
      </c>
      <c r="K23" t="s">
        <v>81</v>
      </c>
    </row>
    <row r="24" spans="1:11" ht="63" customHeight="1" thickBot="1" x14ac:dyDescent="0.3">
      <c r="A24" s="70">
        <v>8</v>
      </c>
      <c r="B24" s="16" t="s">
        <v>434</v>
      </c>
      <c r="C24" s="463">
        <f>入力シート!E42</f>
        <v>0</v>
      </c>
      <c r="D24" s="464"/>
      <c r="E24" s="464"/>
      <c r="F24" s="464"/>
      <c r="G24" s="464"/>
      <c r="H24" s="464"/>
      <c r="I24" s="465"/>
    </row>
    <row r="25" spans="1:11" ht="63" customHeight="1" thickBot="1" x14ac:dyDescent="0.3">
      <c r="A25" s="70">
        <v>9</v>
      </c>
      <c r="B25" s="16" t="s">
        <v>91</v>
      </c>
      <c r="C25" s="463">
        <f>入力シート!E43</f>
        <v>0</v>
      </c>
      <c r="D25" s="466"/>
      <c r="E25" s="466"/>
      <c r="F25" s="466"/>
      <c r="G25" s="466"/>
      <c r="H25" s="466"/>
      <c r="I25" s="467"/>
    </row>
    <row r="26" spans="1:11" ht="29.25" customHeight="1" x14ac:dyDescent="0.25">
      <c r="A26" s="416">
        <v>10</v>
      </c>
      <c r="B26" s="428" t="s">
        <v>92</v>
      </c>
      <c r="C26" s="452">
        <f>入力シート!E46</f>
        <v>0</v>
      </c>
      <c r="D26" s="453"/>
      <c r="E26" s="453"/>
      <c r="F26" s="453"/>
      <c r="G26" s="453"/>
      <c r="H26" s="453"/>
      <c r="I26" s="454"/>
      <c r="K26" t="s">
        <v>85</v>
      </c>
    </row>
    <row r="27" spans="1:11" ht="35.25" customHeight="1" thickBot="1" x14ac:dyDescent="0.3">
      <c r="A27" s="417"/>
      <c r="B27" s="451"/>
      <c r="C27" s="69" t="s">
        <v>93</v>
      </c>
      <c r="D27" s="431">
        <f>入力シート!E47</f>
        <v>0</v>
      </c>
      <c r="E27" s="432"/>
      <c r="F27" s="432"/>
      <c r="G27" s="432"/>
      <c r="H27" s="432"/>
      <c r="I27" s="433"/>
      <c r="K27" t="s">
        <v>469</v>
      </c>
    </row>
    <row r="28" spans="1:11" x14ac:dyDescent="0.25">
      <c r="B28" s="2"/>
    </row>
    <row r="29" spans="1:11" x14ac:dyDescent="0.25">
      <c r="B29" s="6"/>
    </row>
  </sheetData>
  <sheetProtection algorithmName="SHA-512" hashValue="wTM14Jvw2kPZ3lJrmzfGvJB0HsMSrF3jSd+jKnBn/SMrJmpX6d56GBwrOlcTyr4dS8wIkdQJ5sLFV0L/seksKA==" saltValue="2AMDTOeCz2puAK6rUFuPBw==" spinCount="100000" sheet="1" selectLockedCells="1" selectUnlockedCells="1"/>
  <mergeCells count="45">
    <mergeCell ref="G22:H22"/>
    <mergeCell ref="G23:H23"/>
    <mergeCell ref="B11:B12"/>
    <mergeCell ref="C11:I11"/>
    <mergeCell ref="C12:I12"/>
    <mergeCell ref="B14:B16"/>
    <mergeCell ref="F16:I16"/>
    <mergeCell ref="B26:B27"/>
    <mergeCell ref="C26:I26"/>
    <mergeCell ref="C13:D13"/>
    <mergeCell ref="E13:I13"/>
    <mergeCell ref="F14:I14"/>
    <mergeCell ref="C14:E14"/>
    <mergeCell ref="C15:E15"/>
    <mergeCell ref="B22:B23"/>
    <mergeCell ref="C24:I24"/>
    <mergeCell ref="C25:I25"/>
    <mergeCell ref="F21:I21"/>
    <mergeCell ref="D21:E21"/>
    <mergeCell ref="C22:D22"/>
    <mergeCell ref="C23:D23"/>
    <mergeCell ref="E22:F22"/>
    <mergeCell ref="E23:F23"/>
    <mergeCell ref="C5:I5"/>
    <mergeCell ref="C6:I6"/>
    <mergeCell ref="B7:I7"/>
    <mergeCell ref="C8:I8"/>
    <mergeCell ref="C10:I10"/>
    <mergeCell ref="C9:I9"/>
    <mergeCell ref="A11:A12"/>
    <mergeCell ref="A14:A16"/>
    <mergeCell ref="A22:A23"/>
    <mergeCell ref="A26:A27"/>
    <mergeCell ref="A1:B1"/>
    <mergeCell ref="A2:I2"/>
    <mergeCell ref="A4:B4"/>
    <mergeCell ref="A5:B5"/>
    <mergeCell ref="A6:B6"/>
    <mergeCell ref="A8:B8"/>
    <mergeCell ref="A17:A21"/>
    <mergeCell ref="B17:B21"/>
    <mergeCell ref="D27:I27"/>
    <mergeCell ref="F15:I15"/>
    <mergeCell ref="C16:E16"/>
    <mergeCell ref="C4:I4"/>
  </mergeCells>
  <phoneticPr fontId="4"/>
  <conditionalFormatting sqref="C13:D13">
    <cfRule type="expression" dxfId="85" priority="39">
      <formula>C13=""</formula>
    </cfRule>
  </conditionalFormatting>
  <conditionalFormatting sqref="C24:D24">
    <cfRule type="expression" dxfId="84" priority="29">
      <formula>C24=""</formula>
    </cfRule>
  </conditionalFormatting>
  <conditionalFormatting sqref="C4:I4">
    <cfRule type="expression" dxfId="83" priority="46">
      <formula>$C$4=""</formula>
    </cfRule>
  </conditionalFormatting>
  <conditionalFormatting sqref="C5:I5">
    <cfRule type="expression" dxfId="82" priority="45">
      <formula>$C$5=""</formula>
    </cfRule>
  </conditionalFormatting>
  <conditionalFormatting sqref="C6:I6">
    <cfRule type="expression" dxfId="81" priority="44">
      <formula>$C$6=""</formula>
    </cfRule>
  </conditionalFormatting>
  <conditionalFormatting sqref="C10:I10">
    <cfRule type="expression" dxfId="80" priority="42">
      <formula>$C$10=""</formula>
    </cfRule>
  </conditionalFormatting>
  <conditionalFormatting sqref="C11:I11">
    <cfRule type="expression" dxfId="79" priority="41">
      <formula>C11=""</formula>
    </cfRule>
  </conditionalFormatting>
  <conditionalFormatting sqref="C11:I12">
    <cfRule type="expression" dxfId="78" priority="2">
      <formula>$C$11="大学生まで"</formula>
    </cfRule>
  </conditionalFormatting>
  <conditionalFormatting sqref="C12:I12">
    <cfRule type="expression" dxfId="77" priority="4">
      <formula>$C$11="高校生まで"</formula>
    </cfRule>
    <cfRule type="expression" dxfId="76" priority="5">
      <formula>$C$11="中学生まで"</formula>
    </cfRule>
    <cfRule type="expression" dxfId="75" priority="6">
      <formula>$C$11="小学生まで"</formula>
    </cfRule>
    <cfRule type="expression" dxfId="74" priority="7">
      <formula>$C$11="誰でも"</formula>
    </cfRule>
    <cfRule type="expression" dxfId="73" priority="10">
      <formula>$C$12=""</formula>
    </cfRule>
  </conditionalFormatting>
  <conditionalFormatting sqref="C25:I25">
    <cfRule type="expression" dxfId="72" priority="28">
      <formula>$C$25=""</formula>
    </cfRule>
  </conditionalFormatting>
  <conditionalFormatting sqref="C26:I26">
    <cfRule type="expression" dxfId="71" priority="27">
      <formula>$C$26=""</formula>
    </cfRule>
  </conditionalFormatting>
  <conditionalFormatting sqref="D18:I18">
    <cfRule type="expression" dxfId="70" priority="38">
      <formula>D18=""</formula>
    </cfRule>
  </conditionalFormatting>
  <conditionalFormatting sqref="D20:I20">
    <cfRule type="expression" dxfId="69" priority="37">
      <formula>D20=""</formula>
    </cfRule>
  </conditionalFormatting>
  <conditionalFormatting sqref="D27:I27">
    <cfRule type="expression" dxfId="68" priority="1">
      <formula>$C$26="有"</formula>
    </cfRule>
    <cfRule type="expression" dxfId="67" priority="26">
      <formula>$D$27=""</formula>
    </cfRule>
  </conditionalFormatting>
  <conditionalFormatting sqref="E22:H23">
    <cfRule type="expression" dxfId="66" priority="30">
      <formula>E22=""</formula>
    </cfRule>
  </conditionalFormatting>
  <conditionalFormatting sqref="F14">
    <cfRule type="expression" dxfId="65" priority="36">
      <formula>F14=""</formula>
    </cfRule>
  </conditionalFormatting>
  <conditionalFormatting sqref="F15:I16">
    <cfRule type="expression" dxfId="64" priority="34">
      <formula>F15=""</formula>
    </cfRule>
  </conditionalFormatting>
  <conditionalFormatting sqref="G22:H22">
    <cfRule type="expression" dxfId="63" priority="24">
      <formula>$E$22="無料"</formula>
    </cfRule>
  </conditionalFormatting>
  <conditionalFormatting sqref="G23:H23">
    <cfRule type="expression" dxfId="62" priority="22">
      <formula>$E$23="無料"</formula>
    </cfRule>
  </conditionalFormatting>
  <pageMargins left="0.78740157480314965" right="0.35433070866141736" top="0.59055118110236227" bottom="0.47244094488188981" header="0.31496062992125984" footer="0.31496062992125984"/>
  <pageSetup paperSize="9" scale="92"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sheetPr>
  <dimension ref="A1:E25"/>
  <sheetViews>
    <sheetView showGridLines="0" showZeros="0" view="pageBreakPreview" topLeftCell="A17" zoomScale="85" zoomScaleNormal="100" zoomScaleSheetLayoutView="85" workbookViewId="0">
      <selection activeCell="B21" sqref="B21"/>
    </sheetView>
  </sheetViews>
  <sheetFormatPr defaultRowHeight="13.3" x14ac:dyDescent="0.25"/>
  <cols>
    <col min="1" max="1" width="18.921875" customWidth="1"/>
    <col min="2" max="2" width="65.4609375" customWidth="1"/>
    <col min="3" max="3" width="10" customWidth="1"/>
    <col min="4" max="4" width="0" hidden="1" customWidth="1"/>
    <col min="5" max="5" width="8.69140625" hidden="1" customWidth="1"/>
  </cols>
  <sheetData>
    <row r="1" spans="1:5" x14ac:dyDescent="0.25">
      <c r="A1" s="1" t="s">
        <v>0</v>
      </c>
    </row>
    <row r="2" spans="1:5" ht="26.25" customHeight="1" x14ac:dyDescent="0.25">
      <c r="A2" s="487" t="s">
        <v>562</v>
      </c>
      <c r="B2" s="488"/>
      <c r="C2" s="488"/>
    </row>
    <row r="3" spans="1:5" ht="13.75" thickBot="1" x14ac:dyDescent="0.3">
      <c r="A3" s="3"/>
    </row>
    <row r="4" spans="1:5" ht="52.5" customHeight="1" thickBot="1" x14ac:dyDescent="0.3">
      <c r="A4" s="4" t="s">
        <v>1</v>
      </c>
      <c r="B4" s="491">
        <f>'別紙1-1'!C4</f>
        <v>0</v>
      </c>
      <c r="C4" s="492"/>
    </row>
    <row r="5" spans="1:5" ht="51.75" customHeight="1" thickBot="1" x14ac:dyDescent="0.3">
      <c r="A5" s="5" t="s">
        <v>96</v>
      </c>
      <c r="B5" s="491">
        <f>'別紙1-1'!C5</f>
        <v>0</v>
      </c>
      <c r="C5" s="492"/>
    </row>
    <row r="6" spans="1:5" ht="57.75" customHeight="1" thickBot="1" x14ac:dyDescent="0.3">
      <c r="A6" s="35" t="s">
        <v>97</v>
      </c>
      <c r="B6" s="491">
        <f>'別紙1-1'!C6</f>
        <v>0</v>
      </c>
      <c r="C6" s="492"/>
    </row>
    <row r="7" spans="1:5" x14ac:dyDescent="0.25">
      <c r="A7" s="2"/>
    </row>
    <row r="8" spans="1:5" ht="40.200000000000003" customHeight="1" x14ac:dyDescent="0.25">
      <c r="A8" s="493" t="s">
        <v>16</v>
      </c>
      <c r="B8" s="494"/>
      <c r="C8" s="494"/>
    </row>
    <row r="9" spans="1:5" ht="23.7" customHeight="1" thickBot="1" x14ac:dyDescent="0.3">
      <c r="A9" s="489" t="s">
        <v>436</v>
      </c>
      <c r="B9" s="490"/>
      <c r="C9" s="162"/>
    </row>
    <row r="10" spans="1:5" ht="35.15" customHeight="1" thickBot="1" x14ac:dyDescent="0.3">
      <c r="A10" s="4"/>
      <c r="B10" s="14" t="s">
        <v>4</v>
      </c>
      <c r="C10" s="14" t="s">
        <v>5</v>
      </c>
      <c r="E10" t="s">
        <v>14</v>
      </c>
    </row>
    <row r="11" spans="1:5" ht="35.15" customHeight="1" thickBot="1" x14ac:dyDescent="0.3">
      <c r="A11" s="5" t="s">
        <v>6</v>
      </c>
      <c r="B11" s="34" t="s">
        <v>7</v>
      </c>
      <c r="C11" s="21">
        <f>入力シート!E48</f>
        <v>0</v>
      </c>
      <c r="E11" t="s">
        <v>15</v>
      </c>
    </row>
    <row r="12" spans="1:5" ht="35.15" customHeight="1" thickBot="1" x14ac:dyDescent="0.3">
      <c r="A12" s="5" t="s">
        <v>8</v>
      </c>
      <c r="B12" s="34" t="s">
        <v>9</v>
      </c>
      <c r="C12" s="21">
        <f>入力シート!E49</f>
        <v>0</v>
      </c>
    </row>
    <row r="13" spans="1:5" ht="35.15" customHeight="1" thickBot="1" x14ac:dyDescent="0.3">
      <c r="A13" s="5" t="s">
        <v>10</v>
      </c>
      <c r="B13" s="34" t="s">
        <v>650</v>
      </c>
      <c r="C13" s="21">
        <f>入力シート!E50</f>
        <v>0</v>
      </c>
    </row>
    <row r="14" spans="1:5" ht="69" customHeight="1" thickBot="1" x14ac:dyDescent="0.3">
      <c r="A14" s="5" t="s">
        <v>11</v>
      </c>
      <c r="B14" s="34" t="s">
        <v>652</v>
      </c>
      <c r="C14" s="21">
        <f>入力シート!E51</f>
        <v>0</v>
      </c>
    </row>
    <row r="15" spans="1:5" ht="35.15" customHeight="1" thickBot="1" x14ac:dyDescent="0.3">
      <c r="A15" s="5" t="s">
        <v>12</v>
      </c>
      <c r="B15" s="34" t="s">
        <v>651</v>
      </c>
      <c r="C15" s="21">
        <f>入力シート!E52</f>
        <v>0</v>
      </c>
    </row>
    <row r="16" spans="1:5" ht="23.7" customHeight="1" thickBot="1" x14ac:dyDescent="0.3">
      <c r="A16" s="489" t="s">
        <v>437</v>
      </c>
      <c r="B16" s="490"/>
      <c r="C16" s="162"/>
    </row>
    <row r="17" spans="1:5" ht="35.15" customHeight="1" thickBot="1" x14ac:dyDescent="0.3">
      <c r="A17" s="4"/>
      <c r="B17" s="14" t="s">
        <v>4</v>
      </c>
      <c r="C17" s="14" t="s">
        <v>5</v>
      </c>
      <c r="E17" t="s">
        <v>14</v>
      </c>
    </row>
    <row r="18" spans="1:5" ht="35.15" customHeight="1" thickBot="1" x14ac:dyDescent="0.3">
      <c r="A18" s="5" t="s">
        <v>6</v>
      </c>
      <c r="B18" s="34" t="s">
        <v>749</v>
      </c>
      <c r="C18" s="21">
        <f>入力シート!E53</f>
        <v>0</v>
      </c>
      <c r="E18" t="s">
        <v>15</v>
      </c>
    </row>
    <row r="19" spans="1:5" ht="35.15" customHeight="1" thickBot="1" x14ac:dyDescent="0.3">
      <c r="A19" s="5" t="s">
        <v>8</v>
      </c>
      <c r="B19" s="34" t="s">
        <v>438</v>
      </c>
      <c r="C19" s="21">
        <f>入力シート!E54</f>
        <v>0</v>
      </c>
    </row>
    <row r="20" spans="1:5" ht="35.15" customHeight="1" thickBot="1" x14ac:dyDescent="0.3">
      <c r="A20" s="5" t="s">
        <v>10</v>
      </c>
      <c r="B20" s="34" t="s">
        <v>439</v>
      </c>
      <c r="C20" s="21">
        <f>入力シート!E55</f>
        <v>0</v>
      </c>
    </row>
    <row r="21" spans="1:5" ht="35.15" customHeight="1" thickBot="1" x14ac:dyDescent="0.3">
      <c r="A21" s="5" t="s">
        <v>11</v>
      </c>
      <c r="B21" s="34" t="s">
        <v>440</v>
      </c>
      <c r="C21" s="21">
        <f>入力シート!E56</f>
        <v>0</v>
      </c>
    </row>
    <row r="22" spans="1:5" ht="35.15" customHeight="1" thickBot="1" x14ac:dyDescent="0.3">
      <c r="A22" s="5" t="s">
        <v>12</v>
      </c>
      <c r="B22" s="34" t="s">
        <v>441</v>
      </c>
      <c r="C22" s="21">
        <f>入力シート!E57</f>
        <v>0</v>
      </c>
    </row>
    <row r="23" spans="1:5" ht="35.15" customHeight="1" thickBot="1" x14ac:dyDescent="0.3">
      <c r="A23" s="5" t="s">
        <v>13</v>
      </c>
      <c r="B23" s="34" t="s">
        <v>442</v>
      </c>
      <c r="C23" s="21">
        <f>入力シート!E58</f>
        <v>0</v>
      </c>
    </row>
    <row r="24" spans="1:5" x14ac:dyDescent="0.25">
      <c r="A24" s="6"/>
    </row>
    <row r="25" spans="1:5" x14ac:dyDescent="0.25">
      <c r="A25" s="6"/>
    </row>
  </sheetData>
  <sheetProtection selectLockedCells="1" selectUnlockedCells="1"/>
  <mergeCells count="7">
    <mergeCell ref="A2:C2"/>
    <mergeCell ref="A16:B16"/>
    <mergeCell ref="A9:B9"/>
    <mergeCell ref="B4:C4"/>
    <mergeCell ref="B5:C5"/>
    <mergeCell ref="B6:C6"/>
    <mergeCell ref="A8:C8"/>
  </mergeCells>
  <phoneticPr fontId="4"/>
  <conditionalFormatting sqref="B4:C6">
    <cfRule type="expression" dxfId="61" priority="16">
      <formula>$B$4=""</formula>
    </cfRule>
    <cfRule type="expression" dxfId="60" priority="19">
      <formula>""</formula>
    </cfRule>
  </conditionalFormatting>
  <conditionalFormatting sqref="C11:C15">
    <cfRule type="expression" dxfId="59" priority="7">
      <formula>$C$18=""</formula>
    </cfRule>
  </conditionalFormatting>
  <conditionalFormatting sqref="C18:C23">
    <cfRule type="expression" dxfId="58" priority="15">
      <formula>$C$18=""</formula>
    </cfRule>
  </conditionalFormatting>
  <pageMargins left="0.86614173228346458" right="0.35433070866141736" top="0.74803149606299213" bottom="0.74803149606299213" header="0.31496062992125984" footer="0.31496062992125984"/>
  <pageSetup paperSize="9" scale="96"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G20"/>
  <sheetViews>
    <sheetView showGridLines="0" view="pageBreakPreview" topLeftCell="A15" zoomScale="85" zoomScaleNormal="91" zoomScaleSheetLayoutView="85" workbookViewId="0">
      <selection activeCell="E13" sqref="E13"/>
    </sheetView>
  </sheetViews>
  <sheetFormatPr defaultRowHeight="13.3" x14ac:dyDescent="0.25"/>
  <cols>
    <col min="1" max="1" width="5.61328125" customWidth="1"/>
    <col min="2" max="2" width="7.4609375" customWidth="1"/>
    <col min="3" max="3" width="14.921875" customWidth="1"/>
    <col min="4" max="4" width="15.07421875" style="11" customWidth="1"/>
    <col min="5" max="5" width="46.921875" customWidth="1"/>
    <col min="6" max="6" width="8.3828125" customWidth="1"/>
    <col min="7" max="7" width="3.3828125" customWidth="1"/>
    <col min="8" max="8" width="2.23046875" customWidth="1"/>
    <col min="9" max="9" width="1.921875" customWidth="1"/>
    <col min="10" max="10" width="4.23046875" customWidth="1"/>
  </cols>
  <sheetData>
    <row r="1" spans="1:7" x14ac:dyDescent="0.25">
      <c r="A1" s="6" t="s">
        <v>25</v>
      </c>
      <c r="B1" s="6"/>
      <c r="C1" s="6"/>
    </row>
    <row r="2" spans="1:7" ht="22.5" customHeight="1" x14ac:dyDescent="0.25">
      <c r="A2" s="487" t="s">
        <v>563</v>
      </c>
      <c r="B2" s="494"/>
      <c r="C2" s="494"/>
      <c r="D2" s="494"/>
      <c r="E2" s="494"/>
    </row>
    <row r="3" spans="1:7" ht="13.75" thickBot="1" x14ac:dyDescent="0.3">
      <c r="A3" s="3"/>
      <c r="B3" s="3"/>
      <c r="C3" s="3"/>
    </row>
    <row r="4" spans="1:7" ht="35.15" customHeight="1" thickBot="1" x14ac:dyDescent="0.3">
      <c r="A4" s="422" t="s">
        <v>1</v>
      </c>
      <c r="B4" s="501"/>
      <c r="C4" s="423"/>
      <c r="D4" s="503">
        <f>'別紙1-2'!B4</f>
        <v>0</v>
      </c>
      <c r="E4" s="504"/>
    </row>
    <row r="5" spans="1:7" ht="36" customHeight="1" thickBot="1" x14ac:dyDescent="0.3">
      <c r="A5" s="422" t="s">
        <v>2</v>
      </c>
      <c r="B5" s="501"/>
      <c r="C5" s="423"/>
      <c r="D5" s="503">
        <f>'別紙1-2'!B5</f>
        <v>0</v>
      </c>
      <c r="E5" s="504"/>
    </row>
    <row r="6" spans="1:7" ht="53.25" customHeight="1" thickBot="1" x14ac:dyDescent="0.3">
      <c r="A6" s="422" t="s">
        <v>3</v>
      </c>
      <c r="B6" s="501"/>
      <c r="C6" s="423"/>
      <c r="D6" s="503">
        <f>'別紙1-2'!B6</f>
        <v>0</v>
      </c>
      <c r="E6" s="504"/>
    </row>
    <row r="7" spans="1:7" ht="27.75" customHeight="1" thickBot="1" x14ac:dyDescent="0.3">
      <c r="A7" s="10"/>
      <c r="B7" s="11"/>
      <c r="E7" s="31" t="s">
        <v>17</v>
      </c>
      <c r="F7" s="13"/>
    </row>
    <row r="8" spans="1:7" ht="24" customHeight="1" thickBot="1" x14ac:dyDescent="0.3">
      <c r="A8" s="502" t="s">
        <v>18</v>
      </c>
      <c r="B8" s="505"/>
      <c r="C8" s="505"/>
      <c r="D8" s="24" t="s">
        <v>19</v>
      </c>
      <c r="E8" s="20" t="s">
        <v>24</v>
      </c>
      <c r="F8" s="7"/>
    </row>
    <row r="9" spans="1:7" ht="50.15" customHeight="1" thickBot="1" x14ac:dyDescent="0.3">
      <c r="A9" s="510" t="s">
        <v>20</v>
      </c>
      <c r="B9" s="499" t="s">
        <v>21</v>
      </c>
      <c r="C9" s="30" t="s">
        <v>443</v>
      </c>
      <c r="D9" s="156">
        <f>集計シート!L48</f>
        <v>0</v>
      </c>
      <c r="E9" s="23" t="s">
        <v>267</v>
      </c>
    </row>
    <row r="10" spans="1:7" ht="50.15" customHeight="1" thickBot="1" x14ac:dyDescent="0.3">
      <c r="A10" s="511"/>
      <c r="B10" s="499"/>
      <c r="C10" s="32" t="s">
        <v>444</v>
      </c>
      <c r="D10" s="157">
        <f>集計シート!M48</f>
        <v>0</v>
      </c>
      <c r="E10" s="28" t="s">
        <v>192</v>
      </c>
    </row>
    <row r="11" spans="1:7" ht="50.15" customHeight="1" thickBot="1" x14ac:dyDescent="0.3">
      <c r="A11" s="511"/>
      <c r="B11" s="500"/>
      <c r="C11" s="15" t="s">
        <v>95</v>
      </c>
      <c r="D11" s="12">
        <f>SUM(D9:D10)</f>
        <v>0</v>
      </c>
      <c r="E11" s="8"/>
      <c r="G11">
        <f>IF($D$11&gt;=100000,100000,$D$11)</f>
        <v>0</v>
      </c>
    </row>
    <row r="12" spans="1:7" ht="50.15" customHeight="1" thickBot="1" x14ac:dyDescent="0.3">
      <c r="A12" s="511"/>
      <c r="B12" s="513" t="s">
        <v>746</v>
      </c>
      <c r="C12" s="171" t="s">
        <v>449</v>
      </c>
      <c r="D12" s="169">
        <f>集計シート!N48</f>
        <v>0</v>
      </c>
      <c r="E12" s="170" t="s">
        <v>450</v>
      </c>
    </row>
    <row r="13" spans="1:7" ht="50.15" customHeight="1" thickBot="1" x14ac:dyDescent="0.3">
      <c r="A13" s="511"/>
      <c r="B13" s="514"/>
      <c r="C13" s="172" t="s">
        <v>22</v>
      </c>
      <c r="D13" s="169">
        <f>集計シート!O48</f>
        <v>0</v>
      </c>
      <c r="E13" s="170" t="s">
        <v>450</v>
      </c>
    </row>
    <row r="14" spans="1:7" ht="50.15" customHeight="1" thickBot="1" x14ac:dyDescent="0.3">
      <c r="A14" s="511"/>
      <c r="B14" s="515"/>
      <c r="C14" s="15" t="s">
        <v>445</v>
      </c>
      <c r="D14" s="12">
        <f>SUM(D12:D13)</f>
        <v>0</v>
      </c>
      <c r="E14" s="168"/>
      <c r="G14">
        <f>IF($D$14&gt;=100000,100000,$D$14)</f>
        <v>0</v>
      </c>
    </row>
    <row r="15" spans="1:7" ht="144" customHeight="1" thickBot="1" x14ac:dyDescent="0.3">
      <c r="A15" s="511"/>
      <c r="B15" s="19" t="s">
        <v>747</v>
      </c>
      <c r="C15" s="29" t="s">
        <v>653</v>
      </c>
      <c r="D15" s="158">
        <f>集計シート!P48</f>
        <v>0</v>
      </c>
      <c r="E15" s="23" t="s">
        <v>192</v>
      </c>
      <c r="G15">
        <f>IF($D$15&gt;=20000,20000,$D$15)</f>
        <v>0</v>
      </c>
    </row>
    <row r="16" spans="1:7" ht="32.25" customHeight="1" thickBot="1" x14ac:dyDescent="0.3">
      <c r="A16" s="512"/>
      <c r="B16" s="508" t="s">
        <v>446</v>
      </c>
      <c r="C16" s="509"/>
      <c r="D16" s="25">
        <f>$D$11+$D$14+$D$15</f>
        <v>0</v>
      </c>
      <c r="E16" s="22" t="s">
        <v>453</v>
      </c>
    </row>
    <row r="17" spans="1:5" ht="77.25" customHeight="1" thickBot="1" x14ac:dyDescent="0.3">
      <c r="A17" s="502" t="s">
        <v>187</v>
      </c>
      <c r="B17" s="501"/>
      <c r="C17" s="33" t="s">
        <v>447</v>
      </c>
      <c r="D17" s="25">
        <f>D16-(SUM(G11:G15))</f>
        <v>0</v>
      </c>
      <c r="E17" s="28" t="s">
        <v>342</v>
      </c>
    </row>
    <row r="18" spans="1:5" ht="36" customHeight="1" thickBot="1" x14ac:dyDescent="0.3">
      <c r="A18" s="506" t="s">
        <v>448</v>
      </c>
      <c r="B18" s="507"/>
      <c r="C18" s="507"/>
      <c r="D18" s="26">
        <f>D16-D17</f>
        <v>0</v>
      </c>
      <c r="E18" s="27" t="s">
        <v>735</v>
      </c>
    </row>
    <row r="19" spans="1:5" ht="25.5" customHeight="1" thickBot="1" x14ac:dyDescent="0.3">
      <c r="A19" s="495" t="s">
        <v>94</v>
      </c>
      <c r="B19" s="496"/>
      <c r="C19" s="496"/>
      <c r="D19" s="497"/>
      <c r="E19" s="498"/>
    </row>
    <row r="20" spans="1:5" ht="13.5" customHeight="1" x14ac:dyDescent="0.25">
      <c r="A20" s="9"/>
      <c r="B20" s="9"/>
      <c r="C20" s="9"/>
    </row>
  </sheetData>
  <sheetProtection algorithmName="SHA-512" hashValue="UNIXwFWC510eFL+LQ59EpOQELIbJjVBAwTfOfyzaOAGfFLJTysyVk8gLunK1THLGsD/AqDHpFNtMrwco/0GKhw==" saltValue="pSQP3VsIwozapzTgJ1ynSQ==" spinCount="100000" sheet="1" selectLockedCells="1" selectUnlockedCells="1"/>
  <mergeCells count="15">
    <mergeCell ref="A19:E19"/>
    <mergeCell ref="A2:E2"/>
    <mergeCell ref="B9:B11"/>
    <mergeCell ref="A4:C4"/>
    <mergeCell ref="A5:C5"/>
    <mergeCell ref="A6:C6"/>
    <mergeCell ref="A17:B17"/>
    <mergeCell ref="D4:E4"/>
    <mergeCell ref="D5:E5"/>
    <mergeCell ref="D6:E6"/>
    <mergeCell ref="A8:C8"/>
    <mergeCell ref="A18:C18"/>
    <mergeCell ref="B16:C16"/>
    <mergeCell ref="A9:A16"/>
    <mergeCell ref="B12:B14"/>
  </mergeCells>
  <phoneticPr fontId="4"/>
  <conditionalFormatting sqref="D9">
    <cfRule type="expression" dxfId="57" priority="29">
      <formula>$D$9=""</formula>
    </cfRule>
  </conditionalFormatting>
  <conditionalFormatting sqref="D10">
    <cfRule type="expression" dxfId="56" priority="28">
      <formula>$D$10=""</formula>
    </cfRule>
  </conditionalFormatting>
  <conditionalFormatting sqref="D11:D14">
    <cfRule type="expression" dxfId="55" priority="11">
      <formula>AND($D$9="",$D$10="")</formula>
    </cfRule>
  </conditionalFormatting>
  <conditionalFormatting sqref="D15">
    <cfRule type="expression" dxfId="54" priority="27">
      <formula>$D$15=""</formula>
    </cfRule>
  </conditionalFormatting>
  <conditionalFormatting sqref="D16:D18">
    <cfRule type="expression" dxfId="53" priority="4">
      <formula>AND($D$9="",$D$10="",$D$15="",#REF!="")</formula>
    </cfRule>
  </conditionalFormatting>
  <conditionalFormatting sqref="E9:E10">
    <cfRule type="expression" dxfId="52" priority="24">
      <formula>E9=""</formula>
    </cfRule>
  </conditionalFormatting>
  <conditionalFormatting sqref="E15">
    <cfRule type="expression" dxfId="51" priority="23">
      <formula>E15=""</formula>
    </cfRule>
  </conditionalFormatting>
  <conditionalFormatting sqref="E17">
    <cfRule type="expression" dxfId="50" priority="25">
      <formula>$E$17=""</formula>
    </cfRule>
  </conditionalFormatting>
  <pageMargins left="0.86614173228346458" right="0.19685039370078741" top="0.43307086614173229" bottom="0.19685039370078741" header="0.31496062992125984" footer="0.11811023622047245"/>
  <pageSetup paperSize="9"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3F99D-2502-41BD-A3EA-C2CA196BEAD1}">
  <sheetPr>
    <tabColor theme="3" tint="0.79998168889431442"/>
    <pageSetUpPr fitToPage="1"/>
  </sheetPr>
  <dimension ref="A1:M31"/>
  <sheetViews>
    <sheetView showGridLines="0" showZeros="0" view="pageBreakPreview" topLeftCell="A21" zoomScale="85" zoomScaleNormal="100" zoomScaleSheetLayoutView="85" workbookViewId="0">
      <selection activeCell="C9" sqref="C9:I9"/>
    </sheetView>
  </sheetViews>
  <sheetFormatPr defaultColWidth="8.69140625" defaultRowHeight="13.3" x14ac:dyDescent="0.25"/>
  <cols>
    <col min="1" max="1" width="4.4609375" style="38" customWidth="1"/>
    <col min="2" max="2" width="16.69140625" style="38" customWidth="1"/>
    <col min="3" max="5" width="10" style="38" customWidth="1"/>
    <col min="6" max="6" width="14.61328125" style="38" customWidth="1"/>
    <col min="7" max="7" width="14.921875" style="38" customWidth="1"/>
    <col min="8" max="8" width="17.07421875" style="38" customWidth="1"/>
    <col min="9" max="9" width="15.4609375" style="38" customWidth="1"/>
    <col min="10" max="10" width="8.69140625" style="38"/>
    <col min="11" max="11" width="20.4609375" style="38" hidden="1" customWidth="1"/>
    <col min="12" max="12" width="11.4609375" style="38" hidden="1" customWidth="1"/>
    <col min="13" max="13" width="9" style="38" hidden="1" customWidth="1"/>
    <col min="14" max="16384" width="8.69140625" style="38"/>
  </cols>
  <sheetData>
    <row r="1" spans="1:13" ht="23.25" customHeight="1" x14ac:dyDescent="0.25">
      <c r="A1" s="537" t="s">
        <v>416</v>
      </c>
      <c r="B1" s="538"/>
    </row>
    <row r="2" spans="1:13" ht="23.25" customHeight="1" x14ac:dyDescent="0.25">
      <c r="A2" s="539" t="s">
        <v>417</v>
      </c>
      <c r="B2" s="540"/>
      <c r="C2" s="540"/>
      <c r="D2" s="540"/>
      <c r="E2" s="540"/>
      <c r="F2" s="540"/>
      <c r="G2" s="540"/>
      <c r="H2" s="540"/>
      <c r="I2" s="540"/>
    </row>
    <row r="3" spans="1:13" ht="13.75" thickBot="1" x14ac:dyDescent="0.3">
      <c r="B3" s="3"/>
    </row>
    <row r="4" spans="1:13" ht="41.7" customHeight="1" thickBot="1" x14ac:dyDescent="0.3">
      <c r="A4" s="531" t="s">
        <v>1</v>
      </c>
      <c r="B4" s="532"/>
      <c r="C4" s="438">
        <f>入力シート!E9</f>
        <v>0</v>
      </c>
      <c r="D4" s="439"/>
      <c r="E4" s="439"/>
      <c r="F4" s="439"/>
      <c r="G4" s="439"/>
      <c r="H4" s="439"/>
      <c r="I4" s="440"/>
    </row>
    <row r="5" spans="1:13" ht="38.700000000000003" customHeight="1" thickBot="1" x14ac:dyDescent="0.3">
      <c r="A5" s="531" t="s">
        <v>2</v>
      </c>
      <c r="B5" s="532"/>
      <c r="C5" s="438">
        <f>入力シート!E17</f>
        <v>0</v>
      </c>
      <c r="D5" s="439"/>
      <c r="E5" s="439"/>
      <c r="F5" s="439"/>
      <c r="G5" s="439"/>
      <c r="H5" s="439"/>
      <c r="I5" s="440"/>
    </row>
    <row r="6" spans="1:13" ht="49.5" customHeight="1" thickBot="1" x14ac:dyDescent="0.3">
      <c r="A6" s="531" t="s">
        <v>726</v>
      </c>
      <c r="B6" s="532"/>
      <c r="C6" s="438">
        <f>入力シート!E18</f>
        <v>0</v>
      </c>
      <c r="D6" s="439"/>
      <c r="E6" s="439"/>
      <c r="F6" s="439"/>
      <c r="G6" s="439"/>
      <c r="H6" s="439"/>
      <c r="I6" s="440"/>
    </row>
    <row r="7" spans="1:13" ht="13.75" thickBot="1" x14ac:dyDescent="0.3">
      <c r="B7" s="441"/>
      <c r="C7" s="441"/>
      <c r="D7" s="441"/>
      <c r="E7" s="441"/>
      <c r="F7" s="441"/>
      <c r="G7" s="441"/>
      <c r="H7" s="441"/>
      <c r="I7" s="441"/>
    </row>
    <row r="8" spans="1:13" ht="29.25" customHeight="1" thickBot="1" x14ac:dyDescent="0.3">
      <c r="A8" s="424" t="s">
        <v>18</v>
      </c>
      <c r="B8" s="533"/>
      <c r="C8" s="443" t="s">
        <v>418</v>
      </c>
      <c r="D8" s="443"/>
      <c r="E8" s="443"/>
      <c r="F8" s="443"/>
      <c r="G8" s="443"/>
      <c r="H8" s="443"/>
      <c r="I8" s="444"/>
    </row>
    <row r="9" spans="1:13" ht="42.65" customHeight="1" thickTop="1" x14ac:dyDescent="0.25">
      <c r="A9" s="261">
        <v>1</v>
      </c>
      <c r="B9" s="262" t="s">
        <v>284</v>
      </c>
      <c r="C9" s="534">
        <f>入力シート!E61</f>
        <v>0</v>
      </c>
      <c r="D9" s="535"/>
      <c r="E9" s="535"/>
      <c r="F9" s="535"/>
      <c r="G9" s="535"/>
      <c r="H9" s="535"/>
      <c r="I9" s="536"/>
    </row>
    <row r="10" spans="1:13" ht="27" customHeight="1" x14ac:dyDescent="0.25">
      <c r="A10" s="529">
        <v>2</v>
      </c>
      <c r="B10" s="523" t="s">
        <v>430</v>
      </c>
      <c r="C10" s="263" t="s">
        <v>46</v>
      </c>
      <c r="D10" s="526" t="s">
        <v>420</v>
      </c>
      <c r="E10" s="527"/>
      <c r="F10" s="527"/>
      <c r="G10" s="527"/>
      <c r="H10" s="528"/>
      <c r="I10" s="264" t="s">
        <v>419</v>
      </c>
      <c r="K10" s="38" t="s">
        <v>65</v>
      </c>
      <c r="L10" s="38" t="s">
        <v>326</v>
      </c>
      <c r="M10" s="38" t="s">
        <v>74</v>
      </c>
    </row>
    <row r="11" spans="1:13" ht="48" customHeight="1" x14ac:dyDescent="0.25">
      <c r="A11" s="529"/>
      <c r="B11" s="523"/>
      <c r="C11" s="265" t="s">
        <v>421</v>
      </c>
      <c r="D11" s="518">
        <f>入力シート!E86</f>
        <v>0</v>
      </c>
      <c r="E11" s="519"/>
      <c r="F11" s="519"/>
      <c r="G11" s="519"/>
      <c r="H11" s="520"/>
      <c r="I11" s="165">
        <f>入力シート!E85</f>
        <v>0</v>
      </c>
      <c r="K11" s="38" t="s">
        <v>66</v>
      </c>
      <c r="L11" s="38" t="s">
        <v>328</v>
      </c>
      <c r="M11" s="38" t="s">
        <v>75</v>
      </c>
    </row>
    <row r="12" spans="1:13" ht="48" customHeight="1" x14ac:dyDescent="0.25">
      <c r="A12" s="529"/>
      <c r="B12" s="524"/>
      <c r="C12" s="265" t="s">
        <v>422</v>
      </c>
      <c r="D12" s="518">
        <f>入力シート!E88</f>
        <v>0</v>
      </c>
      <c r="E12" s="519"/>
      <c r="F12" s="519"/>
      <c r="G12" s="519"/>
      <c r="H12" s="520"/>
      <c r="I12" s="165">
        <f>入力シート!E87</f>
        <v>0</v>
      </c>
      <c r="K12" s="38" t="s">
        <v>67</v>
      </c>
      <c r="L12" s="38" t="s">
        <v>329</v>
      </c>
      <c r="M12" s="38" t="s">
        <v>76</v>
      </c>
    </row>
    <row r="13" spans="1:13" ht="48" customHeight="1" x14ac:dyDescent="0.25">
      <c r="A13" s="529"/>
      <c r="B13" s="524"/>
      <c r="C13" s="265" t="s">
        <v>423</v>
      </c>
      <c r="D13" s="518">
        <f>入力シート!E90</f>
        <v>0</v>
      </c>
      <c r="E13" s="519"/>
      <c r="F13" s="519"/>
      <c r="G13" s="519"/>
      <c r="H13" s="520"/>
      <c r="I13" s="165">
        <f>入力シート!E89</f>
        <v>0</v>
      </c>
      <c r="K13" s="38" t="s">
        <v>68</v>
      </c>
      <c r="L13" s="38" t="s">
        <v>327</v>
      </c>
      <c r="M13" s="38" t="s">
        <v>77</v>
      </c>
    </row>
    <row r="14" spans="1:13" ht="48" customHeight="1" x14ac:dyDescent="0.25">
      <c r="A14" s="529"/>
      <c r="B14" s="524"/>
      <c r="C14" s="265" t="s">
        <v>424</v>
      </c>
      <c r="D14" s="518">
        <f>入力シート!E92</f>
        <v>0</v>
      </c>
      <c r="E14" s="519"/>
      <c r="F14" s="519"/>
      <c r="G14" s="519"/>
      <c r="H14" s="520"/>
      <c r="I14" s="165">
        <f>入力シート!E91</f>
        <v>0</v>
      </c>
      <c r="K14" s="38" t="s">
        <v>69</v>
      </c>
      <c r="L14" s="38" t="s">
        <v>72</v>
      </c>
      <c r="M14" s="38" t="s">
        <v>78</v>
      </c>
    </row>
    <row r="15" spans="1:13" ht="48" customHeight="1" x14ac:dyDescent="0.25">
      <c r="A15" s="529"/>
      <c r="B15" s="524"/>
      <c r="C15" s="265" t="s">
        <v>425</v>
      </c>
      <c r="D15" s="518">
        <f>入力シート!E94</f>
        <v>0</v>
      </c>
      <c r="E15" s="519"/>
      <c r="F15" s="519"/>
      <c r="G15" s="519"/>
      <c r="H15" s="520"/>
      <c r="I15" s="165">
        <f>入力シート!E93</f>
        <v>0</v>
      </c>
      <c r="K15" s="38" t="s">
        <v>70</v>
      </c>
    </row>
    <row r="16" spans="1:13" ht="48" customHeight="1" x14ac:dyDescent="0.25">
      <c r="A16" s="529"/>
      <c r="B16" s="524"/>
      <c r="C16" s="265" t="s">
        <v>426</v>
      </c>
      <c r="D16" s="518">
        <f>入力シート!E96</f>
        <v>0</v>
      </c>
      <c r="E16" s="519"/>
      <c r="F16" s="519"/>
      <c r="G16" s="519"/>
      <c r="H16" s="520"/>
      <c r="I16" s="165">
        <f>入力シート!E95</f>
        <v>0</v>
      </c>
    </row>
    <row r="17" spans="1:11" ht="48" customHeight="1" x14ac:dyDescent="0.25">
      <c r="A17" s="529"/>
      <c r="B17" s="524"/>
      <c r="C17" s="265" t="s">
        <v>59</v>
      </c>
      <c r="D17" s="518">
        <f>入力シート!E98</f>
        <v>0</v>
      </c>
      <c r="E17" s="519"/>
      <c r="F17" s="519"/>
      <c r="G17" s="519"/>
      <c r="H17" s="520"/>
      <c r="I17" s="165">
        <f>入力シート!E97</f>
        <v>0</v>
      </c>
    </row>
    <row r="18" spans="1:11" ht="48" customHeight="1" x14ac:dyDescent="0.25">
      <c r="A18" s="529"/>
      <c r="B18" s="524"/>
      <c r="C18" s="265" t="s">
        <v>60</v>
      </c>
      <c r="D18" s="518">
        <f>入力シート!E100</f>
        <v>0</v>
      </c>
      <c r="E18" s="519"/>
      <c r="F18" s="519"/>
      <c r="G18" s="519"/>
      <c r="H18" s="520"/>
      <c r="I18" s="165">
        <f>入力シート!E99</f>
        <v>0</v>
      </c>
    </row>
    <row r="19" spans="1:11" ht="48" customHeight="1" x14ac:dyDescent="0.25">
      <c r="A19" s="529"/>
      <c r="B19" s="524"/>
      <c r="C19" s="265" t="s">
        <v>61</v>
      </c>
      <c r="D19" s="518">
        <f>入力シート!E102</f>
        <v>0</v>
      </c>
      <c r="E19" s="519"/>
      <c r="F19" s="519"/>
      <c r="G19" s="519"/>
      <c r="H19" s="520"/>
      <c r="I19" s="165">
        <f>入力シート!E101</f>
        <v>0</v>
      </c>
    </row>
    <row r="20" spans="1:11" ht="48" customHeight="1" x14ac:dyDescent="0.25">
      <c r="A20" s="529"/>
      <c r="B20" s="524"/>
      <c r="C20" s="265" t="s">
        <v>427</v>
      </c>
      <c r="D20" s="518">
        <f>入力シート!E104</f>
        <v>0</v>
      </c>
      <c r="E20" s="519"/>
      <c r="F20" s="519"/>
      <c r="G20" s="519"/>
      <c r="H20" s="520"/>
      <c r="I20" s="165">
        <f>入力シート!E103</f>
        <v>0</v>
      </c>
    </row>
    <row r="21" spans="1:11" ht="48" customHeight="1" x14ac:dyDescent="0.25">
      <c r="A21" s="529"/>
      <c r="B21" s="524"/>
      <c r="C21" s="265" t="s">
        <v>428</v>
      </c>
      <c r="D21" s="518">
        <f>入力シート!E106</f>
        <v>0</v>
      </c>
      <c r="E21" s="519"/>
      <c r="F21" s="519"/>
      <c r="G21" s="519"/>
      <c r="H21" s="520"/>
      <c r="I21" s="165">
        <f>入力シート!E105</f>
        <v>0</v>
      </c>
      <c r="K21" s="38" t="s">
        <v>82</v>
      </c>
    </row>
    <row r="22" spans="1:11" ht="48" customHeight="1" thickBot="1" x14ac:dyDescent="0.3">
      <c r="A22" s="529"/>
      <c r="B22" s="524"/>
      <c r="C22" s="265" t="s">
        <v>429</v>
      </c>
      <c r="D22" s="518">
        <f>入力シート!E108</f>
        <v>0</v>
      </c>
      <c r="E22" s="519"/>
      <c r="F22" s="519"/>
      <c r="G22" s="519"/>
      <c r="H22" s="520"/>
      <c r="I22" s="165">
        <f>入力シート!E107</f>
        <v>0</v>
      </c>
      <c r="K22" s="38" t="s">
        <v>81</v>
      </c>
    </row>
    <row r="23" spans="1:11" ht="27" customHeight="1" thickTop="1" thickBot="1" x14ac:dyDescent="0.3">
      <c r="A23" s="530"/>
      <c r="B23" s="525"/>
      <c r="C23" s="521" t="s">
        <v>654</v>
      </c>
      <c r="D23" s="521"/>
      <c r="E23" s="521"/>
      <c r="F23" s="521"/>
      <c r="G23" s="521"/>
      <c r="H23" s="522"/>
      <c r="I23" s="239">
        <f>SUM(I11:I22)</f>
        <v>0</v>
      </c>
    </row>
    <row r="24" spans="1:11" ht="25.2" customHeight="1" x14ac:dyDescent="0.25">
      <c r="A24" s="52"/>
      <c r="B24" s="52"/>
      <c r="C24" s="52"/>
      <c r="D24" s="52"/>
      <c r="E24" s="52"/>
      <c r="F24" s="52"/>
      <c r="G24" s="52"/>
      <c r="H24" s="52"/>
      <c r="I24" s="52"/>
    </row>
    <row r="25" spans="1:11" ht="24" customHeight="1" x14ac:dyDescent="0.25">
      <c r="A25" s="52"/>
      <c r="B25" s="516"/>
      <c r="C25" s="517"/>
      <c r="D25" s="517"/>
      <c r="E25" s="517"/>
      <c r="F25" s="517"/>
      <c r="G25" s="517"/>
      <c r="H25" s="517"/>
      <c r="I25" s="517"/>
    </row>
    <row r="26" spans="1:11" ht="20.149999999999999" customHeight="1" x14ac:dyDescent="0.25">
      <c r="A26" s="52"/>
      <c r="B26" s="516"/>
      <c r="C26" s="517"/>
      <c r="D26" s="517"/>
      <c r="E26" s="517"/>
      <c r="F26" s="517"/>
      <c r="G26" s="517"/>
      <c r="H26" s="517"/>
      <c r="I26" s="517"/>
    </row>
    <row r="27" spans="1:11" ht="4.5" customHeight="1" x14ac:dyDescent="0.25">
      <c r="A27" s="52"/>
      <c r="B27" s="74"/>
      <c r="C27" s="50"/>
      <c r="D27" s="50"/>
      <c r="E27" s="50"/>
      <c r="F27" s="50"/>
      <c r="G27" s="50"/>
      <c r="H27" s="50"/>
      <c r="I27" s="50"/>
    </row>
    <row r="28" spans="1:11" ht="20.149999999999999" customHeight="1" x14ac:dyDescent="0.25">
      <c r="A28" s="52"/>
      <c r="B28" s="52"/>
      <c r="C28" s="52"/>
      <c r="D28" s="52"/>
      <c r="E28" s="52"/>
      <c r="F28" s="52"/>
      <c r="G28" s="52"/>
      <c r="H28" s="52"/>
      <c r="I28" s="52"/>
    </row>
    <row r="29" spans="1:11" ht="20.149999999999999" customHeight="1" x14ac:dyDescent="0.25">
      <c r="A29" s="52"/>
      <c r="B29" s="52"/>
      <c r="C29" s="52"/>
      <c r="D29" s="52"/>
      <c r="E29" s="52"/>
      <c r="F29" s="52"/>
      <c r="G29" s="52"/>
      <c r="H29" s="52"/>
      <c r="I29" s="52"/>
    </row>
    <row r="30" spans="1:11" ht="25.2" customHeight="1" x14ac:dyDescent="0.25"/>
    <row r="31" spans="1:11" ht="25.2" customHeight="1" x14ac:dyDescent="0.25"/>
  </sheetData>
  <sheetProtection algorithmName="SHA-512" hashValue="UIxQWhV4VL5N3C4z4NY2F07qZe0ycjG2ZKFvbDyUveyWkS178s+iS9sZnmkNKkSrrtpnKhsQyNus1M8PHcHT6A==" saltValue="EjFR7zHLudRDcVWPmsvVdg==" spinCount="100000" sheet="1" selectLockedCells="1" selectUnlockedCells="1"/>
  <mergeCells count="30">
    <mergeCell ref="A1:B1"/>
    <mergeCell ref="A2:I2"/>
    <mergeCell ref="A4:B4"/>
    <mergeCell ref="C4:I4"/>
    <mergeCell ref="A5:B5"/>
    <mergeCell ref="C5:I5"/>
    <mergeCell ref="D12:H12"/>
    <mergeCell ref="A10:A23"/>
    <mergeCell ref="A6:B6"/>
    <mergeCell ref="C6:I6"/>
    <mergeCell ref="B7:I7"/>
    <mergeCell ref="A8:B8"/>
    <mergeCell ref="C8:I8"/>
    <mergeCell ref="C9:I9"/>
    <mergeCell ref="B25:I25"/>
    <mergeCell ref="B26:I26"/>
    <mergeCell ref="D19:H19"/>
    <mergeCell ref="D20:H20"/>
    <mergeCell ref="D21:H21"/>
    <mergeCell ref="D22:H22"/>
    <mergeCell ref="C23:H23"/>
    <mergeCell ref="B10:B23"/>
    <mergeCell ref="D13:H13"/>
    <mergeCell ref="D14:H14"/>
    <mergeCell ref="D15:H15"/>
    <mergeCell ref="D16:H16"/>
    <mergeCell ref="D17:H17"/>
    <mergeCell ref="D18:H18"/>
    <mergeCell ref="D10:H10"/>
    <mergeCell ref="D11:H11"/>
  </mergeCells>
  <phoneticPr fontId="4"/>
  <conditionalFormatting sqref="C9">
    <cfRule type="expression" dxfId="49" priority="21">
      <formula>$C$9=""</formula>
    </cfRule>
  </conditionalFormatting>
  <conditionalFormatting sqref="C10:D10 I10">
    <cfRule type="expression" dxfId="48" priority="2">
      <formula>$C$10="大学生まで"</formula>
    </cfRule>
    <cfRule type="expression" dxfId="47" priority="20">
      <formula>C10=""</formula>
    </cfRule>
  </conditionalFormatting>
  <conditionalFormatting sqref="C4:I4">
    <cfRule type="expression" dxfId="46" priority="24">
      <formula>$C$4=""</formula>
    </cfRule>
  </conditionalFormatting>
  <conditionalFormatting sqref="C5:I5">
    <cfRule type="expression" dxfId="45" priority="23">
      <formula>$C$5=""</formula>
    </cfRule>
  </conditionalFormatting>
  <conditionalFormatting sqref="C6:I6">
    <cfRule type="expression" dxfId="44" priority="22">
      <formula>$C$6=""</formula>
    </cfRule>
  </conditionalFormatting>
  <pageMargins left="0.78740157480314965" right="0.35433070866141736" top="0.59055118110236227" bottom="0.47244094488188981" header="0.31496062992125984" footer="0.31496062992125984"/>
  <pageSetup paperSize="9" scale="81"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D1C4D-D1C8-4C2F-AA06-E8C302821682}">
  <sheetPr>
    <tabColor theme="3" tint="0.79998168889431442"/>
  </sheetPr>
  <dimension ref="A1:M34"/>
  <sheetViews>
    <sheetView showGridLines="0" showZeros="0" view="pageBreakPreview" zoomScale="85" zoomScaleNormal="100" zoomScaleSheetLayoutView="85" workbookViewId="0">
      <selection activeCell="F16" sqref="F16:J20"/>
    </sheetView>
  </sheetViews>
  <sheetFormatPr defaultColWidth="8.69140625" defaultRowHeight="13.3" x14ac:dyDescent="0.25"/>
  <cols>
    <col min="1" max="1" width="4.4609375" style="38" customWidth="1"/>
    <col min="2" max="2" width="20.69140625" style="38" customWidth="1"/>
    <col min="3" max="3" width="10.61328125" style="38" customWidth="1"/>
    <col min="4" max="4" width="10.69140625" style="38" customWidth="1"/>
    <col min="5" max="5" width="10.4609375" style="38" customWidth="1"/>
    <col min="6" max="7" width="10" style="38" customWidth="1"/>
    <col min="8" max="9" width="10.69140625" style="38" customWidth="1"/>
    <col min="10" max="10" width="12.61328125" style="38" customWidth="1"/>
    <col min="11" max="11" width="20.4609375" style="38" hidden="1" customWidth="1"/>
    <col min="12" max="12" width="11.4609375" style="38" hidden="1" customWidth="1"/>
    <col min="13" max="13" width="9" style="38" hidden="1" customWidth="1"/>
    <col min="14" max="16384" width="8.69140625" style="38"/>
  </cols>
  <sheetData>
    <row r="1" spans="1:13" ht="32.700000000000003" customHeight="1" x14ac:dyDescent="0.25">
      <c r="A1" s="419"/>
      <c r="B1" s="570"/>
      <c r="I1" s="57" t="s">
        <v>615</v>
      </c>
      <c r="J1" s="289">
        <f>入力シート!E142</f>
        <v>0</v>
      </c>
    </row>
    <row r="2" spans="1:13" ht="23.25" customHeight="1" x14ac:dyDescent="0.25">
      <c r="A2" s="539" t="s">
        <v>741</v>
      </c>
      <c r="B2" s="538"/>
      <c r="C2" s="538"/>
      <c r="D2" s="538"/>
      <c r="E2" s="538"/>
      <c r="F2" s="538"/>
      <c r="G2" s="538"/>
      <c r="H2" s="538"/>
      <c r="I2" s="538"/>
      <c r="J2" s="538"/>
    </row>
    <row r="3" spans="1:13" ht="14.6" thickBot="1" x14ac:dyDescent="0.3">
      <c r="B3" s="3"/>
      <c r="J3" s="57" t="s">
        <v>760</v>
      </c>
    </row>
    <row r="4" spans="1:13" ht="35.15" customHeight="1" thickBot="1" x14ac:dyDescent="0.3">
      <c r="A4" s="571" t="s">
        <v>1</v>
      </c>
      <c r="B4" s="572"/>
      <c r="C4" s="575">
        <f>別紙3!C4</f>
        <v>0</v>
      </c>
      <c r="D4" s="576"/>
      <c r="E4" s="576"/>
      <c r="F4" s="576"/>
      <c r="G4" s="576"/>
      <c r="H4" s="266" t="s">
        <v>589</v>
      </c>
      <c r="I4" s="577">
        <f>入力シート!E110</f>
        <v>0</v>
      </c>
      <c r="J4" s="578"/>
    </row>
    <row r="5" spans="1:13" ht="35.15" customHeight="1" thickBot="1" x14ac:dyDescent="0.3">
      <c r="A5" s="573" t="s">
        <v>2</v>
      </c>
      <c r="B5" s="574"/>
      <c r="C5" s="575">
        <f>別紙3!C5</f>
        <v>0</v>
      </c>
      <c r="D5" s="576"/>
      <c r="E5" s="576"/>
      <c r="F5" s="576"/>
      <c r="G5" s="576"/>
      <c r="H5" s="267" t="s">
        <v>590</v>
      </c>
      <c r="I5" s="579">
        <f>入力シート!E111</f>
        <v>0</v>
      </c>
      <c r="J5" s="580"/>
    </row>
    <row r="6" spans="1:13" ht="35.15" customHeight="1" thickBot="1" x14ac:dyDescent="0.3">
      <c r="A6" s="573" t="s">
        <v>641</v>
      </c>
      <c r="B6" s="574"/>
      <c r="C6" s="575">
        <f>別紙3!C6</f>
        <v>0</v>
      </c>
      <c r="D6" s="576"/>
      <c r="E6" s="576"/>
      <c r="F6" s="576"/>
      <c r="G6" s="576"/>
      <c r="H6" s="268" t="s">
        <v>591</v>
      </c>
      <c r="I6" s="581">
        <f>入力シート!E112</f>
        <v>0</v>
      </c>
      <c r="J6" s="582"/>
    </row>
    <row r="7" spans="1:13" ht="10.5" customHeight="1" thickBot="1" x14ac:dyDescent="0.3">
      <c r="B7" s="441"/>
      <c r="C7" s="441"/>
      <c r="D7" s="441"/>
      <c r="E7" s="441"/>
      <c r="F7" s="441"/>
      <c r="G7" s="441"/>
      <c r="H7" s="493"/>
      <c r="I7" s="441"/>
      <c r="J7" s="441"/>
    </row>
    <row r="8" spans="1:13" ht="25.2" customHeight="1" thickBot="1" x14ac:dyDescent="0.3">
      <c r="A8" s="541" t="s">
        <v>18</v>
      </c>
      <c r="B8" s="542"/>
      <c r="C8" s="543" t="s">
        <v>640</v>
      </c>
      <c r="D8" s="543"/>
      <c r="E8" s="543"/>
      <c r="F8" s="543"/>
      <c r="G8" s="543"/>
      <c r="H8" s="543"/>
      <c r="I8" s="543"/>
      <c r="J8" s="544"/>
    </row>
    <row r="9" spans="1:13" ht="35.15" customHeight="1" thickTop="1" x14ac:dyDescent="0.25">
      <c r="A9" s="628" t="s">
        <v>284</v>
      </c>
      <c r="B9" s="629"/>
      <c r="C9" s="561">
        <f>入力シート!E61</f>
        <v>0</v>
      </c>
      <c r="D9" s="562"/>
      <c r="E9" s="563"/>
      <c r="F9" s="560" t="s">
        <v>570</v>
      </c>
      <c r="G9" s="560"/>
      <c r="H9" s="558">
        <f>入力シート!E22</f>
        <v>0</v>
      </c>
      <c r="I9" s="558"/>
      <c r="J9" s="559"/>
    </row>
    <row r="10" spans="1:13" ht="35.15" customHeight="1" x14ac:dyDescent="0.25">
      <c r="A10" s="626" t="s">
        <v>572</v>
      </c>
      <c r="B10" s="627"/>
      <c r="C10" s="564">
        <f>入力シート!E15</f>
        <v>0</v>
      </c>
      <c r="D10" s="565"/>
      <c r="E10" s="565"/>
      <c r="F10" s="566" t="s">
        <v>571</v>
      </c>
      <c r="G10" s="566"/>
      <c r="H10" s="567">
        <f>入力シート!E16</f>
        <v>0</v>
      </c>
      <c r="I10" s="568"/>
      <c r="J10" s="569"/>
      <c r="K10" s="38" t="s">
        <v>65</v>
      </c>
      <c r="L10" s="38" t="s">
        <v>326</v>
      </c>
      <c r="M10" s="38" t="s">
        <v>74</v>
      </c>
    </row>
    <row r="11" spans="1:13" ht="35.15" customHeight="1" x14ac:dyDescent="0.25">
      <c r="A11" s="547" t="s">
        <v>587</v>
      </c>
      <c r="B11" s="548"/>
      <c r="C11" s="552">
        <f>入力シート!E113</f>
        <v>0</v>
      </c>
      <c r="D11" s="553"/>
      <c r="E11" s="553"/>
      <c r="F11" s="553"/>
      <c r="G11" s="553"/>
      <c r="H11" s="553"/>
      <c r="I11" s="553"/>
      <c r="J11" s="554"/>
    </row>
    <row r="12" spans="1:13" ht="35.15" customHeight="1" x14ac:dyDescent="0.25">
      <c r="A12" s="547" t="s">
        <v>580</v>
      </c>
      <c r="B12" s="548"/>
      <c r="C12" s="552">
        <f>入力シート!E114</f>
        <v>0</v>
      </c>
      <c r="D12" s="553"/>
      <c r="E12" s="553"/>
      <c r="F12" s="553"/>
      <c r="G12" s="553"/>
      <c r="H12" s="553"/>
      <c r="I12" s="553"/>
      <c r="J12" s="554"/>
    </row>
    <row r="13" spans="1:13" ht="35.15" customHeight="1" x14ac:dyDescent="0.25">
      <c r="A13" s="547" t="s">
        <v>586</v>
      </c>
      <c r="B13" s="548"/>
      <c r="C13" s="549">
        <f>入力シート!E19</f>
        <v>0</v>
      </c>
      <c r="D13" s="550"/>
      <c r="E13" s="550"/>
      <c r="F13" s="550"/>
      <c r="G13" s="550"/>
      <c r="H13" s="550"/>
      <c r="I13" s="550"/>
      <c r="J13" s="551"/>
    </row>
    <row r="14" spans="1:13" ht="24" customHeight="1" x14ac:dyDescent="0.25">
      <c r="A14" s="545" t="s">
        <v>639</v>
      </c>
      <c r="B14" s="546"/>
      <c r="C14" s="270" t="s">
        <v>605</v>
      </c>
      <c r="D14" s="270" t="s">
        <v>757</v>
      </c>
      <c r="E14" s="555" t="s">
        <v>638</v>
      </c>
      <c r="F14" s="556"/>
      <c r="G14" s="556"/>
      <c r="H14" s="556"/>
      <c r="I14" s="556"/>
      <c r="J14" s="557"/>
      <c r="K14" s="38" t="s">
        <v>66</v>
      </c>
      <c r="L14" s="38" t="s">
        <v>328</v>
      </c>
      <c r="M14" s="38" t="s">
        <v>75</v>
      </c>
    </row>
    <row r="15" spans="1:13" ht="25.2" customHeight="1" x14ac:dyDescent="0.25">
      <c r="A15" s="633" t="s">
        <v>669</v>
      </c>
      <c r="B15" s="269" t="s">
        <v>566</v>
      </c>
      <c r="C15" s="259">
        <f>入力シート!E115</f>
        <v>0</v>
      </c>
      <c r="D15" s="260">
        <f>入力シート!E116</f>
        <v>0</v>
      </c>
      <c r="E15" s="583" t="s">
        <v>642</v>
      </c>
      <c r="F15" s="584"/>
      <c r="G15" s="564">
        <f>入力シート!E117</f>
        <v>0</v>
      </c>
      <c r="H15" s="565"/>
      <c r="I15" s="565"/>
      <c r="J15" s="590"/>
      <c r="K15" s="240"/>
      <c r="L15" s="38" t="s">
        <v>329</v>
      </c>
      <c r="M15" s="38" t="s">
        <v>76</v>
      </c>
    </row>
    <row r="16" spans="1:13" ht="25.2" customHeight="1" x14ac:dyDescent="0.25">
      <c r="A16" s="634"/>
      <c r="B16" s="269" t="s">
        <v>666</v>
      </c>
      <c r="C16" s="259">
        <f>入力シート!E118</f>
        <v>0</v>
      </c>
      <c r="D16" s="259">
        <f>入力シート!E119</f>
        <v>0</v>
      </c>
      <c r="E16" s="601" t="s">
        <v>585</v>
      </c>
      <c r="F16" s="592">
        <f>入力シート!E128</f>
        <v>0</v>
      </c>
      <c r="G16" s="593"/>
      <c r="H16" s="593"/>
      <c r="I16" s="593"/>
      <c r="J16" s="594"/>
    </row>
    <row r="17" spans="1:13" ht="25.2" customHeight="1" x14ac:dyDescent="0.25">
      <c r="A17" s="634"/>
      <c r="B17" s="269" t="s">
        <v>567</v>
      </c>
      <c r="C17" s="259">
        <f>入力シート!E120</f>
        <v>0</v>
      </c>
      <c r="D17" s="259">
        <f>入力シート!E121</f>
        <v>0</v>
      </c>
      <c r="E17" s="602"/>
      <c r="F17" s="595"/>
      <c r="G17" s="596"/>
      <c r="H17" s="596"/>
      <c r="I17" s="596"/>
      <c r="J17" s="597"/>
    </row>
    <row r="18" spans="1:13" ht="25.2" customHeight="1" x14ac:dyDescent="0.25">
      <c r="A18" s="634"/>
      <c r="B18" s="269" t="s">
        <v>568</v>
      </c>
      <c r="C18" s="259">
        <f>入力シート!E122</f>
        <v>0</v>
      </c>
      <c r="D18" s="259">
        <f>入力シート!E123</f>
        <v>0</v>
      </c>
      <c r="E18" s="602"/>
      <c r="F18" s="595"/>
      <c r="G18" s="596"/>
      <c r="H18" s="596"/>
      <c r="I18" s="596"/>
      <c r="J18" s="597"/>
    </row>
    <row r="19" spans="1:13" ht="25.2" customHeight="1" x14ac:dyDescent="0.25">
      <c r="A19" s="634"/>
      <c r="B19" s="269" t="s">
        <v>667</v>
      </c>
      <c r="C19" s="260">
        <f>入力シート!E124</f>
        <v>0</v>
      </c>
      <c r="D19" s="259">
        <f>入力シート!E125</f>
        <v>0</v>
      </c>
      <c r="E19" s="602"/>
      <c r="F19" s="595"/>
      <c r="G19" s="596"/>
      <c r="H19" s="596"/>
      <c r="I19" s="596"/>
      <c r="J19" s="597"/>
    </row>
    <row r="20" spans="1:13" ht="25.2" customHeight="1" x14ac:dyDescent="0.25">
      <c r="A20" s="634"/>
      <c r="B20" s="269" t="s">
        <v>569</v>
      </c>
      <c r="C20" s="259">
        <f>入力シート!E126</f>
        <v>0</v>
      </c>
      <c r="D20" s="259">
        <f>入力シート!E127</f>
        <v>0</v>
      </c>
      <c r="E20" s="603"/>
      <c r="F20" s="598"/>
      <c r="G20" s="599"/>
      <c r="H20" s="599"/>
      <c r="I20" s="599"/>
      <c r="J20" s="600"/>
    </row>
    <row r="21" spans="1:13" ht="28.2" customHeight="1" x14ac:dyDescent="0.25">
      <c r="A21" s="634"/>
      <c r="B21" s="275" t="s">
        <v>668</v>
      </c>
      <c r="C21" s="259">
        <f>SUM(C15:C20)</f>
        <v>0</v>
      </c>
      <c r="D21" s="259">
        <f>SUM(D15:D20)</f>
        <v>0</v>
      </c>
      <c r="E21" s="635" t="s">
        <v>676</v>
      </c>
      <c r="F21" s="636"/>
      <c r="G21" s="549">
        <f>入力シート!E129</f>
        <v>0</v>
      </c>
      <c r="H21" s="550"/>
      <c r="I21" s="550"/>
      <c r="J21" s="551"/>
    </row>
    <row r="22" spans="1:13" ht="35.15" customHeight="1" x14ac:dyDescent="0.25">
      <c r="A22" s="608" t="s">
        <v>673</v>
      </c>
      <c r="B22" s="609"/>
      <c r="C22" s="613">
        <f>入力シート!E23</f>
        <v>0</v>
      </c>
      <c r="D22" s="613"/>
      <c r="E22" s="610" t="s">
        <v>588</v>
      </c>
      <c r="F22" s="592">
        <f>入力シート!E130</f>
        <v>0</v>
      </c>
      <c r="G22" s="593"/>
      <c r="H22" s="593"/>
      <c r="I22" s="593"/>
      <c r="J22" s="594"/>
      <c r="K22" s="245"/>
      <c r="M22" s="38" t="s">
        <v>69</v>
      </c>
    </row>
    <row r="23" spans="1:13" ht="35.15" customHeight="1" x14ac:dyDescent="0.25">
      <c r="A23" s="608" t="s">
        <v>574</v>
      </c>
      <c r="B23" s="609"/>
      <c r="C23" s="613">
        <f>入力シート!E24</f>
        <v>0</v>
      </c>
      <c r="D23" s="613"/>
      <c r="E23" s="611"/>
      <c r="F23" s="595"/>
      <c r="G23" s="596"/>
      <c r="H23" s="596"/>
      <c r="I23" s="596"/>
      <c r="J23" s="597"/>
      <c r="K23" s="245"/>
      <c r="M23" s="38" t="s">
        <v>70</v>
      </c>
    </row>
    <row r="24" spans="1:13" ht="35.15" customHeight="1" x14ac:dyDescent="0.25">
      <c r="A24" s="608" t="s">
        <v>573</v>
      </c>
      <c r="B24" s="609"/>
      <c r="C24" s="613">
        <f>入力シート!E25</f>
        <v>0</v>
      </c>
      <c r="D24" s="613"/>
      <c r="E24" s="612"/>
      <c r="F24" s="598"/>
      <c r="G24" s="599"/>
      <c r="H24" s="599"/>
      <c r="I24" s="599"/>
      <c r="J24" s="600"/>
      <c r="K24" s="245"/>
    </row>
    <row r="25" spans="1:13" ht="35.15" customHeight="1" x14ac:dyDescent="0.25">
      <c r="A25" s="604" t="s">
        <v>643</v>
      </c>
      <c r="B25" s="605"/>
      <c r="C25" s="613">
        <f>入力シート!E46</f>
        <v>0</v>
      </c>
      <c r="D25" s="613"/>
      <c r="E25" s="606" t="s">
        <v>583</v>
      </c>
      <c r="F25" s="607"/>
      <c r="G25" s="585">
        <f>入力シート!E47</f>
        <v>0</v>
      </c>
      <c r="H25" s="586"/>
      <c r="I25" s="586"/>
      <c r="J25" s="587"/>
      <c r="K25" s="245"/>
    </row>
    <row r="26" spans="1:13" ht="35.15" customHeight="1" x14ac:dyDescent="0.25">
      <c r="A26" s="588" t="s">
        <v>644</v>
      </c>
      <c r="B26" s="589"/>
      <c r="C26" s="613">
        <f>入力シート!E44</f>
        <v>0</v>
      </c>
      <c r="D26" s="613"/>
      <c r="E26" s="637" t="s">
        <v>645</v>
      </c>
      <c r="F26" s="638"/>
      <c r="G26" s="585">
        <f>入力シート!E45</f>
        <v>0</v>
      </c>
      <c r="H26" s="586"/>
      <c r="I26" s="586"/>
      <c r="J26" s="587"/>
      <c r="K26" s="244"/>
    </row>
    <row r="27" spans="1:13" ht="35.15" customHeight="1" x14ac:dyDescent="0.25">
      <c r="A27" s="608" t="s">
        <v>610</v>
      </c>
      <c r="B27" s="609"/>
      <c r="C27" s="613">
        <f>入力シート!E42</f>
        <v>0</v>
      </c>
      <c r="D27" s="613"/>
      <c r="E27" s="591" t="s">
        <v>584</v>
      </c>
      <c r="F27" s="591"/>
      <c r="G27" s="585">
        <f>入力シート!E68</f>
        <v>0</v>
      </c>
      <c r="H27" s="586"/>
      <c r="I27" s="586"/>
      <c r="J27" s="587"/>
      <c r="K27" s="245"/>
      <c r="M27" s="38" t="s">
        <v>68</v>
      </c>
    </row>
    <row r="28" spans="1:13" ht="35.15" customHeight="1" x14ac:dyDescent="0.25">
      <c r="A28" s="608" t="s">
        <v>575</v>
      </c>
      <c r="B28" s="609"/>
      <c r="C28" s="619">
        <f>入力シート!E131</f>
        <v>0</v>
      </c>
      <c r="D28" s="619"/>
      <c r="E28" s="591" t="s">
        <v>582</v>
      </c>
      <c r="F28" s="591"/>
      <c r="G28" s="585">
        <f>入力シート!E132</f>
        <v>0</v>
      </c>
      <c r="H28" s="586"/>
      <c r="I28" s="586"/>
      <c r="J28" s="587"/>
      <c r="K28" s="241"/>
    </row>
    <row r="29" spans="1:13" ht="35.15" customHeight="1" x14ac:dyDescent="0.25">
      <c r="A29" s="608" t="s">
        <v>576</v>
      </c>
      <c r="B29" s="609"/>
      <c r="C29" s="619">
        <f>入力シート!E133</f>
        <v>0</v>
      </c>
      <c r="D29" s="619"/>
      <c r="E29" s="591" t="s">
        <v>582</v>
      </c>
      <c r="F29" s="591"/>
      <c r="G29" s="585">
        <f>入力シート!E134</f>
        <v>0</v>
      </c>
      <c r="H29" s="586"/>
      <c r="I29" s="586"/>
      <c r="J29" s="587"/>
      <c r="K29" s="241"/>
    </row>
    <row r="30" spans="1:13" ht="35.15" customHeight="1" x14ac:dyDescent="0.25">
      <c r="A30" s="621" t="s">
        <v>662</v>
      </c>
      <c r="B30" s="622"/>
      <c r="C30" s="274">
        <f>入力シート!E135</f>
        <v>0</v>
      </c>
      <c r="D30" s="623" t="s">
        <v>663</v>
      </c>
      <c r="E30" s="624"/>
      <c r="F30" s="276">
        <f>入力シート!E136</f>
        <v>0</v>
      </c>
      <c r="G30" s="623" t="s">
        <v>664</v>
      </c>
      <c r="H30" s="624"/>
      <c r="I30" s="585">
        <f>入力シート!E137</f>
        <v>0</v>
      </c>
      <c r="J30" s="625"/>
      <c r="K30" s="273"/>
    </row>
    <row r="31" spans="1:13" ht="35.15" customHeight="1" x14ac:dyDescent="0.25">
      <c r="A31" s="608" t="s">
        <v>577</v>
      </c>
      <c r="B31" s="609"/>
      <c r="C31" s="620">
        <f>入力シート!E138</f>
        <v>0</v>
      </c>
      <c r="D31" s="620"/>
      <c r="E31" s="591" t="s">
        <v>582</v>
      </c>
      <c r="F31" s="591"/>
      <c r="G31" s="549">
        <f>入力シート!E139</f>
        <v>0</v>
      </c>
      <c r="H31" s="550"/>
      <c r="I31" s="550"/>
      <c r="J31" s="551"/>
      <c r="K31" s="242"/>
      <c r="L31" s="242"/>
      <c r="M31" s="243"/>
    </row>
    <row r="32" spans="1:13" ht="35.15" customHeight="1" x14ac:dyDescent="0.25">
      <c r="A32" s="608" t="s">
        <v>579</v>
      </c>
      <c r="B32" s="609"/>
      <c r="C32" s="630">
        <f>入力シート!E140</f>
        <v>0</v>
      </c>
      <c r="D32" s="631"/>
      <c r="E32" s="631"/>
      <c r="F32" s="631"/>
      <c r="G32" s="631"/>
      <c r="H32" s="631"/>
      <c r="I32" s="631"/>
      <c r="J32" s="632"/>
      <c r="K32" s="38" t="s">
        <v>81</v>
      </c>
    </row>
    <row r="33" spans="1:10" ht="36.65" customHeight="1" thickBot="1" x14ac:dyDescent="0.3">
      <c r="A33" s="614" t="s">
        <v>578</v>
      </c>
      <c r="B33" s="615"/>
      <c r="C33" s="616">
        <f>入力シート!E141</f>
        <v>0</v>
      </c>
      <c r="D33" s="617"/>
      <c r="E33" s="617"/>
      <c r="F33" s="617"/>
      <c r="G33" s="617"/>
      <c r="H33" s="617"/>
      <c r="I33" s="617"/>
      <c r="J33" s="618"/>
    </row>
    <row r="34" spans="1:10" ht="18.649999999999999" customHeight="1" x14ac:dyDescent="0.25"/>
  </sheetData>
  <sheetProtection algorithmName="SHA-512" hashValue="VZLVvoJldxWc6SOTvNiuC6lSLrHwSK32iI+9QIwXqaAm5t6iEcBGhicZ8n6YBoD3Lpqb44Uhu0Eu554bz+532w==" saltValue="Q70WrF9/21q1qhKOxG/kVA==" spinCount="100000" sheet="1" selectLockedCells="1" selectUnlockedCells="1"/>
  <mergeCells count="77">
    <mergeCell ref="A10:B10"/>
    <mergeCell ref="A9:B9"/>
    <mergeCell ref="A27:B27"/>
    <mergeCell ref="C32:J32"/>
    <mergeCell ref="A28:B28"/>
    <mergeCell ref="C12:J12"/>
    <mergeCell ref="C28:D28"/>
    <mergeCell ref="A15:A21"/>
    <mergeCell ref="E21:F21"/>
    <mergeCell ref="C23:D23"/>
    <mergeCell ref="C24:D24"/>
    <mergeCell ref="C26:D26"/>
    <mergeCell ref="E26:F26"/>
    <mergeCell ref="E28:F28"/>
    <mergeCell ref="C27:D27"/>
    <mergeCell ref="G28:J28"/>
    <mergeCell ref="A33:B33"/>
    <mergeCell ref="C33:J33"/>
    <mergeCell ref="C29:D29"/>
    <mergeCell ref="A32:B32"/>
    <mergeCell ref="A29:B29"/>
    <mergeCell ref="A31:B31"/>
    <mergeCell ref="C31:D31"/>
    <mergeCell ref="E29:F29"/>
    <mergeCell ref="E31:F31"/>
    <mergeCell ref="G31:J31"/>
    <mergeCell ref="G29:J29"/>
    <mergeCell ref="A30:B30"/>
    <mergeCell ref="D30:E30"/>
    <mergeCell ref="G30:H30"/>
    <mergeCell ref="I30:J30"/>
    <mergeCell ref="E27:F27"/>
    <mergeCell ref="F22:J24"/>
    <mergeCell ref="F16:J20"/>
    <mergeCell ref="E16:E20"/>
    <mergeCell ref="A25:B25"/>
    <mergeCell ref="G27:J27"/>
    <mergeCell ref="G26:J26"/>
    <mergeCell ref="E25:F25"/>
    <mergeCell ref="A22:B22"/>
    <mergeCell ref="A23:B23"/>
    <mergeCell ref="E22:E24"/>
    <mergeCell ref="A24:B24"/>
    <mergeCell ref="C22:D22"/>
    <mergeCell ref="C25:D25"/>
    <mergeCell ref="E15:F15"/>
    <mergeCell ref="G25:J25"/>
    <mergeCell ref="A26:B26"/>
    <mergeCell ref="G21:J21"/>
    <mergeCell ref="G15:J15"/>
    <mergeCell ref="A1:B1"/>
    <mergeCell ref="A2:J2"/>
    <mergeCell ref="A4:B4"/>
    <mergeCell ref="A5:B5"/>
    <mergeCell ref="A6:B6"/>
    <mergeCell ref="C4:G4"/>
    <mergeCell ref="C5:G5"/>
    <mergeCell ref="C6:G6"/>
    <mergeCell ref="I4:J4"/>
    <mergeCell ref="I5:J5"/>
    <mergeCell ref="I6:J6"/>
    <mergeCell ref="B7:J7"/>
    <mergeCell ref="A8:B8"/>
    <mergeCell ref="C8:J8"/>
    <mergeCell ref="A14:B14"/>
    <mergeCell ref="A12:B12"/>
    <mergeCell ref="A13:B13"/>
    <mergeCell ref="C13:J13"/>
    <mergeCell ref="A11:B11"/>
    <mergeCell ref="C11:J11"/>
    <mergeCell ref="E14:J14"/>
    <mergeCell ref="H9:J9"/>
    <mergeCell ref="F9:G9"/>
    <mergeCell ref="C9:E9"/>
    <mergeCell ref="C10:E10"/>
    <mergeCell ref="F10:G10"/>
    <mergeCell ref="H10:J10"/>
  </mergeCells>
  <phoneticPr fontId="4"/>
  <conditionalFormatting sqref="C4 H4">
    <cfRule type="expression" dxfId="43" priority="26">
      <formula>$C$4=""</formula>
    </cfRule>
  </conditionalFormatting>
  <conditionalFormatting sqref="C5 H5">
    <cfRule type="expression" dxfId="42" priority="25">
      <formula>$C$5=""</formula>
    </cfRule>
  </conditionalFormatting>
  <conditionalFormatting sqref="C6 H6">
    <cfRule type="expression" dxfId="41" priority="24">
      <formula>$C$6=""</formula>
    </cfRule>
  </conditionalFormatting>
  <conditionalFormatting sqref="C9">
    <cfRule type="expression" dxfId="40" priority="23">
      <formula>$C$9=""</formula>
    </cfRule>
  </conditionalFormatting>
  <conditionalFormatting sqref="C10:C12 C15:D21">
    <cfRule type="expression" dxfId="39" priority="21">
      <formula>$C$10="大学生まで"</formula>
    </cfRule>
    <cfRule type="expression" dxfId="38" priority="22">
      <formula>C10=""</formula>
    </cfRule>
  </conditionalFormatting>
  <conditionalFormatting sqref="F16">
    <cfRule type="expression" dxfId="37" priority="5">
      <formula>$C$10="大学生まで"</formula>
    </cfRule>
    <cfRule type="expression" dxfId="36" priority="6">
      <formula>F16=""</formula>
    </cfRule>
  </conditionalFormatting>
  <conditionalFormatting sqref="G15">
    <cfRule type="expression" dxfId="35" priority="7">
      <formula>$C$10="大学生まで"</formula>
    </cfRule>
    <cfRule type="expression" dxfId="34" priority="8">
      <formula>G15=""</formula>
    </cfRule>
  </conditionalFormatting>
  <conditionalFormatting sqref="G21">
    <cfRule type="expression" dxfId="33" priority="15">
      <formula>$C$10="大学生まで"</formula>
    </cfRule>
    <cfRule type="expression" dxfId="32" priority="16">
      <formula>G21=""</formula>
    </cfRule>
  </conditionalFormatting>
  <conditionalFormatting sqref="J1">
    <cfRule type="expression" dxfId="31" priority="19">
      <formula>$C$10="大学生まで"</formula>
    </cfRule>
    <cfRule type="expression" dxfId="30" priority="20">
      <formula>J1=""</formula>
    </cfRule>
  </conditionalFormatting>
  <pageMargins left="0.78740157480314965" right="0.35433070866141736" top="0.59055118110236227" bottom="0.47244094488188981" header="0.31496062992125984" footer="0.31496062992125984"/>
  <pageSetup paperSize="9" scale="8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45</vt:i4>
      </vt:variant>
    </vt:vector>
  </HeadingPairs>
  <TitlesOfParts>
    <vt:vector size="61" baseType="lpstr">
      <vt:lpstr>入力シート</vt:lpstr>
      <vt:lpstr>集計シート</vt:lpstr>
      <vt:lpstr>通帳のコピー</vt:lpstr>
      <vt:lpstr>第1号様式</vt:lpstr>
      <vt:lpstr>別紙1-1</vt:lpstr>
      <vt:lpstr>別紙1-2</vt:lpstr>
      <vt:lpstr>別紙2</vt:lpstr>
      <vt:lpstr>別紙3</vt:lpstr>
      <vt:lpstr>レポート</vt:lpstr>
      <vt:lpstr>第4号様式</vt:lpstr>
      <vt:lpstr>別紙7</vt:lpstr>
      <vt:lpstr>別紙8</vt:lpstr>
      <vt:lpstr>請求書</vt:lpstr>
      <vt:lpstr>振込口座</vt:lpstr>
      <vt:lpstr>委任状</vt:lpstr>
      <vt:lpstr>県使用</vt:lpstr>
      <vt:lpstr>【開設】改修費</vt:lpstr>
      <vt:lpstr>【開設】消耗品・備品</vt:lpstr>
      <vt:lpstr>【更新】改修費</vt:lpstr>
      <vt:lpstr>【更新】消耗品・備品</vt:lpstr>
      <vt:lpstr>レポート!Print_Area</vt:lpstr>
      <vt:lpstr>委任状!Print_Area</vt:lpstr>
      <vt:lpstr>集計シート!Print_Area</vt:lpstr>
      <vt:lpstr>振込口座!Print_Area</vt:lpstr>
      <vt:lpstr>請求書!Print_Area</vt:lpstr>
      <vt:lpstr>第1号様式!Print_Area</vt:lpstr>
      <vt:lpstr>第4号様式!Print_Area</vt:lpstr>
      <vt:lpstr>通帳のコピー!Print_Area</vt:lpstr>
      <vt:lpstr>入力シート!Print_Area</vt:lpstr>
      <vt:lpstr>'別紙1-1'!Print_Area</vt:lpstr>
      <vt:lpstr>'別紙1-2'!Print_Area</vt:lpstr>
      <vt:lpstr>別紙2!Print_Area</vt:lpstr>
      <vt:lpstr>別紙3!Print_Area</vt:lpstr>
      <vt:lpstr>別紙7!Print_Area</vt:lpstr>
      <vt:lpstr>別紙8!Print_Area</vt:lpstr>
      <vt:lpstr>入力シート!Print_Titles</vt:lpstr>
      <vt:lpstr>PR用品</vt:lpstr>
      <vt:lpstr>家具類</vt:lpstr>
      <vt:lpstr>改修費</vt:lpstr>
      <vt:lpstr>改修費用</vt:lpstr>
      <vt:lpstr>開設_改修費</vt:lpstr>
      <vt:lpstr>開設_消耗品・備品</vt:lpstr>
      <vt:lpstr>開設用改修費</vt:lpstr>
      <vt:lpstr>開設用消耗品・備品</vt:lpstr>
      <vt:lpstr>学習支援</vt:lpstr>
      <vt:lpstr>学習支援・体験活動</vt:lpstr>
      <vt:lpstr>工作用品</vt:lpstr>
      <vt:lpstr>更新用改修費</vt:lpstr>
      <vt:lpstr>更新用消耗品・備品</vt:lpstr>
      <vt:lpstr>周辺用品</vt:lpstr>
      <vt:lpstr>消費税相当分</vt:lpstr>
      <vt:lpstr>消耗品・備品</vt:lpstr>
      <vt:lpstr>食器</vt:lpstr>
      <vt:lpstr>新規開設_改修費</vt:lpstr>
      <vt:lpstr>新規開設_物品購入</vt:lpstr>
      <vt:lpstr>大分類</vt:lpstr>
      <vt:lpstr>知育玩具類</vt:lpstr>
      <vt:lpstr>調理家電</vt:lpstr>
      <vt:lpstr>調理器具</vt:lpstr>
      <vt:lpstr>筆記用具</vt:lpstr>
      <vt:lpstr>本類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2023-05-29T06:16:36Z</dcterms:created>
  <dcterms:modified xsi:type="dcterms:W3CDTF">2026-05-19T03:00:17Z</dcterms:modified>
</cp:coreProperties>
</file>