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1AC74FBD-414D-48FB-B847-44D119B9B12E}"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E35" i="10"/>
  <c r="AM35" i="10"/>
  <c r="CO34" i="10"/>
  <c r="BW34" i="10"/>
  <c r="BW35" i="10" s="1"/>
  <c r="BW36" i="10" s="1"/>
  <c r="BW37" i="10" s="1"/>
  <c r="BW38" i="10" s="1"/>
  <c r="BW39" i="10" s="1"/>
  <c r="BW40" i="10" s="1"/>
  <c r="BW41" i="10" s="1"/>
  <c r="BE34" i="10"/>
  <c r="C34" i="10"/>
  <c r="C35" i="10" s="1"/>
  <c r="U34" i="10" l="1"/>
  <c r="U35" i="10" s="1"/>
  <c r="U36" i="10" s="1"/>
  <c r="C36" i="10"/>
  <c r="C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<sst xmlns="http://schemas.openxmlformats.org/spreadsheetml/2006/main" count="1167" uniqueCount="563">
  <si>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</si>
  <si>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</si>
  <si>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</si>
  <si>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</si>
  <si>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</si>
  <si>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</si>
  <si>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</si>
  <si>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</si>
  <si>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</si>
  <si>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</si>
  <si>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</si>
  <si>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</si>
  <si>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</si>
  <si>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</si>
  <si>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</si>
  <si>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</si>
  <si>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</si>
  <si>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</si>
  <si>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</si>
  <si>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</si>
  <si>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</si>
  <si>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</si>
  <si>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</si>
  <si>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</si>
  <si>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</si>
  <si>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</si>
  <si>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</si>
  <si>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</si>
  <si>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</si>
  <si>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</si>
  <si>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</si>
  <si>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</si>
  <si>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</si>
  <si>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</si>
  <si>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</si>
  <si>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</si>
  <si>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</si>
  <si>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</si>
  <si>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</si>
  <si>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</si>
  <si>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</si>
  <si>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</si>
  <si>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</si>
  <si>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</si>
  <si>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</si>
  <si>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</si>
  <si>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</si>
  <si>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</si>
  <si>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</si>
  <si>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</si>
  <si>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</si>
  <si>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</si>
  <si>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</si>
  <si>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</si>
  <si>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</si>
  <si>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</si>
  <si>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</si>
  <si>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</si>
  <si>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</si>
  <si>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</si>
  <si>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</si>
  <si>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</si>
  <si>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</si>
  <si>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</si>
  <si>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</si>
  <si>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</si>
  <si>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</si>
  <si>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</si>
  <si>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</si>
  <si>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</si>
  <si>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</si>
  <si>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</si>
  <si>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</si>
  <si>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</si>
  <si>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</si>
  <si>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</si>
  <si>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</si>
  <si>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</si>
  <si>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</si>
  <si>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</si>
  <si>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</si>
  <si>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</si>
  <si>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</si>
  <si>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</si>
  <si>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</si>
  <si>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</si>
  <si>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</si>
  <si>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</si>
  <si>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</si>
  <si>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</si>
  <si>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</si>
  <si>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</si>
  <si>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</si>
  <si>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</si>
  <si>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大口町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</si>
  <si>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</si>
  <si>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</si>
  <si>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</si>
  <si>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</si>
  <si>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</si>
  <si>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</si>
  <si>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</si>
  <si>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</si>
  <si>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</si>
  <si>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</si>
  <si>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</si>
  <si>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</si>
  <si>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</si>
  <si>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</si>
  <si>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</si>
  <si>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</si>
  <si>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</si>
  <si>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</si>
  <si>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</si>
  <si>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</si>
  <si>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</si>
  <si>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</si>
  <si>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</si>
  <si>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</si>
  <si>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</si>
  <si>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</si>
  <si>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</si>
  <si>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</si>
  <si>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</si>
  <si>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</si>
  <si>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</si>
  <si>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</si>
  <si>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</si>
  <si>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</si>
  <si>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</si>
  <si>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</si>
  <si>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</si>
  <si>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</si>
  <si>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</si>
  <si>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</si>
  <si>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</si>
  <si>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</si>
  <si>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</si>
  <si>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</si>
  <si>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</si>
  <si>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</si>
  <si>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</si>
  <si>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</si>
  <si>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</si>
  <si>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</si>
  <si>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</si>
  <si>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</si>
  <si>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</si>
  <si>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</si>
  <si>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</si>
  <si>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</si>
  <si>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</si>
  <si>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</si>
  <si>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</si>
  <si>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</si>
  <si>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</si>
  <si>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</si>
  <si>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</si>
  <si>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</si>
  <si>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</si>
  <si>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</si>
  <si>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</si>
  <si>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</si>
  <si>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</si>
  <si>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</si>
  <si>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</si>
  <si>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</si>
  <si>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</si>
  <si>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</si>
  <si>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</si>
  <si>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</si>
  <si>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</si>
  <si>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</si>
  <si>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</si>
  <si>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</si>
  <si>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</si>
  <si>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</si>
  <si>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</si>
  <si>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</si>
  <si>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</si>
  <si>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</si>
  <si>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</si>
  <si>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</si>
  <si>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</si>
  <si>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</si>
  <si>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</si>
  <si>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</si>
  <si>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</si>
  <si>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</si>
  <si>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</si>
  <si>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</si>
  <si>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</si>
  <si>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</si>
  <si>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</si>
  <si>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</si>
  <si>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</si>
  <si>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</si>
  <si>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</si>
  <si>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</si>
  <si>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</si>
  <si>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</si>
  <si>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</si>
  <si>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</si>
  <si>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</si>
  <si>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愛知県大口町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</si>
  <si>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</si>
  <si>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</si>
  <si>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</si>
  <si>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</si>
  <si>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</si>
  <si>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</si>
  <si>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</si>
  <si>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</si>
  <si>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</si>
  <si>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</si>
  <si>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</si>
  <si>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</si>
  <si>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</si>
  <si>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</si>
  <si>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</si>
  <si>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</si>
  <si>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</si>
  <si>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</si>
  <si>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</si>
  <si>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</si>
  <si>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</si>
  <si>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</si>
  <si>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</si>
  <si>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</si>
  <si>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</si>
  <si>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</si>
  <si>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</si>
  <si>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</si>
  <si>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</si>
  <si>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</si>
  <si>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</si>
  <si>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</si>
  <si>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</si>
  <si>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</si>
  <si>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</si>
  <si>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</si>
  <si>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</si>
  <si>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</si>
  <si>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</si>
  <si>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</si>
  <si>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</si>
  <si>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</si>
  <si>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</si>
  <si>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</si>
  <si>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</si>
  <si>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</si>
  <si>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</si>
  <si>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</si>
  <si>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</si>
  <si>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</si>
  <si>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</si>
  <si>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</si>
  <si>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</si>
  <si>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</si>
  <si>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</si>
  <si>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</si>
  <si>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</si>
  <si>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</si>
  <si>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</si>
  <si>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</si>
  <si>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</si>
  <si>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</si>
  <si>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</si>
  <si>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</si>
  <si>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</si>
  <si>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</si>
  <si>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</si>
  <si>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</si>
  <si>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</si>
  <si>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</si>
  <si>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</si>
  <si>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</si>
  <si>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</si>
  <si>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</si>
  <si>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</si>
  <si>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</si>
  <si>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</si>
  <si>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</si>
  <si>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</si>
  <si>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</si>
  <si>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</si>
  <si>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</si>
  <si>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</si>
  <si>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</si>
  <si>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</si>
  <si>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</si>
  <si>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</si>
  <si>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</si>
  <si>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</si>
  <si>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</si>
  <si>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</si>
  <si>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</si>
  <si>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</si>
  <si>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</si>
  <si>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</si>
  <si>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</si>
  <si>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</si>
  <si>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</si>
  <si>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</si>
  <si>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</si>
  <si>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</si>
  <si>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</si>
  <si>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</si>
  <si>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</si>
  <si>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</si>
  <si>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</si>
  <si>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</si>
  <si>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</si>
  <si>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</si>
  <si>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</si>
  <si>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</si>
  <si>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</si>
  <si>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</si>
  <si>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</si>
  <si>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</si>
  <si>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</si>
  <si>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</si>
  <si>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</si>
  <si>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</si>
  <si>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</si>
  <si>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</si>
  <si>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</si>
  <si>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</si>
  <si>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</si>
  <si>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</si>
  <si>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</si>
  <si>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</si>
  <si>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</si>
  <si>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</si>
  <si>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</si>
  <si>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</si>
  <si>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</si>
  <si>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</si>
  <si>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</si>
  <si>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</si>
  <si>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</si>
  <si>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</si>
  <si>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</si>
  <si>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</si>
  <si>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</si>
  <si>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</si>
  <si>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</si>
  <si>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</si>
  <si>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</si>
  <si>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</si>
  <si>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</si>
  <si>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</si>
  <si>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</si>
  <si>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</si>
  <si>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</si>
  <si>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愛知県大口町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</si>
  <si>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</si>
  <si>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</si>
  <si>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</si>
  <si>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</si>
  <si>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</si>
  <si>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</si>
  <si>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</si>
  <si>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</si>
  <si>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</si>
  <si>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</si>
  <si>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</si>
  <si>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</si>
  <si>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</si>
  <si>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</si>
  <si>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</si>
  <si>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</si>
  <si>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</si>
  <si>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</si>
  <si>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</si>
  <si>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</si>
  <si>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国際交流事業特別会計</t>
    <phoneticPr fontId="5"/>
  </si>
  <si>
    <t>土地取得特別会計</t>
    <phoneticPr fontId="5"/>
  </si>
  <si>
    <t>次世代育成事業特別会計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</si>
  <si>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</si>
  <si>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</si>
  <si>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</si>
  <si>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</si>
  <si>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</si>
  <si>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</si>
  <si>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</si>
  <si>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</si>
  <si>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</si>
  <si>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</si>
  <si>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</si>
  <si>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</si>
  <si>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</si>
  <si>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</si>
  <si>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</si>
  <si>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</si>
  <si>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</si>
  <si>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</si>
  <si>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</si>
  <si>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</si>
  <si>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</si>
  <si>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</si>
  <si>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</si>
  <si>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</si>
  <si>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</si>
  <si>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</si>
  <si>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</si>
  <si>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</si>
  <si>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</si>
  <si>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</si>
  <si>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</si>
  <si>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</si>
  <si>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</si>
  <si>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</si>
  <si>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</si>
  <si>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</si>
  <si>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</si>
  <si>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</si>
  <si>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</si>
  <si>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</si>
  <si>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</si>
  <si>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</si>
  <si>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</si>
  <si>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</si>
  <si>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</si>
  <si>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</si>
  <si>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</si>
  <si>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</si>
  <si>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</si>
  <si>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</si>
  <si>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</si>
  <si>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</si>
  <si>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</si>
  <si>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</si>
  <si>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</si>
  <si>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</si>
  <si>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</si>
  <si>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</si>
  <si>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</si>
  <si>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</si>
  <si>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</si>
  <si>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</si>
  <si>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</si>
  <si>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</si>
  <si>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</si>
  <si>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</si>
  <si>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</si>
  <si>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</si>
  <si>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</si>
  <si>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</si>
  <si>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</si>
  <si>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</si>
  <si>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</si>
  <si>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</si>
  <si>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</si>
  <si>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</si>
  <si>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</si>
  <si>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</si>
  <si>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</si>
  <si>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</si>
  <si>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</si>
  <si>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</si>
  <si>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</si>
  <si>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</si>
  <si>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</si>
  <si>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</si>
  <si>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</si>
  <si>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</si>
  <si>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</si>
  <si>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</si>
  <si>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</si>
  <si>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</si>
  <si>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</si>
  <si>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</si>
  <si>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</si>
  <si>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</si>
  <si>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</si>
  <si>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</si>
  <si>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</si>
  <si>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</si>
  <si>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</si>
  <si>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</si>
  <si>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</si>
  <si>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</si>
  <si>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</si>
  <si>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</si>
  <si>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</si>
  <si>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</si>
  <si>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</si>
  <si>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</si>
  <si>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</si>
  <si>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</si>
  <si>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</si>
  <si>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</si>
  <si>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</si>
  <si>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</si>
  <si>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</si>
  <si>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</si>
  <si>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</si>
  <si>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</si>
  <si>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</si>
  <si>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</si>
  <si>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</si>
  <si>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</si>
  <si>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</si>
  <si>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</si>
  <si>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</si>
  <si>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</si>
  <si>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</si>
  <si>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</si>
  <si>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</si>
  <si>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</si>
  <si>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</si>
  <si>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</si>
  <si>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</si>
  <si>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</si>
  <si>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</si>
  <si>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</si>
  <si>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</si>
  <si>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</si>
  <si>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</si>
  <si>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</si>
  <si>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</si>
  <si>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</si>
  <si>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</si>
  <si>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</si>
  <si>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</si>
  <si>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</si>
  <si>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</si>
  <si>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</si>
  <si>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</si>
  <si>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</si>
  <si>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</si>
  <si>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4.94</t>
  </si>
  <si>
    <t>▲ 1.26</t>
  </si>
  <si>
    <t>一般会計</t>
  </si>
  <si>
    <t>下水道事業会計</t>
  </si>
  <si>
    <t>国民健康保険特別会計</t>
  </si>
  <si>
    <t>介護保険特別会計</t>
  </si>
  <si>
    <t>後期高齢者医療特別会計</t>
  </si>
  <si>
    <t>国際交流事業特別会計</t>
  </si>
  <si>
    <t>土地取得特別会計</t>
  </si>
  <si>
    <t>次世代育成事業特別会計</t>
  </si>
  <si>
    <t>その他会計（赤字）</t>
  </si>
  <si>
    <t>その他会計（黒字）</t>
  </si>
  <si>
    <t>R02</t>
    <phoneticPr fontId="5"/>
  </si>
  <si>
    <t>R03</t>
    <phoneticPr fontId="5"/>
  </si>
  <si>
    <t>R04</t>
    <phoneticPr fontId="5"/>
  </si>
  <si>
    <t>R05</t>
    <phoneticPr fontId="5"/>
  </si>
  <si>
    <t>R06</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</si>
  <si>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</si>
  <si>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39"/>
  </si>
  <si>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39"/>
  </si>
  <si>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9"/>
  </si>
  <si>
    <t>丹羽広域事務組合（一般会計）</t>
    <rPh sb="0" eb="2">
      <t>ニワ</t>
    </rPh>
    <rPh sb="2" eb="4">
      <t>コウイキ</t>
    </rPh>
    <rPh sb="4" eb="6">
      <t>ジム</t>
    </rPh>
    <rPh sb="6" eb="8">
      <t>クミアイ</t>
    </rPh>
    <rPh sb="9" eb="11">
      <t>イッパン</t>
    </rPh>
    <rPh sb="11" eb="13">
      <t>カイケイ</t>
    </rPh>
    <phoneticPr fontId="39"/>
  </si>
  <si>
    <t>丹羽広域事務組合（公営企業会計）</t>
    <rPh sb="0" eb="2">
      <t>ニワ</t>
    </rPh>
    <rPh sb="2" eb="4">
      <t>コウイキ</t>
    </rPh>
    <rPh sb="4" eb="6">
      <t>ジム</t>
    </rPh>
    <rPh sb="6" eb="8">
      <t>クミアイ</t>
    </rPh>
    <rPh sb="9" eb="11">
      <t>コウエイ</t>
    </rPh>
    <rPh sb="11" eb="13">
      <t>キギョウ</t>
    </rPh>
    <rPh sb="13" eb="15">
      <t>カイケイ</t>
    </rPh>
    <phoneticPr fontId="39"/>
  </si>
  <si>
    <t>江南丹羽環境管理組合</t>
    <rPh sb="0" eb="2">
      <t>コウナン</t>
    </rPh>
    <rPh sb="2" eb="4">
      <t>ニワ</t>
    </rPh>
    <rPh sb="4" eb="6">
      <t>カンキョウ</t>
    </rPh>
    <rPh sb="6" eb="8">
      <t>カンリ</t>
    </rPh>
    <rPh sb="8" eb="10">
      <t>クミアイ</t>
    </rPh>
    <phoneticPr fontId="39"/>
  </si>
  <si>
    <t>尾張北部環境組合</t>
    <rPh sb="0" eb="2">
      <t>オワリ</t>
    </rPh>
    <rPh sb="2" eb="4">
      <t>ホクブ</t>
    </rPh>
    <rPh sb="4" eb="6">
      <t>カンキョウ</t>
    </rPh>
    <rPh sb="6" eb="8">
      <t>クミアイ</t>
    </rPh>
    <phoneticPr fontId="39"/>
  </si>
  <si>
    <t>愛北広域事務組合</t>
    <rPh sb="0" eb="2">
      <t>アイホク</t>
    </rPh>
    <rPh sb="2" eb="4">
      <t>コウイキ</t>
    </rPh>
    <rPh sb="4" eb="6">
      <t>ジム</t>
    </rPh>
    <rPh sb="6" eb="8">
      <t>クミアイ</t>
    </rPh>
    <phoneticPr fontId="39"/>
  </si>
  <si>
    <t>明日のまちづくり基金</t>
    <rPh sb="0" eb="2">
      <t>アシタ</t>
    </rPh>
    <rPh sb="8" eb="10">
      <t>キキン</t>
    </rPh>
    <phoneticPr fontId="5"/>
  </si>
  <si>
    <t>電算機器整備事業基金</t>
    <rPh sb="0" eb="2">
      <t>デンサン</t>
    </rPh>
    <rPh sb="2" eb="4">
      <t>キキ</t>
    </rPh>
    <rPh sb="4" eb="6">
      <t>セイビ</t>
    </rPh>
    <rPh sb="6" eb="8">
      <t>ジギョウ</t>
    </rPh>
    <rPh sb="8" eb="10">
      <t>キキン</t>
    </rPh>
    <phoneticPr fontId="2"/>
  </si>
  <si>
    <t>ふるさとづくり基金</t>
    <rPh sb="7" eb="9">
      <t>キキン</t>
    </rPh>
    <phoneticPr fontId="2"/>
  </si>
  <si>
    <t>尾張北部新ごみ処理施設建設事業基金</t>
    <rPh sb="0" eb="2">
      <t>オワリ</t>
    </rPh>
    <rPh sb="2" eb="4">
      <t>ホクブ</t>
    </rPh>
    <rPh sb="4" eb="5">
      <t>シン</t>
    </rPh>
    <rPh sb="7" eb="9">
      <t>ショリ</t>
    </rPh>
    <rPh sb="9" eb="11">
      <t>シセツ</t>
    </rPh>
    <rPh sb="11" eb="13">
      <t>ケンセツ</t>
    </rPh>
    <rPh sb="13" eb="15">
      <t>ジギョウ</t>
    </rPh>
    <rPh sb="15" eb="17">
      <t>キキン</t>
    </rPh>
    <phoneticPr fontId="2"/>
  </si>
  <si>
    <t>江南丹羽環境管理組合環境美化センター解体事業基金</t>
    <rPh sb="0" eb="2">
      <t>コウナン</t>
    </rPh>
    <rPh sb="2" eb="4">
      <t>ニワ</t>
    </rPh>
    <rPh sb="4" eb="6">
      <t>カンキョウ</t>
    </rPh>
    <rPh sb="6" eb="8">
      <t>カンリ</t>
    </rPh>
    <rPh sb="8" eb="10">
      <t>クミアイ</t>
    </rPh>
    <rPh sb="10" eb="12">
      <t>カンキョウ</t>
    </rPh>
    <rPh sb="12" eb="14">
      <t>ビカ</t>
    </rPh>
    <rPh sb="18" eb="22">
      <t>カイタイジギョウ</t>
    </rPh>
    <rPh sb="22" eb="2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</si>
</sst>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D268D169-C827-4804-BCEB-8524538368AB}"/>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7BD2-4741-B3C7-9EBB5AB45F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76093</c:v>
                </c:pt>
                <c:pt idx="1">
                  <c:v>55447</c:v>
                </c:pt>
                <c:pt idx="2">
                  <c:v>93259</c:v>
                </c:pt>
                <c:pt idx="3">
                  <c:v>113217</c:v>
                </c:pt>
                <c:pt idx="4">
                  <c:v>60789</c:v>
                </c:pt>
              </c:numCache>
            </c:numRef>
          </c:val>
          <c:smooth val="0"/>
          <c:extLst>
            <c:ext xmlns:c16="http://schemas.microsoft.com/office/drawing/2014/chart" uri="{C3380CC4-5D6E-409C-BE32-E72D297353CC}">
              <c16:uniqueId val="{00000001-7BD2-4741-B3C7-9EBB5AB45F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2.59</c:v>
                </c:pt>
                <c:pt idx="1">
                  <c:v>3.04</c:v>
                </c:pt>
                <c:pt idx="2">
                  <c:v>4.0599999999999996</c:v>
                </c:pt>
                <c:pt idx="3">
                  <c:v>4.51</c:v>
                </c:pt>
                <c:pt idx="4">
                  <c:v>3.76</c:v>
                </c:pt>
              </c:numCache>
            </c:numRef>
          </c:val>
          <c:extLst>
            <c:ext xmlns:c16="http://schemas.microsoft.com/office/drawing/2014/chart" uri="{C3380CC4-5D6E-409C-BE32-E72D297353CC}">
              <c16:uniqueId val="{00000000-B557-484F-AA8F-F7D082A5CF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37.340000000000003</c:v>
                </c:pt>
                <c:pt idx="1">
                  <c:v>41.79</c:v>
                </c:pt>
                <c:pt idx="2">
                  <c:v>43.28</c:v>
                </c:pt>
                <c:pt idx="3">
                  <c:v>38.909999999999997</c:v>
                </c:pt>
                <c:pt idx="4">
                  <c:v>38.74</c:v>
                </c:pt>
              </c:numCache>
            </c:numRef>
          </c:val>
          <c:extLst>
            <c:ext xmlns:c16="http://schemas.microsoft.com/office/drawing/2014/chart" uri="{C3380CC4-5D6E-409C-BE32-E72D297353CC}">
              <c16:uniqueId val="{00000001-B557-484F-AA8F-F7D082A5CF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-4.9400000000000004</c:v>
                </c:pt>
                <c:pt idx="1">
                  <c:v>-1.26</c:v>
                </c:pt>
                <c:pt idx="2">
                  <c:v>5.4</c:v>
                </c:pt>
                <c:pt idx="3">
                  <c:v>0.87</c:v>
                </c:pt>
                <c:pt idx="4">
                  <c:v>3.33</c:v>
                </c:pt>
              </c:numCache>
            </c:numRef>
          </c:val>
          <c:smooth val="0"/>
          <c:extLst>
            <c:ext xmlns:c16="http://schemas.microsoft.com/office/drawing/2014/chart" uri="{C3380CC4-5D6E-409C-BE32-E72D297353CC}">
              <c16:uniqueId val="{00000002-B557-484F-AA8F-F7D082A5CF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5838-4BFD-B5F5-4441DC5125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38-4BFD-B5F5-4441DC5125BC}"/>
            </c:ext>
          </c:extLst>
        </c:ser>
        <c:ser>
          <c:idx val="2"/>
          <c:order val="2"/>
          <c:tx>
            <c:strRef>
              <c:f>データシート!$A$29</c:f>
              <c:strCache>
                <c:ptCount val="1"/>
                <c:pt idx="0">
                  <c:v>次世代育成事業特別会計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38-4BFD-B5F5-4441DC5125BC}"/>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1.1599999999999999</c:v>
                </c:pt>
                <c:pt idx="4">
                  <c:v>#N/A</c:v>
                </c:pt>
                <c:pt idx="5">
                  <c:v>0</c:v>
                </c:pt>
                <c:pt idx="6">
                  <c:v>#N/A</c:v>
                </c:pt>
                <c:pt idx="7">
                  <c:v>0</c:v>
                </c:pt>
                <c:pt idx="8">
                  <c:v>#N/A</c:v>
                </c:pt>
                <c:pt idx="9">
                  <c:v>0</c:v>
                </c:pt>
              </c:numCache>
            </c:numRef>
          </c:val>
          <c:extLst>
            <c:ext xmlns:c16="http://schemas.microsoft.com/office/drawing/2014/chart" uri="{C3380CC4-5D6E-409C-BE32-E72D297353CC}">
              <c16:uniqueId val="{00000003-5838-4BFD-B5F5-4441DC5125BC}"/>
            </c:ext>
          </c:extLst>
        </c:ser>
        <c:ser>
          <c:idx val="4"/>
          <c:order val="4"/>
          <c:tx>
            <c:strRef>
              <c:f>データシート!$A$31</c:f>
              <c:strCache>
                <c:ptCount val="1"/>
                <c:pt idx="0">
                  <c:v>国際交流事業特別会計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838-4BFD-B5F5-4441DC5125B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5-5838-4BFD-B5F5-4441DC5125B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0.14000000000000001</c:v>
                </c:pt>
                <c:pt idx="4">
                  <c:v>#N/A</c:v>
                </c:pt>
                <c:pt idx="5">
                  <c:v>0.28999999999999998</c:v>
                </c:pt>
                <c:pt idx="6">
                  <c:v>#N/A</c:v>
                </c:pt>
                <c:pt idx="7">
                  <c:v>0.03</c:v>
                </c:pt>
                <c:pt idx="8">
                  <c:v>#N/A</c:v>
                </c:pt>
                <c:pt idx="9">
                  <c:v>0.11</c:v>
                </c:pt>
              </c:numCache>
            </c:numRef>
          </c:val>
          <c:extLst>
            <c:ext xmlns:c16="http://schemas.microsoft.com/office/drawing/2014/chart" uri="{C3380CC4-5D6E-409C-BE32-E72D297353CC}">
              <c16:uniqueId val="{00000006-5838-4BFD-B5F5-4441DC5125B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0.68</c:v>
                </c:pt>
                <c:pt idx="2">
                  <c:v>#N/A</c:v>
                </c:pt>
                <c:pt idx="3">
                  <c:v>1.37</c:v>
                </c:pt>
                <c:pt idx="4">
                  <c:v>#N/A</c:v>
                </c:pt>
                <c:pt idx="5">
                  <c:v>0.94</c:v>
                </c:pt>
                <c:pt idx="6">
                  <c:v>#N/A</c:v>
                </c:pt>
                <c:pt idx="7">
                  <c:v>0.61</c:v>
                </c:pt>
                <c:pt idx="8">
                  <c:v>#N/A</c:v>
                </c:pt>
                <c:pt idx="9">
                  <c:v>0.19</c:v>
                </c:pt>
              </c:numCache>
            </c:numRef>
          </c:val>
          <c:extLst>
            <c:ext xmlns:c16="http://schemas.microsoft.com/office/drawing/2014/chart" uri="{C3380CC4-5D6E-409C-BE32-E72D297353CC}">
              <c16:uniqueId val="{00000007-5838-4BFD-B5F5-4441DC5125B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0.77</c:v>
                </c:pt>
                <c:pt idx="8">
                  <c:v>#N/A</c:v>
                </c:pt>
                <c:pt idx="9">
                  <c:v>1.67</c:v>
                </c:pt>
              </c:numCache>
            </c:numRef>
          </c:val>
          <c:extLst>
            <c:ext xmlns:c16="http://schemas.microsoft.com/office/drawing/2014/chart" uri="{C3380CC4-5D6E-409C-BE32-E72D297353CC}">
              <c16:uniqueId val="{00000008-5838-4BFD-B5F5-4441DC5125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2.58</c:v>
                </c:pt>
                <c:pt idx="2">
                  <c:v>#N/A</c:v>
                </c:pt>
                <c:pt idx="3">
                  <c:v>3.04</c:v>
                </c:pt>
                <c:pt idx="4">
                  <c:v>#N/A</c:v>
                </c:pt>
                <c:pt idx="5">
                  <c:v>4.05</c:v>
                </c:pt>
                <c:pt idx="6">
                  <c:v>#N/A</c:v>
                </c:pt>
                <c:pt idx="7">
                  <c:v>4.51</c:v>
                </c:pt>
                <c:pt idx="8">
                  <c:v>#N/A</c:v>
                </c:pt>
                <c:pt idx="9">
                  <c:v>3.75</c:v>
                </c:pt>
              </c:numCache>
            </c:numRef>
          </c:val>
          <c:extLst>
            <c:ext xmlns:c16="http://schemas.microsoft.com/office/drawing/2014/chart" uri="{C3380CC4-5D6E-409C-BE32-E72D297353CC}">
              <c16:uniqueId val="{00000009-5838-4BFD-B5F5-4441DC5125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440</c:v>
                </c:pt>
                <c:pt idx="5">
                  <c:v>420</c:v>
                </c:pt>
                <c:pt idx="8">
                  <c:v>397</c:v>
                </c:pt>
                <c:pt idx="11">
                  <c:v>353</c:v>
                </c:pt>
                <c:pt idx="14">
                  <c:v>312</c:v>
                </c:pt>
              </c:numCache>
            </c:numRef>
          </c:val>
          <c:extLst>
            <c:ext xmlns:c16="http://schemas.microsoft.com/office/drawing/2014/chart" uri="{C3380CC4-5D6E-409C-BE32-E72D297353CC}">
              <c16:uniqueId val="{00000000-CE0E-4A87-80B8-2EC1ED6AF4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0E-4A87-80B8-2EC1ED6AF4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E0E-4A87-80B8-2EC1ED6AF4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20</c:v>
                </c:pt>
                <c:pt idx="6">
                  <c:v>8</c:v>
                </c:pt>
                <c:pt idx="9">
                  <c:v>8</c:v>
                </c:pt>
                <c:pt idx="12">
                  <c:v>8</c:v>
                </c:pt>
              </c:numCache>
            </c:numRef>
          </c:val>
          <c:extLst>
            <c:ext xmlns:c16="http://schemas.microsoft.com/office/drawing/2014/chart" uri="{C3380CC4-5D6E-409C-BE32-E72D297353CC}">
              <c16:uniqueId val="{00000003-CE0E-4A87-80B8-2EC1ED6AF4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292</c:v>
                </c:pt>
                <c:pt idx="3">
                  <c:v>252</c:v>
                </c:pt>
                <c:pt idx="6">
                  <c:v>210</c:v>
                </c:pt>
                <c:pt idx="9">
                  <c:v>171</c:v>
                </c:pt>
                <c:pt idx="12">
                  <c:v>167</c:v>
                </c:pt>
              </c:numCache>
            </c:numRef>
          </c:val>
          <c:extLst>
            <c:ext xmlns:c16="http://schemas.microsoft.com/office/drawing/2014/chart" uri="{C3380CC4-5D6E-409C-BE32-E72D297353CC}">
              <c16:uniqueId val="{00000004-CE0E-4A87-80B8-2EC1ED6AF4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0E-4A87-80B8-2EC1ED6AF4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0E-4A87-80B8-2EC1ED6AF4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c:v>
                </c:pt>
                <c:pt idx="3">
                  <c:v>234</c:v>
                </c:pt>
                <c:pt idx="6">
                  <c:v>246</c:v>
                </c:pt>
                <c:pt idx="9">
                  <c:v>300</c:v>
                </c:pt>
                <c:pt idx="12">
                  <c:v>302</c:v>
                </c:pt>
              </c:numCache>
            </c:numRef>
          </c:val>
          <c:extLst>
            <c:ext xmlns:c16="http://schemas.microsoft.com/office/drawing/2014/chart" uri="{C3380CC4-5D6E-409C-BE32-E72D297353CC}">
              <c16:uniqueId val="{00000007-CE0E-4A87-80B8-2EC1ED6AF4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c:v>
                </c:pt>
                <c:pt idx="2">
                  <c:v>#N/A</c:v>
                </c:pt>
                <c:pt idx="3">
                  <c:v>#N/A</c:v>
                </c:pt>
                <c:pt idx="4">
                  <c:v>86</c:v>
                </c:pt>
                <c:pt idx="5">
                  <c:v>#N/A</c:v>
                </c:pt>
                <c:pt idx="6">
                  <c:v>#N/A</c:v>
                </c:pt>
                <c:pt idx="7">
                  <c:v>67</c:v>
                </c:pt>
                <c:pt idx="8">
                  <c:v>#N/A</c:v>
                </c:pt>
                <c:pt idx="9">
                  <c:v>#N/A</c:v>
                </c:pt>
                <c:pt idx="10">
                  <c:v>126</c:v>
                </c:pt>
                <c:pt idx="11">
                  <c:v>#N/A</c:v>
                </c:pt>
                <c:pt idx="12">
                  <c:v>#N/A</c:v>
                </c:pt>
                <c:pt idx="13">
                  <c:v>165</c:v>
                </c:pt>
                <c:pt idx="14">
                  <c:v>#N/A</c:v>
                </c:pt>
              </c:numCache>
            </c:numRef>
          </c:val>
          <c:smooth val="0"/>
          <c:extLst>
            <c:ext xmlns:c16="http://schemas.microsoft.com/office/drawing/2014/chart" uri="{C3380CC4-5D6E-409C-BE32-E72D297353CC}">
              <c16:uniqueId val="{00000008-CE0E-4A87-80B8-2EC1ED6AF4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3064</c:v>
                </c:pt>
                <c:pt idx="5">
                  <c:v>2897</c:v>
                </c:pt>
                <c:pt idx="8">
                  <c:v>2729</c:v>
                </c:pt>
                <c:pt idx="11">
                  <c:v>2453</c:v>
                </c:pt>
                <c:pt idx="14">
                  <c:v>2227</c:v>
                </c:pt>
              </c:numCache>
            </c:numRef>
          </c:val>
          <c:extLst>
            <c:ext xmlns:c16="http://schemas.microsoft.com/office/drawing/2014/chart" uri="{C3380CC4-5D6E-409C-BE32-E72D297353CC}">
              <c16:uniqueId val="{00000000-0625-4C71-AE01-3A83E73743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625-4C71-AE01-3A83E73743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4175</c:v>
                </c:pt>
                <c:pt idx="5">
                  <c:v>4219</c:v>
                </c:pt>
                <c:pt idx="8">
                  <c:v>4718</c:v>
                </c:pt>
                <c:pt idx="11">
                  <c:v>4616</c:v>
                </c:pt>
                <c:pt idx="14">
                  <c:v>5279</c:v>
                </c:pt>
              </c:numCache>
            </c:numRef>
          </c:val>
          <c:extLst>
            <c:ext xmlns:c16="http://schemas.microsoft.com/office/drawing/2014/chart" uri="{C3380CC4-5D6E-409C-BE32-E72D297353CC}">
              <c16:uniqueId val="{00000002-0625-4C71-AE01-3A83E73743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25-4C71-AE01-3A83E73743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25-4C71-AE01-3A83E73743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25-4C71-AE01-3A83E73743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1563</c:v>
                </c:pt>
                <c:pt idx="3">
                  <c:v>1580</c:v>
                </c:pt>
                <c:pt idx="6">
                  <c:v>1586</c:v>
                </c:pt>
                <c:pt idx="9">
                  <c:v>1585</c:v>
                </c:pt>
                <c:pt idx="12">
                  <c:v>1475</c:v>
                </c:pt>
              </c:numCache>
            </c:numRef>
          </c:val>
          <c:extLst>
            <c:ext xmlns:c16="http://schemas.microsoft.com/office/drawing/2014/chart" uri="{C3380CC4-5D6E-409C-BE32-E72D297353CC}">
              <c16:uniqueId val="{00000006-0625-4C71-AE01-3A83E73743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c:v>
                </c:pt>
                <c:pt idx="3">
                  <c:v>28</c:v>
                </c:pt>
                <c:pt idx="6">
                  <c:v>35</c:v>
                </c:pt>
                <c:pt idx="9">
                  <c:v>34</c:v>
                </c:pt>
                <c:pt idx="12">
                  <c:v>116</c:v>
                </c:pt>
              </c:numCache>
            </c:numRef>
          </c:val>
          <c:extLst>
            <c:ext xmlns:c16="http://schemas.microsoft.com/office/drawing/2014/chart" uri="{C3380CC4-5D6E-409C-BE32-E72D297353CC}">
              <c16:uniqueId val="{00000007-0625-4C71-AE01-3A83E73743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2347</c:v>
                </c:pt>
                <c:pt idx="3">
                  <c:v>2083</c:v>
                </c:pt>
                <c:pt idx="6">
                  <c:v>1967</c:v>
                </c:pt>
                <c:pt idx="9">
                  <c:v>1704</c:v>
                </c:pt>
                <c:pt idx="12">
                  <c:v>1517</c:v>
                </c:pt>
              </c:numCache>
            </c:numRef>
          </c:val>
          <c:extLst>
            <c:ext xmlns:c16="http://schemas.microsoft.com/office/drawing/2014/chart" uri="{C3380CC4-5D6E-409C-BE32-E72D297353CC}">
              <c16:uniqueId val="{00000008-0625-4C71-AE01-3A83E73743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25-4C71-AE01-3A83E73743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2485</c:v>
                </c:pt>
                <c:pt idx="3">
                  <c:v>2410</c:v>
                </c:pt>
                <c:pt idx="6">
                  <c:v>3132</c:v>
                </c:pt>
                <c:pt idx="9">
                  <c:v>3044</c:v>
                </c:pt>
                <c:pt idx="12">
                  <c:v>2771</c:v>
                </c:pt>
              </c:numCache>
            </c:numRef>
          </c:val>
          <c:extLst>
            <c:ext xmlns:c16="http://schemas.microsoft.com/office/drawing/2014/chart" uri="{C3380CC4-5D6E-409C-BE32-E72D297353CC}">
              <c16:uniqueId val="{0000000A-0625-4C71-AE01-3A83E73743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25-4C71-AE01-3A83E73743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2792</c:v>
                </c:pt>
                <c:pt idx="1">
                  <c:v>2792</c:v>
                </c:pt>
                <c:pt idx="2">
                  <c:v>3082</c:v>
                </c:pt>
              </c:numCache>
            </c:numRef>
          </c:val>
          <c:extLst>
            <c:ext xmlns:c16="http://schemas.microsoft.com/office/drawing/2014/chart" uri="{C3380CC4-5D6E-409C-BE32-E72D297353CC}">
              <c16:uniqueId val="{00000000-CD19-40F1-89AE-3A93D589F6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D19-40F1-89AE-3A93D589F6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1777</c:v>
                </c:pt>
                <c:pt idx="1">
                  <c:v>1824</c:v>
                </c:pt>
                <c:pt idx="2">
                  <c:v>2112</c:v>
                </c:pt>
              </c:numCache>
            </c:numRef>
          </c:val>
          <c:extLst>
            <c:ext xmlns:c16="http://schemas.microsoft.com/office/drawing/2014/chart" uri="{C3380CC4-5D6E-409C-BE32-E72D297353CC}">
              <c16:uniqueId val="{00000002-CD19-40F1-89AE-3A93D589F6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等は、前年度とほぼ同額であるが、算入公債費等が減少したことにより、実質公債費比率が上昇している。算入公債費等の減少は、一部償還が完了したことによるものである。実質公債費比率は依然として低い水準であり、財政構造の健全性が保たれているといえる。</a:t>
          </a:r>
          <a:endParaRPr kumimoji="1" lang="en-US" altLang="ja-JP" sz="10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充当可能財源等が将来負担額を上回っており、財政構造の健全性が保たれていると言える。</a:t>
          </a:r>
        </a:p>
        <a:p>
          <a:r>
            <a:rPr kumimoji="1" lang="ja-JP" altLang="en-US" sz="1400">
              <a:latin typeface="ＭＳ ゴシック" pitchFamily="49" charset="-128"/>
              <a:ea typeface="ＭＳ ゴシック" pitchFamily="49" charset="-128"/>
            </a:rPr>
            <a:t>前年度より将来負担である地方債や企業債の現在高が減少し、充当可能基金は増加したため、将来負担比率の分子はさらに減少した。</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地方税収の堅調な伸びを背景に、財政調整基金に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万円積立てた一方、西児童クラブ建設工事の財源とするため、明日のまちづくり基金を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想される社会保障関係経費の増加や、公共施設の老朽化に伴う更新需要、および災害等の緊急時に備え、特定目的基金と財政調整基金の役割を明確化し、積立計画に基づいた適正な運用を行う。また、標準財政規模に対する残高比率を注視し、財政の弾力性を損なわないよう管理を徹底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将来のまちづくりに資する公共施設の建設事業又は改修事業の財源として充てるとき。公有地を取得するための財源として充てるとき。</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行政事務に係る電算機器整備の財源として充てるとき。</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尾張北部新ごみ処理施設建設事業の財源として充てるとき。</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まちづくり活動を行う団体が実施する公益性があると認められる事業に対する支援に要する費用の財源として充てるとき。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江南丹羽環境管理組合環境美化センターの解体事業を実施するとき。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特定目的基金の合計残高は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百万円増（取崩＜積立）、電算機器整備事業基金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百万円（取崩＜積立）ふるさとづくり基金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百万円増（取崩＜積立）、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明るい未来の創造に資する事業の円滑な推進を図るため必要な額を積み立てる。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電算機器の整備を円滑に推進するために必要な額を積み立てる。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尾張北部新ごみ処理施設建設事業を実施するため、町長が必要と認めた額を積み立てる。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個性的で魅力あるふるさとづくりに資する事業の推進を図るため必要な額を積み立てる。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江南丹羽環境管理組合環境美化センターの解体事業を実施するため、町長が必要と認めた額を積み立てる。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年度の積立額は、基準となる法人町民税収入額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万円の超過分および、決算余剰金、年度内余剰財源の計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万円を積み立てた。また、年度末の財源調整のため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法人町民税収は税率引き下げにより、例年約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億円程度となるが、仮に法人税割分が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になった場合が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年続いた場合は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程度必要となることから、同額を保有額の目安としている。また、単年度の積立額について、基準となる法人町民税収入額を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円と設定し、超過した分を積立てることとした。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24,004
23,087
13.61
11,369,636
10,833,452
298,958
7,955,419
2,770,884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buNone/>
          </a:pPr>
          <a:r>
            <a:rPr lang="ja-JP" altLang="en-US"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類似団体平均を大きく上回る</a:t>
          </a:r>
          <a:r>
            <a:rPr lang="en-US" altLang="ja-JP"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1.20</a:t>
          </a:r>
          <a:r>
            <a:rPr lang="ja-JP" altLang="en-US"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となっており、前年度からも上昇している。</a:t>
          </a:r>
          <a:endParaRPr lang="en-US" altLang="ja-JP"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pPr>
            <a:buNone/>
          </a:pPr>
          <a:r>
            <a:rPr lang="ja-JP" altLang="en-US"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町内に自動車関連や工作機械関連の企業が多数立地しており、また近年の企業誘致施策の成果から、法人町民税や</a:t>
          </a:r>
          <a:r>
            <a:rPr lang="ja-JP" altLang="ja-JP"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固定資産税の安定した税収</a:t>
          </a:r>
          <a:r>
            <a:rPr lang="ja-JP" altLang="en-US"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を確保できている。</a:t>
          </a:r>
          <a:endParaRPr lang="ja-JP" altLang="ja-JP"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pPr>
            <a:buNone/>
          </a:pPr>
          <a:r>
            <a:rPr lang="ja-JP" altLang="ja-JP"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今後とも、</a:t>
          </a:r>
          <a:r>
            <a:rPr lang="ja-JP" altLang="en-US"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安定した行財政運営を継続していくためにも</a:t>
          </a:r>
          <a:r>
            <a:rPr lang="ja-JP" altLang="ja-JP" sz="13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歳入の確保に努め、財政基盤の更なる強化を図る。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39</xdr:row>
      <xdr:rowOff>16933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8283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3528</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900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134761</xdr:rowOff>
    </xdr:from>
    <xdr:to>
      <xdr:col>15</xdr:col>
      <xdr:colOff>82550</xdr:colOff>
      <xdr:row>39</xdr:row>
      <xdr:rowOff>3528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498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81139</xdr:rowOff>
    </xdr:from>
    <xdr:to>
      <xdr:col>11</xdr:col>
      <xdr:colOff>31750</xdr:colOff>
      <xdr:row>38</xdr:row>
      <xdr:rowOff>134761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9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124178</xdr:rowOff>
    </xdr:from>
    <xdr:to>
      <xdr:col>15</xdr:col>
      <xdr:colOff>133350</xdr:colOff>
      <xdr:row>39</xdr:row>
      <xdr:rowOff>54328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64505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83961</xdr:rowOff>
    </xdr:from>
    <xdr:to>
      <xdr:col>11</xdr:col>
      <xdr:colOff>82550</xdr:colOff>
      <xdr:row>39</xdr:row>
      <xdr:rowOff>14111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24288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30339</xdr:rowOff>
    </xdr:from>
    <xdr:to>
      <xdr:col>7</xdr:col>
      <xdr:colOff>31750</xdr:colOff>
      <xdr:row>38</xdr:row>
      <xdr:rowOff>131939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142116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77.6</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ポイント上昇しているが、依然として類似団体平均を大きく下回っており、弾性力を持った健全な財政運営が維持されているといえる。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上昇の要因は、物価高騰等による人件費、物件費、扶助費などの経常的経費が増加傾向にあり、比率を押し上げている。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68156</xdr:rowOff>
    </xdr:from>
    <xdr:to>
      <xdr:col>23</xdr:col>
      <xdr:colOff>133350</xdr:colOff>
      <xdr:row>60</xdr:row>
      <xdr:rowOff>9313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8370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35983</xdr:rowOff>
    </xdr:from>
    <xdr:to>
      <xdr:col>19</xdr:col>
      <xdr:colOff>133350</xdr:colOff>
      <xdr:row>59</xdr:row>
      <xdr:rowOff>68156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515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35983</xdr:rowOff>
    </xdr:from>
    <xdr:to>
      <xdr:col>15</xdr:col>
      <xdr:colOff>82550</xdr:colOff>
      <xdr:row>60</xdr:row>
      <xdr:rowOff>109855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51533"/>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60</xdr:row>
      <xdr:rowOff>150071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9685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146490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17356</xdr:rowOff>
    </xdr:from>
    <xdr:to>
      <xdr:col>19</xdr:col>
      <xdr:colOff>184150</xdr:colOff>
      <xdr:row>59</xdr:row>
      <xdr:rowOff>118956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129133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156633</xdr:rowOff>
    </xdr:from>
    <xdr:to>
      <xdr:col>15</xdr:col>
      <xdr:colOff>133350</xdr:colOff>
      <xdr:row>59</xdr:row>
      <xdr:rowOff>86783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99271</xdr:rowOff>
    </xdr:from>
    <xdr:to>
      <xdr:col>7</xdr:col>
      <xdr:colOff>31750</xdr:colOff>
      <xdr:row>61</xdr:row>
      <xdr:rowOff>29421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39598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年度以降増加傾向にある。これは、昨今の物価高騰によるコスト増が要因である。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職員の定員管理を適正に行うとともに、業務委託内容と費用対効果を精査し、現在の水準を維持もしくは減少するよう努める。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146312</xdr:rowOff>
    </xdr:from>
    <xdr:to>
      <xdr:col>23</xdr:col>
      <xdr:colOff>133350</xdr:colOff>
      <xdr:row>84</xdr:row>
      <xdr:rowOff>66441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6662"/>
          <a:ext cx="838200" cy="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96557</xdr:rowOff>
    </xdr:from>
    <xdr:to>
      <xdr:col>19</xdr:col>
      <xdr:colOff>133350</xdr:colOff>
      <xdr:row>83</xdr:row>
      <xdr:rowOff>146312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6907"/>
          <a:ext cx="889000" cy="4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64001</xdr:rowOff>
    </xdr:from>
    <xdr:to>
      <xdr:col>15</xdr:col>
      <xdr:colOff>82550</xdr:colOff>
      <xdr:row>83</xdr:row>
      <xdr:rowOff>96557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94351"/>
          <a:ext cx="889000" cy="3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169295</xdr:rowOff>
    </xdr:from>
    <xdr:to>
      <xdr:col>11</xdr:col>
      <xdr:colOff>31750</xdr:colOff>
      <xdr:row>83</xdr:row>
      <xdr:rowOff>64001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28195"/>
          <a:ext cx="889000" cy="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15641</xdr:rowOff>
    </xdr:from>
    <xdr:to>
      <xdr:col>23</xdr:col>
      <xdr:colOff>184150</xdr:colOff>
      <xdr:row>84</xdr:row>
      <xdr:rowOff>117241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32168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6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95512</xdr:rowOff>
    </xdr:from>
    <xdr:to>
      <xdr:col>19</xdr:col>
      <xdr:colOff>184150</xdr:colOff>
      <xdr:row>84</xdr:row>
      <xdr:rowOff>25662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35839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9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45757</xdr:rowOff>
    </xdr:from>
    <xdr:to>
      <xdr:col>15</xdr:col>
      <xdr:colOff>133350</xdr:colOff>
      <xdr:row>83</xdr:row>
      <xdr:rowOff>147357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157534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4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13201</xdr:rowOff>
    </xdr:from>
    <xdr:to>
      <xdr:col>11</xdr:col>
      <xdr:colOff>82550</xdr:colOff>
      <xdr:row>83</xdr:row>
      <xdr:rowOff>114801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124978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1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118495</xdr:rowOff>
    </xdr:from>
    <xdr:to>
      <xdr:col>7</xdr:col>
      <xdr:colOff>31750</xdr:colOff>
      <xdr:row>83</xdr:row>
      <xdr:rowOff>48645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7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58822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4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職員の給与については、人事院勧告及び国家公務員に準じた制度に基づき運用しており、これまで類似団体平均よりも低い水準を維持してきた。今後も国家公務員の給与体系に準じた運用を継続していく。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85</xdr:row>
      <xdr:rowOff>132291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83809"/>
          <a:ext cx="838200" cy="32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8380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647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2565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正規職員と会計年度任用職員の業務の見直しをしながら、役割分担の明確化を図るとともに、事務の合理化を進めており、類似団体平均よりも低い水準となっている。今後も適正な定員管理に努める。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41819</xdr:rowOff>
    </xdr:from>
    <xdr:to>
      <xdr:col>81</xdr:col>
      <xdr:colOff>44450</xdr:colOff>
      <xdr:row>61</xdr:row>
      <xdr:rowOff>74567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00269"/>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36649</xdr:rowOff>
    </xdr:from>
    <xdr:to>
      <xdr:col>77</xdr:col>
      <xdr:colOff>44450</xdr:colOff>
      <xdr:row>61</xdr:row>
      <xdr:rowOff>74567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9509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34925</xdr:rowOff>
    </xdr:from>
    <xdr:to>
      <xdr:col>72</xdr:col>
      <xdr:colOff>203200</xdr:colOff>
      <xdr:row>61</xdr:row>
      <xdr:rowOff>36649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337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34925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165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162469</xdr:rowOff>
    </xdr:from>
    <xdr:to>
      <xdr:col>81</xdr:col>
      <xdr:colOff>95250</xdr:colOff>
      <xdr:row>61</xdr:row>
      <xdr:rowOff>92619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23767</xdr:rowOff>
    </xdr:from>
    <xdr:to>
      <xdr:col>77</xdr:col>
      <xdr:colOff>95250</xdr:colOff>
      <xdr:row>61</xdr:row>
      <xdr:rowOff>125367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135544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155575</xdr:rowOff>
    </xdr:from>
    <xdr:to>
      <xdr:col>68</xdr:col>
      <xdr:colOff>203200</xdr:colOff>
      <xdr:row>61</xdr:row>
      <xdr:rowOff>85725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153851</xdr:rowOff>
    </xdr:from>
    <xdr:to>
      <xdr:col>64</xdr:col>
      <xdr:colOff>152400</xdr:colOff>
      <xdr:row>61</xdr:row>
      <xdr:rowOff>84001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94178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％となっており、前年度から微増しているが、類似団体平均と比較しても、依然として低い水準にある。</a:t>
          </a:r>
        </a:p>
        <a:p>
          <a:r>
            <a:rPr kumimoji="1" lang="ja-JP" altLang="en-US" sz="1300">
              <a:latin typeface="ＭＳ Ｐゴシック" panose="020B0600070205080204" pitchFamily="50" charset="-128"/>
              <a:ea typeface="ＭＳ Ｐゴシック" panose="020B0600070205080204" pitchFamily="50" charset="-128"/>
            </a:rPr>
            <a:t>今後控えている大規模な事業計画についても、緊急度や住民ニーズを的確に把握した事業の選択を行い、地方債発行額の平準化を図ることで、引き続き水準を抑えるよう努める。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52578</xdr:rowOff>
    </xdr:from>
    <xdr:to>
      <xdr:col>81</xdr:col>
      <xdr:colOff>44450</xdr:colOff>
      <xdr:row>37</xdr:row>
      <xdr:rowOff>81534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3962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42926</xdr:rowOff>
    </xdr:from>
    <xdr:to>
      <xdr:col>77</xdr:col>
      <xdr:colOff>44450</xdr:colOff>
      <xdr:row>37</xdr:row>
      <xdr:rowOff>52578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3865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33274</xdr:rowOff>
    </xdr:from>
    <xdr:to>
      <xdr:col>72</xdr:col>
      <xdr:colOff>203200</xdr:colOff>
      <xdr:row>37</xdr:row>
      <xdr:rowOff>42926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7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166116</xdr:rowOff>
    </xdr:from>
    <xdr:to>
      <xdr:col>68</xdr:col>
      <xdr:colOff>152400</xdr:colOff>
      <xdr:row>37</xdr:row>
      <xdr:rowOff>33274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3383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30734</xdr:rowOff>
    </xdr:from>
    <xdr:to>
      <xdr:col>81</xdr:col>
      <xdr:colOff>95250</xdr:colOff>
      <xdr:row>37</xdr:row>
      <xdr:rowOff>132334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47261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1778</xdr:rowOff>
    </xdr:from>
    <xdr:to>
      <xdr:col>77</xdr:col>
      <xdr:colOff>95250</xdr:colOff>
      <xdr:row>37</xdr:row>
      <xdr:rowOff>103378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113555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1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163576</xdr:rowOff>
    </xdr:from>
    <xdr:to>
      <xdr:col>73</xdr:col>
      <xdr:colOff>44450</xdr:colOff>
      <xdr:row>37</xdr:row>
      <xdr:rowOff>93726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103903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153924</xdr:rowOff>
    </xdr:from>
    <xdr:to>
      <xdr:col>68</xdr:col>
      <xdr:colOff>203200</xdr:colOff>
      <xdr:row>37</xdr:row>
      <xdr:rowOff>84074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94251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115316</xdr:rowOff>
    </xdr:from>
    <xdr:to>
      <xdr:col>64</xdr:col>
      <xdr:colOff>152400</xdr:colOff>
      <xdr:row>37</xdr:row>
      <xdr:rowOff>45466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55643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0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将来負担比率は算出されておらず、健全な状態を維持している。これは、地方債に対し、財政調整基金等の充当可能財源を十分に確保しているためである。</a:t>
          </a:r>
        </a:p>
        <a:p>
          <a:r>
            <a:rPr kumimoji="1" lang="ja-JP" altLang="en-US" sz="1300">
              <a:latin typeface="ＭＳ Ｐゴシック" panose="020B0600070205080204" pitchFamily="50" charset="-128"/>
              <a:ea typeface="ＭＳ Ｐゴシック" panose="020B0600070205080204" pitchFamily="50" charset="-128"/>
            </a:rPr>
            <a:t>今後も、新規事業の実施にあたっては事業の選択と集中による地方債の新規発行抑制に努めるとともに、計画的な基金の積立てを継続することで、将来世代の負担軽減を図る。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24,004
23,087
13.61
11,369,636
10,833,452
298,958
7,955,419
2,770,884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人件費の割合は</a:t>
          </a:r>
          <a:r>
            <a:rPr kumimoji="1" lang="en-US" altLang="ja-JP" sz="1200">
              <a:latin typeface="ＭＳ Ｐゴシック" panose="020B0600070205080204" pitchFamily="50" charset="-128"/>
              <a:ea typeface="ＭＳ Ｐゴシック" panose="020B0600070205080204" pitchFamily="50" charset="-128"/>
            </a:rPr>
            <a:t>26.0</a:t>
          </a:r>
          <a:r>
            <a:rPr kumimoji="1" lang="ja-JP" altLang="en-US" sz="1200">
              <a:latin typeface="ＭＳ Ｐゴシック" panose="020B0600070205080204" pitchFamily="50" charset="-128"/>
              <a:ea typeface="ＭＳ Ｐゴシック" panose="020B0600070205080204" pitchFamily="50" charset="-128"/>
            </a:rPr>
            <a:t>％となっており、前年度から</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ポイント上昇し、類似団体平均をわずかに上回った。これは、主に人事院勧告等に伴う給与改定や、昨今の物価高騰に伴うコスト増が人件費の押し上げ要因となっているためである。</a:t>
          </a:r>
        </a:p>
        <a:p>
          <a:r>
            <a:rPr kumimoji="1" lang="ja-JP" altLang="en-US" sz="1200">
              <a:latin typeface="ＭＳ Ｐゴシック" panose="020B0600070205080204" pitchFamily="50" charset="-128"/>
              <a:ea typeface="ＭＳ Ｐゴシック" panose="020B0600070205080204" pitchFamily="50" charset="-128"/>
            </a:rPr>
            <a:t>今後も国家公務員の給与体系に準じた適切な運用を維持するとともに、定員管理の適正化に努める。また、正規職員と臨時職員の役割分担を明確化し、退職者補充を抑制総する等、人件費の抑制に向けた取組を継続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0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物件費の割合は</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ポイント上昇したが、類似団体平均および全国平均と同程度の水準を維持している。上昇の背景には、エネルギー価格や物価の高騰により、施設の光熱水費や業務委託料が増加傾向にあることが挙げられる。</a:t>
          </a:r>
        </a:p>
        <a:p>
          <a:r>
            <a:rPr kumimoji="1" lang="ja-JP" altLang="en-US" sz="1300">
              <a:latin typeface="ＭＳ Ｐゴシック" panose="020B0600070205080204" pitchFamily="50" charset="-128"/>
              <a:ea typeface="ＭＳ Ｐゴシック" panose="020B0600070205080204" pitchFamily="50" charset="-128"/>
            </a:rPr>
            <a:t>今後もコスト意識を常に持ち、適切な経常経費の把握に努める。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18</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464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18</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46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25400</xdr:rowOff>
    </xdr:from>
    <xdr:to>
      <xdr:col>73</xdr:col>
      <xdr:colOff>180975</xdr:colOff>
      <xdr:row>18</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25400</xdr:rowOff>
    </xdr:from>
    <xdr:to>
      <xdr:col>69</xdr:col>
      <xdr:colOff>92075</xdr:colOff>
      <xdr:row>18</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146050</xdr:rowOff>
    </xdr:from>
    <xdr:to>
      <xdr:col>74</xdr:col>
      <xdr:colOff>31750</xdr:colOff>
      <xdr:row>18</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146050</xdr:rowOff>
    </xdr:from>
    <xdr:to>
      <xdr:col>69</xdr:col>
      <xdr:colOff>142875</xdr:colOff>
      <xdr:row>18</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158750</xdr:rowOff>
    </xdr:from>
    <xdr:to>
      <xdr:col>65</xdr:col>
      <xdr:colOff>53975</xdr:colOff>
      <xdr:row>18</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扶助費の割合は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ポイント上昇し、類似団体平均と同程度の水準となっている。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今後も高齢化の進展等により社会保障関係経費の増加が見込まれるため、公的扶助のあり方を念頭に制度設計を適宜見直し、適正な施策展開と経費の抑制に努める。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302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832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下回っている。主な要因は、後期高齢者医療や国民健康保険特別会計への繰出が物価高騰の影響や社会保障関係経費の増加、制度改正に伴う負担金の変動などにより増加したと考えられる。</a:t>
          </a:r>
        </a:p>
        <a:p>
          <a:r>
            <a:rPr kumimoji="1" lang="ja-JP" altLang="en-US" sz="1300">
              <a:latin typeface="ＭＳ Ｐゴシック" panose="020B0600070205080204" pitchFamily="50" charset="-128"/>
              <a:ea typeface="ＭＳ Ｐゴシック" panose="020B0600070205080204" pitchFamily="50" charset="-128"/>
            </a:rPr>
            <a:t>今後も各特別会計への繰出については、繰出基準に基づいた適正な執行を徹底するとともに、繰出基準外の繰出についてもその要因を精査し、適正な管理に努める。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61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6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57</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88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補助費等の割合は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一部事務組合への負担金の増加や、企業誘致施策に伴う補助金支出が主な上昇要因である。</a:t>
          </a:r>
        </a:p>
        <a:p>
          <a:r>
            <a:rPr kumimoji="1" lang="ja-JP" altLang="en-US" sz="1300">
              <a:latin typeface="ＭＳ Ｐゴシック" panose="020B0600070205080204" pitchFamily="50" charset="-128"/>
              <a:ea typeface="ＭＳ Ｐゴシック" panose="020B0600070205080204" pitchFamily="50" charset="-128"/>
            </a:rPr>
            <a:t>各種補助金・交付金については、その本旨をよく見極め、必要性の低いものについては制度の廃止・縮小を含めた見直しを検討することで、適正な施策展開に努める。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49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5842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92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37846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99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74422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公債費の割合は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ポイント減少しており、類似団体平均を大幅に下回る健全な水準にある。前年度は学校教育施設整備事業債等の償還開始により一時的に上昇したが、計画的な償還が進んだことにより再び低下した。</a:t>
          </a:r>
        </a:p>
        <a:p>
          <a:r>
            <a:rPr kumimoji="1" lang="ja-JP" altLang="en-US" sz="1300">
              <a:latin typeface="ＭＳ Ｐゴシック" panose="020B0600070205080204" pitchFamily="50" charset="-128"/>
              <a:ea typeface="ＭＳ Ｐゴシック" panose="020B0600070205080204" pitchFamily="50" charset="-128"/>
            </a:rPr>
            <a:t>今後も大規模事業の実施にあたっては地方債発行の平準化を図り、世代間の公平性を保ちつつ、将来負担を抑制する慎重な起債運営を継続することで、公債費の適正管理に努める。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119380</xdr:rowOff>
    </xdr:from>
    <xdr:to>
      <xdr:col>24</xdr:col>
      <xdr:colOff>25400</xdr:colOff>
      <xdr:row>82</xdr:row>
      <xdr:rowOff>5080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06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148607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xdr:rowOff>
    </xdr:from>
    <xdr:to>
      <xdr:col>24</xdr:col>
      <xdr:colOff>114300</xdr:colOff>
      <xdr:row>82</xdr:row>
      <xdr:rowOff>5080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34307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119380</xdr:rowOff>
    </xdr:from>
    <xdr:to>
      <xdr:col>24</xdr:col>
      <xdr:colOff>114300</xdr:colOff>
      <xdr:row>74</xdr:row>
      <xdr:rowOff>119380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0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75</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066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75</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76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76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60961</xdr:rowOff>
    </xdr:from>
    <xdr:to>
      <xdr:col>15</xdr:col>
      <xdr:colOff>149225</xdr:colOff>
      <xdr:row>78</xdr:row>
      <xdr:rowOff>162561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73660</xdr:rowOff>
    </xdr:from>
    <xdr:to>
      <xdr:col>11</xdr:col>
      <xdr:colOff>9525</xdr:colOff>
      <xdr:row>74</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148607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ポイント上昇したが、類似団体平均を下回っている。上昇の背景には、昨今の物価高騰による光熱水費や委託料、扶助費等の増加が影響している。</a:t>
          </a:r>
        </a:p>
        <a:p>
          <a:r>
            <a:rPr kumimoji="1" lang="ja-JP" altLang="en-US" sz="1300">
              <a:latin typeface="ＭＳ Ｐゴシック" panose="020B0600070205080204" pitchFamily="50" charset="-128"/>
              <a:ea typeface="ＭＳ Ｐゴシック" panose="020B0600070205080204" pitchFamily="50" charset="-128"/>
            </a:rPr>
            <a:t>今後も物価高騰の影響を的確に把握し、効率的な予算編成に努めるとともに、公債費以外の経常経費を抑制し、財政の弾力性維持に努める。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77</xdr:row>
      <xdr:rowOff>10413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10896"/>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108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6576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41596</xdr:rowOff>
    </xdr:from>
    <xdr:to>
      <xdr:col>29</xdr:col>
      <xdr:colOff>127000</xdr:colOff>
      <xdr:row>17</xdr:row>
      <xdr:rowOff>28141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2421"/>
          <a:ext cx="647700" cy="157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28141</xdr:rowOff>
    </xdr:from>
    <xdr:to>
      <xdr:col>26</xdr:col>
      <xdr:colOff>50800</xdr:colOff>
      <xdr:row>17</xdr:row>
      <xdr:rowOff>98403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0416"/>
          <a:ext cx="698500" cy="70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92901</xdr:rowOff>
    </xdr:from>
    <xdr:to>
      <xdr:col>22</xdr:col>
      <xdr:colOff>114300</xdr:colOff>
      <xdr:row>17</xdr:row>
      <xdr:rowOff>98403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55176"/>
          <a:ext cx="698500" cy="5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92901</xdr:rowOff>
    </xdr:from>
    <xdr:to>
      <xdr:col>18</xdr:col>
      <xdr:colOff>177800</xdr:colOff>
      <xdr:row>17</xdr:row>
      <xdr:rowOff>103971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55176"/>
          <a:ext cx="698500" cy="1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162246</xdr:rowOff>
    </xdr:from>
    <xdr:to>
      <xdr:col>29</xdr:col>
      <xdr:colOff>177800</xdr:colOff>
      <xdr:row>16</xdr:row>
      <xdr:rowOff>92396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7323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148791</xdr:rowOff>
    </xdr:from>
    <xdr:to>
      <xdr:col>26</xdr:col>
      <xdr:colOff>101600</xdr:colOff>
      <xdr:row>17</xdr:row>
      <xdr:rowOff>78941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9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89118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47603</xdr:rowOff>
    </xdr:from>
    <xdr:to>
      <xdr:col>22</xdr:col>
      <xdr:colOff>165100</xdr:colOff>
      <xdr:row>17</xdr:row>
      <xdr:rowOff>149203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159380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42101</xdr:rowOff>
    </xdr:from>
    <xdr:to>
      <xdr:col>19</xdr:col>
      <xdr:colOff>38100</xdr:colOff>
      <xdr:row>17</xdr:row>
      <xdr:rowOff>143701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153878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7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53171</xdr:rowOff>
    </xdr:from>
    <xdr:to>
      <xdr:col>15</xdr:col>
      <xdr:colOff>101600</xdr:colOff>
      <xdr:row>17</xdr:row>
      <xdr:rowOff>154771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5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164948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261939</xdr:rowOff>
    </xdr:from>
    <xdr:to>
      <xdr:col>29</xdr:col>
      <xdr:colOff>127000</xdr:colOff>
      <xdr:row>37</xdr:row>
      <xdr:rowOff>316803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386639"/>
          <a:ext cx="6477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316803</xdr:rowOff>
    </xdr:from>
    <xdr:to>
      <xdr:col>26</xdr:col>
      <xdr:colOff>50800</xdr:colOff>
      <xdr:row>38</xdr:row>
      <xdr:rowOff>52934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41503"/>
          <a:ext cx="698500" cy="79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28049</xdr:rowOff>
    </xdr:from>
    <xdr:to>
      <xdr:col>22</xdr:col>
      <xdr:colOff>114300</xdr:colOff>
      <xdr:row>38</xdr:row>
      <xdr:rowOff>52934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95649"/>
          <a:ext cx="698500" cy="24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7736</xdr:rowOff>
    </xdr:from>
    <xdr:to>
      <xdr:col>18</xdr:col>
      <xdr:colOff>177800</xdr:colOff>
      <xdr:row>38</xdr:row>
      <xdr:rowOff>28049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75336"/>
          <a:ext cx="6985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211139</xdr:rowOff>
    </xdr:from>
    <xdr:to>
      <xdr:col>29</xdr:col>
      <xdr:colOff>177800</xdr:colOff>
      <xdr:row>37</xdr:row>
      <xdr:rowOff>312739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3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183216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266003</xdr:rowOff>
    </xdr:from>
    <xdr:to>
      <xdr:col>26</xdr:col>
      <xdr:colOff>101600</xdr:colOff>
      <xdr:row>38</xdr:row>
      <xdr:rowOff>24703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90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9480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477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2134</xdr:rowOff>
    </xdr:from>
    <xdr:to>
      <xdr:col>22</xdr:col>
      <xdr:colOff>165100</xdr:colOff>
      <xdr:row>38</xdr:row>
      <xdr:rowOff>103734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88511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5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320149</xdr:rowOff>
    </xdr:from>
    <xdr:to>
      <xdr:col>19</xdr:col>
      <xdr:colOff>38100</xdr:colOff>
      <xdr:row>38</xdr:row>
      <xdr:rowOff>78849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4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63626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299836</xdr:rowOff>
    </xdr:from>
    <xdr:to>
      <xdr:col>15</xdr:col>
      <xdr:colOff>101600</xdr:colOff>
      <xdr:row>38</xdr:row>
      <xdr:rowOff>58536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2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43313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24,004
23,087
13.61
11,369,636
10,833,452
298,958
7,955,419
2,770,884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117354</xdr:rowOff>
    </xdr:from>
    <xdr:to>
      <xdr:col>24</xdr:col>
      <xdr:colOff>63500</xdr:colOff>
      <xdr:row>36</xdr:row>
      <xdr:rowOff>103848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8104"/>
          <a:ext cx="838200" cy="15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103848</xdr:rowOff>
    </xdr:from>
    <xdr:to>
      <xdr:col>19</xdr:col>
      <xdr:colOff>177800</xdr:colOff>
      <xdr:row>37</xdr:row>
      <xdr:rowOff>3854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6048"/>
          <a:ext cx="889000" cy="7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3854</xdr:rowOff>
    </xdr:from>
    <xdr:to>
      <xdr:col>15</xdr:col>
      <xdr:colOff>50800</xdr:colOff>
      <xdr:row>37</xdr:row>
      <xdr:rowOff>24867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7504"/>
          <a:ext cx="889000" cy="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24867</xdr:rowOff>
    </xdr:from>
    <xdr:to>
      <xdr:col>10</xdr:col>
      <xdr:colOff>114300</xdr:colOff>
      <xdr:row>37</xdr:row>
      <xdr:rowOff>39116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8517"/>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66554</xdr:rowOff>
    </xdr:from>
    <xdr:to>
      <xdr:col>24</xdr:col>
      <xdr:colOff>114300</xdr:colOff>
      <xdr:row>35</xdr:row>
      <xdr:rowOff>168154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89431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53048</xdr:rowOff>
    </xdr:from>
    <xdr:to>
      <xdr:col>20</xdr:col>
      <xdr:colOff>38100</xdr:colOff>
      <xdr:row>36</xdr:row>
      <xdr:rowOff>154648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171175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0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124504</xdr:rowOff>
    </xdr:from>
    <xdr:to>
      <xdr:col>15</xdr:col>
      <xdr:colOff>101600</xdr:colOff>
      <xdr:row>37</xdr:row>
      <xdr:rowOff>54654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71181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145517</xdr:rowOff>
    </xdr:from>
    <xdr:to>
      <xdr:col>10</xdr:col>
      <xdr:colOff>165100</xdr:colOff>
      <xdr:row>37</xdr:row>
      <xdr:rowOff>75667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92194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159766</xdr:rowOff>
    </xdr:from>
    <xdr:to>
      <xdr:col>6</xdr:col>
      <xdr:colOff>38100</xdr:colOff>
      <xdr:row>37</xdr:row>
      <xdr:rowOff>89916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72784</xdr:rowOff>
    </xdr:from>
    <xdr:to>
      <xdr:col>24</xdr:col>
      <xdr:colOff>63500</xdr:colOff>
      <xdr:row>56</xdr:row>
      <xdr:rowOff>92532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3984"/>
          <a:ext cx="8382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92532</xdr:rowOff>
    </xdr:from>
    <xdr:to>
      <xdr:col>19</xdr:col>
      <xdr:colOff>177800</xdr:colOff>
      <xdr:row>56</xdr:row>
      <xdr:rowOff>108903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3732"/>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108903</xdr:rowOff>
    </xdr:from>
    <xdr:to>
      <xdr:col>15</xdr:col>
      <xdr:colOff>50800</xdr:colOff>
      <xdr:row>56</xdr:row>
      <xdr:rowOff>142887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0103"/>
          <a:ext cx="8890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142887</xdr:rowOff>
    </xdr:from>
    <xdr:to>
      <xdr:col>10</xdr:col>
      <xdr:colOff>114300</xdr:colOff>
      <xdr:row>57</xdr:row>
      <xdr:rowOff>37161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4087"/>
          <a:ext cx="889000" cy="6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21984</xdr:rowOff>
    </xdr:from>
    <xdr:to>
      <xdr:col>24</xdr:col>
      <xdr:colOff>114300</xdr:colOff>
      <xdr:row>56</xdr:row>
      <xdr:rowOff>123584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41732</xdr:rowOff>
    </xdr:from>
    <xdr:to>
      <xdr:col>20</xdr:col>
      <xdr:colOff>38100</xdr:colOff>
      <xdr:row>56</xdr:row>
      <xdr:rowOff>143332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58103</xdr:rowOff>
    </xdr:from>
    <xdr:to>
      <xdr:col>15</xdr:col>
      <xdr:colOff>101600</xdr:colOff>
      <xdr:row>56</xdr:row>
      <xdr:rowOff>159703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150830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92087</xdr:rowOff>
    </xdr:from>
    <xdr:to>
      <xdr:col>10</xdr:col>
      <xdr:colOff>165100</xdr:colOff>
      <xdr:row>57</xdr:row>
      <xdr:rowOff>22237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8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157811</xdr:rowOff>
    </xdr:from>
    <xdr:to>
      <xdr:col>6</xdr:col>
      <xdr:colOff>38100</xdr:colOff>
      <xdr:row>57</xdr:row>
      <xdr:rowOff>87961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79088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5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140672</xdr:rowOff>
    </xdr:from>
    <xdr:to>
      <xdr:col>24</xdr:col>
      <xdr:colOff>63500</xdr:colOff>
      <xdr:row>76</xdr:row>
      <xdr:rowOff>144044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70872"/>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144044</xdr:rowOff>
    </xdr:from>
    <xdr:to>
      <xdr:col>19</xdr:col>
      <xdr:colOff>177800</xdr:colOff>
      <xdr:row>76</xdr:row>
      <xdr:rowOff>157702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74244"/>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142500</xdr:rowOff>
    </xdr:from>
    <xdr:to>
      <xdr:col>15</xdr:col>
      <xdr:colOff>50800</xdr:colOff>
      <xdr:row>76</xdr:row>
      <xdr:rowOff>157702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7270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142500</xdr:rowOff>
    </xdr:from>
    <xdr:to>
      <xdr:col>10</xdr:col>
      <xdr:colOff>114300</xdr:colOff>
      <xdr:row>77</xdr:row>
      <xdr:rowOff>10140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72700"/>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89872</xdr:rowOff>
    </xdr:from>
    <xdr:to>
      <xdr:col>24</xdr:col>
      <xdr:colOff>114300</xdr:colOff>
      <xdr:row>77</xdr:row>
      <xdr:rowOff>20022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93244</xdr:rowOff>
    </xdr:from>
    <xdr:to>
      <xdr:col>20</xdr:col>
      <xdr:colOff>38100</xdr:colOff>
      <xdr:row>77</xdr:row>
      <xdr:rowOff>23394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14521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1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106902</xdr:rowOff>
    </xdr:from>
    <xdr:to>
      <xdr:col>15</xdr:col>
      <xdr:colOff>101600</xdr:colOff>
      <xdr:row>77</xdr:row>
      <xdr:rowOff>37052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28179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2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91700</xdr:rowOff>
    </xdr:from>
    <xdr:to>
      <xdr:col>10</xdr:col>
      <xdr:colOff>165100</xdr:colOff>
      <xdr:row>77</xdr:row>
      <xdr:rowOff>21850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12977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130790</xdr:rowOff>
    </xdr:from>
    <xdr:to>
      <xdr:col>6</xdr:col>
      <xdr:colOff>38100</xdr:colOff>
      <xdr:row>77</xdr:row>
      <xdr:rowOff>60940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52067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89036</xdr:rowOff>
    </xdr:from>
    <xdr:to>
      <xdr:col>24</xdr:col>
      <xdr:colOff>63500</xdr:colOff>
      <xdr:row>97</xdr:row>
      <xdr:rowOff>72963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48236"/>
          <a:ext cx="838200" cy="15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72963</xdr:rowOff>
    </xdr:from>
    <xdr:to>
      <xdr:col>19</xdr:col>
      <xdr:colOff>177800</xdr:colOff>
      <xdr:row>97</xdr:row>
      <xdr:rowOff>148858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3613"/>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91666</xdr:rowOff>
    </xdr:from>
    <xdr:to>
      <xdr:col>15</xdr:col>
      <xdr:colOff>50800</xdr:colOff>
      <xdr:row>97</xdr:row>
      <xdr:rowOff>148858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50866"/>
          <a:ext cx="889000" cy="22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91666</xdr:rowOff>
    </xdr:from>
    <xdr:to>
      <xdr:col>10</xdr:col>
      <xdr:colOff>114300</xdr:colOff>
      <xdr:row>98</xdr:row>
      <xdr:rowOff>113796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50866"/>
          <a:ext cx="889000" cy="36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38236</xdr:rowOff>
    </xdr:from>
    <xdr:to>
      <xdr:col>24</xdr:col>
      <xdr:colOff>114300</xdr:colOff>
      <xdr:row>96</xdr:row>
      <xdr:rowOff>139836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22163</xdr:rowOff>
    </xdr:from>
    <xdr:to>
      <xdr:col>20</xdr:col>
      <xdr:colOff>38100</xdr:colOff>
      <xdr:row>97</xdr:row>
      <xdr:rowOff>123763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114890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98058</xdr:rowOff>
    </xdr:from>
    <xdr:to>
      <xdr:col>15</xdr:col>
      <xdr:colOff>101600</xdr:colOff>
      <xdr:row>98</xdr:row>
      <xdr:rowOff>28208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19335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40866</xdr:rowOff>
    </xdr:from>
    <xdr:to>
      <xdr:col>10</xdr:col>
      <xdr:colOff>165100</xdr:colOff>
      <xdr:row>96</xdr:row>
      <xdr:rowOff>142466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133593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62996</xdr:rowOff>
    </xdr:from>
    <xdr:to>
      <xdr:col>6</xdr:col>
      <xdr:colOff>38100</xdr:colOff>
      <xdr:row>98</xdr:row>
      <xdr:rowOff>164596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155723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25738</xdr:rowOff>
    </xdr:from>
    <xdr:to>
      <xdr:col>55</xdr:col>
      <xdr:colOff>0</xdr:colOff>
      <xdr:row>37</xdr:row>
      <xdr:rowOff>50985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69388"/>
          <a:ext cx="8382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25738</xdr:rowOff>
    </xdr:from>
    <xdr:to>
      <xdr:col>50</xdr:col>
      <xdr:colOff>114300</xdr:colOff>
      <xdr:row>37</xdr:row>
      <xdr:rowOff>54400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9388"/>
          <a:ext cx="8890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49225</xdr:rowOff>
    </xdr:from>
    <xdr:to>
      <xdr:col>45</xdr:col>
      <xdr:colOff>177800</xdr:colOff>
      <xdr:row>37</xdr:row>
      <xdr:rowOff>54400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92875"/>
          <a:ext cx="8890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107440</xdr:rowOff>
    </xdr:from>
    <xdr:to>
      <xdr:col>41</xdr:col>
      <xdr:colOff>50800</xdr:colOff>
      <xdr:row>37</xdr:row>
      <xdr:rowOff>49225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6740"/>
          <a:ext cx="889000" cy="45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185</xdr:rowOff>
    </xdr:from>
    <xdr:to>
      <xdr:col>55</xdr:col>
      <xdr:colOff>50800</xdr:colOff>
      <xdr:row>37</xdr:row>
      <xdr:rowOff>101785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86562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146388</xdr:rowOff>
    </xdr:from>
    <xdr:to>
      <xdr:col>50</xdr:col>
      <xdr:colOff>165100</xdr:colOff>
      <xdr:row>37</xdr:row>
      <xdr:rowOff>76538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67665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1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3600</xdr:rowOff>
    </xdr:from>
    <xdr:to>
      <xdr:col>46</xdr:col>
      <xdr:colOff>38100</xdr:colOff>
      <xdr:row>37</xdr:row>
      <xdr:rowOff>105200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96327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169875</xdr:rowOff>
    </xdr:from>
    <xdr:to>
      <xdr:col>41</xdr:col>
      <xdr:colOff>101600</xdr:colOff>
      <xdr:row>37</xdr:row>
      <xdr:rowOff>100025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91152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56640</xdr:rowOff>
    </xdr:from>
    <xdr:to>
      <xdr:col>36</xdr:col>
      <xdr:colOff>165100</xdr:colOff>
      <xdr:row>34</xdr:row>
      <xdr:rowOff>158240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149367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7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38987</xdr:rowOff>
    </xdr:from>
    <xdr:to>
      <xdr:col>55</xdr:col>
      <xdr:colOff>0</xdr:colOff>
      <xdr:row>56</xdr:row>
      <xdr:rowOff>95588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297287"/>
          <a:ext cx="838200" cy="39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38987</xdr:rowOff>
    </xdr:from>
    <xdr:to>
      <xdr:col>50</xdr:col>
      <xdr:colOff>114300</xdr:colOff>
      <xdr:row>55</xdr:row>
      <xdr:rowOff>19617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297287"/>
          <a:ext cx="889000" cy="15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19617</xdr:rowOff>
    </xdr:from>
    <xdr:to>
      <xdr:col>45</xdr:col>
      <xdr:colOff>177800</xdr:colOff>
      <xdr:row>56</xdr:row>
      <xdr:rowOff>136294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49367"/>
          <a:ext cx="889000" cy="2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150421</xdr:rowOff>
    </xdr:from>
    <xdr:to>
      <xdr:col>41</xdr:col>
      <xdr:colOff>50800</xdr:colOff>
      <xdr:row>56</xdr:row>
      <xdr:rowOff>136294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80171"/>
          <a:ext cx="889000" cy="15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44788</xdr:rowOff>
    </xdr:from>
    <xdr:to>
      <xdr:col>55</xdr:col>
      <xdr:colOff>50800</xdr:colOff>
      <xdr:row>56</xdr:row>
      <xdr:rowOff>146388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23215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159637</xdr:rowOff>
    </xdr:from>
    <xdr:to>
      <xdr:col>50</xdr:col>
      <xdr:colOff>165100</xdr:colOff>
      <xdr:row>54</xdr:row>
      <xdr:rowOff>89787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2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106314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0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140267</xdr:rowOff>
    </xdr:from>
    <xdr:to>
      <xdr:col>46</xdr:col>
      <xdr:colOff>38100</xdr:colOff>
      <xdr:row>55</xdr:row>
      <xdr:rowOff>70417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86944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1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85494</xdr:rowOff>
    </xdr:from>
    <xdr:to>
      <xdr:col>41</xdr:col>
      <xdr:colOff>101600</xdr:colOff>
      <xdr:row>57</xdr:row>
      <xdr:rowOff>15644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8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99621</xdr:rowOff>
    </xdr:from>
    <xdr:to>
      <xdr:col>36</xdr:col>
      <xdr:colOff>165100</xdr:colOff>
      <xdr:row>56</xdr:row>
      <xdr:rowOff>29771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46298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0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30190</xdr:rowOff>
    </xdr:from>
    <xdr:to>
      <xdr:col>55</xdr:col>
      <xdr:colOff>0</xdr:colOff>
      <xdr:row>79</xdr:row>
      <xdr:rowOff>69433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3290"/>
          <a:ext cx="8382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39781</xdr:rowOff>
    </xdr:from>
    <xdr:to>
      <xdr:col>50</xdr:col>
      <xdr:colOff>114300</xdr:colOff>
      <xdr:row>79</xdr:row>
      <xdr:rowOff>69433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12881"/>
          <a:ext cx="889000" cy="20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39781</xdr:rowOff>
    </xdr:from>
    <xdr:to>
      <xdr:col>45</xdr:col>
      <xdr:colOff>177800</xdr:colOff>
      <xdr:row>79</xdr:row>
      <xdr:rowOff>4553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12881"/>
          <a:ext cx="889000" cy="1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165488</xdr:rowOff>
    </xdr:from>
    <xdr:to>
      <xdr:col>41</xdr:col>
      <xdr:colOff>50800</xdr:colOff>
      <xdr:row>79</xdr:row>
      <xdr:rowOff>4553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38588"/>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150840</xdr:rowOff>
    </xdr:from>
    <xdr:to>
      <xdr:col>55</xdr:col>
      <xdr:colOff>50800</xdr:colOff>
      <xdr:row>78</xdr:row>
      <xdr:rowOff>80990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129267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18633</xdr:rowOff>
    </xdr:from>
    <xdr:to>
      <xdr:col>50</xdr:col>
      <xdr:colOff>165100</xdr:colOff>
      <xdr:row>79</xdr:row>
      <xdr:rowOff>120233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111360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160431</xdr:rowOff>
    </xdr:from>
    <xdr:to>
      <xdr:col>46</xdr:col>
      <xdr:colOff>38100</xdr:colOff>
      <xdr:row>78</xdr:row>
      <xdr:rowOff>90581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107108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13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125203</xdr:rowOff>
    </xdr:from>
    <xdr:to>
      <xdr:col>41</xdr:col>
      <xdr:colOff>101600</xdr:colOff>
      <xdr:row>79</xdr:row>
      <xdr:rowOff>55353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46480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114688</xdr:rowOff>
    </xdr:from>
    <xdr:to>
      <xdr:col>36</xdr:col>
      <xdr:colOff>165100</xdr:colOff>
      <xdr:row>79</xdr:row>
      <xdr:rowOff>44838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35965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96901</xdr:rowOff>
    </xdr:from>
    <xdr:to>
      <xdr:col>55</xdr:col>
      <xdr:colOff>0</xdr:colOff>
      <xdr:row>96</xdr:row>
      <xdr:rowOff>154660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213201"/>
          <a:ext cx="838200" cy="40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96901</xdr:rowOff>
    </xdr:from>
    <xdr:to>
      <xdr:col>50</xdr:col>
      <xdr:colOff>114300</xdr:colOff>
      <xdr:row>94</xdr:row>
      <xdr:rowOff>101067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13201"/>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101067</xdr:rowOff>
    </xdr:from>
    <xdr:to>
      <xdr:col>45</xdr:col>
      <xdr:colOff>177800</xdr:colOff>
      <xdr:row>96</xdr:row>
      <xdr:rowOff>110465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217367"/>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57620</xdr:rowOff>
    </xdr:from>
    <xdr:to>
      <xdr:col>41</xdr:col>
      <xdr:colOff>50800</xdr:colOff>
      <xdr:row>96</xdr:row>
      <xdr:rowOff>110465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345370"/>
          <a:ext cx="889000" cy="2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103860</xdr:rowOff>
    </xdr:from>
    <xdr:to>
      <xdr:col>55</xdr:col>
      <xdr:colOff>50800</xdr:colOff>
      <xdr:row>97</xdr:row>
      <xdr:rowOff>34010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126737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46101</xdr:rowOff>
    </xdr:from>
    <xdr:to>
      <xdr:col>50</xdr:col>
      <xdr:colOff>165100</xdr:colOff>
      <xdr:row>94</xdr:row>
      <xdr:rowOff>147701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164228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9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50267</xdr:rowOff>
    </xdr:from>
    <xdr:to>
      <xdr:col>46</xdr:col>
      <xdr:colOff>38100</xdr:colOff>
      <xdr:row>94</xdr:row>
      <xdr:rowOff>151867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1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168394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9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59665</xdr:rowOff>
    </xdr:from>
    <xdr:to>
      <xdr:col>41</xdr:col>
      <xdr:colOff>101600</xdr:colOff>
      <xdr:row>96</xdr:row>
      <xdr:rowOff>161265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6342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9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6820</xdr:rowOff>
    </xdr:from>
    <xdr:to>
      <xdr:col>36</xdr:col>
      <xdr:colOff>165100</xdr:colOff>
      <xdr:row>95</xdr:row>
      <xdr:rowOff>108420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2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124947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0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60452</xdr:rowOff>
    </xdr:from>
    <xdr:to>
      <xdr:col>85</xdr:col>
      <xdr:colOff>127000</xdr:colOff>
      <xdr:row>77</xdr:row>
      <xdr:rowOff>147434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62102"/>
          <a:ext cx="8382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60452</xdr:rowOff>
    </xdr:from>
    <xdr:to>
      <xdr:col>81</xdr:col>
      <xdr:colOff>50800</xdr:colOff>
      <xdr:row>78</xdr:row>
      <xdr:rowOff>22219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62102"/>
          <a:ext cx="889000" cy="1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22219</xdr:rowOff>
    </xdr:from>
    <xdr:to>
      <xdr:col>76</xdr:col>
      <xdr:colOff>114300</xdr:colOff>
      <xdr:row>78</xdr:row>
      <xdr:rowOff>32277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9531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32277</xdr:rowOff>
    </xdr:from>
    <xdr:to>
      <xdr:col>71</xdr:col>
      <xdr:colOff>177800</xdr:colOff>
      <xdr:row>78</xdr:row>
      <xdr:rowOff>47707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40537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96634</xdr:rowOff>
    </xdr:from>
    <xdr:to>
      <xdr:col>85</xdr:col>
      <xdr:colOff>177800</xdr:colOff>
      <xdr:row>78</xdr:row>
      <xdr:rowOff>26784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11561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1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9652</xdr:rowOff>
    </xdr:from>
    <xdr:to>
      <xdr:col>81</xdr:col>
      <xdr:colOff>101600</xdr:colOff>
      <xdr:row>77</xdr:row>
      <xdr:rowOff>111252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102379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142869</xdr:rowOff>
    </xdr:from>
    <xdr:to>
      <xdr:col>76</xdr:col>
      <xdr:colOff>165100</xdr:colOff>
      <xdr:row>78</xdr:row>
      <xdr:rowOff>73019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64146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152927</xdr:rowOff>
    </xdr:from>
    <xdr:to>
      <xdr:col>72</xdr:col>
      <xdr:colOff>38100</xdr:colOff>
      <xdr:row>78</xdr:row>
      <xdr:rowOff>83077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74204</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68428" y="1344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168357</xdr:rowOff>
    </xdr:from>
    <xdr:to>
      <xdr:col>67</xdr:col>
      <xdr:colOff>101600</xdr:colOff>
      <xdr:row>78</xdr:row>
      <xdr:rowOff>98507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89634</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79428"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129358</xdr:rowOff>
    </xdr:from>
    <xdr:to>
      <xdr:col>85</xdr:col>
      <xdr:colOff>127000</xdr:colOff>
      <xdr:row>97</xdr:row>
      <xdr:rowOff>146439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60008"/>
          <a:ext cx="8382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146439</xdr:rowOff>
    </xdr:from>
    <xdr:to>
      <xdr:col>81</xdr:col>
      <xdr:colOff>50800</xdr:colOff>
      <xdr:row>98</xdr:row>
      <xdr:rowOff>36734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77089"/>
          <a:ext cx="8890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36734</xdr:rowOff>
    </xdr:from>
    <xdr:to>
      <xdr:col>76</xdr:col>
      <xdr:colOff>114300</xdr:colOff>
      <xdr:row>98</xdr:row>
      <xdr:rowOff>81659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38834"/>
          <a:ext cx="889000" cy="4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81659</xdr:rowOff>
    </xdr:from>
    <xdr:to>
      <xdr:col>71</xdr:col>
      <xdr:colOff>177800</xdr:colOff>
      <xdr:row>98</xdr:row>
      <xdr:rowOff>97363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83759"/>
          <a:ext cx="889000" cy="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78558</xdr:rowOff>
    </xdr:from>
    <xdr:to>
      <xdr:col>85</xdr:col>
      <xdr:colOff>177800</xdr:colOff>
      <xdr:row>98</xdr:row>
      <xdr:rowOff>8708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101435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6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95639</xdr:rowOff>
    </xdr:from>
    <xdr:to>
      <xdr:col>81</xdr:col>
      <xdr:colOff>101600</xdr:colOff>
      <xdr:row>98</xdr:row>
      <xdr:rowOff>25789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42316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0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157384</xdr:rowOff>
    </xdr:from>
    <xdr:to>
      <xdr:col>76</xdr:col>
      <xdr:colOff>165100</xdr:colOff>
      <xdr:row>98</xdr:row>
      <xdr:rowOff>87534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8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78661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8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30859</xdr:rowOff>
    </xdr:from>
    <xdr:to>
      <xdr:col>72</xdr:col>
      <xdr:colOff>38100</xdr:colOff>
      <xdr:row>98</xdr:row>
      <xdr:rowOff>132459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123586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46563</xdr:rowOff>
    </xdr:from>
    <xdr:to>
      <xdr:col>67</xdr:col>
      <xdr:colOff>101600</xdr:colOff>
      <xdr:row>98</xdr:row>
      <xdr:rowOff>148163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139290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18466</xdr:rowOff>
    </xdr:from>
    <xdr:to>
      <xdr:col>116</xdr:col>
      <xdr:colOff>63500</xdr:colOff>
      <xdr:row>37</xdr:row>
      <xdr:rowOff>56109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62116"/>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56109</xdr:rowOff>
    </xdr:from>
    <xdr:to>
      <xdr:col>111</xdr:col>
      <xdr:colOff>177800</xdr:colOff>
      <xdr:row>39</xdr:row>
      <xdr:rowOff>17552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399759"/>
          <a:ext cx="889000" cy="3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17552</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04102"/>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139116</xdr:rowOff>
    </xdr:from>
    <xdr:to>
      <xdr:col>116</xdr:col>
      <xdr:colOff>114300</xdr:colOff>
      <xdr:row>37</xdr:row>
      <xdr:rowOff>69266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161993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5309</xdr:rowOff>
    </xdr:from>
    <xdr:to>
      <xdr:col>112</xdr:col>
      <xdr:colOff>38100</xdr:colOff>
      <xdr:row>37</xdr:row>
      <xdr:rowOff>106909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123436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2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138202</xdr:rowOff>
    </xdr:from>
    <xdr:to>
      <xdr:col>107</xdr:col>
      <xdr:colOff>101600</xdr:colOff>
      <xdr:row>39</xdr:row>
      <xdr:rowOff>68352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59479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46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75365</xdr:rowOff>
    </xdr:from>
    <xdr:to>
      <xdr:col>116</xdr:col>
      <xdr:colOff>63500</xdr:colOff>
      <xdr:row>58</xdr:row>
      <xdr:rowOff>76998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1946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76998</xdr:rowOff>
    </xdr:from>
    <xdr:to>
      <xdr:col>111</xdr:col>
      <xdr:colOff>177800</xdr:colOff>
      <xdr:row>58</xdr:row>
      <xdr:rowOff>77216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2109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50655</xdr:rowOff>
    </xdr:from>
    <xdr:to>
      <xdr:col>107</xdr:col>
      <xdr:colOff>50800</xdr:colOff>
      <xdr:row>58</xdr:row>
      <xdr:rowOff>77216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94755"/>
          <a:ext cx="8890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150151</xdr:rowOff>
    </xdr:from>
    <xdr:to>
      <xdr:col>102</xdr:col>
      <xdr:colOff>114300</xdr:colOff>
      <xdr:row>58</xdr:row>
      <xdr:rowOff>50655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894101"/>
          <a:ext cx="889000" cy="110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24565</xdr:rowOff>
    </xdr:from>
    <xdr:to>
      <xdr:col>116</xdr:col>
      <xdr:colOff>114300</xdr:colOff>
      <xdr:row>58</xdr:row>
      <xdr:rowOff>126165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2992</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26198</xdr:rowOff>
    </xdr:from>
    <xdr:to>
      <xdr:col>112</xdr:col>
      <xdr:colOff>38100</xdr:colOff>
      <xdr:row>58</xdr:row>
      <xdr:rowOff>127798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118925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26416</xdr:rowOff>
    </xdr:from>
    <xdr:to>
      <xdr:col>107</xdr:col>
      <xdr:colOff>101600</xdr:colOff>
      <xdr:row>58</xdr:row>
      <xdr:rowOff>128016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119143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6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171305</xdr:rowOff>
    </xdr:from>
    <xdr:to>
      <xdr:col>102</xdr:col>
      <xdr:colOff>165100</xdr:colOff>
      <xdr:row>58</xdr:row>
      <xdr:rowOff>101455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92582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99351</xdr:rowOff>
    </xdr:from>
    <xdr:to>
      <xdr:col>98</xdr:col>
      <xdr:colOff>38100</xdr:colOff>
      <xdr:row>52</xdr:row>
      <xdr:rowOff>29501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8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46028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61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67348</xdr:rowOff>
    </xdr:from>
    <xdr:to>
      <xdr:col>116</xdr:col>
      <xdr:colOff>63500</xdr:colOff>
      <xdr:row>77</xdr:row>
      <xdr:rowOff>126510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68998"/>
          <a:ext cx="8382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32624</xdr:rowOff>
    </xdr:from>
    <xdr:to>
      <xdr:col>111</xdr:col>
      <xdr:colOff>177800</xdr:colOff>
      <xdr:row>77</xdr:row>
      <xdr:rowOff>126510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62824"/>
          <a:ext cx="889000" cy="26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162652</xdr:rowOff>
    </xdr:from>
    <xdr:to>
      <xdr:col>107</xdr:col>
      <xdr:colOff>50800</xdr:colOff>
      <xdr:row>76</xdr:row>
      <xdr:rowOff>32624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21402"/>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68308</xdr:rowOff>
    </xdr:from>
    <xdr:to>
      <xdr:col>102</xdr:col>
      <xdr:colOff>114300</xdr:colOff>
      <xdr:row>75</xdr:row>
      <xdr:rowOff>162652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27058"/>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16548</xdr:rowOff>
    </xdr:from>
    <xdr:to>
      <xdr:col>116</xdr:col>
      <xdr:colOff>114300</xdr:colOff>
      <xdr:row>77</xdr:row>
      <xdr:rowOff>118148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166425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75710</xdr:rowOff>
    </xdr:from>
    <xdr:to>
      <xdr:col>112</xdr:col>
      <xdr:colOff>38100</xdr:colOff>
      <xdr:row>78</xdr:row>
      <xdr:rowOff>5860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168437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7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153274</xdr:rowOff>
    </xdr:from>
    <xdr:to>
      <xdr:col>107</xdr:col>
      <xdr:colOff>101600</xdr:colOff>
      <xdr:row>76</xdr:row>
      <xdr:rowOff>83424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1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74551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0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111851</xdr:rowOff>
    </xdr:from>
    <xdr:to>
      <xdr:col>102</xdr:col>
      <xdr:colOff>165100</xdr:colOff>
      <xdr:row>76</xdr:row>
      <xdr:rowOff>42001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58528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17508</xdr:rowOff>
    </xdr:from>
    <xdr:to>
      <xdr:col>98</xdr:col>
      <xdr:colOff>38100</xdr:colOff>
      <xdr:row>75</xdr:row>
      <xdr:rowOff>119108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135635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451,319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主な構成項目である普通建設事業費は、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60,789</a:t>
          </a:r>
          <a:r>
            <a:rPr kumimoji="1" lang="ja-JP" altLang="en-US" sz="1300">
              <a:latin typeface="ＭＳ Ｐゴシック" panose="020B0600070205080204" pitchFamily="50" charset="-128"/>
              <a:ea typeface="ＭＳ Ｐゴシック" panose="020B0600070205080204" pitchFamily="50" charset="-128"/>
            </a:rPr>
            <a:t>円となり、前年度から大幅に減少した。これは、前年度に実施された町内企業の設備投資に対する支援策である町内再投資促進事業が終了したことが主な要因である。</a:t>
          </a:r>
        </a:p>
        <a:p>
          <a:r>
            <a:rPr kumimoji="1" lang="ja-JP" altLang="en-US" sz="1300">
              <a:latin typeface="ＭＳ Ｐゴシック" panose="020B0600070205080204" pitchFamily="50" charset="-128"/>
              <a:ea typeface="ＭＳ Ｐゴシック" panose="020B0600070205080204" pitchFamily="50" charset="-128"/>
            </a:rPr>
            <a:t>今後も、安定した財源となる固定資産税の増収に繋げるため、企業誘致施策や企業の再投資支援を継続していく。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24,004
23,087
13.61
11,369,636
10,833,452
298,958
7,955,419
2,770,884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39116</xdr:rowOff>
    </xdr:from>
    <xdr:to>
      <xdr:col>24</xdr:col>
      <xdr:colOff>63500</xdr:colOff>
      <xdr:row>33</xdr:row>
      <xdr:rowOff>154069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96966"/>
          <a:ext cx="838200" cy="1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154069</xdr:rowOff>
    </xdr:from>
    <xdr:to>
      <xdr:col>19</xdr:col>
      <xdr:colOff>177800</xdr:colOff>
      <xdr:row>33</xdr:row>
      <xdr:rowOff>158315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11919"/>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107043</xdr:rowOff>
    </xdr:from>
    <xdr:to>
      <xdr:col>15</xdr:col>
      <xdr:colOff>50800</xdr:colOff>
      <xdr:row>33</xdr:row>
      <xdr:rowOff>158315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64893"/>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53158</xdr:rowOff>
    </xdr:from>
    <xdr:to>
      <xdr:col>10</xdr:col>
      <xdr:colOff>114300</xdr:colOff>
      <xdr:row>33</xdr:row>
      <xdr:rowOff>107043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1100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159766</xdr:rowOff>
    </xdr:from>
    <xdr:to>
      <xdr:col>24</xdr:col>
      <xdr:colOff>114300</xdr:colOff>
      <xdr:row>33</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4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11193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103269</xdr:rowOff>
    </xdr:from>
    <xdr:to>
      <xdr:col>20</xdr:col>
      <xdr:colOff>38100</xdr:colOff>
      <xdr:row>34</xdr:row>
      <xdr:rowOff>33419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49946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3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107515</xdr:rowOff>
    </xdr:from>
    <xdr:to>
      <xdr:col>15</xdr:col>
      <xdr:colOff>101600</xdr:colOff>
      <xdr:row>34</xdr:row>
      <xdr:rowOff>37665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54192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56243</xdr:rowOff>
    </xdr:from>
    <xdr:to>
      <xdr:col>10</xdr:col>
      <xdr:colOff>165100</xdr:colOff>
      <xdr:row>33</xdr:row>
      <xdr:rowOff>157843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2920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8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2358</xdr:rowOff>
    </xdr:from>
    <xdr:to>
      <xdr:col>6</xdr:col>
      <xdr:colOff>38100</xdr:colOff>
      <xdr:row>33</xdr:row>
      <xdr:rowOff>103958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120485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114483</xdr:rowOff>
    </xdr:from>
    <xdr:to>
      <xdr:col>24</xdr:col>
      <xdr:colOff>63500</xdr:colOff>
      <xdr:row>57</xdr:row>
      <xdr:rowOff>122317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7133"/>
          <a:ext cx="8382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122317</xdr:rowOff>
    </xdr:from>
    <xdr:to>
      <xdr:col>19</xdr:col>
      <xdr:colOff>177800</xdr:colOff>
      <xdr:row>57</xdr:row>
      <xdr:rowOff>157567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4967"/>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157567</xdr:rowOff>
    </xdr:from>
    <xdr:to>
      <xdr:col>15</xdr:col>
      <xdr:colOff>50800</xdr:colOff>
      <xdr:row>58</xdr:row>
      <xdr:rowOff>11940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0217"/>
          <a:ext cx="8890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134054</xdr:rowOff>
    </xdr:from>
    <xdr:to>
      <xdr:col>10</xdr:col>
      <xdr:colOff>114300</xdr:colOff>
      <xdr:row>58</xdr:row>
      <xdr:rowOff>11940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5254"/>
          <a:ext cx="889000" cy="2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63683</xdr:rowOff>
    </xdr:from>
    <xdr:to>
      <xdr:col>24</xdr:col>
      <xdr:colOff>114300</xdr:colOff>
      <xdr:row>57</xdr:row>
      <xdr:rowOff>165283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71517</xdr:rowOff>
    </xdr:from>
    <xdr:to>
      <xdr:col>20</xdr:col>
      <xdr:colOff>38100</xdr:colOff>
      <xdr:row>58</xdr:row>
      <xdr:rowOff>1667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164244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106767</xdr:rowOff>
    </xdr:from>
    <xdr:to>
      <xdr:col>15</xdr:col>
      <xdr:colOff>101600</xdr:colOff>
      <xdr:row>58</xdr:row>
      <xdr:rowOff>36917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28044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132590</xdr:rowOff>
    </xdr:from>
    <xdr:to>
      <xdr:col>10</xdr:col>
      <xdr:colOff>165100</xdr:colOff>
      <xdr:row>58</xdr:row>
      <xdr:rowOff>62740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53867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83254</xdr:rowOff>
    </xdr:from>
    <xdr:to>
      <xdr:col>6</xdr:col>
      <xdr:colOff>38100</xdr:colOff>
      <xdr:row>57</xdr:row>
      <xdr:rowOff>13404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4531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7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135999</xdr:rowOff>
    </xdr:from>
    <xdr:to>
      <xdr:col>24</xdr:col>
      <xdr:colOff>63500</xdr:colOff>
      <xdr:row>78</xdr:row>
      <xdr:rowOff>46605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6199"/>
          <a:ext cx="838200" cy="25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46605</xdr:rowOff>
    </xdr:from>
    <xdr:to>
      <xdr:col>19</xdr:col>
      <xdr:colOff>177800</xdr:colOff>
      <xdr:row>78</xdr:row>
      <xdr:rowOff>140626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19705"/>
          <a:ext cx="889000" cy="9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12402</xdr:rowOff>
    </xdr:from>
    <xdr:to>
      <xdr:col>15</xdr:col>
      <xdr:colOff>50800</xdr:colOff>
      <xdr:row>78</xdr:row>
      <xdr:rowOff>140626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85502"/>
          <a:ext cx="889000" cy="1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12402</xdr:rowOff>
    </xdr:from>
    <xdr:to>
      <xdr:col>10</xdr:col>
      <xdr:colOff>114300</xdr:colOff>
      <xdr:row>79</xdr:row>
      <xdr:rowOff>73764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5502"/>
          <a:ext cx="889000" cy="2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85199</xdr:rowOff>
    </xdr:from>
    <xdr:to>
      <xdr:col>24</xdr:col>
      <xdr:colOff>114300</xdr:colOff>
      <xdr:row>77</xdr:row>
      <xdr:rowOff>15349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63626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167255</xdr:rowOff>
    </xdr:from>
    <xdr:to>
      <xdr:col>20</xdr:col>
      <xdr:colOff>38100</xdr:colOff>
      <xdr:row>78</xdr:row>
      <xdr:rowOff>97405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88532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89826</xdr:rowOff>
    </xdr:from>
    <xdr:to>
      <xdr:col>15</xdr:col>
      <xdr:colOff>101600</xdr:colOff>
      <xdr:row>79</xdr:row>
      <xdr:rowOff>19976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11103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5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133052</xdr:rowOff>
    </xdr:from>
    <xdr:to>
      <xdr:col>10</xdr:col>
      <xdr:colOff>165100</xdr:colOff>
      <xdr:row>78</xdr:row>
      <xdr:rowOff>63202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54329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22964</xdr:rowOff>
    </xdr:from>
    <xdr:to>
      <xdr:col>6</xdr:col>
      <xdr:colOff>38100</xdr:colOff>
      <xdr:row>79</xdr:row>
      <xdr:rowOff>124564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6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115691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6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43100</xdr:rowOff>
    </xdr:from>
    <xdr:to>
      <xdr:col>24</xdr:col>
      <xdr:colOff>63500</xdr:colOff>
      <xdr:row>96</xdr:row>
      <xdr:rowOff>102699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02300"/>
          <a:ext cx="8382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43100</xdr:rowOff>
    </xdr:from>
    <xdr:to>
      <xdr:col>19</xdr:col>
      <xdr:colOff>177800</xdr:colOff>
      <xdr:row>96</xdr:row>
      <xdr:rowOff>75594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02300"/>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75594</xdr:rowOff>
    </xdr:from>
    <xdr:to>
      <xdr:col>15</xdr:col>
      <xdr:colOff>50800</xdr:colOff>
      <xdr:row>96</xdr:row>
      <xdr:rowOff>102863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34794"/>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60801</xdr:rowOff>
    </xdr:from>
    <xdr:to>
      <xdr:col>10</xdr:col>
      <xdr:colOff>114300</xdr:colOff>
      <xdr:row>96</xdr:row>
      <xdr:rowOff>102863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348551"/>
          <a:ext cx="889000" cy="2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51899</xdr:rowOff>
    </xdr:from>
    <xdr:to>
      <xdr:col>24</xdr:col>
      <xdr:colOff>114300</xdr:colOff>
      <xdr:row>96</xdr:row>
      <xdr:rowOff>153499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30326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163750</xdr:rowOff>
    </xdr:from>
    <xdr:to>
      <xdr:col>20</xdr:col>
      <xdr:colOff>38100</xdr:colOff>
      <xdr:row>96</xdr:row>
      <xdr:rowOff>93900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85027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24794</xdr:rowOff>
    </xdr:from>
    <xdr:to>
      <xdr:col>15</xdr:col>
      <xdr:colOff>101600</xdr:colOff>
      <xdr:row>96</xdr:row>
      <xdr:rowOff>126394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7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52063</xdr:rowOff>
    </xdr:from>
    <xdr:to>
      <xdr:col>10</xdr:col>
      <xdr:colOff>165100</xdr:colOff>
      <xdr:row>96</xdr:row>
      <xdr:rowOff>153663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1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144790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0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10001</xdr:rowOff>
    </xdr:from>
    <xdr:to>
      <xdr:col>6</xdr:col>
      <xdr:colOff>38100</xdr:colOff>
      <xdr:row>95</xdr:row>
      <xdr:rowOff>111601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2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128128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0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165989</xdr:rowOff>
    </xdr:from>
    <xdr:to>
      <xdr:col>55</xdr:col>
      <xdr:colOff>0</xdr:colOff>
      <xdr:row>38</xdr:row>
      <xdr:rowOff>166370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8108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165989</xdr:rowOff>
    </xdr:from>
    <xdr:to>
      <xdr:col>50</xdr:col>
      <xdr:colOff>114300</xdr:colOff>
      <xdr:row>38</xdr:row>
      <xdr:rowOff>165989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81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165989</xdr:rowOff>
    </xdr:from>
    <xdr:to>
      <xdr:col>45</xdr:col>
      <xdr:colOff>177800</xdr:colOff>
      <xdr:row>38</xdr:row>
      <xdr:rowOff>167132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810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167132</xdr:rowOff>
    </xdr:from>
    <xdr:to>
      <xdr:col>41</xdr:col>
      <xdr:colOff>50800</xdr:colOff>
      <xdr:row>38</xdr:row>
      <xdr:rowOff>168275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8223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115570</xdr:rowOff>
    </xdr:from>
    <xdr:to>
      <xdr:col>55</xdr:col>
      <xdr:colOff>50800</xdr:colOff>
      <xdr:row>39</xdr:row>
      <xdr:rowOff>45720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30497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115189</xdr:rowOff>
    </xdr:from>
    <xdr:to>
      <xdr:col>50</xdr:col>
      <xdr:colOff>165100</xdr:colOff>
      <xdr:row>39</xdr:row>
      <xdr:rowOff>45339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36466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115189</xdr:rowOff>
    </xdr:from>
    <xdr:to>
      <xdr:col>46</xdr:col>
      <xdr:colOff>38100</xdr:colOff>
      <xdr:row>39</xdr:row>
      <xdr:rowOff>45339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36466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116332</xdr:rowOff>
    </xdr:from>
    <xdr:to>
      <xdr:col>41</xdr:col>
      <xdr:colOff>101600</xdr:colOff>
      <xdr:row>39</xdr:row>
      <xdr:rowOff>46482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37609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117475</xdr:rowOff>
    </xdr:from>
    <xdr:to>
      <xdr:col>36</xdr:col>
      <xdr:colOff>165100</xdr:colOff>
      <xdr:row>39</xdr:row>
      <xdr:rowOff>47625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38752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119964</xdr:rowOff>
    </xdr:from>
    <xdr:to>
      <xdr:col>55</xdr:col>
      <xdr:colOff>0</xdr:colOff>
      <xdr:row>58</xdr:row>
      <xdr:rowOff>143663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4064"/>
          <a:ext cx="838200" cy="2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134957</xdr:rowOff>
    </xdr:from>
    <xdr:to>
      <xdr:col>50</xdr:col>
      <xdr:colOff>114300</xdr:colOff>
      <xdr:row>58</xdr:row>
      <xdr:rowOff>143663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79057"/>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134957</xdr:rowOff>
    </xdr:from>
    <xdr:to>
      <xdr:col>45</xdr:col>
      <xdr:colOff>177800</xdr:colOff>
      <xdr:row>58</xdr:row>
      <xdr:rowOff>152121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79057"/>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104172</xdr:rowOff>
    </xdr:from>
    <xdr:to>
      <xdr:col>41</xdr:col>
      <xdr:colOff>50800</xdr:colOff>
      <xdr:row>58</xdr:row>
      <xdr:rowOff>152121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8272"/>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69164</xdr:rowOff>
    </xdr:from>
    <xdr:to>
      <xdr:col>55</xdr:col>
      <xdr:colOff>50800</xdr:colOff>
      <xdr:row>58</xdr:row>
      <xdr:rowOff>170764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155541</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92863</xdr:rowOff>
    </xdr:from>
    <xdr:to>
      <xdr:col>50</xdr:col>
      <xdr:colOff>165100</xdr:colOff>
      <xdr:row>59</xdr:row>
      <xdr:rowOff>23013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14140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84157</xdr:rowOff>
    </xdr:from>
    <xdr:to>
      <xdr:col>46</xdr:col>
      <xdr:colOff>38100</xdr:colOff>
      <xdr:row>59</xdr:row>
      <xdr:rowOff>14307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5434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2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101321</xdr:rowOff>
    </xdr:from>
    <xdr:to>
      <xdr:col>41</xdr:col>
      <xdr:colOff>101600</xdr:colOff>
      <xdr:row>59</xdr:row>
      <xdr:rowOff>31471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22598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53372</xdr:rowOff>
    </xdr:from>
    <xdr:to>
      <xdr:col>36</xdr:col>
      <xdr:colOff>165100</xdr:colOff>
      <xdr:row>58</xdr:row>
      <xdr:rowOff>154972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146099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70663</xdr:rowOff>
    </xdr:from>
    <xdr:to>
      <xdr:col>55</xdr:col>
      <xdr:colOff>0</xdr:colOff>
      <xdr:row>77</xdr:row>
      <xdr:rowOff>162537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415063"/>
          <a:ext cx="838200" cy="94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70663</xdr:rowOff>
    </xdr:from>
    <xdr:to>
      <xdr:col>50</xdr:col>
      <xdr:colOff>114300</xdr:colOff>
      <xdr:row>77</xdr:row>
      <xdr:rowOff>86620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415063"/>
          <a:ext cx="889000" cy="87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86620</xdr:rowOff>
    </xdr:from>
    <xdr:to>
      <xdr:col>45</xdr:col>
      <xdr:colOff>177800</xdr:colOff>
      <xdr:row>77</xdr:row>
      <xdr:rowOff>93385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8270"/>
          <a:ext cx="8890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93385</xdr:rowOff>
    </xdr:from>
    <xdr:to>
      <xdr:col>41</xdr:col>
      <xdr:colOff>50800</xdr:colOff>
      <xdr:row>77</xdr:row>
      <xdr:rowOff>124292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9503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111737</xdr:rowOff>
    </xdr:from>
    <xdr:to>
      <xdr:col>55</xdr:col>
      <xdr:colOff>50800</xdr:colOff>
      <xdr:row>78</xdr:row>
      <xdr:rowOff>41887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90164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19863</xdr:rowOff>
    </xdr:from>
    <xdr:to>
      <xdr:col>50</xdr:col>
      <xdr:colOff>165100</xdr:colOff>
      <xdr:row>72</xdr:row>
      <xdr:rowOff>121463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3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137990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13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35820</xdr:rowOff>
    </xdr:from>
    <xdr:to>
      <xdr:col>46</xdr:col>
      <xdr:colOff>38100</xdr:colOff>
      <xdr:row>77</xdr:row>
      <xdr:rowOff>137420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128547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42585</xdr:rowOff>
    </xdr:from>
    <xdr:to>
      <xdr:col>41</xdr:col>
      <xdr:colOff>101600</xdr:colOff>
      <xdr:row>77</xdr:row>
      <xdr:rowOff>144185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135312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3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73492</xdr:rowOff>
    </xdr:from>
    <xdr:to>
      <xdr:col>36</xdr:col>
      <xdr:colOff>165100</xdr:colOff>
      <xdr:row>78</xdr:row>
      <xdr:rowOff>3642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166219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17399</xdr:rowOff>
    </xdr:from>
    <xdr:to>
      <xdr:col>55</xdr:col>
      <xdr:colOff>0</xdr:colOff>
      <xdr:row>94</xdr:row>
      <xdr:rowOff>69253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133699"/>
          <a:ext cx="8382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69253</xdr:rowOff>
    </xdr:from>
    <xdr:to>
      <xdr:col>50</xdr:col>
      <xdr:colOff>114300</xdr:colOff>
      <xdr:row>94</xdr:row>
      <xdr:rowOff>114078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185553"/>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155035</xdr:rowOff>
    </xdr:from>
    <xdr:to>
      <xdr:col>45</xdr:col>
      <xdr:colOff>177800</xdr:colOff>
      <xdr:row>94</xdr:row>
      <xdr:rowOff>114078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099885"/>
          <a:ext cx="889000" cy="1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87922</xdr:rowOff>
    </xdr:from>
    <xdr:to>
      <xdr:col>41</xdr:col>
      <xdr:colOff>50800</xdr:colOff>
      <xdr:row>93</xdr:row>
      <xdr:rowOff>155035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861322"/>
          <a:ext cx="889000" cy="23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138049</xdr:rowOff>
    </xdr:from>
    <xdr:to>
      <xdr:col>55</xdr:col>
      <xdr:colOff>50800</xdr:colOff>
      <xdr:row>94</xdr:row>
      <xdr:rowOff>68199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160926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18453</xdr:rowOff>
    </xdr:from>
    <xdr:to>
      <xdr:col>50</xdr:col>
      <xdr:colOff>165100</xdr:colOff>
      <xdr:row>94</xdr:row>
      <xdr:rowOff>120053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136580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63278</xdr:rowOff>
    </xdr:from>
    <xdr:to>
      <xdr:col>46</xdr:col>
      <xdr:colOff>38100</xdr:colOff>
      <xdr:row>94</xdr:row>
      <xdr:rowOff>164878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9955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104235</xdr:rowOff>
    </xdr:from>
    <xdr:to>
      <xdr:col>41</xdr:col>
      <xdr:colOff>101600</xdr:colOff>
      <xdr:row>94</xdr:row>
      <xdr:rowOff>34385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50912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8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37122</xdr:rowOff>
    </xdr:from>
    <xdr:to>
      <xdr:col>36</xdr:col>
      <xdr:colOff>165100</xdr:colOff>
      <xdr:row>92</xdr:row>
      <xdr:rowOff>138722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8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155249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5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107239</xdr:rowOff>
    </xdr:from>
    <xdr:to>
      <xdr:col>85</xdr:col>
      <xdr:colOff>127000</xdr:colOff>
      <xdr:row>37</xdr:row>
      <xdr:rowOff>117411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50889"/>
          <a:ext cx="8382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117411</xdr:rowOff>
    </xdr:from>
    <xdr:to>
      <xdr:col>81</xdr:col>
      <xdr:colOff>50800</xdr:colOff>
      <xdr:row>37</xdr:row>
      <xdr:rowOff>138900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6106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51651</xdr:rowOff>
    </xdr:from>
    <xdr:to>
      <xdr:col>76</xdr:col>
      <xdr:colOff>114300</xdr:colOff>
      <xdr:row>37</xdr:row>
      <xdr:rowOff>138900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52401"/>
          <a:ext cx="889000" cy="4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51651</xdr:rowOff>
    </xdr:from>
    <xdr:to>
      <xdr:col>71</xdr:col>
      <xdr:colOff>177800</xdr:colOff>
      <xdr:row>37</xdr:row>
      <xdr:rowOff>71158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52401"/>
          <a:ext cx="889000" cy="3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56439</xdr:rowOff>
    </xdr:from>
    <xdr:to>
      <xdr:col>85</xdr:col>
      <xdr:colOff>177800</xdr:colOff>
      <xdr:row>37</xdr:row>
      <xdr:rowOff>158039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34866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66611</xdr:rowOff>
    </xdr:from>
    <xdr:to>
      <xdr:col>81</xdr:col>
      <xdr:colOff>101600</xdr:colOff>
      <xdr:row>37</xdr:row>
      <xdr:rowOff>168211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159338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0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88100</xdr:rowOff>
    </xdr:from>
    <xdr:to>
      <xdr:col>76</xdr:col>
      <xdr:colOff>165100</xdr:colOff>
      <xdr:row>38</xdr:row>
      <xdr:rowOff>18250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851</xdr:rowOff>
    </xdr:from>
    <xdr:to>
      <xdr:col>72</xdr:col>
      <xdr:colOff>38100</xdr:colOff>
      <xdr:row>35</xdr:row>
      <xdr:rowOff>102451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0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118978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7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20358</xdr:rowOff>
    </xdr:from>
    <xdr:to>
      <xdr:col>67</xdr:col>
      <xdr:colOff>101600</xdr:colOff>
      <xdr:row>37</xdr:row>
      <xdr:rowOff>121958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113085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170267</xdr:rowOff>
    </xdr:from>
    <xdr:to>
      <xdr:col>85</xdr:col>
      <xdr:colOff>127000</xdr:colOff>
      <xdr:row>58</xdr:row>
      <xdr:rowOff>25922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71467"/>
          <a:ext cx="838200" cy="19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90715</xdr:rowOff>
    </xdr:from>
    <xdr:to>
      <xdr:col>81</xdr:col>
      <xdr:colOff>50800</xdr:colOff>
      <xdr:row>56</xdr:row>
      <xdr:rowOff>170267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20465"/>
          <a:ext cx="889000" cy="2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90715</xdr:rowOff>
    </xdr:from>
    <xdr:to>
      <xdr:col>76</xdr:col>
      <xdr:colOff>114300</xdr:colOff>
      <xdr:row>58</xdr:row>
      <xdr:rowOff>110396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20465"/>
          <a:ext cx="889000" cy="53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140462</xdr:rowOff>
    </xdr:from>
    <xdr:to>
      <xdr:col>71</xdr:col>
      <xdr:colOff>177800</xdr:colOff>
      <xdr:row>58</xdr:row>
      <xdr:rowOff>110396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13112"/>
          <a:ext cx="889000" cy="1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146572</xdr:rowOff>
    </xdr:from>
    <xdr:to>
      <xdr:col>85</xdr:col>
      <xdr:colOff>177800</xdr:colOff>
      <xdr:row>58</xdr:row>
      <xdr:rowOff>76722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124999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9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119467</xdr:rowOff>
    </xdr:from>
    <xdr:to>
      <xdr:col>81</xdr:col>
      <xdr:colOff>101600</xdr:colOff>
      <xdr:row>57</xdr:row>
      <xdr:rowOff>49617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66144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4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39915</xdr:rowOff>
    </xdr:from>
    <xdr:to>
      <xdr:col>76</xdr:col>
      <xdr:colOff>165100</xdr:colOff>
      <xdr:row>55</xdr:row>
      <xdr:rowOff>141515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158042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4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59596</xdr:rowOff>
    </xdr:from>
    <xdr:to>
      <xdr:col>72</xdr:col>
      <xdr:colOff>38100</xdr:colOff>
      <xdr:row>58</xdr:row>
      <xdr:rowOff>161196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152323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9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89662</xdr:rowOff>
    </xdr:from>
    <xdr:to>
      <xdr:col>67</xdr:col>
      <xdr:colOff>101600</xdr:colOff>
      <xdr:row>58</xdr:row>
      <xdr:rowOff>19812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36339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59537</xdr:rowOff>
    </xdr:from>
    <xdr:to>
      <xdr:col>85</xdr:col>
      <xdr:colOff>127000</xdr:colOff>
      <xdr:row>97</xdr:row>
      <xdr:rowOff>147434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90187"/>
          <a:ext cx="8382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59537</xdr:rowOff>
    </xdr:from>
    <xdr:to>
      <xdr:col>81</xdr:col>
      <xdr:colOff>50800</xdr:colOff>
      <xdr:row>98</xdr:row>
      <xdr:rowOff>22219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90187"/>
          <a:ext cx="889000" cy="13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22219</xdr:rowOff>
    </xdr:from>
    <xdr:to>
      <xdr:col>76</xdr:col>
      <xdr:colOff>114300</xdr:colOff>
      <xdr:row>98</xdr:row>
      <xdr:rowOff>32277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2431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32277</xdr:rowOff>
    </xdr:from>
    <xdr:to>
      <xdr:col>71</xdr:col>
      <xdr:colOff>177800</xdr:colOff>
      <xdr:row>98</xdr:row>
      <xdr:rowOff>47707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3437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96634</xdr:rowOff>
    </xdr:from>
    <xdr:to>
      <xdr:col>85</xdr:col>
      <xdr:colOff>177800</xdr:colOff>
      <xdr:row>98</xdr:row>
      <xdr:rowOff>26784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11561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4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8737</xdr:rowOff>
    </xdr:from>
    <xdr:to>
      <xdr:col>81</xdr:col>
      <xdr:colOff>101600</xdr:colOff>
      <xdr:row>97</xdr:row>
      <xdr:rowOff>110337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142869</xdr:rowOff>
    </xdr:from>
    <xdr:to>
      <xdr:col>76</xdr:col>
      <xdr:colOff>165100</xdr:colOff>
      <xdr:row>98</xdr:row>
      <xdr:rowOff>73019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64146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6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152927</xdr:rowOff>
    </xdr:from>
    <xdr:to>
      <xdr:col>72</xdr:col>
      <xdr:colOff>38100</xdr:colOff>
      <xdr:row>98</xdr:row>
      <xdr:rowOff>83077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74204</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687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168357</xdr:rowOff>
    </xdr:from>
    <xdr:to>
      <xdr:col>67</xdr:col>
      <xdr:colOff>101600</xdr:colOff>
      <xdr:row>98</xdr:row>
      <xdr:rowOff>98507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89634</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68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163,840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23,288</a:t>
          </a:r>
          <a:r>
            <a:rPr kumimoji="1" lang="ja-JP" altLang="en-US" sz="1300">
              <a:latin typeface="ＭＳ Ｐゴシック" panose="020B0600070205080204" pitchFamily="50" charset="-128"/>
              <a:ea typeface="ＭＳ Ｐゴシック" panose="020B0600070205080204" pitchFamily="50" charset="-128"/>
            </a:rPr>
            <a:t>円増加し、類似団体平均と同程度の水準となった。これは、定額減税調整給付金や西児童クラブ建設工事等の新規事業が主な要因である。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6,501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41,519</a:t>
          </a:r>
          <a:r>
            <a:rPr kumimoji="1" lang="ja-JP" altLang="en-US" sz="1300">
              <a:latin typeface="ＭＳ Ｐゴシック" panose="020B0600070205080204" pitchFamily="50" charset="-128"/>
              <a:ea typeface="ＭＳ Ｐゴシック" panose="020B0600070205080204" pitchFamily="50" charset="-128"/>
            </a:rPr>
            <a:t>円減少し、類似団体平均を大きく下回った。これは、性質別分析と同様、前年度に実施された町内企業の設備投資に対する支援策が終了したことによるものである。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52,452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18,240</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円減少し、類似団体平均を下回った。これは、大口西小学校の長寿命化改修工事が完了したことが主な要因である。</a:t>
          </a:r>
        </a:p>
        <a:p>
          <a:r>
            <a:rPr kumimoji="1" lang="ja-JP" altLang="en-US" sz="1300">
              <a:latin typeface="ＭＳ Ｐゴシック" panose="020B0600070205080204" pitchFamily="50" charset="-128"/>
              <a:ea typeface="ＭＳ Ｐゴシック" panose="020B0600070205080204" pitchFamily="50" charset="-128"/>
            </a:rPr>
            <a:t>そのほか、</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議会費や土木費が類似団体平均を上回っている一方で、労働費や公債費は依然として類似団体平均より低い水準を維持している。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財政調整基金残高は、金額としては前年度より増加したが、標準財政規模の増加により、標準財政規模比は、わずかに減少した。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実質単年度収支は、実質収支額が減少したものの、積立額が取崩し額を大きく上回り、増加した。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定額減税制度に伴う個人町民税の減少や、物価高騰や為替変動の影響による企業収益の低調などによる法人町民税の減少と経常的経費の増加により、黒字額が前年度より減少した。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また、下水道事業会計は、適切な経営管理により前年度より</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ポイント黒字幅を拡大した。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11369636</v>
      </c>
      <c r="BO4" s="436"/>
      <c r="BP4" s="436"/>
      <c r="BQ4" s="436"/>
      <c r="BR4" s="436"/>
      <c r="BS4" s="436"/>
      <c r="BT4" s="436"/>
      <c r="BU4" s="437"/>
      <c r="BV4" s="435">
        <v>12281030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3.8</v>
      </c>
      <c r="CU4" s="576"/>
      <c r="CV4" s="576"/>
      <c r="CW4" s="576"/>
      <c r="CX4" s="576"/>
      <c r="CY4" s="576"/>
      <c r="CZ4" s="576"/>
      <c r="DA4" s="577"/>
      <c r="DB4" s="575">
        <v>4.5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10833452</v>
      </c>
      <c r="BO5" s="407"/>
      <c r="BP5" s="407"/>
      <c r="BQ5" s="407"/>
      <c r="BR5" s="407"/>
      <c r="BS5" s="407"/>
      <c r="BT5" s="407"/>
      <c r="BU5" s="408"/>
      <c r="BV5" s="406">
        <v>11772382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77.599999999999994</v>
      </c>
      <c r="CU5" s="404"/>
      <c r="CV5" s="404"/>
      <c r="CW5" s="404"/>
      <c r="CX5" s="404"/>
      <c r="CY5" s="404"/>
      <c r="CZ5" s="404"/>
      <c r="DA5" s="405"/>
      <c r="DB5" s="403">
        <v>74.8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536184</v>
      </c>
      <c r="BO6" s="407"/>
      <c r="BP6" s="407"/>
      <c r="BQ6" s="407"/>
      <c r="BR6" s="407"/>
      <c r="BS6" s="407"/>
      <c r="BT6" s="407"/>
      <c r="BU6" s="408"/>
      <c r="BV6" s="406">
        <v>508648</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77.599999999999994</v>
      </c>
      <c r="CU6" s="550"/>
      <c r="CV6" s="550"/>
      <c r="CW6" s="550"/>
      <c r="CX6" s="550"/>
      <c r="CY6" s="550"/>
      <c r="CZ6" s="550"/>
      <c r="DA6" s="551"/>
      <c r="DB6" s="549">
        <v>74.8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237226</v>
      </c>
      <c r="BO7" s="407"/>
      <c r="BP7" s="407"/>
      <c r="BQ7" s="407"/>
      <c r="BR7" s="407"/>
      <c r="BS7" s="407"/>
      <c r="BT7" s="407"/>
      <c r="BU7" s="408"/>
      <c r="BV7" s="406">
        <v>185043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7955419</v>
      </c>
      <c r="CU7" s="407"/>
      <c r="CV7" s="407"/>
      <c r="CW7" s="407"/>
      <c r="CX7" s="407"/>
      <c r="CY7" s="407"/>
      <c r="CZ7" s="407"/>
      <c r="DA7" s="408"/>
      <c r="DB7" s="406">
        <v>7173927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298958</v>
      </c>
      <c r="BO8" s="407"/>
      <c r="BP8" s="407"/>
      <c r="BQ8" s="407"/>
      <c r="BR8" s="407"/>
      <c r="BS8" s="407"/>
      <c r="BT8" s="407"/>
      <c r="BU8" s="408"/>
      <c r="BV8" s="406">
        <v>323605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1.2</v>
      </c>
      <c r="CU8" s="510"/>
      <c r="CV8" s="510"/>
      <c r="CW8" s="510"/>
      <c r="CX8" s="510"/>
      <c r="CY8" s="510"/>
      <c r="CZ8" s="510"/>
      <c r="DA8" s="511"/>
      <c r="DB8" s="509">
        <v>1.1100000000000001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24305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98</v>
      </c>
      <c r="AV9" s="465"/>
      <c r="AW9" s="465"/>
      <c r="AX9" s="465"/>
      <c r="AY9" s="420" t="s">
        <v>111</v>
      </c>
      <c r="AZ9" s="421"/>
      <c r="BA9" s="421"/>
      <c r="BB9" s="421"/>
      <c r="BC9" s="421"/>
      <c r="BD9" s="421"/>
      <c r="BE9" s="421"/>
      <c r="BF9" s="421"/>
      <c r="BG9" s="421"/>
      <c r="BH9" s="421"/>
      <c r="BI9" s="421"/>
      <c r="BJ9" s="421"/>
      <c r="BK9" s="421"/>
      <c r="BL9" s="421"/>
      <c r="BM9" s="422"/>
      <c r="BN9" s="406">
        <v>-24647</v>
      </c>
      <c r="BO9" s="407"/>
      <c r="BP9" s="407"/>
      <c r="BQ9" s="407"/>
      <c r="BR9" s="407"/>
      <c r="BS9" s="407"/>
      <c r="BT9" s="407"/>
      <c r="BU9" s="408"/>
      <c r="BV9" s="406">
        <v>61992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3.5</v>
      </c>
      <c r="CU9" s="404"/>
      <c r="CV9" s="404"/>
      <c r="CW9" s="404"/>
      <c r="CX9" s="404"/>
      <c r="CY9" s="404"/>
      <c r="CZ9" s="404"/>
      <c r="DA9" s="405"/>
      <c r="DB9" s="403">
        <v>4.7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23274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567569</v>
      </c>
      <c r="BO10" s="407"/>
      <c r="BP10" s="407"/>
      <c r="BQ10" s="407"/>
      <c r="BR10" s="407"/>
      <c r="BS10" s="407"/>
      <c r="BT10" s="407"/>
      <c r="BU10" s="408"/>
      <c r="BV10" s="406">
        <v>618561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24004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277630</v>
      </c>
      <c r="BO12" s="407"/>
      <c r="BP12" s="407"/>
      <c r="BQ12" s="407"/>
      <c r="BR12" s="407"/>
      <c r="BS12" s="407"/>
      <c r="BT12" s="407"/>
      <c r="BU12" s="408"/>
      <c r="BV12" s="406">
        <v>618442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23087</v>
      </c>
      <c r="S13" s="494"/>
      <c r="T13" s="494"/>
      <c r="U13" s="494"/>
      <c r="V13" s="495"/>
      <c r="W13" s="496" t="s">
        <v>131</v>
      </c>
      <c r="X13" s="392"/>
      <c r="Y13" s="392"/>
      <c r="Z13" s="392"/>
      <c r="AA13" s="392"/>
      <c r="AB13" s="393"/>
      <c r="AC13" s="359">
        <v>146</v>
      </c>
      <c r="AD13" s="360"/>
      <c r="AE13" s="360"/>
      <c r="AF13" s="360"/>
      <c r="AG13" s="361"/>
      <c r="AH13" s="359">
        <v>190</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265292</v>
      </c>
      <c r="BO13" s="407"/>
      <c r="BP13" s="407"/>
      <c r="BQ13" s="407"/>
      <c r="BR13" s="407"/>
      <c r="BS13" s="407"/>
      <c r="BT13" s="407"/>
      <c r="BU13" s="408"/>
      <c r="BV13" s="406">
        <v>62111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1.7</v>
      </c>
      <c r="CU13" s="404"/>
      <c r="CV13" s="404"/>
      <c r="CW13" s="404"/>
      <c r="CX13" s="404"/>
      <c r="CY13" s="404"/>
      <c r="CZ13" s="404"/>
      <c r="DA13" s="405"/>
      <c r="DB13" s="403">
        <v>1.4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24212</v>
      </c>
      <c r="S14" s="494"/>
      <c r="T14" s="494"/>
      <c r="U14" s="494"/>
      <c r="V14" s="495"/>
      <c r="W14" s="497"/>
      <c r="X14" s="395"/>
      <c r="Y14" s="395"/>
      <c r="Z14" s="395"/>
      <c r="AA14" s="395"/>
      <c r="AB14" s="396"/>
      <c r="AC14" s="486">
        <v>1.2</v>
      </c>
      <c r="AD14" s="487"/>
      <c r="AE14" s="487"/>
      <c r="AF14" s="487"/>
      <c r="AG14" s="488"/>
      <c r="AH14" s="486">
        <v>1.7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23378</v>
      </c>
      <c r="S15" s="494"/>
      <c r="T15" s="494"/>
      <c r="U15" s="494"/>
      <c r="V15" s="495"/>
      <c r="W15" s="496" t="s">
        <v>137</v>
      </c>
      <c r="X15" s="392"/>
      <c r="Y15" s="392"/>
      <c r="Z15" s="392"/>
      <c r="AA15" s="392"/>
      <c r="AB15" s="393"/>
      <c r="AC15" s="359">
        <v>4736</v>
      </c>
      <c r="AD15" s="360"/>
      <c r="AE15" s="360"/>
      <c r="AF15" s="360"/>
      <c r="AG15" s="361"/>
      <c r="AH15" s="359">
        <v>4550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6141044</v>
      </c>
      <c r="BO15" s="436"/>
      <c r="BP15" s="436"/>
      <c r="BQ15" s="436"/>
      <c r="BR15" s="436"/>
      <c r="BS15" s="436"/>
      <c r="BT15" s="436"/>
      <c r="BU15" s="437"/>
      <c r="BV15" s="435">
        <v>5556185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39.5</v>
      </c>
      <c r="AD16" s="487"/>
      <c r="AE16" s="487"/>
      <c r="AF16" s="487"/>
      <c r="AG16" s="488"/>
      <c r="AH16" s="486">
        <v>40.1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4712350</v>
      </c>
      <c r="BO16" s="407"/>
      <c r="BP16" s="407"/>
      <c r="BQ16" s="407"/>
      <c r="BR16" s="407"/>
      <c r="BS16" s="407"/>
      <c r="BT16" s="407"/>
      <c r="BU16" s="408"/>
      <c r="BV16" s="406">
        <v>4583114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7097</v>
      </c>
      <c r="AD17" s="360"/>
      <c r="AE17" s="360"/>
      <c r="AF17" s="360"/>
      <c r="AG17" s="361"/>
      <c r="AH17" s="359">
        <v>6617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7955419</v>
      </c>
      <c r="BO17" s="407"/>
      <c r="BP17" s="407"/>
      <c r="BQ17" s="407"/>
      <c r="BR17" s="407"/>
      <c r="BS17" s="407"/>
      <c r="BT17" s="407"/>
      <c r="BU17" s="408"/>
      <c r="BV17" s="406">
        <v>7173927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13.61</v>
      </c>
      <c r="M18" s="459"/>
      <c r="N18" s="459"/>
      <c r="O18" s="459"/>
      <c r="P18" s="459"/>
      <c r="Q18" s="459"/>
      <c r="R18" s="460"/>
      <c r="S18" s="460"/>
      <c r="T18" s="460"/>
      <c r="U18" s="460"/>
      <c r="V18" s="461"/>
      <c r="W18" s="477"/>
      <c r="X18" s="478"/>
      <c r="Y18" s="478"/>
      <c r="Z18" s="478"/>
      <c r="AA18" s="478"/>
      <c r="AB18" s="502"/>
      <c r="AC18" s="376">
        <v>59.2</v>
      </c>
      <c r="AD18" s="377"/>
      <c r="AE18" s="377"/>
      <c r="AF18" s="377"/>
      <c r="AG18" s="462"/>
      <c r="AH18" s="376">
        <v>58.3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5978338</v>
      </c>
      <c r="BO18" s="407"/>
      <c r="BP18" s="407"/>
      <c r="BQ18" s="407"/>
      <c r="BR18" s="407"/>
      <c r="BS18" s="407"/>
      <c r="BT18" s="407"/>
      <c r="BU18" s="408"/>
      <c r="BV18" s="406">
        <v>5667239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1786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8708508</v>
      </c>
      <c r="BO19" s="407"/>
      <c r="BP19" s="407"/>
      <c r="BQ19" s="407"/>
      <c r="BR19" s="407"/>
      <c r="BS19" s="407"/>
      <c r="BT19" s="407"/>
      <c r="BU19" s="408"/>
      <c r="BV19" s="406">
        <v>8836385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9150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2770884</v>
      </c>
      <c r="BO22" s="436"/>
      <c r="BP22" s="436"/>
      <c r="BQ22" s="436"/>
      <c r="BR22" s="436"/>
      <c r="BS22" s="436"/>
      <c r="BT22" s="436"/>
      <c r="BU22" s="437"/>
      <c r="BV22" s="435">
        <v>3044429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2528384</v>
      </c>
      <c r="BO23" s="407"/>
      <c r="BP23" s="407"/>
      <c r="BQ23" s="407"/>
      <c r="BR23" s="407"/>
      <c r="BS23" s="407"/>
      <c r="BT23" s="407"/>
      <c r="BU23" s="408"/>
      <c r="BV23" s="406">
        <v>2782429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8850</v>
      </c>
      <c r="R24" s="360"/>
      <c r="S24" s="360"/>
      <c r="T24" s="360"/>
      <c r="U24" s="360"/>
      <c r="V24" s="361"/>
      <c r="W24" s="449"/>
      <c r="X24" s="386"/>
      <c r="Y24" s="387"/>
      <c r="Z24" s="362" t="s">
        <v>162</v>
      </c>
      <c r="AA24" s="363"/>
      <c r="AB24" s="363"/>
      <c r="AC24" s="363"/>
      <c r="AD24" s="363"/>
      <c r="AE24" s="363"/>
      <c r="AF24" s="363"/>
      <c r="AG24" s="364"/>
      <c r="AH24" s="359">
        <v>174</v>
      </c>
      <c r="AI24" s="360"/>
      <c r="AJ24" s="360"/>
      <c r="AK24" s="360"/>
      <c r="AL24" s="361"/>
      <c r="AM24" s="359">
        <v>538356</v>
      </c>
      <c r="AN24" s="360"/>
      <c r="AO24" s="360"/>
      <c r="AP24" s="360"/>
      <c r="AQ24" s="360"/>
      <c r="AR24" s="361"/>
      <c r="AS24" s="359">
        <v>3094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2643977</v>
      </c>
      <c r="BO24" s="407"/>
      <c r="BP24" s="407"/>
      <c r="BQ24" s="407"/>
      <c r="BR24" s="407"/>
      <c r="BS24" s="407"/>
      <c r="BT24" s="407"/>
      <c r="BU24" s="408"/>
      <c r="BV24" s="406">
        <v>2865964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7080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22403</v>
      </c>
      <c r="BO25" s="436"/>
      <c r="BP25" s="436"/>
      <c r="BQ25" s="436"/>
      <c r="BR25" s="436"/>
      <c r="BS25" s="436"/>
      <c r="BT25" s="436"/>
      <c r="BU25" s="437"/>
      <c r="BV25" s="435">
        <v>22429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6630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8820</v>
      </c>
      <c r="AN26" s="360"/>
      <c r="AO26" s="360"/>
      <c r="AP26" s="360"/>
      <c r="AQ26" s="360"/>
      <c r="AR26" s="361"/>
      <c r="AS26" s="359">
        <v>2205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3890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202982</v>
      </c>
      <c r="BO27" s="441"/>
      <c r="BP27" s="441"/>
      <c r="BQ27" s="441"/>
      <c r="BR27" s="441"/>
      <c r="BS27" s="441"/>
      <c r="BT27" s="441"/>
      <c r="BU27" s="442"/>
      <c r="BV27" s="440">
        <v>201647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3210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3081655</v>
      </c>
      <c r="BO28" s="436"/>
      <c r="BP28" s="436"/>
      <c r="BQ28" s="436"/>
      <c r="BR28" s="436"/>
      <c r="BS28" s="436"/>
      <c r="BT28" s="436"/>
      <c r="BU28" s="437"/>
      <c r="BV28" s="435">
        <v>2791716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13</v>
      </c>
      <c r="M29" s="360"/>
      <c r="N29" s="360"/>
      <c r="O29" s="360"/>
      <c r="P29" s="361"/>
      <c r="Q29" s="359">
        <v>2920</v>
      </c>
      <c r="R29" s="360"/>
      <c r="S29" s="360"/>
      <c r="T29" s="360"/>
      <c r="U29" s="360"/>
      <c r="V29" s="361"/>
      <c r="W29" s="450"/>
      <c r="X29" s="451"/>
      <c r="Y29" s="452"/>
      <c r="Z29" s="362" t="s">
        <v>178</v>
      </c>
      <c r="AA29" s="363"/>
      <c r="AB29" s="363"/>
      <c r="AC29" s="363"/>
      <c r="AD29" s="363"/>
      <c r="AE29" s="363"/>
      <c r="AF29" s="363"/>
      <c r="AG29" s="364"/>
      <c r="AH29" s="359">
        <v>175</v>
      </c>
      <c r="AI29" s="360"/>
      <c r="AJ29" s="360"/>
      <c r="AK29" s="360"/>
      <c r="AL29" s="361"/>
      <c r="AM29" s="359">
        <v>542363</v>
      </c>
      <c r="AN29" s="360"/>
      <c r="AO29" s="360"/>
      <c r="AP29" s="360"/>
      <c r="AQ29" s="360"/>
      <c r="AR29" s="361"/>
      <c r="AS29" s="359">
        <v>3099</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2112173</v>
      </c>
      <c r="BO30" s="441"/>
      <c r="BP30" s="441"/>
      <c r="BQ30" s="441"/>
      <c r="BR30" s="441"/>
      <c r="BS30" s="441"/>
      <c r="BT30" s="441"/>
      <c r="BU30" s="442"/>
      <c r="BV30" s="440">
        <v>1824168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愛知県市町村職員退職手当組合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国際交流事業特別会計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愛知県後期高齢者医療広域連合（一般会計）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土地取得特別会計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愛知県後期高齢者医療広域連合（後期高齢者医療特別会計）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次世代育成事業特別会計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丹羽広域事務組合（一般会計）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丹羽広域事務組合（公営企業会計）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江南丹羽環境管理組合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尾張北部環境組合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愛北広域事務組合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xfp319UlpRO2zE70XezfxQWipYaQwCYsuXkfFm3KiVO51avYiCO4vtmFEiLF/79Xz0UFw7TXZuLkaU97dmgiA==" saltValue="jkHO87v2Jobp0vW6WwVX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2.58</v>
      </c>
      <c r="G34" s="33">
        <v>3.04</v>
      </c>
      <c r="H34" s="33">
        <v>4.05</v>
      </c>
      <c r="I34" s="33">
        <v>4.51</v>
      </c>
      <c r="J34" s="34">
        <v>3.75</v>
      </c>
      <c r="K34" s="22"/>
      <c r="L34" s="22"/>
      <c r="M34" s="22"/>
      <c r="N34" s="22"/>
      <c r="O34" s="22"/>
      <c r="P34" s="22"/>
    </row>
    <row r="35" spans="1:16" ht="39" customHeight="1" x14ac:dyDescent="0.2">
      <c r="A35" s="22"/>
      <c r="B35" s="35"/>
      <c r="C35" s="1132" t="s">
        <v>535</v>
      </c>
      <c r="D35" s="1132"/>
      <c r="E35" s="1133"/>
      <c r="F35" s="36" t="s">
        <v>489</v>
      </c>
      <c r="G35" s="37" t="s">
        <v>489</v>
      </c>
      <c r="H35" s="37" t="s">
        <v>489</v>
      </c>
      <c r="I35" s="37">
        <v>0.77</v>
      </c>
      <c r="J35" s="38">
        <v>1.67</v>
      </c>
      <c r="K35" s="22"/>
      <c r="L35" s="22"/>
      <c r="M35" s="22"/>
      <c r="N35" s="22"/>
      <c r="O35" s="22"/>
      <c r="P35" s="22"/>
    </row>
    <row r="36" spans="1:16" ht="39" customHeight="1" x14ac:dyDescent="0.2">
      <c r="A36" s="22"/>
      <c r="B36" s="35"/>
      <c r="C36" s="1132" t="s">
        <v>536</v>
      </c>
      <c r="D36" s="1132"/>
      <c r="E36" s="1133"/>
      <c r="F36" s="36">
        <v>0.68</v>
      </c>
      <c r="G36" s="37">
        <v>1.37</v>
      </c>
      <c r="H36" s="37">
        <v>0.94</v>
      </c>
      <c r="I36" s="37">
        <v>0.61</v>
      </c>
      <c r="J36" s="38">
        <v>0.19</v>
      </c>
      <c r="K36" s="22"/>
      <c r="L36" s="22"/>
      <c r="M36" s="22"/>
      <c r="N36" s="22"/>
      <c r="O36" s="22"/>
      <c r="P36" s="22"/>
    </row>
    <row r="37" spans="1:16" ht="39" customHeight="1" x14ac:dyDescent="0.2">
      <c r="A37" s="22"/>
      <c r="B37" s="35"/>
      <c r="C37" s="1132" t="s">
        <v>537</v>
      </c>
      <c r="D37" s="1132"/>
      <c r="E37" s="1133"/>
      <c r="F37" s="36">
        <v>0.1</v>
      </c>
      <c r="G37" s="37">
        <v>0.14000000000000001</v>
      </c>
      <c r="H37" s="37">
        <v>0.28999999999999998</v>
      </c>
      <c r="I37" s="37">
        <v>0.03</v>
      </c>
      <c r="J37" s="38">
        <v>0.11</v>
      </c>
      <c r="K37" s="22"/>
      <c r="L37" s="22"/>
      <c r="M37" s="22"/>
      <c r="N37" s="22"/>
      <c r="O37" s="22"/>
      <c r="P37" s="22"/>
    </row>
    <row r="38" spans="1:16" ht="39" customHeight="1" x14ac:dyDescent="0.2">
      <c r="A38" s="22"/>
      <c r="B38" s="35"/>
      <c r="C38" s="1132" t="s">
        <v>538</v>
      </c>
      <c r="D38" s="1132"/>
      <c r="E38" s="1133"/>
      <c r="F38" s="36">
        <v>0.14000000000000001</v>
      </c>
      <c r="G38" s="37">
        <v>0.01</v>
      </c>
      <c r="H38" s="37">
        <v>0.02</v>
      </c>
      <c r="I38" s="37">
        <v>0.01</v>
      </c>
      <c r="J38" s="38">
        <v>0</v>
      </c>
      <c r="K38" s="22"/>
      <c r="L38" s="22"/>
      <c r="M38" s="22"/>
      <c r="N38" s="22"/>
      <c r="O38" s="22"/>
      <c r="P38" s="22"/>
    </row>
    <row r="39" spans="1:16" ht="39" customHeight="1" x14ac:dyDescent="0.2">
      <c r="A39" s="22"/>
      <c r="B39" s="35"/>
      <c r="C39" s="1132" t="s">
        <v>539</v>
      </c>
      <c r="D39" s="1132"/>
      <c r="E39" s="1133"/>
      <c r="F39" s="36">
        <v>0</v>
      </c>
      <c r="G39" s="37">
        <v>0</v>
      </c>
      <c r="H39" s="37">
        <v>0</v>
      </c>
      <c r="I39" s="37">
        <v>0</v>
      </c>
      <c r="J39" s="38">
        <v>0</v>
      </c>
      <c r="K39" s="22"/>
      <c r="L39" s="22"/>
      <c r="M39" s="22"/>
      <c r="N39" s="22"/>
      <c r="O39" s="22"/>
      <c r="P39" s="22"/>
    </row>
    <row r="40" spans="1:16" ht="39" customHeight="1" x14ac:dyDescent="0.2">
      <c r="A40" s="22"/>
      <c r="B40" s="35"/>
      <c r="C40" s="1132" t="s">
        <v>540</v>
      </c>
      <c r="D40" s="1132"/>
      <c r="E40" s="1133"/>
      <c r="F40" s="36">
        <v>0</v>
      </c>
      <c r="G40" s="37">
        <v>1.1599999999999999</v>
      </c>
      <c r="H40" s="37">
        <v>0</v>
      </c>
      <c r="I40" s="37">
        <v>0</v>
      </c>
      <c r="J40" s="38">
        <v>0</v>
      </c>
      <c r="K40" s="22"/>
      <c r="L40" s="22"/>
      <c r="M40" s="22"/>
      <c r="N40" s="22"/>
      <c r="O40" s="22"/>
      <c r="P40" s="22"/>
    </row>
    <row r="41" spans="1:16" ht="39" customHeight="1" x14ac:dyDescent="0.2">
      <c r="A41" s="22"/>
      <c r="B41" s="35"/>
      <c r="C41" s="1132" t="s">
        <v>541</v>
      </c>
      <c r="D41" s="1132"/>
      <c r="E41" s="1133"/>
      <c r="F41" s="36" t="s">
        <v>489</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v>
      </c>
      <c r="G43" s="42">
        <v>0</v>
      </c>
      <c r="H43" s="42">
        <v>0</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fXXEW/7bRbuE6jfWHkIie04nkOGk+o76+vPMknGKf5RyIVT0W2MO+c6Q9fxRkA7kUeiBTcAC+oc3AKWGgwU1w==" saltValue="uDlM+0n9xcJxb2NOtQDv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7" orientation="landscape" verticalDpi="300"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215</v>
      </c>
      <c r="L45" s="58">
        <v>234</v>
      </c>
      <c r="M45" s="58">
        <v>246</v>
      </c>
      <c r="N45" s="58">
        <v>300</v>
      </c>
      <c r="O45" s="59">
        <v>302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292</v>
      </c>
      <c r="L48" s="62">
        <v>252</v>
      </c>
      <c r="M48" s="62">
        <v>210</v>
      </c>
      <c r="N48" s="62">
        <v>171</v>
      </c>
      <c r="O48" s="63">
        <v>167</v>
      </c>
      <c r="P48" s="46"/>
      <c r="Q48" s="46"/>
      <c r="R48" s="46"/>
      <c r="S48" s="46"/>
      <c r="T48" s="46"/>
      <c r="U48" s="46"/>
    </row>
    <row r="49" spans="1:21" ht="30.75" customHeight="1" x14ac:dyDescent="0.2">
      <c r="A49" s="46"/>
      <c r="B49" s="1163"/>
      <c r="C49" s="1164"/>
      <c r="D49" s="60"/>
      <c r="E49" s="1140" t="s">
        <v>14</v>
      </c>
      <c r="F49" s="1140"/>
      <c r="G49" s="1140"/>
      <c r="H49" s="1140"/>
      <c r="I49" s="1140"/>
      <c r="J49" s="1141"/>
      <c r="K49" s="61">
        <v>34</v>
      </c>
      <c r="L49" s="62">
        <v>20</v>
      </c>
      <c r="M49" s="62">
        <v>8</v>
      </c>
      <c r="N49" s="62">
        <v>8</v>
      </c>
      <c r="O49" s="63">
        <v>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440</v>
      </c>
      <c r="L52" s="62">
        <v>420</v>
      </c>
      <c r="M52" s="62">
        <v>397</v>
      </c>
      <c r="N52" s="62">
        <v>353</v>
      </c>
      <c r="O52" s="63">
        <v>312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101</v>
      </c>
      <c r="L53" s="67">
        <v>86</v>
      </c>
      <c r="M53" s="67">
        <v>67</v>
      </c>
      <c r="N53" s="67">
        <v>126</v>
      </c>
      <c r="O53" s="68">
        <v>165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549</v>
      </c>
      <c r="L58" s="82" t="s">
        <v>549</v>
      </c>
      <c r="M58" s="82" t="s">
        <v>549</v>
      </c>
      <c r="N58" s="82" t="s">
        <v>549</v>
      </c>
      <c r="O58" s="83" t="s">
        <v>549</v>
      </c>
    </row>
    <row r="59" spans="1:21" ht="31.5" customHeight="1" x14ac:dyDescent="0.2">
      <c r="B59" s="1148"/>
      <c r="C59" s="1149"/>
      <c r="D59" s="1155" t="s">
        <v>26</v>
      </c>
      <c r="E59" s="1156"/>
      <c r="F59" s="1156"/>
      <c r="G59" s="1156"/>
      <c r="H59" s="1156"/>
      <c r="I59" s="1156"/>
      <c r="J59" s="1157"/>
      <c r="K59" s="84" t="s">
        <v>549</v>
      </c>
      <c r="L59" s="85" t="s">
        <v>549</v>
      </c>
      <c r="M59" s="85" t="s">
        <v>549</v>
      </c>
      <c r="N59" s="85" t="s">
        <v>549</v>
      </c>
      <c r="O59" s="86" t="s">
        <v>549</v>
      </c>
    </row>
    <row r="60" spans="1:21" ht="31.5" customHeight="1" thickBot="1" x14ac:dyDescent="0.25">
      <c r="B60" s="1150"/>
      <c r="C60" s="1151"/>
      <c r="D60" s="1158" t="s">
        <v>27</v>
      </c>
      <c r="E60" s="1159"/>
      <c r="F60" s="1159"/>
      <c r="G60" s="1159"/>
      <c r="H60" s="1159"/>
      <c r="I60" s="1159"/>
      <c r="J60" s="1160"/>
      <c r="K60" s="87" t="s">
        <v>549</v>
      </c>
      <c r="L60" s="88" t="s">
        <v>549</v>
      </c>
      <c r="M60" s="88" t="s">
        <v>549</v>
      </c>
      <c r="N60" s="88" t="s">
        <v>549</v>
      </c>
      <c r="O60" s="89" t="s">
        <v>549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Nj+4o76nffHrdBw17rIXGxxGvAwD7cLGn0gHxXVVOE8PznLvlOzBiwKKLBQv6RnYovDAZP6qChsM6UDnaJpvg==" saltValue="KRSozTP2o+i1imobCBdn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verticalDpi="300"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2485</v>
      </c>
      <c r="J41" s="331">
        <v>2410</v>
      </c>
      <c r="K41" s="331">
        <v>3132</v>
      </c>
      <c r="L41" s="331">
        <v>3044</v>
      </c>
      <c r="M41" s="332">
        <v>2771</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2347</v>
      </c>
      <c r="J43" s="334">
        <v>2083</v>
      </c>
      <c r="K43" s="334">
        <v>1967</v>
      </c>
      <c r="L43" s="334">
        <v>1704</v>
      </c>
      <c r="M43" s="335">
        <v>1517</v>
      </c>
    </row>
    <row r="44" spans="2:13" ht="27.75" customHeight="1" x14ac:dyDescent="0.2">
      <c r="B44" s="1171"/>
      <c r="C44" s="1172"/>
      <c r="D44" s="104"/>
      <c r="E44" s="1175" t="s">
        <v>34</v>
      </c>
      <c r="F44" s="1175"/>
      <c r="G44" s="1175"/>
      <c r="H44" s="1176"/>
      <c r="I44" s="333">
        <v>48</v>
      </c>
      <c r="J44" s="334">
        <v>28</v>
      </c>
      <c r="K44" s="334">
        <v>35</v>
      </c>
      <c r="L44" s="334">
        <v>34</v>
      </c>
      <c r="M44" s="335">
        <v>116</v>
      </c>
    </row>
    <row r="45" spans="2:13" ht="27.75" customHeight="1" x14ac:dyDescent="0.2">
      <c r="B45" s="1171"/>
      <c r="C45" s="1172"/>
      <c r="D45" s="104"/>
      <c r="E45" s="1175" t="s">
        <v>35</v>
      </c>
      <c r="F45" s="1175"/>
      <c r="G45" s="1175"/>
      <c r="H45" s="1176"/>
      <c r="I45" s="333">
        <v>1563</v>
      </c>
      <c r="J45" s="334">
        <v>1580</v>
      </c>
      <c r="K45" s="334">
        <v>1586</v>
      </c>
      <c r="L45" s="334">
        <v>1585</v>
      </c>
      <c r="M45" s="335">
        <v>1475</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4175</v>
      </c>
      <c r="J50" s="334">
        <v>4219</v>
      </c>
      <c r="K50" s="334">
        <v>4718</v>
      </c>
      <c r="L50" s="334">
        <v>4616</v>
      </c>
      <c r="M50" s="335">
        <v>5279</v>
      </c>
    </row>
    <row r="51" spans="2:13" ht="27.75" customHeight="1" x14ac:dyDescent="0.2">
      <c r="B51" s="1171"/>
      <c r="C51" s="1172"/>
      <c r="D51" s="104"/>
      <c r="E51" s="1175" t="s">
        <v>42</v>
      </c>
      <c r="F51" s="1175"/>
      <c r="G51" s="1175"/>
      <c r="H51" s="1176"/>
      <c r="I51" s="333" t="s">
        <v>489</v>
      </c>
      <c r="J51" s="334" t="s">
        <v>489</v>
      </c>
      <c r="K51" s="334" t="s">
        <v>489</v>
      </c>
      <c r="L51" s="334" t="s">
        <v>489</v>
      </c>
      <c r="M51" s="335" t="s">
        <v>489</v>
      </c>
    </row>
    <row r="52" spans="2:13" ht="27.75" customHeight="1" x14ac:dyDescent="0.2">
      <c r="B52" s="1173"/>
      <c r="C52" s="1174"/>
      <c r="D52" s="104"/>
      <c r="E52" s="1175" t="s">
        <v>43</v>
      </c>
      <c r="F52" s="1175"/>
      <c r="G52" s="1175"/>
      <c r="H52" s="1176"/>
      <c r="I52" s="333">
        <v>3064</v>
      </c>
      <c r="J52" s="334">
        <v>2897</v>
      </c>
      <c r="K52" s="334">
        <v>2729</v>
      </c>
      <c r="L52" s="334">
        <v>2453</v>
      </c>
      <c r="M52" s="335">
        <v>2227</v>
      </c>
    </row>
    <row r="53" spans="2:13" ht="27.75" customHeight="1" thickBot="1" x14ac:dyDescent="0.25">
      <c r="B53" s="1177" t="s">
        <v>19</v>
      </c>
      <c r="C53" s="1178"/>
      <c r="D53" s="108"/>
      <c r="E53" s="1179" t="s">
        <v>44</v>
      </c>
      <c r="F53" s="1179"/>
      <c r="G53" s="1179"/>
      <c r="H53" s="1180"/>
      <c r="I53" s="336">
        <v>-796</v>
      </c>
      <c r="J53" s="337">
        <v>-1016</v>
      </c>
      <c r="K53" s="337">
        <v>-727</v>
      </c>
      <c r="L53" s="337">
        <v>-702</v>
      </c>
      <c r="M53" s="338">
        <v>-1626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0GWE5ACoxGfWkOIIWiMa7FljdbkWt7WAEiNosyT12IDIDoZx8S6MOiCzD4E2Q1/0/Kmo6PvpBwIiLDcG6f6UlA==" saltValue="xmlXINZQWqX3/CFGKCFw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7" orientation="landscape" verticalDpi="300"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2792</v>
      </c>
      <c r="G55" s="339">
        <v>2792</v>
      </c>
      <c r="H55" s="340">
        <v>3082</v>
      </c>
    </row>
    <row r="56" spans="2:8" ht="52.5" customHeight="1" x14ac:dyDescent="0.2">
      <c r="B56" s="120"/>
      <c r="C56" s="1198" t="s">
        <v>47</v>
      </c>
      <c r="D56" s="1198"/>
      <c r="E56" s="1199"/>
      <c r="F56" s="341" t="s">
        <v>489</v>
      </c>
      <c r="G56" s="341" t="s">
        <v>489</v>
      </c>
      <c r="H56" s="342" t="s">
        <v>489</v>
      </c>
    </row>
    <row r="57" spans="2:8" ht="53.25" customHeight="1" x14ac:dyDescent="0.2">
      <c r="B57" s="120"/>
      <c r="C57" s="1200" t="s">
        <v>48</v>
      </c>
      <c r="D57" s="1200"/>
      <c r="E57" s="1201"/>
      <c r="F57" s="343">
        <v>1777</v>
      </c>
      <c r="G57" s="343">
        <v>1824</v>
      </c>
      <c r="H57" s="344">
        <v>2112</v>
      </c>
    </row>
    <row r="58" spans="2:8" ht="45.75" customHeight="1" x14ac:dyDescent="0.2">
      <c r="B58" s="121"/>
      <c r="C58" s="1188" t="s">
        <v>558</v>
      </c>
      <c r="D58" s="1189"/>
      <c r="E58" s="1190"/>
      <c r="F58" s="345">
        <v>878</v>
      </c>
      <c r="G58" s="345">
        <v>954</v>
      </c>
      <c r="H58" s="346">
        <v>1120</v>
      </c>
    </row>
    <row r="59" spans="2:8" ht="45.75" customHeight="1" x14ac:dyDescent="0.2">
      <c r="B59" s="121"/>
      <c r="C59" s="1188" t="s">
        <v>559</v>
      </c>
      <c r="D59" s="1189"/>
      <c r="E59" s="1190"/>
      <c r="F59" s="345">
        <v>438</v>
      </c>
      <c r="G59" s="345">
        <v>360</v>
      </c>
      <c r="H59" s="346">
        <v>422</v>
      </c>
    </row>
    <row r="60" spans="2:8" ht="45.75" customHeight="1" x14ac:dyDescent="0.2">
      <c r="B60" s="121"/>
      <c r="C60" s="1188" t="s">
        <v>561</v>
      </c>
      <c r="D60" s="1189"/>
      <c r="E60" s="1190"/>
      <c r="F60" s="345">
        <v>40</v>
      </c>
      <c r="G60" s="345">
        <v>80</v>
      </c>
      <c r="H60" s="346">
        <v>120</v>
      </c>
    </row>
    <row r="61" spans="2:8" ht="45.75" customHeight="1" x14ac:dyDescent="0.2">
      <c r="B61" s="121"/>
      <c r="C61" s="1188" t="s">
        <v>560</v>
      </c>
      <c r="D61" s="1189"/>
      <c r="E61" s="1190"/>
      <c r="F61" s="345">
        <v>95</v>
      </c>
      <c r="G61" s="345">
        <v>107</v>
      </c>
      <c r="H61" s="346">
        <v>116</v>
      </c>
    </row>
    <row r="62" spans="2:8" ht="45.75" customHeight="1" thickBot="1" x14ac:dyDescent="0.25">
      <c r="B62" s="122"/>
      <c r="C62" s="1191" t="s">
        <v>562</v>
      </c>
      <c r="D62" s="1192"/>
      <c r="E62" s="1193"/>
      <c r="F62" s="347">
        <v>77</v>
      </c>
      <c r="G62" s="347">
        <v>85</v>
      </c>
      <c r="H62" s="348">
        <v>93</v>
      </c>
    </row>
    <row r="63" spans="2:8" ht="52.5" customHeight="1" thickBot="1" x14ac:dyDescent="0.25">
      <c r="B63" s="123"/>
      <c r="C63" s="1194" t="s">
        <v>49</v>
      </c>
      <c r="D63" s="1194"/>
      <c r="E63" s="1195"/>
      <c r="F63" s="349">
        <v>4569</v>
      </c>
      <c r="G63" s="349">
        <v>4616</v>
      </c>
      <c r="H63" s="350">
        <v>5194</v>
      </c>
    </row>
    <row r="64" spans="2:8" ht="13" x14ac:dyDescent="0.2"/>
  </sheetData>
  <sheetProtection algorithmName="SHA-512" hashValue="92FA2YGCTeVFX4+aCL/Pg2OXGQ0dETTgpTdVMdho5hwFUPl+w4BFU9LinjF36L12i24CTuDnTMnUibHKjB0Sfg==" saltValue="1Y8FjKWX+KOrH/aFxfwh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1" orientation="landscape" verticalDpi="300"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76093</v>
      </c>
      <c r="E3" s="142"/>
      <c r="F3" s="143">
        <v>53895</v>
      </c>
      <c r="G3" s="144"/>
      <c r="H3" s="145"/>
    </row>
    <row r="4" spans="1:8" x14ac:dyDescent="0.2">
      <c r="A4" s="146"/>
      <c r="B4" s="147"/>
      <c r="C4" s="148"/>
      <c r="D4" s="149">
        <v>40945</v>
      </c>
      <c r="E4" s="150"/>
      <c r="F4" s="151">
        <v>31224</v>
      </c>
      <c r="G4" s="152"/>
      <c r="H4" s="153"/>
    </row>
    <row r="5" spans="1:8" x14ac:dyDescent="0.2">
      <c r="A5" s="134" t="s">
        <v>521</v>
      </c>
      <c r="B5" s="139"/>
      <c r="C5" s="140"/>
      <c r="D5" s="141">
        <v>55447</v>
      </c>
      <c r="E5" s="142"/>
      <c r="F5" s="143">
        <v>56181</v>
      </c>
      <c r="G5" s="144"/>
      <c r="H5" s="145"/>
    </row>
    <row r="6" spans="1:8" x14ac:dyDescent="0.2">
      <c r="A6" s="146"/>
      <c r="B6" s="147"/>
      <c r="C6" s="148"/>
      <c r="D6" s="149">
        <v>20516</v>
      </c>
      <c r="E6" s="150"/>
      <c r="F6" s="151">
        <v>32039</v>
      </c>
      <c r="G6" s="152"/>
      <c r="H6" s="153"/>
    </row>
    <row r="7" spans="1:8" x14ac:dyDescent="0.2">
      <c r="A7" s="134" t="s">
        <v>522</v>
      </c>
      <c r="B7" s="139"/>
      <c r="C7" s="140"/>
      <c r="D7" s="141">
        <v>93259</v>
      </c>
      <c r="E7" s="142"/>
      <c r="F7" s="143">
        <v>47730</v>
      </c>
      <c r="G7" s="144"/>
      <c r="H7" s="145"/>
    </row>
    <row r="8" spans="1:8" x14ac:dyDescent="0.2">
      <c r="A8" s="146"/>
      <c r="B8" s="147"/>
      <c r="C8" s="148"/>
      <c r="D8" s="149">
        <v>35267</v>
      </c>
      <c r="E8" s="150"/>
      <c r="F8" s="151">
        <v>26378</v>
      </c>
      <c r="G8" s="152"/>
      <c r="H8" s="153"/>
    </row>
    <row r="9" spans="1:8" x14ac:dyDescent="0.2">
      <c r="A9" s="134" t="s">
        <v>523</v>
      </c>
      <c r="B9" s="139"/>
      <c r="C9" s="140"/>
      <c r="D9" s="141">
        <v>113217</v>
      </c>
      <c r="E9" s="142"/>
      <c r="F9" s="143">
        <v>61921</v>
      </c>
      <c r="G9" s="144"/>
      <c r="H9" s="145"/>
    </row>
    <row r="10" spans="1:8" x14ac:dyDescent="0.2">
      <c r="A10" s="146"/>
      <c r="B10" s="147"/>
      <c r="C10" s="148"/>
      <c r="D10" s="149">
        <v>71151</v>
      </c>
      <c r="E10" s="150"/>
      <c r="F10" s="151">
        <v>34719</v>
      </c>
      <c r="G10" s="152"/>
      <c r="H10" s="153"/>
    </row>
    <row r="11" spans="1:8" x14ac:dyDescent="0.2">
      <c r="A11" s="134" t="s">
        <v>524</v>
      </c>
      <c r="B11" s="139"/>
      <c r="C11" s="140"/>
      <c r="D11" s="141">
        <v>60789</v>
      </c>
      <c r="E11" s="142"/>
      <c r="F11" s="143">
        <v>62764</v>
      </c>
      <c r="G11" s="144"/>
      <c r="H11" s="145"/>
    </row>
    <row r="12" spans="1:8" x14ac:dyDescent="0.2">
      <c r="A12" s="146"/>
      <c r="B12" s="147"/>
      <c r="C12" s="154"/>
      <c r="D12" s="149">
        <v>41446</v>
      </c>
      <c r="E12" s="150"/>
      <c r="F12" s="151">
        <v>36476</v>
      </c>
      <c r="G12" s="152"/>
      <c r="H12" s="153"/>
    </row>
    <row r="13" spans="1:8" x14ac:dyDescent="0.2">
      <c r="A13" s="134"/>
      <c r="B13" s="139"/>
      <c r="C13" s="140"/>
      <c r="D13" s="141">
        <v>79761</v>
      </c>
      <c r="E13" s="142"/>
      <c r="F13" s="143">
        <v>56498</v>
      </c>
      <c r="G13" s="155"/>
      <c r="H13" s="145"/>
    </row>
    <row r="14" spans="1:8" x14ac:dyDescent="0.2">
      <c r="A14" s="146"/>
      <c r="B14" s="147"/>
      <c r="C14" s="148"/>
      <c r="D14" s="149">
        <v>41865</v>
      </c>
      <c r="E14" s="150"/>
      <c r="F14" s="151">
        <v>32167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2.59</v>
      </c>
      <c r="C19" s="156">
        <f>ROUND(VALUE(SUBSTITUTE(実質収支比率等に係る経年分析!G$48,"▲","-")),2)</f>
        <v>3.04</v>
      </c>
      <c r="D19" s="156">
        <f>ROUND(VALUE(SUBSTITUTE(実質収支比率等に係る経年分析!H$48,"▲","-")),2)</f>
        <v>4.0599999999999996</v>
      </c>
      <c r="E19" s="156">
        <f>ROUND(VALUE(SUBSTITUTE(実質収支比率等に係る経年分析!I$48,"▲","-")),2)</f>
        <v>4.51</v>
      </c>
      <c r="F19" s="156">
        <f>ROUND(VALUE(SUBSTITUTE(実質収支比率等に係る経年分析!J$48,"▲","-")),2)</f>
        <v>3.76</v>
      </c>
    </row>
    <row r="20" spans="1:11" x14ac:dyDescent="0.2">
      <c r="A20" s="156" t="s">
        <v>53</v>
      </c>
      <c r="B20" s="156">
        <f>ROUND(VALUE(SUBSTITUTE(実質収支比率等に係る経年分析!F$47,"▲","-")),2)</f>
        <v>37.340000000000003</v>
      </c>
      <c r="C20" s="156">
        <f>ROUND(VALUE(SUBSTITUTE(実質収支比率等に係る経年分析!G$47,"▲","-")),2)</f>
        <v>41.79</v>
      </c>
      <c r="D20" s="156">
        <f>ROUND(VALUE(SUBSTITUTE(実質収支比率等に係る経年分析!H$47,"▲","-")),2)</f>
        <v>43.28</v>
      </c>
      <c r="E20" s="156">
        <f>ROUND(VALUE(SUBSTITUTE(実質収支比率等に係る経年分析!I$47,"▲","-")),2)</f>
        <v>38.909999999999997</v>
      </c>
      <c r="F20" s="156">
        <f>ROUND(VALUE(SUBSTITUTE(実質収支比率等に係る経年分析!J$47,"▲","-")),2)</f>
        <v>38.74</v>
      </c>
    </row>
    <row r="21" spans="1:11" x14ac:dyDescent="0.2">
      <c r="A21" s="156" t="s">
        <v>54</v>
      </c>
      <c r="B21" s="156">
        <f>IF(ISNUMBER(VALUE(SUBSTITUTE(実質収支比率等に係る経年分析!F$49,"▲","-"))),ROUND(VALUE(SUBSTITUTE(実質収支比率等に係る経年分析!F$49,"▲","-")),2),NA())</f>
        <v>-4.9400000000000004</v>
      </c>
      <c r="C21" s="156">
        <f>IF(ISNUMBER(VALUE(SUBSTITUTE(実質収支比率等に係る経年分析!G$49,"▲","-"))),ROUND(VALUE(SUBSTITUTE(実質収支比率等に係る経年分析!G$49,"▲","-")),2),NA())</f>
        <v>-1.26</v>
      </c>
      <c r="D21" s="156">
        <f>IF(ISNUMBER(VALUE(SUBSTITUTE(実質収支比率等に係る経年分析!H$49,"▲","-"))),ROUND(VALUE(SUBSTITUTE(実質収支比率等に係る経年分析!H$49,"▲","-")),2),NA())</f>
        <v>5.4</v>
      </c>
      <c r="E21" s="156">
        <f>IF(ISNUMBER(VALUE(SUBSTITUTE(実質収支比率等に係る経年分析!I$49,"▲","-"))),ROUND(VALUE(SUBSTITUTE(実質収支比率等に係る経年分析!I$49,"▲","-")),2),NA())</f>
        <v>0.87</v>
      </c>
      <c r="F21" s="156">
        <f>IF(ISNUMBER(VALUE(SUBSTITUTE(実質収支比率等に係る経年分析!J$49,"▲","-"))),ROUND(VALUE(SUBSTITUTE(実質収支比率等に係る経年分析!J$49,"▲","-")),2),NA())</f>
        <v>3.33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次世代育成事業特別会計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土地取得特別会計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1.1599999999999999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国際交流事業特別会計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0.14000000000000001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0.28999999999999998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0.11</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0.19</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4.05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440</v>
      </c>
      <c r="E42" s="158"/>
      <c r="F42" s="158"/>
      <c r="G42" s="158">
        <f>'実質公債費比率（分子）の構造'!L$52</f>
        <v>420</v>
      </c>
      <c r="H42" s="158"/>
      <c r="I42" s="158"/>
      <c r="J42" s="158">
        <f>'実質公債費比率（分子）の構造'!M$52</f>
        <v>397</v>
      </c>
      <c r="K42" s="158"/>
      <c r="L42" s="158"/>
      <c r="M42" s="158">
        <f>'実質公債費比率（分子）の構造'!N$52</f>
        <v>353</v>
      </c>
      <c r="N42" s="158"/>
      <c r="O42" s="158"/>
      <c r="P42" s="158">
        <f>'実質公債費比率（分子）の構造'!O$52</f>
        <v>312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34</v>
      </c>
      <c r="C45" s="158"/>
      <c r="D45" s="158"/>
      <c r="E45" s="158">
        <f>'実質公債費比率（分子）の構造'!L$49</f>
        <v>20</v>
      </c>
      <c r="F45" s="158"/>
      <c r="G45" s="158"/>
      <c r="H45" s="158">
        <f>'実質公債費比率（分子）の構造'!M$49</f>
        <v>8</v>
      </c>
      <c r="I45" s="158"/>
      <c r="J45" s="158"/>
      <c r="K45" s="158">
        <f>'実質公債費比率（分子）の構造'!N$49</f>
        <v>8</v>
      </c>
      <c r="L45" s="158"/>
      <c r="M45" s="158"/>
      <c r="N45" s="158">
        <f>'実質公債費比率（分子）の構造'!O$49</f>
        <v>8</v>
      </c>
      <c r="O45" s="158"/>
      <c r="P45" s="158"/>
    </row>
    <row r="46" spans="1:16" x14ac:dyDescent="0.2">
      <c r="A46" s="158" t="s">
        <v>64</v>
      </c>
      <c r="B46" s="158">
        <f>'実質公債費比率（分子）の構造'!K$48</f>
        <v>292</v>
      </c>
      <c r="C46" s="158"/>
      <c r="D46" s="158"/>
      <c r="E46" s="158">
        <f>'実質公債費比率（分子）の構造'!L$48</f>
        <v>252</v>
      </c>
      <c r="F46" s="158"/>
      <c r="G46" s="158"/>
      <c r="H46" s="158">
        <f>'実質公債費比率（分子）の構造'!M$48</f>
        <v>210</v>
      </c>
      <c r="I46" s="158"/>
      <c r="J46" s="158"/>
      <c r="K46" s="158">
        <f>'実質公債費比率（分子）の構造'!N$48</f>
        <v>171</v>
      </c>
      <c r="L46" s="158"/>
      <c r="M46" s="158"/>
      <c r="N46" s="158">
        <f>'実質公債費比率（分子）の構造'!O$48</f>
        <v>167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215</v>
      </c>
      <c r="C49" s="158"/>
      <c r="D49" s="158"/>
      <c r="E49" s="158">
        <f>'実質公債費比率（分子）の構造'!L$45</f>
        <v>234</v>
      </c>
      <c r="F49" s="158"/>
      <c r="G49" s="158"/>
      <c r="H49" s="158">
        <f>'実質公債費比率（分子）の構造'!M$45</f>
        <v>246</v>
      </c>
      <c r="I49" s="158"/>
      <c r="J49" s="158"/>
      <c r="K49" s="158">
        <f>'実質公債費比率（分子）の構造'!N$45</f>
        <v>300</v>
      </c>
      <c r="L49" s="158"/>
      <c r="M49" s="158"/>
      <c r="N49" s="158">
        <f>'実質公債費比率（分子）の構造'!O$45</f>
        <v>302</v>
      </c>
      <c r="O49" s="158"/>
      <c r="P49" s="158"/>
    </row>
    <row r="50" spans="1:16" x14ac:dyDescent="0.2">
      <c r="A50" s="158" t="s">
        <v>67</v>
      </c>
      <c r="B50" s="158" t="e">
        <f>NA()</f>
        <v>#N/A</v>
      </c>
      <c r="C50" s="158">
        <f>IF(ISNUMBER('実質公債費比率（分子）の構造'!K$53),'実質公債費比率（分子）の構造'!K$53,NA())</f>
        <v>101</v>
      </c>
      <c r="D50" s="158" t="e">
        <f>NA()</f>
        <v>#N/A</v>
      </c>
      <c r="E50" s="158" t="e">
        <f>NA()</f>
        <v>#N/A</v>
      </c>
      <c r="F50" s="158">
        <f>IF(ISNUMBER('実質公債費比率（分子）の構造'!L$53),'実質公債費比率（分子）の構造'!L$53,NA())</f>
        <v>86</v>
      </c>
      <c r="G50" s="158" t="e">
        <f>NA()</f>
        <v>#N/A</v>
      </c>
      <c r="H50" s="158" t="e">
        <f>NA()</f>
        <v>#N/A</v>
      </c>
      <c r="I50" s="158">
        <f>IF(ISNUMBER('実質公債費比率（分子）の構造'!M$53),'実質公債費比率（分子）の構造'!M$53,NA())</f>
        <v>67</v>
      </c>
      <c r="J50" s="158" t="e">
        <f>NA()</f>
        <v>#N/A</v>
      </c>
      <c r="K50" s="158" t="e">
        <f>NA()</f>
        <v>#N/A</v>
      </c>
      <c r="L50" s="158">
        <f>IF(ISNUMBER('実質公債費比率（分子）の構造'!N$53),'実質公債費比率（分子）の構造'!N$53,NA())</f>
        <v>126</v>
      </c>
      <c r="M50" s="158" t="e">
        <f>NA()</f>
        <v>#N/A</v>
      </c>
      <c r="N50" s="158" t="e">
        <f>NA()</f>
        <v>#N/A</v>
      </c>
      <c r="O50" s="158">
        <f>IF(ISNUMBER('実質公債費比率（分子）の構造'!O$53),'実質公債費比率（分子）の構造'!O$53,NA())</f>
        <v>165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3064</v>
      </c>
      <c r="E56" s="157"/>
      <c r="F56" s="157"/>
      <c r="G56" s="157">
        <f>'将来負担比率（分子）の構造'!J$52</f>
        <v>2897</v>
      </c>
      <c r="H56" s="157"/>
      <c r="I56" s="157"/>
      <c r="J56" s="157">
        <f>'将来負担比率（分子）の構造'!K$52</f>
        <v>2729</v>
      </c>
      <c r="K56" s="157"/>
      <c r="L56" s="157"/>
      <c r="M56" s="157">
        <f>'将来負担比率（分子）の構造'!L$52</f>
        <v>2453</v>
      </c>
      <c r="N56" s="157"/>
      <c r="O56" s="157"/>
      <c r="P56" s="157">
        <f>'将来負担比率（分子）の構造'!M$52</f>
        <v>2227</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4175</v>
      </c>
      <c r="E58" s="157"/>
      <c r="F58" s="157"/>
      <c r="G58" s="157">
        <f>'将来負担比率（分子）の構造'!J$50</f>
        <v>4219</v>
      </c>
      <c r="H58" s="157"/>
      <c r="I58" s="157"/>
      <c r="J58" s="157">
        <f>'将来負担比率（分子）の構造'!K$50</f>
        <v>4718</v>
      </c>
      <c r="K58" s="157"/>
      <c r="L58" s="157"/>
      <c r="M58" s="157">
        <f>'将来負担比率（分子）の構造'!L$50</f>
        <v>4616</v>
      </c>
      <c r="N58" s="157"/>
      <c r="O58" s="157"/>
      <c r="P58" s="157">
        <f>'将来負担比率（分子）の構造'!M$50</f>
        <v>5279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1563</v>
      </c>
      <c r="C62" s="157"/>
      <c r="D62" s="157"/>
      <c r="E62" s="157">
        <f>'将来負担比率（分子）の構造'!J$45</f>
        <v>1580</v>
      </c>
      <c r="F62" s="157"/>
      <c r="G62" s="157"/>
      <c r="H62" s="157">
        <f>'将来負担比率（分子）の構造'!K$45</f>
        <v>1586</v>
      </c>
      <c r="I62" s="157"/>
      <c r="J62" s="157"/>
      <c r="K62" s="157">
        <f>'将来負担比率（分子）の構造'!L$45</f>
        <v>1585</v>
      </c>
      <c r="L62" s="157"/>
      <c r="M62" s="157"/>
      <c r="N62" s="157">
        <f>'将来負担比率（分子）の構造'!M$45</f>
        <v>1475</v>
      </c>
      <c r="O62" s="157"/>
      <c r="P62" s="157"/>
    </row>
    <row r="63" spans="1:16" x14ac:dyDescent="0.2">
      <c r="A63" s="157" t="s">
        <v>34</v>
      </c>
      <c r="B63" s="157">
        <f>'将来負担比率（分子）の構造'!I$44</f>
        <v>48</v>
      </c>
      <c r="C63" s="157"/>
      <c r="D63" s="157"/>
      <c r="E63" s="157">
        <f>'将来負担比率（分子）の構造'!J$44</f>
        <v>28</v>
      </c>
      <c r="F63" s="157"/>
      <c r="G63" s="157"/>
      <c r="H63" s="157">
        <f>'将来負担比率（分子）の構造'!K$44</f>
        <v>35</v>
      </c>
      <c r="I63" s="157"/>
      <c r="J63" s="157"/>
      <c r="K63" s="157">
        <f>'将来負担比率（分子）の構造'!L$44</f>
        <v>34</v>
      </c>
      <c r="L63" s="157"/>
      <c r="M63" s="157"/>
      <c r="N63" s="157">
        <f>'将来負担比率（分子）の構造'!M$44</f>
        <v>116</v>
      </c>
      <c r="O63" s="157"/>
      <c r="P63" s="157"/>
    </row>
    <row r="64" spans="1:16" x14ac:dyDescent="0.2">
      <c r="A64" s="157" t="s">
        <v>33</v>
      </c>
      <c r="B64" s="157">
        <f>'将来負担比率（分子）の構造'!I$43</f>
        <v>2347</v>
      </c>
      <c r="C64" s="157"/>
      <c r="D64" s="157"/>
      <c r="E64" s="157">
        <f>'将来負担比率（分子）の構造'!J$43</f>
        <v>2083</v>
      </c>
      <c r="F64" s="157"/>
      <c r="G64" s="157"/>
      <c r="H64" s="157">
        <f>'将来負担比率（分子）の構造'!K$43</f>
        <v>1967</v>
      </c>
      <c r="I64" s="157"/>
      <c r="J64" s="157"/>
      <c r="K64" s="157">
        <f>'将来負担比率（分子）の構造'!L$43</f>
        <v>1704</v>
      </c>
      <c r="L64" s="157"/>
      <c r="M64" s="157"/>
      <c r="N64" s="157">
        <f>'将来負担比率（分子）の構造'!M$43</f>
        <v>1517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2485</v>
      </c>
      <c r="C66" s="157"/>
      <c r="D66" s="157"/>
      <c r="E66" s="157">
        <f>'将来負担比率（分子）の構造'!J$41</f>
        <v>2410</v>
      </c>
      <c r="F66" s="157"/>
      <c r="G66" s="157"/>
      <c r="H66" s="157">
        <f>'将来負担比率（分子）の構造'!K$41</f>
        <v>3132</v>
      </c>
      <c r="I66" s="157"/>
      <c r="J66" s="157"/>
      <c r="K66" s="157">
        <f>'将来負担比率（分子）の構造'!L$41</f>
        <v>3044</v>
      </c>
      <c r="L66" s="157"/>
      <c r="M66" s="157"/>
      <c r="N66" s="157">
        <f>'将来負担比率（分子）の構造'!M$41</f>
        <v>2771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2792</v>
      </c>
      <c r="C72" s="161">
        <f>基金残高に係る経年分析!G55</f>
        <v>2792</v>
      </c>
      <c r="D72" s="161">
        <f>基金残高に係る経年分析!H55</f>
        <v>3082</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1777</v>
      </c>
      <c r="C74" s="161">
        <f>基金残高に係る経年分析!G57</f>
        <v>1824</v>
      </c>
      <c r="D74" s="161">
        <f>基金残高に係る経年分析!H57</f>
        <v>2112</v>
      </c>
    </row>
  </sheetData>
  <sheetProtection algorithmName="SHA-512" hashValue="d8N8asOgYRb5eW/Nr4geNKtt+f2wgTNsfhYkDy7JGS5boBmeppJ4vAjgS1R8PhzJHss4sF/c2nOwAn40FY0Nwg==" saltValue="ep//LoqBcUEJrVVMBuCJL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6203933</v>
      </c>
      <c r="S5" s="664"/>
      <c r="T5" s="664"/>
      <c r="U5" s="664"/>
      <c r="V5" s="664"/>
      <c r="W5" s="664"/>
      <c r="X5" s="664"/>
      <c r="Y5" s="689"/>
      <c r="Z5" s="702">
        <v>54.6</v>
      </c>
      <c r="AA5" s="702"/>
      <c r="AB5" s="702"/>
      <c r="AC5" s="702"/>
      <c r="AD5" s="703">
        <v>6203933</v>
      </c>
      <c r="AE5" s="703"/>
      <c r="AF5" s="703"/>
      <c r="AG5" s="703"/>
      <c r="AH5" s="703"/>
      <c r="AI5" s="703"/>
      <c r="AJ5" s="703"/>
      <c r="AK5" s="703"/>
      <c r="AL5" s="690">
        <v>80.5</v>
      </c>
      <c r="AM5" s="672"/>
      <c r="AN5" s="672"/>
      <c r="AO5" s="691"/>
      <c r="AP5" s="666" t="s">
        <v>217</v>
      </c>
      <c r="AQ5" s="667"/>
      <c r="AR5" s="667"/>
      <c r="AS5" s="667"/>
      <c r="AT5" s="667"/>
      <c r="AU5" s="667"/>
      <c r="AV5" s="667"/>
      <c r="AW5" s="667"/>
      <c r="AX5" s="667"/>
      <c r="AY5" s="667"/>
      <c r="AZ5" s="667"/>
      <c r="BA5" s="667"/>
      <c r="BB5" s="667"/>
      <c r="BC5" s="667"/>
      <c r="BD5" s="667"/>
      <c r="BE5" s="667"/>
      <c r="BF5" s="668"/>
      <c r="BG5" s="608">
        <v>6203933</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92782</v>
      </c>
      <c r="S6" s="609"/>
      <c r="T6" s="609"/>
      <c r="U6" s="609"/>
      <c r="V6" s="609"/>
      <c r="W6" s="609"/>
      <c r="X6" s="609"/>
      <c r="Y6" s="610"/>
      <c r="Z6" s="646">
        <v>0.8</v>
      </c>
      <c r="AA6" s="646"/>
      <c r="AB6" s="646"/>
      <c r="AC6" s="646"/>
      <c r="AD6" s="647">
        <v>92782</v>
      </c>
      <c r="AE6" s="647"/>
      <c r="AF6" s="647"/>
      <c r="AG6" s="647"/>
      <c r="AH6" s="647"/>
      <c r="AI6" s="647"/>
      <c r="AJ6" s="647"/>
      <c r="AK6" s="647"/>
      <c r="AL6" s="611">
        <v>1.2</v>
      </c>
      <c r="AM6" s="612"/>
      <c r="AN6" s="612"/>
      <c r="AO6" s="648"/>
      <c r="AP6" s="605" t="s">
        <v>222</v>
      </c>
      <c r="AQ6" s="606"/>
      <c r="AR6" s="606"/>
      <c r="AS6" s="606"/>
      <c r="AT6" s="606"/>
      <c r="AU6" s="606"/>
      <c r="AV6" s="606"/>
      <c r="AW6" s="606"/>
      <c r="AX6" s="606"/>
      <c r="AY6" s="606"/>
      <c r="AZ6" s="606"/>
      <c r="BA6" s="606"/>
      <c r="BB6" s="606"/>
      <c r="BC6" s="606"/>
      <c r="BD6" s="606"/>
      <c r="BE6" s="606"/>
      <c r="BF6" s="607"/>
      <c r="BG6" s="608">
        <v>6203933</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128005</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128005</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2244</v>
      </c>
      <c r="S7" s="609"/>
      <c r="T7" s="609"/>
      <c r="U7" s="609"/>
      <c r="V7" s="609"/>
      <c r="W7" s="609"/>
      <c r="X7" s="609"/>
      <c r="Y7" s="610"/>
      <c r="Z7" s="646">
        <v>0</v>
      </c>
      <c r="AA7" s="646"/>
      <c r="AB7" s="646"/>
      <c r="AC7" s="646"/>
      <c r="AD7" s="647">
        <v>2244</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2326083</v>
      </c>
      <c r="BH7" s="609"/>
      <c r="BI7" s="609"/>
      <c r="BJ7" s="609"/>
      <c r="BK7" s="609"/>
      <c r="BL7" s="609"/>
      <c r="BM7" s="609"/>
      <c r="BN7" s="610"/>
      <c r="BO7" s="646">
        <v>37.5</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2065081</v>
      </c>
      <c r="CS7" s="609"/>
      <c r="CT7" s="609"/>
      <c r="CU7" s="609"/>
      <c r="CV7" s="609"/>
      <c r="CW7" s="609"/>
      <c r="CX7" s="609"/>
      <c r="CY7" s="610"/>
      <c r="CZ7" s="646">
        <v>19.100000000000001</v>
      </c>
      <c r="DA7" s="646"/>
      <c r="DB7" s="646"/>
      <c r="DC7" s="646"/>
      <c r="DD7" s="614">
        <v>83476</v>
      </c>
      <c r="DE7" s="609"/>
      <c r="DF7" s="609"/>
      <c r="DG7" s="609"/>
      <c r="DH7" s="609"/>
      <c r="DI7" s="609"/>
      <c r="DJ7" s="609"/>
      <c r="DK7" s="609"/>
      <c r="DL7" s="609"/>
      <c r="DM7" s="609"/>
      <c r="DN7" s="609"/>
      <c r="DO7" s="609"/>
      <c r="DP7" s="610"/>
      <c r="DQ7" s="614">
        <v>1694108</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46012</v>
      </c>
      <c r="S8" s="609"/>
      <c r="T8" s="609"/>
      <c r="U8" s="609"/>
      <c r="V8" s="609"/>
      <c r="W8" s="609"/>
      <c r="X8" s="609"/>
      <c r="Y8" s="610"/>
      <c r="Z8" s="646">
        <v>0.4</v>
      </c>
      <c r="AA8" s="646"/>
      <c r="AB8" s="646"/>
      <c r="AC8" s="646"/>
      <c r="AD8" s="647">
        <v>46012</v>
      </c>
      <c r="AE8" s="647"/>
      <c r="AF8" s="647"/>
      <c r="AG8" s="647"/>
      <c r="AH8" s="647"/>
      <c r="AI8" s="647"/>
      <c r="AJ8" s="647"/>
      <c r="AK8" s="647"/>
      <c r="AL8" s="611">
        <v>0.6</v>
      </c>
      <c r="AM8" s="612"/>
      <c r="AN8" s="612"/>
      <c r="AO8" s="648"/>
      <c r="AP8" s="605" t="s">
        <v>228</v>
      </c>
      <c r="AQ8" s="606"/>
      <c r="AR8" s="606"/>
      <c r="AS8" s="606"/>
      <c r="AT8" s="606"/>
      <c r="AU8" s="606"/>
      <c r="AV8" s="606"/>
      <c r="AW8" s="606"/>
      <c r="AX8" s="606"/>
      <c r="AY8" s="606"/>
      <c r="AZ8" s="606"/>
      <c r="BA8" s="606"/>
      <c r="BB8" s="606"/>
      <c r="BC8" s="606"/>
      <c r="BD8" s="606"/>
      <c r="BE8" s="606"/>
      <c r="BF8" s="607"/>
      <c r="BG8" s="608">
        <v>40322</v>
      </c>
      <c r="BH8" s="609"/>
      <c r="BI8" s="609"/>
      <c r="BJ8" s="609"/>
      <c r="BK8" s="609"/>
      <c r="BL8" s="609"/>
      <c r="BM8" s="609"/>
      <c r="BN8" s="610"/>
      <c r="BO8" s="646">
        <v>0.6</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3932808</v>
      </c>
      <c r="CS8" s="609"/>
      <c r="CT8" s="609"/>
      <c r="CU8" s="609"/>
      <c r="CV8" s="609"/>
      <c r="CW8" s="609"/>
      <c r="CX8" s="609"/>
      <c r="CY8" s="610"/>
      <c r="CZ8" s="646">
        <v>36.299999999999997</v>
      </c>
      <c r="DA8" s="646"/>
      <c r="DB8" s="646"/>
      <c r="DC8" s="646"/>
      <c r="DD8" s="614">
        <v>260270</v>
      </c>
      <c r="DE8" s="609"/>
      <c r="DF8" s="609"/>
      <c r="DG8" s="609"/>
      <c r="DH8" s="609"/>
      <c r="DI8" s="609"/>
      <c r="DJ8" s="609"/>
      <c r="DK8" s="609"/>
      <c r="DL8" s="609"/>
      <c r="DM8" s="609"/>
      <c r="DN8" s="609"/>
      <c r="DO8" s="609"/>
      <c r="DP8" s="610"/>
      <c r="DQ8" s="614">
        <v>2429183</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61108</v>
      </c>
      <c r="S9" s="609"/>
      <c r="T9" s="609"/>
      <c r="U9" s="609"/>
      <c r="V9" s="609"/>
      <c r="W9" s="609"/>
      <c r="X9" s="609"/>
      <c r="Y9" s="610"/>
      <c r="Z9" s="646">
        <v>0.5</v>
      </c>
      <c r="AA9" s="646"/>
      <c r="AB9" s="646"/>
      <c r="AC9" s="646"/>
      <c r="AD9" s="647">
        <v>61108</v>
      </c>
      <c r="AE9" s="647"/>
      <c r="AF9" s="647"/>
      <c r="AG9" s="647"/>
      <c r="AH9" s="647"/>
      <c r="AI9" s="647"/>
      <c r="AJ9" s="647"/>
      <c r="AK9" s="647"/>
      <c r="AL9" s="611">
        <v>0.8</v>
      </c>
      <c r="AM9" s="612"/>
      <c r="AN9" s="612"/>
      <c r="AO9" s="648"/>
      <c r="AP9" s="605" t="s">
        <v>231</v>
      </c>
      <c r="AQ9" s="606"/>
      <c r="AR9" s="606"/>
      <c r="AS9" s="606"/>
      <c r="AT9" s="606"/>
      <c r="AU9" s="606"/>
      <c r="AV9" s="606"/>
      <c r="AW9" s="606"/>
      <c r="AX9" s="606"/>
      <c r="AY9" s="606"/>
      <c r="AZ9" s="606"/>
      <c r="BA9" s="606"/>
      <c r="BB9" s="606"/>
      <c r="BC9" s="606"/>
      <c r="BD9" s="606"/>
      <c r="BE9" s="606"/>
      <c r="BF9" s="607"/>
      <c r="BG9" s="608">
        <v>1396545</v>
      </c>
      <c r="BH9" s="609"/>
      <c r="BI9" s="609"/>
      <c r="BJ9" s="609"/>
      <c r="BK9" s="609"/>
      <c r="BL9" s="609"/>
      <c r="BM9" s="609"/>
      <c r="BN9" s="610"/>
      <c r="BO9" s="646">
        <v>22.5</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855333</v>
      </c>
      <c r="CS9" s="609"/>
      <c r="CT9" s="609"/>
      <c r="CU9" s="609"/>
      <c r="CV9" s="609"/>
      <c r="CW9" s="609"/>
      <c r="CX9" s="609"/>
      <c r="CY9" s="610"/>
      <c r="CZ9" s="646">
        <v>7.9</v>
      </c>
      <c r="DA9" s="646"/>
      <c r="DB9" s="646"/>
      <c r="DC9" s="646"/>
      <c r="DD9" s="614">
        <v>14066</v>
      </c>
      <c r="DE9" s="609"/>
      <c r="DF9" s="609"/>
      <c r="DG9" s="609"/>
      <c r="DH9" s="609"/>
      <c r="DI9" s="609"/>
      <c r="DJ9" s="609"/>
      <c r="DK9" s="609"/>
      <c r="DL9" s="609"/>
      <c r="DM9" s="609"/>
      <c r="DN9" s="609"/>
      <c r="DO9" s="609"/>
      <c r="DP9" s="610"/>
      <c r="DQ9" s="614">
        <v>765728</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100778</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3114</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114</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812935</v>
      </c>
      <c r="S11" s="609"/>
      <c r="T11" s="609"/>
      <c r="U11" s="609"/>
      <c r="V11" s="609"/>
      <c r="W11" s="609"/>
      <c r="X11" s="609"/>
      <c r="Y11" s="610"/>
      <c r="Z11" s="611">
        <v>7.2</v>
      </c>
      <c r="AA11" s="612"/>
      <c r="AB11" s="612"/>
      <c r="AC11" s="613"/>
      <c r="AD11" s="614">
        <v>812935</v>
      </c>
      <c r="AE11" s="609"/>
      <c r="AF11" s="609"/>
      <c r="AG11" s="609"/>
      <c r="AH11" s="609"/>
      <c r="AI11" s="609"/>
      <c r="AJ11" s="609"/>
      <c r="AK11" s="610"/>
      <c r="AL11" s="611">
        <v>10.6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788438</v>
      </c>
      <c r="BH11" s="609"/>
      <c r="BI11" s="609"/>
      <c r="BJ11" s="609"/>
      <c r="BK11" s="609"/>
      <c r="BL11" s="609"/>
      <c r="BM11" s="609"/>
      <c r="BN11" s="610"/>
      <c r="BO11" s="646">
        <v>12.7</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120873</v>
      </c>
      <c r="CS11" s="609"/>
      <c r="CT11" s="609"/>
      <c r="CU11" s="609"/>
      <c r="CV11" s="609"/>
      <c r="CW11" s="609"/>
      <c r="CX11" s="609"/>
      <c r="CY11" s="610"/>
      <c r="CZ11" s="646">
        <v>1.1000000000000001</v>
      </c>
      <c r="DA11" s="646"/>
      <c r="DB11" s="646"/>
      <c r="DC11" s="646"/>
      <c r="DD11" s="614">
        <v>50771</v>
      </c>
      <c r="DE11" s="609"/>
      <c r="DF11" s="609"/>
      <c r="DG11" s="609"/>
      <c r="DH11" s="609"/>
      <c r="DI11" s="609"/>
      <c r="DJ11" s="609"/>
      <c r="DK11" s="609"/>
      <c r="DL11" s="609"/>
      <c r="DM11" s="609"/>
      <c r="DN11" s="609"/>
      <c r="DO11" s="609"/>
      <c r="DP11" s="610"/>
      <c r="DQ11" s="614">
        <v>99601</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3617945</v>
      </c>
      <c r="BH12" s="609"/>
      <c r="BI12" s="609"/>
      <c r="BJ12" s="609"/>
      <c r="BK12" s="609"/>
      <c r="BL12" s="609"/>
      <c r="BM12" s="609"/>
      <c r="BN12" s="610"/>
      <c r="BO12" s="646">
        <v>58.3</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156044</v>
      </c>
      <c r="CS12" s="609"/>
      <c r="CT12" s="609"/>
      <c r="CU12" s="609"/>
      <c r="CV12" s="609"/>
      <c r="CW12" s="609"/>
      <c r="CX12" s="609"/>
      <c r="CY12" s="610"/>
      <c r="CZ12" s="646">
        <v>1.4</v>
      </c>
      <c r="DA12" s="646"/>
      <c r="DB12" s="646"/>
      <c r="DC12" s="646"/>
      <c r="DD12" s="614">
        <v>32170</v>
      </c>
      <c r="DE12" s="609"/>
      <c r="DF12" s="609"/>
      <c r="DG12" s="609"/>
      <c r="DH12" s="609"/>
      <c r="DI12" s="609"/>
      <c r="DJ12" s="609"/>
      <c r="DK12" s="609"/>
      <c r="DL12" s="609"/>
      <c r="DM12" s="609"/>
      <c r="DN12" s="609"/>
      <c r="DO12" s="609"/>
      <c r="DP12" s="610"/>
      <c r="DQ12" s="614">
        <v>70129</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v>1357</v>
      </c>
      <c r="S13" s="609"/>
      <c r="T13" s="609"/>
      <c r="U13" s="609"/>
      <c r="V13" s="609"/>
      <c r="W13" s="609"/>
      <c r="X13" s="609"/>
      <c r="Y13" s="610"/>
      <c r="Z13" s="646">
        <v>0</v>
      </c>
      <c r="AA13" s="646"/>
      <c r="AB13" s="646"/>
      <c r="AC13" s="646"/>
      <c r="AD13" s="647">
        <v>1357</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3602376</v>
      </c>
      <c r="BH13" s="609"/>
      <c r="BI13" s="609"/>
      <c r="BJ13" s="609"/>
      <c r="BK13" s="609"/>
      <c r="BL13" s="609"/>
      <c r="BM13" s="609"/>
      <c r="BN13" s="610"/>
      <c r="BO13" s="646">
        <v>58.1</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1594335</v>
      </c>
      <c r="CS13" s="609"/>
      <c r="CT13" s="609"/>
      <c r="CU13" s="609"/>
      <c r="CV13" s="609"/>
      <c r="CW13" s="609"/>
      <c r="CX13" s="609"/>
      <c r="CY13" s="610"/>
      <c r="CZ13" s="646">
        <v>14.7</v>
      </c>
      <c r="DA13" s="646"/>
      <c r="DB13" s="646"/>
      <c r="DC13" s="646"/>
      <c r="DD13" s="614">
        <v>918690</v>
      </c>
      <c r="DE13" s="609"/>
      <c r="DF13" s="609"/>
      <c r="DG13" s="609"/>
      <c r="DH13" s="609"/>
      <c r="DI13" s="609"/>
      <c r="DJ13" s="609"/>
      <c r="DK13" s="609"/>
      <c r="DL13" s="609"/>
      <c r="DM13" s="609"/>
      <c r="DN13" s="609"/>
      <c r="DO13" s="609"/>
      <c r="DP13" s="610"/>
      <c r="DQ13" s="614">
        <v>1169663</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74345</v>
      </c>
      <c r="BH14" s="609"/>
      <c r="BI14" s="609"/>
      <c r="BJ14" s="609"/>
      <c r="BK14" s="609"/>
      <c r="BL14" s="609"/>
      <c r="BM14" s="609"/>
      <c r="BN14" s="610"/>
      <c r="BO14" s="646">
        <v>1.2</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416510</v>
      </c>
      <c r="CS14" s="609"/>
      <c r="CT14" s="609"/>
      <c r="CU14" s="609"/>
      <c r="CV14" s="609"/>
      <c r="CW14" s="609"/>
      <c r="CX14" s="609"/>
      <c r="CY14" s="610"/>
      <c r="CZ14" s="646">
        <v>3.8</v>
      </c>
      <c r="DA14" s="646"/>
      <c r="DB14" s="646"/>
      <c r="DC14" s="646"/>
      <c r="DD14" s="614">
        <v>1705</v>
      </c>
      <c r="DE14" s="609"/>
      <c r="DF14" s="609"/>
      <c r="DG14" s="609"/>
      <c r="DH14" s="609"/>
      <c r="DI14" s="609"/>
      <c r="DJ14" s="609"/>
      <c r="DK14" s="609"/>
      <c r="DL14" s="609"/>
      <c r="DM14" s="609"/>
      <c r="DN14" s="609"/>
      <c r="DO14" s="609"/>
      <c r="DP14" s="610"/>
      <c r="DQ14" s="614">
        <v>413749</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26456</v>
      </c>
      <c r="S15" s="609"/>
      <c r="T15" s="609"/>
      <c r="U15" s="609"/>
      <c r="V15" s="609"/>
      <c r="W15" s="609"/>
      <c r="X15" s="609"/>
      <c r="Y15" s="610"/>
      <c r="Z15" s="646">
        <v>0.2</v>
      </c>
      <c r="AA15" s="646"/>
      <c r="AB15" s="646"/>
      <c r="AC15" s="646"/>
      <c r="AD15" s="647">
        <v>26456</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185560</v>
      </c>
      <c r="BH15" s="609"/>
      <c r="BI15" s="609"/>
      <c r="BJ15" s="609"/>
      <c r="BK15" s="609"/>
      <c r="BL15" s="609"/>
      <c r="BM15" s="609"/>
      <c r="BN15" s="610"/>
      <c r="BO15" s="646">
        <v>3</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1259048</v>
      </c>
      <c r="CS15" s="609"/>
      <c r="CT15" s="609"/>
      <c r="CU15" s="609"/>
      <c r="CV15" s="609"/>
      <c r="CW15" s="609"/>
      <c r="CX15" s="609"/>
      <c r="CY15" s="610"/>
      <c r="CZ15" s="646">
        <v>11.6</v>
      </c>
      <c r="DA15" s="646"/>
      <c r="DB15" s="646"/>
      <c r="DC15" s="646"/>
      <c r="DD15" s="614">
        <v>98043</v>
      </c>
      <c r="DE15" s="609"/>
      <c r="DF15" s="609"/>
      <c r="DG15" s="609"/>
      <c r="DH15" s="609"/>
      <c r="DI15" s="609"/>
      <c r="DJ15" s="609"/>
      <c r="DK15" s="609"/>
      <c r="DL15" s="609"/>
      <c r="DM15" s="609"/>
      <c r="DN15" s="609"/>
      <c r="DO15" s="609"/>
      <c r="DP15" s="610"/>
      <c r="DQ15" s="614">
        <v>1099743</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255723</v>
      </c>
      <c r="S16" s="609"/>
      <c r="T16" s="609"/>
      <c r="U16" s="609"/>
      <c r="V16" s="609"/>
      <c r="W16" s="609"/>
      <c r="X16" s="609"/>
      <c r="Y16" s="610"/>
      <c r="Z16" s="646">
        <v>2.2000000000000002</v>
      </c>
      <c r="AA16" s="646"/>
      <c r="AB16" s="646"/>
      <c r="AC16" s="646"/>
      <c r="AD16" s="647">
        <v>255723</v>
      </c>
      <c r="AE16" s="647"/>
      <c r="AF16" s="647"/>
      <c r="AG16" s="647"/>
      <c r="AH16" s="647"/>
      <c r="AI16" s="647"/>
      <c r="AJ16" s="647"/>
      <c r="AK16" s="647"/>
      <c r="AL16" s="611">
        <v>3.3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166282</v>
      </c>
      <c r="S17" s="609"/>
      <c r="T17" s="609"/>
      <c r="U17" s="609"/>
      <c r="V17" s="609"/>
      <c r="W17" s="609"/>
      <c r="X17" s="609"/>
      <c r="Y17" s="610"/>
      <c r="Z17" s="646">
        <v>1.5</v>
      </c>
      <c r="AA17" s="646"/>
      <c r="AB17" s="646"/>
      <c r="AC17" s="646"/>
      <c r="AD17" s="647">
        <v>166282</v>
      </c>
      <c r="AE17" s="647"/>
      <c r="AF17" s="647"/>
      <c r="AG17" s="647"/>
      <c r="AH17" s="647"/>
      <c r="AI17" s="647"/>
      <c r="AJ17" s="647"/>
      <c r="AK17" s="647"/>
      <c r="AL17" s="611">
        <v>2.2000000000000002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302301</v>
      </c>
      <c r="CS17" s="609"/>
      <c r="CT17" s="609"/>
      <c r="CU17" s="609"/>
      <c r="CV17" s="609"/>
      <c r="CW17" s="609"/>
      <c r="CX17" s="609"/>
      <c r="CY17" s="610"/>
      <c r="CZ17" s="646">
        <v>2.8</v>
      </c>
      <c r="DA17" s="646"/>
      <c r="DB17" s="646"/>
      <c r="DC17" s="646"/>
      <c r="DD17" s="614" t="s">
        <v>122</v>
      </c>
      <c r="DE17" s="609"/>
      <c r="DF17" s="609"/>
      <c r="DG17" s="609"/>
      <c r="DH17" s="609"/>
      <c r="DI17" s="609"/>
      <c r="DJ17" s="609"/>
      <c r="DK17" s="609"/>
      <c r="DL17" s="609"/>
      <c r="DM17" s="609"/>
      <c r="DN17" s="609"/>
      <c r="DO17" s="609"/>
      <c r="DP17" s="610"/>
      <c r="DQ17" s="614">
        <v>302301</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35933</v>
      </c>
      <c r="S18" s="609"/>
      <c r="T18" s="609"/>
      <c r="U18" s="609"/>
      <c r="V18" s="609"/>
      <c r="W18" s="609"/>
      <c r="X18" s="609"/>
      <c r="Y18" s="610"/>
      <c r="Z18" s="646">
        <v>0.3</v>
      </c>
      <c r="AA18" s="646"/>
      <c r="AB18" s="646"/>
      <c r="AC18" s="646"/>
      <c r="AD18" s="647">
        <v>35933</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119723</v>
      </c>
      <c r="S19" s="609"/>
      <c r="T19" s="609"/>
      <c r="U19" s="609"/>
      <c r="V19" s="609"/>
      <c r="W19" s="609"/>
      <c r="X19" s="609"/>
      <c r="Y19" s="610"/>
      <c r="Z19" s="646">
        <v>1.1000000000000001</v>
      </c>
      <c r="AA19" s="646"/>
      <c r="AB19" s="646"/>
      <c r="AC19" s="646"/>
      <c r="AD19" s="647">
        <v>119723</v>
      </c>
      <c r="AE19" s="647"/>
      <c r="AF19" s="647"/>
      <c r="AG19" s="647"/>
      <c r="AH19" s="647"/>
      <c r="AI19" s="647"/>
      <c r="AJ19" s="647"/>
      <c r="AK19" s="647"/>
      <c r="AL19" s="611">
        <v>1.6</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10626</v>
      </c>
      <c r="S20" s="609"/>
      <c r="T20" s="609"/>
      <c r="U20" s="609"/>
      <c r="V20" s="609"/>
      <c r="W20" s="609"/>
      <c r="X20" s="609"/>
      <c r="Y20" s="610"/>
      <c r="Z20" s="646">
        <v>0.1</v>
      </c>
      <c r="AA20" s="646"/>
      <c r="AB20" s="646"/>
      <c r="AC20" s="646"/>
      <c r="AD20" s="647">
        <v>10626</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10833452</v>
      </c>
      <c r="CS20" s="609"/>
      <c r="CT20" s="609"/>
      <c r="CU20" s="609"/>
      <c r="CV20" s="609"/>
      <c r="CW20" s="609"/>
      <c r="CX20" s="609"/>
      <c r="CY20" s="610"/>
      <c r="CZ20" s="646">
        <v>100</v>
      </c>
      <c r="DA20" s="646"/>
      <c r="DB20" s="646"/>
      <c r="DC20" s="646"/>
      <c r="DD20" s="614">
        <v>1459191</v>
      </c>
      <c r="DE20" s="609"/>
      <c r="DF20" s="609"/>
      <c r="DG20" s="609"/>
      <c r="DH20" s="609"/>
      <c r="DI20" s="609"/>
      <c r="DJ20" s="609"/>
      <c r="DK20" s="609"/>
      <c r="DL20" s="609"/>
      <c r="DM20" s="609"/>
      <c r="DN20" s="609"/>
      <c r="DO20" s="609"/>
      <c r="DP20" s="610"/>
      <c r="DQ20" s="614">
        <v>8172324</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14652</v>
      </c>
      <c r="S21" s="609"/>
      <c r="T21" s="609"/>
      <c r="U21" s="609"/>
      <c r="V21" s="609"/>
      <c r="W21" s="609"/>
      <c r="X21" s="609"/>
      <c r="Y21" s="610"/>
      <c r="Z21" s="646">
        <v>0.1</v>
      </c>
      <c r="AA21" s="646"/>
      <c r="AB21" s="646"/>
      <c r="AC21" s="646"/>
      <c r="AD21" s="647" t="s">
        <v>122</v>
      </c>
      <c r="AE21" s="647"/>
      <c r="AF21" s="647"/>
      <c r="AG21" s="647"/>
      <c r="AH21" s="647"/>
      <c r="AI21" s="647"/>
      <c r="AJ21" s="647"/>
      <c r="AK21" s="647"/>
      <c r="AL21" s="611" t="s">
        <v>122</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14652</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4424234</v>
      </c>
      <c r="CS24" s="664"/>
      <c r="CT24" s="664"/>
      <c r="CU24" s="664"/>
      <c r="CV24" s="664"/>
      <c r="CW24" s="664"/>
      <c r="CX24" s="664"/>
      <c r="CY24" s="689"/>
      <c r="CZ24" s="690">
        <v>40.799999999999997</v>
      </c>
      <c r="DA24" s="672"/>
      <c r="DB24" s="672"/>
      <c r="DC24" s="692"/>
      <c r="DD24" s="688">
        <v>3172511</v>
      </c>
      <c r="DE24" s="664"/>
      <c r="DF24" s="664"/>
      <c r="DG24" s="664"/>
      <c r="DH24" s="664"/>
      <c r="DI24" s="664"/>
      <c r="DJ24" s="664"/>
      <c r="DK24" s="689"/>
      <c r="DL24" s="688">
        <v>2942303</v>
      </c>
      <c r="DM24" s="664"/>
      <c r="DN24" s="664"/>
      <c r="DO24" s="664"/>
      <c r="DP24" s="664"/>
      <c r="DQ24" s="664"/>
      <c r="DR24" s="664"/>
      <c r="DS24" s="664"/>
      <c r="DT24" s="664"/>
      <c r="DU24" s="664"/>
      <c r="DV24" s="689"/>
      <c r="DW24" s="690">
        <v>38.200000000000003</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7683484</v>
      </c>
      <c r="S25" s="609"/>
      <c r="T25" s="609"/>
      <c r="U25" s="609"/>
      <c r="V25" s="609"/>
      <c r="W25" s="609"/>
      <c r="X25" s="609"/>
      <c r="Y25" s="610"/>
      <c r="Z25" s="646">
        <v>67.599999999999994</v>
      </c>
      <c r="AA25" s="646"/>
      <c r="AB25" s="646"/>
      <c r="AC25" s="646"/>
      <c r="AD25" s="647">
        <v>7668832</v>
      </c>
      <c r="AE25" s="647"/>
      <c r="AF25" s="647"/>
      <c r="AG25" s="647"/>
      <c r="AH25" s="647"/>
      <c r="AI25" s="647"/>
      <c r="AJ25" s="647"/>
      <c r="AK25" s="647"/>
      <c r="AL25" s="611">
        <v>99.5</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2212509</v>
      </c>
      <c r="CS25" s="621"/>
      <c r="CT25" s="621"/>
      <c r="CU25" s="621"/>
      <c r="CV25" s="621"/>
      <c r="CW25" s="621"/>
      <c r="CX25" s="621"/>
      <c r="CY25" s="622"/>
      <c r="CZ25" s="611">
        <v>20.399999999999999</v>
      </c>
      <c r="DA25" s="623"/>
      <c r="DB25" s="623"/>
      <c r="DC25" s="624"/>
      <c r="DD25" s="614">
        <v>2002827</v>
      </c>
      <c r="DE25" s="621"/>
      <c r="DF25" s="621"/>
      <c r="DG25" s="621"/>
      <c r="DH25" s="621"/>
      <c r="DI25" s="621"/>
      <c r="DJ25" s="621"/>
      <c r="DK25" s="622"/>
      <c r="DL25" s="614">
        <v>2000759</v>
      </c>
      <c r="DM25" s="621"/>
      <c r="DN25" s="621"/>
      <c r="DO25" s="621"/>
      <c r="DP25" s="621"/>
      <c r="DQ25" s="621"/>
      <c r="DR25" s="621"/>
      <c r="DS25" s="621"/>
      <c r="DT25" s="621"/>
      <c r="DU25" s="621"/>
      <c r="DV25" s="622"/>
      <c r="DW25" s="611">
        <v>26</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4206</v>
      </c>
      <c r="S26" s="609"/>
      <c r="T26" s="609"/>
      <c r="U26" s="609"/>
      <c r="V26" s="609"/>
      <c r="W26" s="609"/>
      <c r="X26" s="609"/>
      <c r="Y26" s="610"/>
      <c r="Z26" s="646">
        <v>0</v>
      </c>
      <c r="AA26" s="646"/>
      <c r="AB26" s="646"/>
      <c r="AC26" s="646"/>
      <c r="AD26" s="647">
        <v>4206</v>
      </c>
      <c r="AE26" s="647"/>
      <c r="AF26" s="647"/>
      <c r="AG26" s="647"/>
      <c r="AH26" s="647"/>
      <c r="AI26" s="647"/>
      <c r="AJ26" s="647"/>
      <c r="AK26" s="647"/>
      <c r="AL26" s="611">
        <v>0.1</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1046680</v>
      </c>
      <c r="CS26" s="609"/>
      <c r="CT26" s="609"/>
      <c r="CU26" s="609"/>
      <c r="CV26" s="609"/>
      <c r="CW26" s="609"/>
      <c r="CX26" s="609"/>
      <c r="CY26" s="610"/>
      <c r="CZ26" s="611">
        <v>9.6999999999999993</v>
      </c>
      <c r="DA26" s="623"/>
      <c r="DB26" s="623"/>
      <c r="DC26" s="624"/>
      <c r="DD26" s="614">
        <v>915773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10458</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6203933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1909424</v>
      </c>
      <c r="CS27" s="621"/>
      <c r="CT27" s="621"/>
      <c r="CU27" s="621"/>
      <c r="CV27" s="621"/>
      <c r="CW27" s="621"/>
      <c r="CX27" s="621"/>
      <c r="CY27" s="622"/>
      <c r="CZ27" s="611">
        <v>17.600000000000001</v>
      </c>
      <c r="DA27" s="623"/>
      <c r="DB27" s="623"/>
      <c r="DC27" s="624"/>
      <c r="DD27" s="614">
        <v>867383</v>
      </c>
      <c r="DE27" s="621"/>
      <c r="DF27" s="621"/>
      <c r="DG27" s="621"/>
      <c r="DH27" s="621"/>
      <c r="DI27" s="621"/>
      <c r="DJ27" s="621"/>
      <c r="DK27" s="622"/>
      <c r="DL27" s="614">
        <v>639243</v>
      </c>
      <c r="DM27" s="621"/>
      <c r="DN27" s="621"/>
      <c r="DO27" s="621"/>
      <c r="DP27" s="621"/>
      <c r="DQ27" s="621"/>
      <c r="DR27" s="621"/>
      <c r="DS27" s="621"/>
      <c r="DT27" s="621"/>
      <c r="DU27" s="621"/>
      <c r="DV27" s="622"/>
      <c r="DW27" s="611">
        <v>8.3000000000000007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78790</v>
      </c>
      <c r="S28" s="609"/>
      <c r="T28" s="609"/>
      <c r="U28" s="609"/>
      <c r="V28" s="609"/>
      <c r="W28" s="609"/>
      <c r="X28" s="609"/>
      <c r="Y28" s="610"/>
      <c r="Z28" s="646">
        <v>0.7</v>
      </c>
      <c r="AA28" s="646"/>
      <c r="AB28" s="646"/>
      <c r="AC28" s="646"/>
      <c r="AD28" s="647">
        <v>23933</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302301</v>
      </c>
      <c r="CS28" s="609"/>
      <c r="CT28" s="609"/>
      <c r="CU28" s="609"/>
      <c r="CV28" s="609"/>
      <c r="CW28" s="609"/>
      <c r="CX28" s="609"/>
      <c r="CY28" s="610"/>
      <c r="CZ28" s="611">
        <v>2.8</v>
      </c>
      <c r="DA28" s="623"/>
      <c r="DB28" s="623"/>
      <c r="DC28" s="624"/>
      <c r="DD28" s="614">
        <v>302301</v>
      </c>
      <c r="DE28" s="609"/>
      <c r="DF28" s="609"/>
      <c r="DG28" s="609"/>
      <c r="DH28" s="609"/>
      <c r="DI28" s="609"/>
      <c r="DJ28" s="609"/>
      <c r="DK28" s="610"/>
      <c r="DL28" s="614">
        <v>302301</v>
      </c>
      <c r="DM28" s="609"/>
      <c r="DN28" s="609"/>
      <c r="DO28" s="609"/>
      <c r="DP28" s="609"/>
      <c r="DQ28" s="609"/>
      <c r="DR28" s="609"/>
      <c r="DS28" s="609"/>
      <c r="DT28" s="609"/>
      <c r="DU28" s="609"/>
      <c r="DV28" s="610"/>
      <c r="DW28" s="611">
        <v>3.9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22498</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302301</v>
      </c>
      <c r="CS29" s="621"/>
      <c r="CT29" s="621"/>
      <c r="CU29" s="621"/>
      <c r="CV29" s="621"/>
      <c r="CW29" s="621"/>
      <c r="CX29" s="621"/>
      <c r="CY29" s="622"/>
      <c r="CZ29" s="611">
        <v>2.8</v>
      </c>
      <c r="DA29" s="623"/>
      <c r="DB29" s="623"/>
      <c r="DC29" s="624"/>
      <c r="DD29" s="614">
        <v>302301</v>
      </c>
      <c r="DE29" s="621"/>
      <c r="DF29" s="621"/>
      <c r="DG29" s="621"/>
      <c r="DH29" s="621"/>
      <c r="DI29" s="621"/>
      <c r="DJ29" s="621"/>
      <c r="DK29" s="622"/>
      <c r="DL29" s="614">
        <v>302301</v>
      </c>
      <c r="DM29" s="621"/>
      <c r="DN29" s="621"/>
      <c r="DO29" s="621"/>
      <c r="DP29" s="621"/>
      <c r="DQ29" s="621"/>
      <c r="DR29" s="621"/>
      <c r="DS29" s="621"/>
      <c r="DT29" s="621"/>
      <c r="DU29" s="621"/>
      <c r="DV29" s="622"/>
      <c r="DW29" s="611">
        <v>3.9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1375739</v>
      </c>
      <c r="S30" s="609"/>
      <c r="T30" s="609"/>
      <c r="U30" s="609"/>
      <c r="V30" s="609"/>
      <c r="W30" s="609"/>
      <c r="X30" s="609"/>
      <c r="Y30" s="610"/>
      <c r="Z30" s="646">
        <v>12.1</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273546</v>
      </c>
      <c r="CS30" s="609"/>
      <c r="CT30" s="609"/>
      <c r="CU30" s="609"/>
      <c r="CV30" s="609"/>
      <c r="CW30" s="609"/>
      <c r="CX30" s="609"/>
      <c r="CY30" s="610"/>
      <c r="CZ30" s="611">
        <v>2.5</v>
      </c>
      <c r="DA30" s="623"/>
      <c r="DB30" s="623"/>
      <c r="DC30" s="624"/>
      <c r="DD30" s="614">
        <v>273546</v>
      </c>
      <c r="DE30" s="609"/>
      <c r="DF30" s="609"/>
      <c r="DG30" s="609"/>
      <c r="DH30" s="609"/>
      <c r="DI30" s="609"/>
      <c r="DJ30" s="609"/>
      <c r="DK30" s="610"/>
      <c r="DL30" s="614">
        <v>273546</v>
      </c>
      <c r="DM30" s="609"/>
      <c r="DN30" s="609"/>
      <c r="DO30" s="609"/>
      <c r="DP30" s="609"/>
      <c r="DQ30" s="609"/>
      <c r="DR30" s="609"/>
      <c r="DS30" s="609"/>
      <c r="DT30" s="609"/>
      <c r="DU30" s="609"/>
      <c r="DV30" s="610"/>
      <c r="DW30" s="611">
        <v>3.6</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99.6</v>
      </c>
      <c r="BH31" s="671"/>
      <c r="BI31" s="671"/>
      <c r="BJ31" s="671"/>
      <c r="BK31" s="671"/>
      <c r="BL31" s="671"/>
      <c r="BM31" s="672">
        <v>98.9</v>
      </c>
      <c r="BN31" s="671"/>
      <c r="BO31" s="671"/>
      <c r="BP31" s="671"/>
      <c r="BQ31" s="673"/>
      <c r="BR31" s="670">
        <v>99.6</v>
      </c>
      <c r="BS31" s="671"/>
      <c r="BT31" s="671"/>
      <c r="BU31" s="671"/>
      <c r="BV31" s="671"/>
      <c r="BW31" s="671"/>
      <c r="BX31" s="672">
        <v>98.9</v>
      </c>
      <c r="BY31" s="671"/>
      <c r="BZ31" s="671"/>
      <c r="CA31" s="671"/>
      <c r="CB31" s="673"/>
      <c r="CD31" s="629"/>
      <c r="CE31" s="630"/>
      <c r="CF31" s="605" t="s">
        <v>301</v>
      </c>
      <c r="CG31" s="606"/>
      <c r="CH31" s="606"/>
      <c r="CI31" s="606"/>
      <c r="CJ31" s="606"/>
      <c r="CK31" s="606"/>
      <c r="CL31" s="606"/>
      <c r="CM31" s="606"/>
      <c r="CN31" s="606"/>
      <c r="CO31" s="606"/>
      <c r="CP31" s="606"/>
      <c r="CQ31" s="607"/>
      <c r="CR31" s="608">
        <v>28755</v>
      </c>
      <c r="CS31" s="621"/>
      <c r="CT31" s="621"/>
      <c r="CU31" s="621"/>
      <c r="CV31" s="621"/>
      <c r="CW31" s="621"/>
      <c r="CX31" s="621"/>
      <c r="CY31" s="622"/>
      <c r="CZ31" s="611">
        <v>0.3</v>
      </c>
      <c r="DA31" s="623"/>
      <c r="DB31" s="623"/>
      <c r="DC31" s="624"/>
      <c r="DD31" s="614">
        <v>28755</v>
      </c>
      <c r="DE31" s="621"/>
      <c r="DF31" s="621"/>
      <c r="DG31" s="621"/>
      <c r="DH31" s="621"/>
      <c r="DI31" s="621"/>
      <c r="DJ31" s="621"/>
      <c r="DK31" s="622"/>
      <c r="DL31" s="614">
        <v>28755</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557977</v>
      </c>
      <c r="S32" s="609"/>
      <c r="T32" s="609"/>
      <c r="U32" s="609"/>
      <c r="V32" s="609"/>
      <c r="W32" s="609"/>
      <c r="X32" s="609"/>
      <c r="Y32" s="610"/>
      <c r="Z32" s="646">
        <v>4.9000000000000004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99.3</v>
      </c>
      <c r="BH32" s="621"/>
      <c r="BI32" s="621"/>
      <c r="BJ32" s="621"/>
      <c r="BK32" s="621"/>
      <c r="BL32" s="621"/>
      <c r="BM32" s="612">
        <v>98.1</v>
      </c>
      <c r="BN32" s="621"/>
      <c r="BO32" s="621"/>
      <c r="BP32" s="621"/>
      <c r="BQ32" s="644"/>
      <c r="BR32" s="674">
        <v>99.4</v>
      </c>
      <c r="BS32" s="621"/>
      <c r="BT32" s="621"/>
      <c r="BU32" s="621"/>
      <c r="BV32" s="621"/>
      <c r="BW32" s="621"/>
      <c r="BX32" s="612">
        <v>98.4</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130637</v>
      </c>
      <c r="S33" s="609"/>
      <c r="T33" s="609"/>
      <c r="U33" s="609"/>
      <c r="V33" s="609"/>
      <c r="W33" s="609"/>
      <c r="X33" s="609"/>
      <c r="Y33" s="610"/>
      <c r="Z33" s="646">
        <v>1.1000000000000001</v>
      </c>
      <c r="AA33" s="646"/>
      <c r="AB33" s="646"/>
      <c r="AC33" s="646"/>
      <c r="AD33" s="647">
        <v>2587</v>
      </c>
      <c r="AE33" s="647"/>
      <c r="AF33" s="647"/>
      <c r="AG33" s="647"/>
      <c r="AH33" s="647"/>
      <c r="AI33" s="647"/>
      <c r="AJ33" s="647"/>
      <c r="AK33" s="647"/>
      <c r="AL33" s="611">
        <v>0</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99.8</v>
      </c>
      <c r="BH33" s="593"/>
      <c r="BI33" s="593"/>
      <c r="BJ33" s="593"/>
      <c r="BK33" s="593"/>
      <c r="BL33" s="593"/>
      <c r="BM33" s="639">
        <v>99.4</v>
      </c>
      <c r="BN33" s="593"/>
      <c r="BO33" s="593"/>
      <c r="BP33" s="593"/>
      <c r="BQ33" s="656"/>
      <c r="BR33" s="669">
        <v>99.7</v>
      </c>
      <c r="BS33" s="593"/>
      <c r="BT33" s="593"/>
      <c r="BU33" s="593"/>
      <c r="BV33" s="593"/>
      <c r="BW33" s="593"/>
      <c r="BX33" s="639">
        <v>99.3</v>
      </c>
      <c r="BY33" s="593"/>
      <c r="BZ33" s="593"/>
      <c r="CA33" s="593"/>
      <c r="CB33" s="656"/>
      <c r="CD33" s="605" t="s">
        <v>308</v>
      </c>
      <c r="CE33" s="606"/>
      <c r="CF33" s="606"/>
      <c r="CG33" s="606"/>
      <c r="CH33" s="606"/>
      <c r="CI33" s="606"/>
      <c r="CJ33" s="606"/>
      <c r="CK33" s="606"/>
      <c r="CL33" s="606"/>
      <c r="CM33" s="606"/>
      <c r="CN33" s="606"/>
      <c r="CO33" s="606"/>
      <c r="CP33" s="606"/>
      <c r="CQ33" s="607"/>
      <c r="CR33" s="608">
        <v>4950027</v>
      </c>
      <c r="CS33" s="621"/>
      <c r="CT33" s="621"/>
      <c r="CU33" s="621"/>
      <c r="CV33" s="621"/>
      <c r="CW33" s="621"/>
      <c r="CX33" s="621"/>
      <c r="CY33" s="622"/>
      <c r="CZ33" s="611">
        <v>45.7</v>
      </c>
      <c r="DA33" s="623"/>
      <c r="DB33" s="623"/>
      <c r="DC33" s="624"/>
      <c r="DD33" s="614">
        <v>4169029</v>
      </c>
      <c r="DE33" s="621"/>
      <c r="DF33" s="621"/>
      <c r="DG33" s="621"/>
      <c r="DH33" s="621"/>
      <c r="DI33" s="621"/>
      <c r="DJ33" s="621"/>
      <c r="DK33" s="622"/>
      <c r="DL33" s="614">
        <v>3036035</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126253</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1638735</v>
      </c>
      <c r="CS34" s="609"/>
      <c r="CT34" s="609"/>
      <c r="CU34" s="609"/>
      <c r="CV34" s="609"/>
      <c r="CW34" s="609"/>
      <c r="CX34" s="609"/>
      <c r="CY34" s="610"/>
      <c r="CZ34" s="611">
        <v>15.1</v>
      </c>
      <c r="DA34" s="623"/>
      <c r="DB34" s="623"/>
      <c r="DC34" s="624"/>
      <c r="DD34" s="614">
        <v>1324681</v>
      </c>
      <c r="DE34" s="609"/>
      <c r="DF34" s="609"/>
      <c r="DG34" s="609"/>
      <c r="DH34" s="609"/>
      <c r="DI34" s="609"/>
      <c r="DJ34" s="609"/>
      <c r="DK34" s="610"/>
      <c r="DL34" s="614">
        <v>1218163</v>
      </c>
      <c r="DM34" s="609"/>
      <c r="DN34" s="609"/>
      <c r="DO34" s="609"/>
      <c r="DP34" s="609"/>
      <c r="DQ34" s="609"/>
      <c r="DR34" s="609"/>
      <c r="DS34" s="609"/>
      <c r="DT34" s="609"/>
      <c r="DU34" s="609"/>
      <c r="DV34" s="610"/>
      <c r="DW34" s="611">
        <v>15.8</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403799</v>
      </c>
      <c r="S35" s="609"/>
      <c r="T35" s="609"/>
      <c r="U35" s="609"/>
      <c r="V35" s="609"/>
      <c r="W35" s="609"/>
      <c r="X35" s="609"/>
      <c r="Y35" s="610"/>
      <c r="Z35" s="646">
        <v>3.6</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95611</v>
      </c>
      <c r="CS35" s="621"/>
      <c r="CT35" s="621"/>
      <c r="CU35" s="621"/>
      <c r="CV35" s="621"/>
      <c r="CW35" s="621"/>
      <c r="CX35" s="621"/>
      <c r="CY35" s="622"/>
      <c r="CZ35" s="611">
        <v>0.9</v>
      </c>
      <c r="DA35" s="623"/>
      <c r="DB35" s="623"/>
      <c r="DC35" s="624"/>
      <c r="DD35" s="614">
        <v>89501</v>
      </c>
      <c r="DE35" s="621"/>
      <c r="DF35" s="621"/>
      <c r="DG35" s="621"/>
      <c r="DH35" s="621"/>
      <c r="DI35" s="621"/>
      <c r="DJ35" s="621"/>
      <c r="DK35" s="622"/>
      <c r="DL35" s="614">
        <v>89501</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508648</v>
      </c>
      <c r="S36" s="609"/>
      <c r="T36" s="609"/>
      <c r="U36" s="609"/>
      <c r="V36" s="609"/>
      <c r="W36" s="609"/>
      <c r="X36" s="609"/>
      <c r="Y36" s="610"/>
      <c r="Z36" s="646">
        <v>4.5</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1079926</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15252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1365933</v>
      </c>
      <c r="CS36" s="609"/>
      <c r="CT36" s="609"/>
      <c r="CU36" s="609"/>
      <c r="CV36" s="609"/>
      <c r="CW36" s="609"/>
      <c r="CX36" s="609"/>
      <c r="CY36" s="610"/>
      <c r="CZ36" s="611">
        <v>12.6</v>
      </c>
      <c r="DA36" s="623"/>
      <c r="DB36" s="623"/>
      <c r="DC36" s="624"/>
      <c r="DD36" s="614">
        <v>1269051</v>
      </c>
      <c r="DE36" s="609"/>
      <c r="DF36" s="609"/>
      <c r="DG36" s="609"/>
      <c r="DH36" s="609"/>
      <c r="DI36" s="609"/>
      <c r="DJ36" s="609"/>
      <c r="DK36" s="610"/>
      <c r="DL36" s="614">
        <v>1064727</v>
      </c>
      <c r="DM36" s="609"/>
      <c r="DN36" s="609"/>
      <c r="DO36" s="609"/>
      <c r="DP36" s="609"/>
      <c r="DQ36" s="609"/>
      <c r="DR36" s="609"/>
      <c r="DS36" s="609"/>
      <c r="DT36" s="609"/>
      <c r="DU36" s="609"/>
      <c r="DV36" s="610"/>
      <c r="DW36" s="611">
        <v>13.8</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467147</v>
      </c>
      <c r="S37" s="609"/>
      <c r="T37" s="609"/>
      <c r="U37" s="609"/>
      <c r="V37" s="609"/>
      <c r="W37" s="609"/>
      <c r="X37" s="609"/>
      <c r="Y37" s="610"/>
      <c r="Z37" s="646">
        <v>4.0999999999999996</v>
      </c>
      <c r="AA37" s="646"/>
      <c r="AB37" s="646"/>
      <c r="AC37" s="646"/>
      <c r="AD37" s="647">
        <v>5315</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332537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-33507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639882</v>
      </c>
      <c r="CS37" s="621"/>
      <c r="CT37" s="621"/>
      <c r="CU37" s="621"/>
      <c r="CV37" s="621"/>
      <c r="CW37" s="621"/>
      <c r="CX37" s="621"/>
      <c r="CY37" s="622"/>
      <c r="CZ37" s="611">
        <v>5.9</v>
      </c>
      <c r="DA37" s="623"/>
      <c r="DB37" s="623"/>
      <c r="DC37" s="624"/>
      <c r="DD37" s="614">
        <v>639882</v>
      </c>
      <c r="DE37" s="621"/>
      <c r="DF37" s="621"/>
      <c r="DG37" s="621"/>
      <c r="DH37" s="621"/>
      <c r="DI37" s="621"/>
      <c r="DJ37" s="621"/>
      <c r="DK37" s="622"/>
      <c r="DL37" s="614">
        <v>639882</v>
      </c>
      <c r="DM37" s="621"/>
      <c r="DN37" s="621"/>
      <c r="DO37" s="621"/>
      <c r="DP37" s="621"/>
      <c r="DQ37" s="621"/>
      <c r="DR37" s="621"/>
      <c r="DS37" s="621"/>
      <c r="DT37" s="621"/>
      <c r="DU37" s="621"/>
      <c r="DV37" s="622"/>
      <c r="DW37" s="611">
        <v>8.3000000000000007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11303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2167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736086</v>
      </c>
      <c r="CS38" s="609"/>
      <c r="CT38" s="609"/>
      <c r="CU38" s="609"/>
      <c r="CV38" s="609"/>
      <c r="CW38" s="609"/>
      <c r="CX38" s="609"/>
      <c r="CY38" s="610"/>
      <c r="CZ38" s="611">
        <v>6.8</v>
      </c>
      <c r="DA38" s="623"/>
      <c r="DB38" s="623"/>
      <c r="DC38" s="624"/>
      <c r="DD38" s="614">
        <v>616983</v>
      </c>
      <c r="DE38" s="609"/>
      <c r="DF38" s="609"/>
      <c r="DG38" s="609"/>
      <c r="DH38" s="609"/>
      <c r="DI38" s="609"/>
      <c r="DJ38" s="609"/>
      <c r="DK38" s="610"/>
      <c r="DL38" s="614">
        <v>547440</v>
      </c>
      <c r="DM38" s="609"/>
      <c r="DN38" s="609"/>
      <c r="DO38" s="609"/>
      <c r="DP38" s="609"/>
      <c r="DQ38" s="609"/>
      <c r="DR38" s="609"/>
      <c r="DS38" s="609"/>
      <c r="DT38" s="609"/>
      <c r="DU38" s="609"/>
      <c r="DV38" s="610"/>
      <c r="DW38" s="611">
        <v>7.1</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3221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954458</v>
      </c>
      <c r="CS39" s="621"/>
      <c r="CT39" s="621"/>
      <c r="CU39" s="621"/>
      <c r="CV39" s="621"/>
      <c r="CW39" s="621"/>
      <c r="CX39" s="621"/>
      <c r="CY39" s="622"/>
      <c r="CZ39" s="611">
        <v>8.8000000000000007</v>
      </c>
      <c r="DA39" s="623"/>
      <c r="DB39" s="623"/>
      <c r="DC39" s="624"/>
      <c r="DD39" s="614">
        <v>752609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132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159204</v>
      </c>
      <c r="CS40" s="609"/>
      <c r="CT40" s="609"/>
      <c r="CU40" s="609"/>
      <c r="CV40" s="609"/>
      <c r="CW40" s="609"/>
      <c r="CX40" s="609"/>
      <c r="CY40" s="610"/>
      <c r="CZ40" s="611">
        <v>1.5</v>
      </c>
      <c r="DA40" s="623"/>
      <c r="DB40" s="623"/>
      <c r="DC40" s="624"/>
      <c r="DD40" s="614">
        <v>116204</v>
      </c>
      <c r="DE40" s="609"/>
      <c r="DF40" s="609"/>
      <c r="DG40" s="609"/>
      <c r="DH40" s="609"/>
      <c r="DI40" s="609"/>
      <c r="DJ40" s="609"/>
      <c r="DK40" s="610"/>
      <c r="DL40" s="614">
        <v>116204</v>
      </c>
      <c r="DM40" s="609"/>
      <c r="DN40" s="609"/>
      <c r="DO40" s="609"/>
      <c r="DP40" s="609"/>
      <c r="DQ40" s="609"/>
      <c r="DR40" s="609"/>
      <c r="DS40" s="609"/>
      <c r="DT40" s="609"/>
      <c r="DU40" s="609"/>
      <c r="DV40" s="610"/>
      <c r="DW40" s="611">
        <v>1.5</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11369636</v>
      </c>
      <c r="S41" s="633"/>
      <c r="T41" s="633"/>
      <c r="U41" s="633"/>
      <c r="V41" s="633"/>
      <c r="W41" s="633"/>
      <c r="X41" s="633"/>
      <c r="Y41" s="636"/>
      <c r="Z41" s="637">
        <v>100</v>
      </c>
      <c r="AA41" s="637"/>
      <c r="AB41" s="637"/>
      <c r="AC41" s="637"/>
      <c r="AD41" s="638">
        <v>7704873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180856</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555230</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375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1459191</v>
      </c>
      <c r="CS42" s="621"/>
      <c r="CT42" s="621"/>
      <c r="CU42" s="621"/>
      <c r="CV42" s="621"/>
      <c r="CW42" s="621"/>
      <c r="CX42" s="621"/>
      <c r="CY42" s="622"/>
      <c r="CZ42" s="611">
        <v>13.5</v>
      </c>
      <c r="DA42" s="623"/>
      <c r="DB42" s="623"/>
      <c r="DC42" s="624"/>
      <c r="DD42" s="614">
        <v>830784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18344</v>
      </c>
      <c r="CS43" s="621"/>
      <c r="CT43" s="621"/>
      <c r="CU43" s="621"/>
      <c r="CV43" s="621"/>
      <c r="CW43" s="621"/>
      <c r="CX43" s="621"/>
      <c r="CY43" s="622"/>
      <c r="CZ43" s="611">
        <v>0.2</v>
      </c>
      <c r="DA43" s="623"/>
      <c r="DB43" s="623"/>
      <c r="DC43" s="624"/>
      <c r="DD43" s="614">
        <v>18344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1459191</v>
      </c>
      <c r="CS44" s="609"/>
      <c r="CT44" s="609"/>
      <c r="CU44" s="609"/>
      <c r="CV44" s="609"/>
      <c r="CW44" s="609"/>
      <c r="CX44" s="609"/>
      <c r="CY44" s="610"/>
      <c r="CZ44" s="611">
        <v>13.5</v>
      </c>
      <c r="DA44" s="612"/>
      <c r="DB44" s="612"/>
      <c r="DC44" s="613"/>
      <c r="DD44" s="614">
        <v>830784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449164</v>
      </c>
      <c r="CS45" s="621"/>
      <c r="CT45" s="621"/>
      <c r="CU45" s="621"/>
      <c r="CV45" s="621"/>
      <c r="CW45" s="621"/>
      <c r="CX45" s="621"/>
      <c r="CY45" s="622"/>
      <c r="CZ45" s="611">
        <v>4.0999999999999996</v>
      </c>
      <c r="DA45" s="623"/>
      <c r="DB45" s="623"/>
      <c r="DC45" s="624"/>
      <c r="DD45" s="614">
        <v>116249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994873</v>
      </c>
      <c r="CS46" s="609"/>
      <c r="CT46" s="609"/>
      <c r="CU46" s="609"/>
      <c r="CV46" s="609"/>
      <c r="CW46" s="609"/>
      <c r="CX46" s="609"/>
      <c r="CY46" s="610"/>
      <c r="CZ46" s="611">
        <v>9.1999999999999993</v>
      </c>
      <c r="DA46" s="612"/>
      <c r="DB46" s="612"/>
      <c r="DC46" s="613"/>
      <c r="DD46" s="614">
        <v>714535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10833452</v>
      </c>
      <c r="CS49" s="593"/>
      <c r="CT49" s="593"/>
      <c r="CU49" s="593"/>
      <c r="CV49" s="593"/>
      <c r="CW49" s="593"/>
      <c r="CX49" s="593"/>
      <c r="CY49" s="594"/>
      <c r="CZ49" s="595">
        <v>100</v>
      </c>
      <c r="DA49" s="596"/>
      <c r="DB49" s="596"/>
      <c r="DC49" s="597"/>
      <c r="DD49" s="598">
        <v>8172324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ATZQ2S/gikBpTseCnBYLJMI3cMZjCV9YyCsAI67hb0poXxNas2rJ72wirQx8wN73V6QbH3sBFMHiazJQYN87g==" saltValue="TqV7jWE+Yf1H2128Gy6X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23" t="s">
        <v>357</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11301</v>
      </c>
      <c r="R7" s="1090"/>
      <c r="S7" s="1090"/>
      <c r="T7" s="1090"/>
      <c r="U7" s="1090"/>
      <c r="V7" s="1090">
        <v>10765</v>
      </c>
      <c r="W7" s="1090"/>
      <c r="X7" s="1090"/>
      <c r="Y7" s="1090"/>
      <c r="Z7" s="1090"/>
      <c r="AA7" s="1090">
        <v>536</v>
      </c>
      <c r="AB7" s="1090"/>
      <c r="AC7" s="1090"/>
      <c r="AD7" s="1090"/>
      <c r="AE7" s="1091"/>
      <c r="AF7" s="1092">
        <v>299</v>
      </c>
      <c r="AG7" s="1093"/>
      <c r="AH7" s="1093"/>
      <c r="AI7" s="1093"/>
      <c r="AJ7" s="1094"/>
      <c r="AK7" s="1095">
        <v>363</v>
      </c>
      <c r="AL7" s="1096"/>
      <c r="AM7" s="1096"/>
      <c r="AN7" s="1096"/>
      <c r="AO7" s="1096"/>
      <c r="AP7" s="1096">
        <v>2771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376</v>
      </c>
      <c r="C8" s="1018"/>
      <c r="D8" s="1018"/>
      <c r="E8" s="1018"/>
      <c r="F8" s="1018"/>
      <c r="G8" s="1018"/>
      <c r="H8" s="1018"/>
      <c r="I8" s="1018"/>
      <c r="J8" s="1018"/>
      <c r="K8" s="1018"/>
      <c r="L8" s="1018"/>
      <c r="M8" s="1018"/>
      <c r="N8" s="1018"/>
      <c r="O8" s="1018"/>
      <c r="P8" s="1019"/>
      <c r="Q8" s="1025">
        <v>8</v>
      </c>
      <c r="R8" s="1026"/>
      <c r="S8" s="1026"/>
      <c r="T8" s="1026"/>
      <c r="U8" s="1026"/>
      <c r="V8" s="1026">
        <v>8</v>
      </c>
      <c r="W8" s="1026"/>
      <c r="X8" s="1026"/>
      <c r="Y8" s="1026"/>
      <c r="Z8" s="1026"/>
      <c r="AA8" s="1026" t="s">
        <v>549</v>
      </c>
      <c r="AB8" s="1026"/>
      <c r="AC8" s="1026"/>
      <c r="AD8" s="1026"/>
      <c r="AE8" s="1027"/>
      <c r="AF8" s="1022" t="s">
        <v>122</v>
      </c>
      <c r="AG8" s="1023"/>
      <c r="AH8" s="1023"/>
      <c r="AI8" s="1023"/>
      <c r="AJ8" s="1024"/>
      <c r="AK8" s="1067">
        <v>6</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377</v>
      </c>
      <c r="C9" s="1018"/>
      <c r="D9" s="1018"/>
      <c r="E9" s="1018"/>
      <c r="F9" s="1018"/>
      <c r="G9" s="1018"/>
      <c r="H9" s="1018"/>
      <c r="I9" s="1018"/>
      <c r="J9" s="1018"/>
      <c r="K9" s="1018"/>
      <c r="L9" s="1018"/>
      <c r="M9" s="1018"/>
      <c r="N9" s="1018"/>
      <c r="O9" s="1018"/>
      <c r="P9" s="1019"/>
      <c r="Q9" s="1025">
        <v>97</v>
      </c>
      <c r="R9" s="1026"/>
      <c r="S9" s="1026"/>
      <c r="T9" s="1026"/>
      <c r="U9" s="1026"/>
      <c r="V9" s="1026">
        <v>97</v>
      </c>
      <c r="W9" s="1026"/>
      <c r="X9" s="1026"/>
      <c r="Y9" s="1026"/>
      <c r="Z9" s="1026"/>
      <c r="AA9" s="1026" t="s">
        <v>549</v>
      </c>
      <c r="AB9" s="1026"/>
      <c r="AC9" s="1026"/>
      <c r="AD9" s="1026"/>
      <c r="AE9" s="1027"/>
      <c r="AF9" s="1022" t="s">
        <v>122</v>
      </c>
      <c r="AG9" s="1023"/>
      <c r="AH9" s="1023"/>
      <c r="AI9" s="1023"/>
      <c r="AJ9" s="1024"/>
      <c r="AK9" s="1067" t="s">
        <v>549</v>
      </c>
      <c r="AL9" s="1068"/>
      <c r="AM9" s="1068"/>
      <c r="AN9" s="1068"/>
      <c r="AO9" s="1068"/>
      <c r="AP9" s="1068" t="s">
        <v>549</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t="s">
        <v>378</v>
      </c>
      <c r="C10" s="1018"/>
      <c r="D10" s="1018"/>
      <c r="E10" s="1018"/>
      <c r="F10" s="1018"/>
      <c r="G10" s="1018"/>
      <c r="H10" s="1018"/>
      <c r="I10" s="1018"/>
      <c r="J10" s="1018"/>
      <c r="K10" s="1018"/>
      <c r="L10" s="1018"/>
      <c r="M10" s="1018"/>
      <c r="N10" s="1018"/>
      <c r="O10" s="1018"/>
      <c r="P10" s="1019"/>
      <c r="Q10" s="1025">
        <v>13</v>
      </c>
      <c r="R10" s="1026"/>
      <c r="S10" s="1026"/>
      <c r="T10" s="1026"/>
      <c r="U10" s="1026"/>
      <c r="V10" s="1026">
        <v>13</v>
      </c>
      <c r="W10" s="1026"/>
      <c r="X10" s="1026"/>
      <c r="Y10" s="1026"/>
      <c r="Z10" s="1026"/>
      <c r="AA10" s="1026" t="s">
        <v>549</v>
      </c>
      <c r="AB10" s="1026"/>
      <c r="AC10" s="1026"/>
      <c r="AD10" s="1026"/>
      <c r="AE10" s="1027"/>
      <c r="AF10" s="1022" t="s">
        <v>122</v>
      </c>
      <c r="AG10" s="1023"/>
      <c r="AH10" s="1023"/>
      <c r="AI10" s="1023"/>
      <c r="AJ10" s="1024"/>
      <c r="AK10" s="1067">
        <v>13</v>
      </c>
      <c r="AL10" s="1068"/>
      <c r="AM10" s="1068"/>
      <c r="AN10" s="1068"/>
      <c r="AO10" s="1068"/>
      <c r="AP10" s="1068" t="s">
        <v>549</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380</v>
      </c>
      <c r="B23" s="930" t="s">
        <v>381</v>
      </c>
      <c r="C23" s="931"/>
      <c r="D23" s="931"/>
      <c r="E23" s="931"/>
      <c r="F23" s="931"/>
      <c r="G23" s="931"/>
      <c r="H23" s="931"/>
      <c r="I23" s="931"/>
      <c r="J23" s="931"/>
      <c r="K23" s="931"/>
      <c r="L23" s="931"/>
      <c r="M23" s="931"/>
      <c r="N23" s="931"/>
      <c r="O23" s="931"/>
      <c r="P23" s="941"/>
      <c r="Q23" s="1054">
        <v>11370</v>
      </c>
      <c r="R23" s="1048"/>
      <c r="S23" s="1048"/>
      <c r="T23" s="1048"/>
      <c r="U23" s="1048"/>
      <c r="V23" s="1048">
        <v>10833</v>
      </c>
      <c r="W23" s="1048"/>
      <c r="X23" s="1048"/>
      <c r="Y23" s="1048"/>
      <c r="Z23" s="1048"/>
      <c r="AA23" s="1048">
        <v>536</v>
      </c>
      <c r="AB23" s="1048"/>
      <c r="AC23" s="1048"/>
      <c r="AD23" s="1048"/>
      <c r="AE23" s="1055"/>
      <c r="AF23" s="1056">
        <v>299</v>
      </c>
      <c r="AG23" s="1048"/>
      <c r="AH23" s="1048"/>
      <c r="AI23" s="1048"/>
      <c r="AJ23" s="1057"/>
      <c r="AK23" s="1058"/>
      <c r="AL23" s="1059"/>
      <c r="AM23" s="1059"/>
      <c r="AN23" s="1059"/>
      <c r="AO23" s="1059"/>
      <c r="AP23" s="1048">
        <v>2771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392</v>
      </c>
      <c r="C28" s="1035"/>
      <c r="D28" s="1035"/>
      <c r="E28" s="1035"/>
      <c r="F28" s="1035"/>
      <c r="G28" s="1035"/>
      <c r="H28" s="1035"/>
      <c r="I28" s="1035"/>
      <c r="J28" s="1035"/>
      <c r="K28" s="1035"/>
      <c r="L28" s="1035"/>
      <c r="M28" s="1035"/>
      <c r="N28" s="1035"/>
      <c r="O28" s="1035"/>
      <c r="P28" s="1036"/>
      <c r="Q28" s="1037">
        <v>1895</v>
      </c>
      <c r="R28" s="1038"/>
      <c r="S28" s="1038"/>
      <c r="T28" s="1038"/>
      <c r="U28" s="1038"/>
      <c r="V28" s="1038">
        <v>1880</v>
      </c>
      <c r="W28" s="1038"/>
      <c r="X28" s="1038"/>
      <c r="Y28" s="1038"/>
      <c r="Z28" s="1038"/>
      <c r="AA28" s="1038">
        <v>15</v>
      </c>
      <c r="AB28" s="1038"/>
      <c r="AC28" s="1038"/>
      <c r="AD28" s="1038"/>
      <c r="AE28" s="1039"/>
      <c r="AF28" s="1040">
        <v>15</v>
      </c>
      <c r="AG28" s="1038"/>
      <c r="AH28" s="1038"/>
      <c r="AI28" s="1038"/>
      <c r="AJ28" s="1041"/>
      <c r="AK28" s="1029">
        <v>181</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393</v>
      </c>
      <c r="C29" s="1018"/>
      <c r="D29" s="1018"/>
      <c r="E29" s="1018"/>
      <c r="F29" s="1018"/>
      <c r="G29" s="1018"/>
      <c r="H29" s="1018"/>
      <c r="I29" s="1018"/>
      <c r="J29" s="1018"/>
      <c r="K29" s="1018"/>
      <c r="L29" s="1018"/>
      <c r="M29" s="1018"/>
      <c r="N29" s="1018"/>
      <c r="O29" s="1018"/>
      <c r="P29" s="1019"/>
      <c r="Q29" s="1025">
        <v>443</v>
      </c>
      <c r="R29" s="1026"/>
      <c r="S29" s="1026"/>
      <c r="T29" s="1026"/>
      <c r="U29" s="1026"/>
      <c r="V29" s="1026">
        <v>443</v>
      </c>
      <c r="W29" s="1026"/>
      <c r="X29" s="1026"/>
      <c r="Y29" s="1026"/>
      <c r="Z29" s="1026"/>
      <c r="AA29" s="1026">
        <v>0</v>
      </c>
      <c r="AB29" s="1026"/>
      <c r="AC29" s="1026"/>
      <c r="AD29" s="1026"/>
      <c r="AE29" s="1027"/>
      <c r="AF29" s="1022">
        <v>0</v>
      </c>
      <c r="AG29" s="1023"/>
      <c r="AH29" s="1023"/>
      <c r="AI29" s="1023"/>
      <c r="AJ29" s="1024"/>
      <c r="AK29" s="970">
        <v>56</v>
      </c>
      <c r="AL29" s="964"/>
      <c r="AM29" s="964"/>
      <c r="AN29" s="964"/>
      <c r="AO29" s="964"/>
      <c r="AP29" s="964" t="s">
        <v>549</v>
      </c>
      <c r="AQ29" s="964"/>
      <c r="AR29" s="964"/>
      <c r="AS29" s="964"/>
      <c r="AT29" s="964"/>
      <c r="AU29" s="964" t="s">
        <v>549</v>
      </c>
      <c r="AV29" s="964"/>
      <c r="AW29" s="964"/>
      <c r="AX29" s="964"/>
      <c r="AY29" s="964"/>
      <c r="AZ29" s="1028" t="s">
        <v>549</v>
      </c>
      <c r="BA29" s="1028"/>
      <c r="BB29" s="1028"/>
      <c r="BC29" s="1028"/>
      <c r="BD29" s="1028"/>
      <c r="BE29" s="965"/>
      <c r="BF29" s="965"/>
      <c r="BG29" s="965"/>
      <c r="BH29" s="965"/>
      <c r="BI29" s="966"/>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394</v>
      </c>
      <c r="C30" s="1018"/>
      <c r="D30" s="1018"/>
      <c r="E30" s="1018"/>
      <c r="F30" s="1018"/>
      <c r="G30" s="1018"/>
      <c r="H30" s="1018"/>
      <c r="I30" s="1018"/>
      <c r="J30" s="1018"/>
      <c r="K30" s="1018"/>
      <c r="L30" s="1018"/>
      <c r="M30" s="1018"/>
      <c r="N30" s="1018"/>
      <c r="O30" s="1018"/>
      <c r="P30" s="1019"/>
      <c r="Q30" s="1025">
        <v>1546</v>
      </c>
      <c r="R30" s="1026"/>
      <c r="S30" s="1026"/>
      <c r="T30" s="1026"/>
      <c r="U30" s="1026"/>
      <c r="V30" s="1026">
        <v>1537</v>
      </c>
      <c r="W30" s="1026"/>
      <c r="X30" s="1026"/>
      <c r="Y30" s="1026"/>
      <c r="Z30" s="1026"/>
      <c r="AA30" s="1026">
        <v>9</v>
      </c>
      <c r="AB30" s="1026"/>
      <c r="AC30" s="1026"/>
      <c r="AD30" s="1026"/>
      <c r="AE30" s="1027"/>
      <c r="AF30" s="1022">
        <v>9</v>
      </c>
      <c r="AG30" s="1023"/>
      <c r="AH30" s="1023"/>
      <c r="AI30" s="1023"/>
      <c r="AJ30" s="1024"/>
      <c r="AK30" s="970">
        <v>269</v>
      </c>
      <c r="AL30" s="964"/>
      <c r="AM30" s="964"/>
      <c r="AN30" s="964"/>
      <c r="AO30" s="964"/>
      <c r="AP30" s="964" t="s">
        <v>549</v>
      </c>
      <c r="AQ30" s="964"/>
      <c r="AR30" s="964"/>
      <c r="AS30" s="964"/>
      <c r="AT30" s="964"/>
      <c r="AU30" s="964" t="s">
        <v>549</v>
      </c>
      <c r="AV30" s="964"/>
      <c r="AW30" s="964"/>
      <c r="AX30" s="964"/>
      <c r="AY30" s="964"/>
      <c r="AZ30" s="1028" t="s">
        <v>549</v>
      </c>
      <c r="BA30" s="1028"/>
      <c r="BB30" s="1028"/>
      <c r="BC30" s="1028"/>
      <c r="BD30" s="1028"/>
      <c r="BE30" s="965"/>
      <c r="BF30" s="965"/>
      <c r="BG30" s="965"/>
      <c r="BH30" s="965"/>
      <c r="BI30" s="966"/>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395</v>
      </c>
      <c r="C31" s="1018"/>
      <c r="D31" s="1018"/>
      <c r="E31" s="1018"/>
      <c r="F31" s="1018"/>
      <c r="G31" s="1018"/>
      <c r="H31" s="1018"/>
      <c r="I31" s="1018"/>
      <c r="J31" s="1018"/>
      <c r="K31" s="1018"/>
      <c r="L31" s="1018"/>
      <c r="M31" s="1018"/>
      <c r="N31" s="1018"/>
      <c r="O31" s="1018"/>
      <c r="P31" s="1019"/>
      <c r="Q31" s="1025">
        <v>708</v>
      </c>
      <c r="R31" s="1026"/>
      <c r="S31" s="1026"/>
      <c r="T31" s="1026"/>
      <c r="U31" s="1026"/>
      <c r="V31" s="1026">
        <v>654</v>
      </c>
      <c r="W31" s="1026"/>
      <c r="X31" s="1026"/>
      <c r="Y31" s="1026"/>
      <c r="Z31" s="1026"/>
      <c r="AA31" s="1026">
        <v>54</v>
      </c>
      <c r="AB31" s="1026"/>
      <c r="AC31" s="1026"/>
      <c r="AD31" s="1026"/>
      <c r="AE31" s="1027"/>
      <c r="AF31" s="1022">
        <v>133</v>
      </c>
      <c r="AG31" s="1023"/>
      <c r="AH31" s="1023"/>
      <c r="AI31" s="1023"/>
      <c r="AJ31" s="1024"/>
      <c r="AK31" s="970">
        <v>333</v>
      </c>
      <c r="AL31" s="964"/>
      <c r="AM31" s="964"/>
      <c r="AN31" s="964"/>
      <c r="AO31" s="964"/>
      <c r="AP31" s="964">
        <v>2353</v>
      </c>
      <c r="AQ31" s="964"/>
      <c r="AR31" s="964"/>
      <c r="AS31" s="964"/>
      <c r="AT31" s="964"/>
      <c r="AU31" s="964">
        <v>1517</v>
      </c>
      <c r="AV31" s="964"/>
      <c r="AW31" s="964"/>
      <c r="AX31" s="964"/>
      <c r="AY31" s="964"/>
      <c r="AZ31" s="1028" t="s">
        <v>549</v>
      </c>
      <c r="BA31" s="1028"/>
      <c r="BB31" s="1028"/>
      <c r="BC31" s="1028"/>
      <c r="BD31" s="1028"/>
      <c r="BE31" s="965" t="s">
        <v>396</v>
      </c>
      <c r="BF31" s="965"/>
      <c r="BG31" s="965"/>
      <c r="BH31" s="965"/>
      <c r="BI31" s="966"/>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70"/>
      <c r="AL32" s="964"/>
      <c r="AM32" s="964"/>
      <c r="AN32" s="964"/>
      <c r="AO32" s="964"/>
      <c r="AP32" s="964"/>
      <c r="AQ32" s="964"/>
      <c r="AR32" s="964"/>
      <c r="AS32" s="964"/>
      <c r="AT32" s="964"/>
      <c r="AU32" s="964"/>
      <c r="AV32" s="964"/>
      <c r="AW32" s="964"/>
      <c r="AX32" s="964"/>
      <c r="AY32" s="964"/>
      <c r="AZ32" s="1028"/>
      <c r="BA32" s="1028"/>
      <c r="BB32" s="1028"/>
      <c r="BC32" s="1028"/>
      <c r="BD32" s="1028"/>
      <c r="BE32" s="965"/>
      <c r="BF32" s="965"/>
      <c r="BG32" s="965"/>
      <c r="BH32" s="965"/>
      <c r="BI32" s="966"/>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70"/>
      <c r="AL33" s="964"/>
      <c r="AM33" s="964"/>
      <c r="AN33" s="964"/>
      <c r="AO33" s="964"/>
      <c r="AP33" s="964"/>
      <c r="AQ33" s="964"/>
      <c r="AR33" s="964"/>
      <c r="AS33" s="964"/>
      <c r="AT33" s="964"/>
      <c r="AU33" s="964"/>
      <c r="AV33" s="964"/>
      <c r="AW33" s="964"/>
      <c r="AX33" s="964"/>
      <c r="AY33" s="964"/>
      <c r="AZ33" s="1028"/>
      <c r="BA33" s="1028"/>
      <c r="BB33" s="1028"/>
      <c r="BC33" s="1028"/>
      <c r="BD33" s="1028"/>
      <c r="BE33" s="965"/>
      <c r="BF33" s="965"/>
      <c r="BG33" s="965"/>
      <c r="BH33" s="965"/>
      <c r="BI33" s="966"/>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70"/>
      <c r="AL34" s="964"/>
      <c r="AM34" s="964"/>
      <c r="AN34" s="964"/>
      <c r="AO34" s="964"/>
      <c r="AP34" s="964"/>
      <c r="AQ34" s="964"/>
      <c r="AR34" s="964"/>
      <c r="AS34" s="964"/>
      <c r="AT34" s="964"/>
      <c r="AU34" s="964"/>
      <c r="AV34" s="964"/>
      <c r="AW34" s="964"/>
      <c r="AX34" s="964"/>
      <c r="AY34" s="964"/>
      <c r="AZ34" s="1028"/>
      <c r="BA34" s="1028"/>
      <c r="BB34" s="1028"/>
      <c r="BC34" s="1028"/>
      <c r="BD34" s="1028"/>
      <c r="BE34" s="965"/>
      <c r="BF34" s="965"/>
      <c r="BG34" s="965"/>
      <c r="BH34" s="965"/>
      <c r="BI34" s="966"/>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70"/>
      <c r="AL35" s="964"/>
      <c r="AM35" s="964"/>
      <c r="AN35" s="964"/>
      <c r="AO35" s="964"/>
      <c r="AP35" s="964"/>
      <c r="AQ35" s="964"/>
      <c r="AR35" s="964"/>
      <c r="AS35" s="964"/>
      <c r="AT35" s="964"/>
      <c r="AU35" s="964"/>
      <c r="AV35" s="964"/>
      <c r="AW35" s="964"/>
      <c r="AX35" s="964"/>
      <c r="AY35" s="964"/>
      <c r="AZ35" s="1028"/>
      <c r="BA35" s="1028"/>
      <c r="BB35" s="1028"/>
      <c r="BC35" s="1028"/>
      <c r="BD35" s="1028"/>
      <c r="BE35" s="965"/>
      <c r="BF35" s="965"/>
      <c r="BG35" s="965"/>
      <c r="BH35" s="965"/>
      <c r="BI35" s="966"/>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70"/>
      <c r="AL36" s="964"/>
      <c r="AM36" s="964"/>
      <c r="AN36" s="964"/>
      <c r="AO36" s="964"/>
      <c r="AP36" s="964"/>
      <c r="AQ36" s="964"/>
      <c r="AR36" s="964"/>
      <c r="AS36" s="964"/>
      <c r="AT36" s="964"/>
      <c r="AU36" s="964"/>
      <c r="AV36" s="964"/>
      <c r="AW36" s="964"/>
      <c r="AX36" s="964"/>
      <c r="AY36" s="964"/>
      <c r="AZ36" s="1028"/>
      <c r="BA36" s="1028"/>
      <c r="BB36" s="1028"/>
      <c r="BC36" s="1028"/>
      <c r="BD36" s="1028"/>
      <c r="BE36" s="965"/>
      <c r="BF36" s="965"/>
      <c r="BG36" s="965"/>
      <c r="BH36" s="965"/>
      <c r="BI36" s="966"/>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70"/>
      <c r="AL37" s="964"/>
      <c r="AM37" s="964"/>
      <c r="AN37" s="964"/>
      <c r="AO37" s="964"/>
      <c r="AP37" s="964"/>
      <c r="AQ37" s="964"/>
      <c r="AR37" s="964"/>
      <c r="AS37" s="964"/>
      <c r="AT37" s="964"/>
      <c r="AU37" s="964"/>
      <c r="AV37" s="964"/>
      <c r="AW37" s="964"/>
      <c r="AX37" s="964"/>
      <c r="AY37" s="964"/>
      <c r="AZ37" s="1028"/>
      <c r="BA37" s="1028"/>
      <c r="BB37" s="1028"/>
      <c r="BC37" s="1028"/>
      <c r="BD37" s="1028"/>
      <c r="BE37" s="965"/>
      <c r="BF37" s="965"/>
      <c r="BG37" s="965"/>
      <c r="BH37" s="965"/>
      <c r="BI37" s="966"/>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70"/>
      <c r="AL38" s="964"/>
      <c r="AM38" s="964"/>
      <c r="AN38" s="964"/>
      <c r="AO38" s="964"/>
      <c r="AP38" s="964"/>
      <c r="AQ38" s="964"/>
      <c r="AR38" s="964"/>
      <c r="AS38" s="964"/>
      <c r="AT38" s="964"/>
      <c r="AU38" s="964"/>
      <c r="AV38" s="964"/>
      <c r="AW38" s="964"/>
      <c r="AX38" s="964"/>
      <c r="AY38" s="964"/>
      <c r="AZ38" s="1028"/>
      <c r="BA38" s="1028"/>
      <c r="BB38" s="1028"/>
      <c r="BC38" s="1028"/>
      <c r="BD38" s="1028"/>
      <c r="BE38" s="965"/>
      <c r="BF38" s="965"/>
      <c r="BG38" s="965"/>
      <c r="BH38" s="965"/>
      <c r="BI38" s="966"/>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70"/>
      <c r="AL39" s="964"/>
      <c r="AM39" s="964"/>
      <c r="AN39" s="964"/>
      <c r="AO39" s="964"/>
      <c r="AP39" s="964"/>
      <c r="AQ39" s="964"/>
      <c r="AR39" s="964"/>
      <c r="AS39" s="964"/>
      <c r="AT39" s="964"/>
      <c r="AU39" s="964"/>
      <c r="AV39" s="964"/>
      <c r="AW39" s="964"/>
      <c r="AX39" s="964"/>
      <c r="AY39" s="964"/>
      <c r="AZ39" s="1028"/>
      <c r="BA39" s="1028"/>
      <c r="BB39" s="1028"/>
      <c r="BC39" s="1028"/>
      <c r="BD39" s="1028"/>
      <c r="BE39" s="965"/>
      <c r="BF39" s="965"/>
      <c r="BG39" s="965"/>
      <c r="BH39" s="965"/>
      <c r="BI39" s="966"/>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70"/>
      <c r="AL40" s="964"/>
      <c r="AM40" s="964"/>
      <c r="AN40" s="964"/>
      <c r="AO40" s="964"/>
      <c r="AP40" s="964"/>
      <c r="AQ40" s="964"/>
      <c r="AR40" s="964"/>
      <c r="AS40" s="964"/>
      <c r="AT40" s="964"/>
      <c r="AU40" s="964"/>
      <c r="AV40" s="964"/>
      <c r="AW40" s="964"/>
      <c r="AX40" s="964"/>
      <c r="AY40" s="964"/>
      <c r="AZ40" s="1028"/>
      <c r="BA40" s="1028"/>
      <c r="BB40" s="1028"/>
      <c r="BC40" s="1028"/>
      <c r="BD40" s="1028"/>
      <c r="BE40" s="965"/>
      <c r="BF40" s="965"/>
      <c r="BG40" s="965"/>
      <c r="BH40" s="965"/>
      <c r="BI40" s="966"/>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70"/>
      <c r="AL41" s="964"/>
      <c r="AM41" s="964"/>
      <c r="AN41" s="964"/>
      <c r="AO41" s="964"/>
      <c r="AP41" s="964"/>
      <c r="AQ41" s="964"/>
      <c r="AR41" s="964"/>
      <c r="AS41" s="964"/>
      <c r="AT41" s="964"/>
      <c r="AU41" s="964"/>
      <c r="AV41" s="964"/>
      <c r="AW41" s="964"/>
      <c r="AX41" s="964"/>
      <c r="AY41" s="964"/>
      <c r="AZ41" s="1028"/>
      <c r="BA41" s="1028"/>
      <c r="BB41" s="1028"/>
      <c r="BC41" s="1028"/>
      <c r="BD41" s="1028"/>
      <c r="BE41" s="965"/>
      <c r="BF41" s="965"/>
      <c r="BG41" s="965"/>
      <c r="BH41" s="965"/>
      <c r="BI41" s="966"/>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70"/>
      <c r="AL42" s="964"/>
      <c r="AM42" s="964"/>
      <c r="AN42" s="964"/>
      <c r="AO42" s="964"/>
      <c r="AP42" s="964"/>
      <c r="AQ42" s="964"/>
      <c r="AR42" s="964"/>
      <c r="AS42" s="964"/>
      <c r="AT42" s="964"/>
      <c r="AU42" s="964"/>
      <c r="AV42" s="964"/>
      <c r="AW42" s="964"/>
      <c r="AX42" s="964"/>
      <c r="AY42" s="964"/>
      <c r="AZ42" s="1028"/>
      <c r="BA42" s="1028"/>
      <c r="BB42" s="1028"/>
      <c r="BC42" s="1028"/>
      <c r="BD42" s="1028"/>
      <c r="BE42" s="965"/>
      <c r="BF42" s="965"/>
      <c r="BG42" s="965"/>
      <c r="BH42" s="965"/>
      <c r="BI42" s="966"/>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70"/>
      <c r="AL43" s="964"/>
      <c r="AM43" s="964"/>
      <c r="AN43" s="964"/>
      <c r="AO43" s="964"/>
      <c r="AP43" s="964"/>
      <c r="AQ43" s="964"/>
      <c r="AR43" s="964"/>
      <c r="AS43" s="964"/>
      <c r="AT43" s="964"/>
      <c r="AU43" s="964"/>
      <c r="AV43" s="964"/>
      <c r="AW43" s="964"/>
      <c r="AX43" s="964"/>
      <c r="AY43" s="964"/>
      <c r="AZ43" s="1028"/>
      <c r="BA43" s="1028"/>
      <c r="BB43" s="1028"/>
      <c r="BC43" s="1028"/>
      <c r="BD43" s="1028"/>
      <c r="BE43" s="965"/>
      <c r="BF43" s="965"/>
      <c r="BG43" s="965"/>
      <c r="BH43" s="965"/>
      <c r="BI43" s="966"/>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70"/>
      <c r="AL44" s="964"/>
      <c r="AM44" s="964"/>
      <c r="AN44" s="964"/>
      <c r="AO44" s="964"/>
      <c r="AP44" s="964"/>
      <c r="AQ44" s="964"/>
      <c r="AR44" s="964"/>
      <c r="AS44" s="964"/>
      <c r="AT44" s="964"/>
      <c r="AU44" s="964"/>
      <c r="AV44" s="964"/>
      <c r="AW44" s="964"/>
      <c r="AX44" s="964"/>
      <c r="AY44" s="964"/>
      <c r="AZ44" s="1028"/>
      <c r="BA44" s="1028"/>
      <c r="BB44" s="1028"/>
      <c r="BC44" s="1028"/>
      <c r="BD44" s="1028"/>
      <c r="BE44" s="965"/>
      <c r="BF44" s="965"/>
      <c r="BG44" s="965"/>
      <c r="BH44" s="965"/>
      <c r="BI44" s="966"/>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70"/>
      <c r="AL45" s="964"/>
      <c r="AM45" s="964"/>
      <c r="AN45" s="964"/>
      <c r="AO45" s="964"/>
      <c r="AP45" s="964"/>
      <c r="AQ45" s="964"/>
      <c r="AR45" s="964"/>
      <c r="AS45" s="964"/>
      <c r="AT45" s="964"/>
      <c r="AU45" s="964"/>
      <c r="AV45" s="964"/>
      <c r="AW45" s="964"/>
      <c r="AX45" s="964"/>
      <c r="AY45" s="964"/>
      <c r="AZ45" s="1028"/>
      <c r="BA45" s="1028"/>
      <c r="BB45" s="1028"/>
      <c r="BC45" s="1028"/>
      <c r="BD45" s="1028"/>
      <c r="BE45" s="965"/>
      <c r="BF45" s="965"/>
      <c r="BG45" s="965"/>
      <c r="BH45" s="965"/>
      <c r="BI45" s="966"/>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70"/>
      <c r="AL46" s="964"/>
      <c r="AM46" s="964"/>
      <c r="AN46" s="964"/>
      <c r="AO46" s="964"/>
      <c r="AP46" s="964"/>
      <c r="AQ46" s="964"/>
      <c r="AR46" s="964"/>
      <c r="AS46" s="964"/>
      <c r="AT46" s="964"/>
      <c r="AU46" s="964"/>
      <c r="AV46" s="964"/>
      <c r="AW46" s="964"/>
      <c r="AX46" s="964"/>
      <c r="AY46" s="964"/>
      <c r="AZ46" s="1028"/>
      <c r="BA46" s="1028"/>
      <c r="BB46" s="1028"/>
      <c r="BC46" s="1028"/>
      <c r="BD46" s="1028"/>
      <c r="BE46" s="965"/>
      <c r="BF46" s="965"/>
      <c r="BG46" s="965"/>
      <c r="BH46" s="965"/>
      <c r="BI46" s="966"/>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70"/>
      <c r="AL47" s="964"/>
      <c r="AM47" s="964"/>
      <c r="AN47" s="964"/>
      <c r="AO47" s="964"/>
      <c r="AP47" s="964"/>
      <c r="AQ47" s="964"/>
      <c r="AR47" s="964"/>
      <c r="AS47" s="964"/>
      <c r="AT47" s="964"/>
      <c r="AU47" s="964"/>
      <c r="AV47" s="964"/>
      <c r="AW47" s="964"/>
      <c r="AX47" s="964"/>
      <c r="AY47" s="964"/>
      <c r="AZ47" s="1028"/>
      <c r="BA47" s="1028"/>
      <c r="BB47" s="1028"/>
      <c r="BC47" s="1028"/>
      <c r="BD47" s="1028"/>
      <c r="BE47" s="965"/>
      <c r="BF47" s="965"/>
      <c r="BG47" s="965"/>
      <c r="BH47" s="965"/>
      <c r="BI47" s="966"/>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70"/>
      <c r="AL48" s="964"/>
      <c r="AM48" s="964"/>
      <c r="AN48" s="964"/>
      <c r="AO48" s="964"/>
      <c r="AP48" s="964"/>
      <c r="AQ48" s="964"/>
      <c r="AR48" s="964"/>
      <c r="AS48" s="964"/>
      <c r="AT48" s="964"/>
      <c r="AU48" s="964"/>
      <c r="AV48" s="964"/>
      <c r="AW48" s="964"/>
      <c r="AX48" s="964"/>
      <c r="AY48" s="964"/>
      <c r="AZ48" s="1028"/>
      <c r="BA48" s="1028"/>
      <c r="BB48" s="1028"/>
      <c r="BC48" s="1028"/>
      <c r="BD48" s="1028"/>
      <c r="BE48" s="965"/>
      <c r="BF48" s="965"/>
      <c r="BG48" s="965"/>
      <c r="BH48" s="965"/>
      <c r="BI48" s="966"/>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70"/>
      <c r="AL49" s="964"/>
      <c r="AM49" s="964"/>
      <c r="AN49" s="964"/>
      <c r="AO49" s="964"/>
      <c r="AP49" s="964"/>
      <c r="AQ49" s="964"/>
      <c r="AR49" s="964"/>
      <c r="AS49" s="964"/>
      <c r="AT49" s="964"/>
      <c r="AU49" s="964"/>
      <c r="AV49" s="964"/>
      <c r="AW49" s="964"/>
      <c r="AX49" s="964"/>
      <c r="AY49" s="964"/>
      <c r="AZ49" s="1028"/>
      <c r="BA49" s="1028"/>
      <c r="BB49" s="1028"/>
      <c r="BC49" s="1028"/>
      <c r="BD49" s="1028"/>
      <c r="BE49" s="965"/>
      <c r="BF49" s="965"/>
      <c r="BG49" s="965"/>
      <c r="BH49" s="965"/>
      <c r="BI49" s="966"/>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65"/>
      <c r="BF50" s="965"/>
      <c r="BG50" s="965"/>
      <c r="BH50" s="965"/>
      <c r="BI50" s="966"/>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65"/>
      <c r="BF51" s="965"/>
      <c r="BG51" s="965"/>
      <c r="BH51" s="965"/>
      <c r="BI51" s="966"/>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65"/>
      <c r="BF52" s="965"/>
      <c r="BG52" s="965"/>
      <c r="BH52" s="965"/>
      <c r="BI52" s="966"/>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65"/>
      <c r="BF53" s="965"/>
      <c r="BG53" s="965"/>
      <c r="BH53" s="965"/>
      <c r="BI53" s="966"/>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65"/>
      <c r="BF54" s="965"/>
      <c r="BG54" s="965"/>
      <c r="BH54" s="965"/>
      <c r="BI54" s="966"/>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65"/>
      <c r="BF55" s="965"/>
      <c r="BG55" s="965"/>
      <c r="BH55" s="965"/>
      <c r="BI55" s="966"/>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65"/>
      <c r="BF56" s="965"/>
      <c r="BG56" s="965"/>
      <c r="BH56" s="965"/>
      <c r="BI56" s="966"/>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65"/>
      <c r="BF57" s="965"/>
      <c r="BG57" s="965"/>
      <c r="BH57" s="965"/>
      <c r="BI57" s="966"/>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65"/>
      <c r="BF58" s="965"/>
      <c r="BG58" s="965"/>
      <c r="BH58" s="965"/>
      <c r="BI58" s="966"/>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65"/>
      <c r="BF59" s="965"/>
      <c r="BG59" s="965"/>
      <c r="BH59" s="965"/>
      <c r="BI59" s="966"/>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65"/>
      <c r="BF60" s="965"/>
      <c r="BG60" s="965"/>
      <c r="BH60" s="965"/>
      <c r="BI60" s="966"/>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65"/>
      <c r="BF61" s="965"/>
      <c r="BG61" s="965"/>
      <c r="BH61" s="965"/>
      <c r="BI61" s="966"/>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65"/>
      <c r="BF62" s="965"/>
      <c r="BG62" s="965"/>
      <c r="BH62" s="965"/>
      <c r="BI62" s="966"/>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380</v>
      </c>
      <c r="B63" s="930" t="s">
        <v>398</v>
      </c>
      <c r="C63" s="931"/>
      <c r="D63" s="931"/>
      <c r="E63" s="931"/>
      <c r="F63" s="931"/>
      <c r="G63" s="931"/>
      <c r="H63" s="931"/>
      <c r="I63" s="931"/>
      <c r="J63" s="931"/>
      <c r="K63" s="931"/>
      <c r="L63" s="931"/>
      <c r="M63" s="931"/>
      <c r="N63" s="931"/>
      <c r="O63" s="931"/>
      <c r="P63" s="941"/>
      <c r="Q63" s="955"/>
      <c r="R63" s="956"/>
      <c r="S63" s="956"/>
      <c r="T63" s="956"/>
      <c r="U63" s="956"/>
      <c r="V63" s="956"/>
      <c r="W63" s="956"/>
      <c r="X63" s="956"/>
      <c r="Y63" s="956"/>
      <c r="Z63" s="956"/>
      <c r="AA63" s="956"/>
      <c r="AB63" s="956"/>
      <c r="AC63" s="956"/>
      <c r="AD63" s="956"/>
      <c r="AE63" s="1007"/>
      <c r="AF63" s="1008">
        <v>158</v>
      </c>
      <c r="AG63" s="952"/>
      <c r="AH63" s="952"/>
      <c r="AI63" s="952"/>
      <c r="AJ63" s="1009"/>
      <c r="AK63" s="1010"/>
      <c r="AL63" s="956"/>
      <c r="AM63" s="956"/>
      <c r="AN63" s="956"/>
      <c r="AO63" s="956"/>
      <c r="AP63" s="952">
        <v>2353</v>
      </c>
      <c r="AQ63" s="952"/>
      <c r="AR63" s="952"/>
      <c r="AS63" s="952"/>
      <c r="AT63" s="952"/>
      <c r="AU63" s="952">
        <v>1517</v>
      </c>
      <c r="AV63" s="952"/>
      <c r="AW63" s="952"/>
      <c r="AX63" s="952"/>
      <c r="AY63" s="952"/>
      <c r="AZ63" s="1004"/>
      <c r="BA63" s="1004"/>
      <c r="BB63" s="1004"/>
      <c r="BC63" s="1004"/>
      <c r="BD63" s="1004"/>
      <c r="BE63" s="953"/>
      <c r="BF63" s="953"/>
      <c r="BG63" s="953"/>
      <c r="BH63" s="953"/>
      <c r="BI63" s="954"/>
      <c r="BJ63" s="1005" t="s">
        <v>122</v>
      </c>
      <c r="BK63" s="946"/>
      <c r="BL63" s="946"/>
      <c r="BM63" s="946"/>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401</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8"/>
      <c r="BT66" s="939"/>
      <c r="BU66" s="939"/>
      <c r="BV66" s="939"/>
      <c r="BW66" s="939"/>
      <c r="BX66" s="939"/>
      <c r="BY66" s="939"/>
      <c r="BZ66" s="939"/>
      <c r="CA66" s="939"/>
      <c r="CB66" s="939"/>
      <c r="CC66" s="939"/>
      <c r="CD66" s="939"/>
      <c r="CE66" s="939"/>
      <c r="CF66" s="939"/>
      <c r="CG66" s="948"/>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38"/>
      <c r="DW66" s="939"/>
      <c r="DX66" s="939"/>
      <c r="DY66" s="939"/>
      <c r="DZ66" s="940"/>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8"/>
      <c r="BT67" s="939"/>
      <c r="BU67" s="939"/>
      <c r="BV67" s="939"/>
      <c r="BW67" s="939"/>
      <c r="BX67" s="939"/>
      <c r="BY67" s="939"/>
      <c r="BZ67" s="939"/>
      <c r="CA67" s="939"/>
      <c r="CB67" s="939"/>
      <c r="CC67" s="939"/>
      <c r="CD67" s="939"/>
      <c r="CE67" s="939"/>
      <c r="CF67" s="939"/>
      <c r="CG67" s="948"/>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38"/>
      <c r="DW67" s="939"/>
      <c r="DX67" s="939"/>
      <c r="DY67" s="939"/>
      <c r="DZ67" s="940"/>
      <c r="EA67" s="212"/>
    </row>
    <row r="68" spans="1:131" ht="26.25" customHeight="1" thickTop="1" x14ac:dyDescent="0.2">
      <c r="A68" s="219">
        <v>1</v>
      </c>
      <c r="B68" s="711" t="s">
        <v>550</v>
      </c>
      <c r="C68" s="712"/>
      <c r="D68" s="712"/>
      <c r="E68" s="712"/>
      <c r="F68" s="712"/>
      <c r="G68" s="712"/>
      <c r="H68" s="712"/>
      <c r="I68" s="712"/>
      <c r="J68" s="712"/>
      <c r="K68" s="712"/>
      <c r="L68" s="712"/>
      <c r="M68" s="712"/>
      <c r="N68" s="712"/>
      <c r="O68" s="712"/>
      <c r="P68" s="713"/>
      <c r="Q68" s="975">
        <v>8102</v>
      </c>
      <c r="R68" s="972"/>
      <c r="S68" s="972"/>
      <c r="T68" s="972"/>
      <c r="U68" s="972"/>
      <c r="V68" s="972">
        <v>6206</v>
      </c>
      <c r="W68" s="972"/>
      <c r="X68" s="972"/>
      <c r="Y68" s="972"/>
      <c r="Z68" s="972"/>
      <c r="AA68" s="972">
        <v>1897</v>
      </c>
      <c r="AB68" s="972"/>
      <c r="AC68" s="972"/>
      <c r="AD68" s="972"/>
      <c r="AE68" s="972"/>
      <c r="AF68" s="972">
        <v>1897</v>
      </c>
      <c r="AG68" s="972"/>
      <c r="AH68" s="972"/>
      <c r="AI68" s="972"/>
      <c r="AJ68" s="972"/>
      <c r="AK68" s="972" t="s">
        <v>549</v>
      </c>
      <c r="AL68" s="972"/>
      <c r="AM68" s="972"/>
      <c r="AN68" s="972"/>
      <c r="AO68" s="972"/>
      <c r="AP68" s="972" t="s">
        <v>549</v>
      </c>
      <c r="AQ68" s="972"/>
      <c r="AR68" s="972"/>
      <c r="AS68" s="972"/>
      <c r="AT68" s="972"/>
      <c r="AU68" s="972" t="s">
        <v>549</v>
      </c>
      <c r="AV68" s="972"/>
      <c r="AW68" s="972"/>
      <c r="AX68" s="972"/>
      <c r="AY68" s="972"/>
      <c r="AZ68" s="973"/>
      <c r="BA68" s="973"/>
      <c r="BB68" s="973"/>
      <c r="BC68" s="973"/>
      <c r="BD68" s="974"/>
      <c r="BE68" s="224"/>
      <c r="BF68" s="224"/>
      <c r="BG68" s="224"/>
      <c r="BH68" s="224"/>
      <c r="BI68" s="224"/>
      <c r="BJ68" s="224"/>
      <c r="BK68" s="224"/>
      <c r="BL68" s="224"/>
      <c r="BM68" s="224"/>
      <c r="BN68" s="224"/>
      <c r="BO68" s="224"/>
      <c r="BP68" s="224"/>
      <c r="BQ68" s="221">
        <v>62</v>
      </c>
      <c r="BR68" s="226"/>
      <c r="BS68" s="938"/>
      <c r="BT68" s="939"/>
      <c r="BU68" s="939"/>
      <c r="BV68" s="939"/>
      <c r="BW68" s="939"/>
      <c r="BX68" s="939"/>
      <c r="BY68" s="939"/>
      <c r="BZ68" s="939"/>
      <c r="CA68" s="939"/>
      <c r="CB68" s="939"/>
      <c r="CC68" s="939"/>
      <c r="CD68" s="939"/>
      <c r="CE68" s="939"/>
      <c r="CF68" s="939"/>
      <c r="CG68" s="948"/>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38"/>
      <c r="DW68" s="939"/>
      <c r="DX68" s="939"/>
      <c r="DY68" s="939"/>
      <c r="DZ68" s="940"/>
      <c r="EA68" s="212"/>
    </row>
    <row r="69" spans="1:131" ht="26.25" customHeight="1" x14ac:dyDescent="0.2">
      <c r="A69" s="221">
        <v>2</v>
      </c>
      <c r="B69" s="708" t="s">
        <v>551</v>
      </c>
      <c r="C69" s="709"/>
      <c r="D69" s="709"/>
      <c r="E69" s="709"/>
      <c r="F69" s="709"/>
      <c r="G69" s="709"/>
      <c r="H69" s="709"/>
      <c r="I69" s="709"/>
      <c r="J69" s="709"/>
      <c r="K69" s="709"/>
      <c r="L69" s="709"/>
      <c r="M69" s="709"/>
      <c r="N69" s="709"/>
      <c r="O69" s="709"/>
      <c r="P69" s="710"/>
      <c r="Q69" s="967">
        <v>2653</v>
      </c>
      <c r="R69" s="964"/>
      <c r="S69" s="964"/>
      <c r="T69" s="964"/>
      <c r="U69" s="964"/>
      <c r="V69" s="964">
        <v>2392</v>
      </c>
      <c r="W69" s="964"/>
      <c r="X69" s="964"/>
      <c r="Y69" s="964"/>
      <c r="Z69" s="964"/>
      <c r="AA69" s="964">
        <v>261</v>
      </c>
      <c r="AB69" s="964"/>
      <c r="AC69" s="964"/>
      <c r="AD69" s="964"/>
      <c r="AE69" s="964"/>
      <c r="AF69" s="964">
        <v>261</v>
      </c>
      <c r="AG69" s="964"/>
      <c r="AH69" s="964"/>
      <c r="AI69" s="964"/>
      <c r="AJ69" s="964"/>
      <c r="AK69" s="964" t="s">
        <v>549</v>
      </c>
      <c r="AL69" s="964"/>
      <c r="AM69" s="964"/>
      <c r="AN69" s="964"/>
      <c r="AO69" s="964"/>
      <c r="AP69" s="964" t="s">
        <v>549</v>
      </c>
      <c r="AQ69" s="964"/>
      <c r="AR69" s="964"/>
      <c r="AS69" s="964"/>
      <c r="AT69" s="964"/>
      <c r="AU69" s="964" t="s">
        <v>549</v>
      </c>
      <c r="AV69" s="964"/>
      <c r="AW69" s="964"/>
      <c r="AX69" s="964"/>
      <c r="AY69" s="964"/>
      <c r="AZ69" s="965"/>
      <c r="BA69" s="965"/>
      <c r="BB69" s="965"/>
      <c r="BC69" s="965"/>
      <c r="BD69" s="966"/>
      <c r="BE69" s="224"/>
      <c r="BF69" s="224"/>
      <c r="BG69" s="224"/>
      <c r="BH69" s="224"/>
      <c r="BI69" s="224"/>
      <c r="BJ69" s="224"/>
      <c r="BK69" s="224"/>
      <c r="BL69" s="224"/>
      <c r="BM69" s="224"/>
      <c r="BN69" s="224"/>
      <c r="BO69" s="224"/>
      <c r="BP69" s="224"/>
      <c r="BQ69" s="221">
        <v>63</v>
      </c>
      <c r="BR69" s="226"/>
      <c r="BS69" s="938"/>
      <c r="BT69" s="939"/>
      <c r="BU69" s="939"/>
      <c r="BV69" s="939"/>
      <c r="BW69" s="939"/>
      <c r="BX69" s="939"/>
      <c r="BY69" s="939"/>
      <c r="BZ69" s="939"/>
      <c r="CA69" s="939"/>
      <c r="CB69" s="939"/>
      <c r="CC69" s="939"/>
      <c r="CD69" s="939"/>
      <c r="CE69" s="939"/>
      <c r="CF69" s="939"/>
      <c r="CG69" s="948"/>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38"/>
      <c r="DW69" s="939"/>
      <c r="DX69" s="939"/>
      <c r="DY69" s="939"/>
      <c r="DZ69" s="940"/>
      <c r="EA69" s="212"/>
    </row>
    <row r="70" spans="1:131" ht="26.25" customHeight="1" x14ac:dyDescent="0.2">
      <c r="A70" s="221">
        <v>3</v>
      </c>
      <c r="B70" s="708" t="s">
        <v>552</v>
      </c>
      <c r="C70" s="709"/>
      <c r="D70" s="709"/>
      <c r="E70" s="709"/>
      <c r="F70" s="709"/>
      <c r="G70" s="709"/>
      <c r="H70" s="709"/>
      <c r="I70" s="709"/>
      <c r="J70" s="709"/>
      <c r="K70" s="709"/>
      <c r="L70" s="709"/>
      <c r="M70" s="709"/>
      <c r="N70" s="709"/>
      <c r="O70" s="709"/>
      <c r="P70" s="710"/>
      <c r="Q70" s="967">
        <v>1047955</v>
      </c>
      <c r="R70" s="964"/>
      <c r="S70" s="964"/>
      <c r="T70" s="964"/>
      <c r="U70" s="964"/>
      <c r="V70" s="964">
        <v>1016638</v>
      </c>
      <c r="W70" s="964"/>
      <c r="X70" s="964"/>
      <c r="Y70" s="964"/>
      <c r="Z70" s="964"/>
      <c r="AA70" s="964">
        <v>31318</v>
      </c>
      <c r="AB70" s="964"/>
      <c r="AC70" s="964"/>
      <c r="AD70" s="964"/>
      <c r="AE70" s="964"/>
      <c r="AF70" s="964">
        <v>31318</v>
      </c>
      <c r="AG70" s="964"/>
      <c r="AH70" s="964"/>
      <c r="AI70" s="964"/>
      <c r="AJ70" s="964"/>
      <c r="AK70" s="964">
        <v>1</v>
      </c>
      <c r="AL70" s="964"/>
      <c r="AM70" s="964"/>
      <c r="AN70" s="964"/>
      <c r="AO70" s="964"/>
      <c r="AP70" s="964" t="s">
        <v>549</v>
      </c>
      <c r="AQ70" s="964"/>
      <c r="AR70" s="964"/>
      <c r="AS70" s="964"/>
      <c r="AT70" s="964"/>
      <c r="AU70" s="964" t="s">
        <v>549</v>
      </c>
      <c r="AV70" s="964"/>
      <c r="AW70" s="964"/>
      <c r="AX70" s="964"/>
      <c r="AY70" s="964"/>
      <c r="AZ70" s="965"/>
      <c r="BA70" s="965"/>
      <c r="BB70" s="965"/>
      <c r="BC70" s="965"/>
      <c r="BD70" s="966"/>
      <c r="BE70" s="224"/>
      <c r="BF70" s="224"/>
      <c r="BG70" s="224"/>
      <c r="BH70" s="224"/>
      <c r="BI70" s="224"/>
      <c r="BJ70" s="224"/>
      <c r="BK70" s="224"/>
      <c r="BL70" s="224"/>
      <c r="BM70" s="224"/>
      <c r="BN70" s="224"/>
      <c r="BO70" s="224"/>
      <c r="BP70" s="224"/>
      <c r="BQ70" s="221">
        <v>64</v>
      </c>
      <c r="BR70" s="226"/>
      <c r="BS70" s="938"/>
      <c r="BT70" s="939"/>
      <c r="BU70" s="939"/>
      <c r="BV70" s="939"/>
      <c r="BW70" s="939"/>
      <c r="BX70" s="939"/>
      <c r="BY70" s="939"/>
      <c r="BZ70" s="939"/>
      <c r="CA70" s="939"/>
      <c r="CB70" s="939"/>
      <c r="CC70" s="939"/>
      <c r="CD70" s="939"/>
      <c r="CE70" s="939"/>
      <c r="CF70" s="939"/>
      <c r="CG70" s="948"/>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38"/>
      <c r="DW70" s="939"/>
      <c r="DX70" s="939"/>
      <c r="DY70" s="939"/>
      <c r="DZ70" s="940"/>
      <c r="EA70" s="212"/>
    </row>
    <row r="71" spans="1:131" ht="26.25" customHeight="1" x14ac:dyDescent="0.2">
      <c r="A71" s="221">
        <v>4</v>
      </c>
      <c r="B71" s="708" t="s">
        <v>553</v>
      </c>
      <c r="C71" s="709"/>
      <c r="D71" s="709"/>
      <c r="E71" s="709"/>
      <c r="F71" s="709"/>
      <c r="G71" s="709"/>
      <c r="H71" s="709"/>
      <c r="I71" s="709"/>
      <c r="J71" s="709"/>
      <c r="K71" s="709"/>
      <c r="L71" s="709"/>
      <c r="M71" s="709"/>
      <c r="N71" s="709"/>
      <c r="O71" s="709"/>
      <c r="P71" s="710"/>
      <c r="Q71" s="967">
        <v>911</v>
      </c>
      <c r="R71" s="964"/>
      <c r="S71" s="964"/>
      <c r="T71" s="964"/>
      <c r="U71" s="964"/>
      <c r="V71" s="964">
        <v>886</v>
      </c>
      <c r="W71" s="964"/>
      <c r="X71" s="964"/>
      <c r="Y71" s="964"/>
      <c r="Z71" s="964"/>
      <c r="AA71" s="964">
        <v>25</v>
      </c>
      <c r="AB71" s="964"/>
      <c r="AC71" s="964"/>
      <c r="AD71" s="964"/>
      <c r="AE71" s="964"/>
      <c r="AF71" s="964">
        <v>20</v>
      </c>
      <c r="AG71" s="964"/>
      <c r="AH71" s="964"/>
      <c r="AI71" s="964"/>
      <c r="AJ71" s="964"/>
      <c r="AK71" s="964">
        <v>20</v>
      </c>
      <c r="AL71" s="964"/>
      <c r="AM71" s="964"/>
      <c r="AN71" s="964"/>
      <c r="AO71" s="964"/>
      <c r="AP71" s="964">
        <v>62</v>
      </c>
      <c r="AQ71" s="964"/>
      <c r="AR71" s="964"/>
      <c r="AS71" s="964"/>
      <c r="AT71" s="964"/>
      <c r="AU71" s="964">
        <v>29</v>
      </c>
      <c r="AV71" s="964"/>
      <c r="AW71" s="964"/>
      <c r="AX71" s="964"/>
      <c r="AY71" s="964"/>
      <c r="AZ71" s="965"/>
      <c r="BA71" s="965"/>
      <c r="BB71" s="965"/>
      <c r="BC71" s="965"/>
      <c r="BD71" s="966"/>
      <c r="BE71" s="224"/>
      <c r="BF71" s="224"/>
      <c r="BG71" s="224"/>
      <c r="BH71" s="224"/>
      <c r="BI71" s="224"/>
      <c r="BJ71" s="224"/>
      <c r="BK71" s="224"/>
      <c r="BL71" s="224"/>
      <c r="BM71" s="224"/>
      <c r="BN71" s="224"/>
      <c r="BO71" s="224"/>
      <c r="BP71" s="224"/>
      <c r="BQ71" s="221">
        <v>65</v>
      </c>
      <c r="BR71" s="226"/>
      <c r="BS71" s="938"/>
      <c r="BT71" s="939"/>
      <c r="BU71" s="939"/>
      <c r="BV71" s="939"/>
      <c r="BW71" s="939"/>
      <c r="BX71" s="939"/>
      <c r="BY71" s="939"/>
      <c r="BZ71" s="939"/>
      <c r="CA71" s="939"/>
      <c r="CB71" s="939"/>
      <c r="CC71" s="939"/>
      <c r="CD71" s="939"/>
      <c r="CE71" s="939"/>
      <c r="CF71" s="939"/>
      <c r="CG71" s="948"/>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38"/>
      <c r="DW71" s="939"/>
      <c r="DX71" s="939"/>
      <c r="DY71" s="939"/>
      <c r="DZ71" s="940"/>
      <c r="EA71" s="212"/>
    </row>
    <row r="72" spans="1:131" ht="26.25" customHeight="1" x14ac:dyDescent="0.2">
      <c r="A72" s="221">
        <v>5</v>
      </c>
      <c r="B72" s="708" t="s">
        <v>554</v>
      </c>
      <c r="C72" s="709"/>
      <c r="D72" s="709"/>
      <c r="E72" s="709"/>
      <c r="F72" s="709"/>
      <c r="G72" s="709"/>
      <c r="H72" s="709"/>
      <c r="I72" s="709"/>
      <c r="J72" s="709"/>
      <c r="K72" s="709"/>
      <c r="L72" s="709"/>
      <c r="M72" s="709"/>
      <c r="N72" s="709"/>
      <c r="O72" s="709"/>
      <c r="P72" s="710"/>
      <c r="Q72" s="967">
        <v>1039</v>
      </c>
      <c r="R72" s="964"/>
      <c r="S72" s="964"/>
      <c r="T72" s="964"/>
      <c r="U72" s="964"/>
      <c r="V72" s="964">
        <v>939</v>
      </c>
      <c r="W72" s="964"/>
      <c r="X72" s="964"/>
      <c r="Y72" s="964"/>
      <c r="Z72" s="964"/>
      <c r="AA72" s="964">
        <v>100</v>
      </c>
      <c r="AB72" s="964"/>
      <c r="AC72" s="964"/>
      <c r="AD72" s="964"/>
      <c r="AE72" s="964"/>
      <c r="AF72" s="964">
        <v>968</v>
      </c>
      <c r="AG72" s="964"/>
      <c r="AH72" s="964"/>
      <c r="AI72" s="964"/>
      <c r="AJ72" s="964"/>
      <c r="AK72" s="964">
        <v>41</v>
      </c>
      <c r="AL72" s="964"/>
      <c r="AM72" s="964"/>
      <c r="AN72" s="964"/>
      <c r="AO72" s="964"/>
      <c r="AP72" s="964">
        <v>1385</v>
      </c>
      <c r="AQ72" s="964"/>
      <c r="AR72" s="964"/>
      <c r="AS72" s="964"/>
      <c r="AT72" s="964"/>
      <c r="AU72" s="964" t="s">
        <v>549</v>
      </c>
      <c r="AV72" s="964"/>
      <c r="AW72" s="964"/>
      <c r="AX72" s="964"/>
      <c r="AY72" s="964"/>
      <c r="AZ72" s="965"/>
      <c r="BA72" s="965"/>
      <c r="BB72" s="965"/>
      <c r="BC72" s="965"/>
      <c r="BD72" s="966"/>
      <c r="BE72" s="224"/>
      <c r="BF72" s="224"/>
      <c r="BG72" s="224"/>
      <c r="BH72" s="224"/>
      <c r="BI72" s="224"/>
      <c r="BJ72" s="224"/>
      <c r="BK72" s="224"/>
      <c r="BL72" s="224"/>
      <c r="BM72" s="224"/>
      <c r="BN72" s="224"/>
      <c r="BO72" s="224"/>
      <c r="BP72" s="224"/>
      <c r="BQ72" s="221">
        <v>66</v>
      </c>
      <c r="BR72" s="226"/>
      <c r="BS72" s="938"/>
      <c r="BT72" s="939"/>
      <c r="BU72" s="939"/>
      <c r="BV72" s="939"/>
      <c r="BW72" s="939"/>
      <c r="BX72" s="939"/>
      <c r="BY72" s="939"/>
      <c r="BZ72" s="939"/>
      <c r="CA72" s="939"/>
      <c r="CB72" s="939"/>
      <c r="CC72" s="939"/>
      <c r="CD72" s="939"/>
      <c r="CE72" s="939"/>
      <c r="CF72" s="939"/>
      <c r="CG72" s="948"/>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38"/>
      <c r="DW72" s="939"/>
      <c r="DX72" s="939"/>
      <c r="DY72" s="939"/>
      <c r="DZ72" s="940"/>
      <c r="EA72" s="212"/>
    </row>
    <row r="73" spans="1:131" ht="26.25" customHeight="1" x14ac:dyDescent="0.2">
      <c r="A73" s="221">
        <v>6</v>
      </c>
      <c r="B73" s="708" t="s">
        <v>555</v>
      </c>
      <c r="C73" s="709"/>
      <c r="D73" s="709"/>
      <c r="E73" s="709"/>
      <c r="F73" s="709"/>
      <c r="G73" s="709"/>
      <c r="H73" s="709"/>
      <c r="I73" s="709"/>
      <c r="J73" s="709"/>
      <c r="K73" s="709"/>
      <c r="L73" s="709"/>
      <c r="M73" s="709"/>
      <c r="N73" s="709"/>
      <c r="O73" s="709"/>
      <c r="P73" s="710"/>
      <c r="Q73" s="967">
        <v>1239</v>
      </c>
      <c r="R73" s="964"/>
      <c r="S73" s="964"/>
      <c r="T73" s="964"/>
      <c r="U73" s="964"/>
      <c r="V73" s="964">
        <v>1202</v>
      </c>
      <c r="W73" s="964"/>
      <c r="X73" s="964"/>
      <c r="Y73" s="964"/>
      <c r="Z73" s="964"/>
      <c r="AA73" s="964">
        <v>37</v>
      </c>
      <c r="AB73" s="964"/>
      <c r="AC73" s="964"/>
      <c r="AD73" s="964"/>
      <c r="AE73" s="964"/>
      <c r="AF73" s="964">
        <v>37</v>
      </c>
      <c r="AG73" s="964"/>
      <c r="AH73" s="964"/>
      <c r="AI73" s="964"/>
      <c r="AJ73" s="964"/>
      <c r="AK73" s="964" t="s">
        <v>549</v>
      </c>
      <c r="AL73" s="964"/>
      <c r="AM73" s="964"/>
      <c r="AN73" s="964"/>
      <c r="AO73" s="964"/>
      <c r="AP73" s="964" t="s">
        <v>549</v>
      </c>
      <c r="AQ73" s="964"/>
      <c r="AR73" s="964"/>
      <c r="AS73" s="964"/>
      <c r="AT73" s="964"/>
      <c r="AU73" s="964" t="s">
        <v>549</v>
      </c>
      <c r="AV73" s="964"/>
      <c r="AW73" s="964"/>
      <c r="AX73" s="964"/>
      <c r="AY73" s="964"/>
      <c r="AZ73" s="965"/>
      <c r="BA73" s="965"/>
      <c r="BB73" s="965"/>
      <c r="BC73" s="965"/>
      <c r="BD73" s="966"/>
      <c r="BE73" s="224"/>
      <c r="BF73" s="224"/>
      <c r="BG73" s="224"/>
      <c r="BH73" s="224"/>
      <c r="BI73" s="224"/>
      <c r="BJ73" s="224"/>
      <c r="BK73" s="224"/>
      <c r="BL73" s="224"/>
      <c r="BM73" s="224"/>
      <c r="BN73" s="224"/>
      <c r="BO73" s="224"/>
      <c r="BP73" s="224"/>
      <c r="BQ73" s="221">
        <v>67</v>
      </c>
      <c r="BR73" s="226"/>
      <c r="BS73" s="938"/>
      <c r="BT73" s="939"/>
      <c r="BU73" s="939"/>
      <c r="BV73" s="939"/>
      <c r="BW73" s="939"/>
      <c r="BX73" s="939"/>
      <c r="BY73" s="939"/>
      <c r="BZ73" s="939"/>
      <c r="CA73" s="939"/>
      <c r="CB73" s="939"/>
      <c r="CC73" s="939"/>
      <c r="CD73" s="939"/>
      <c r="CE73" s="939"/>
      <c r="CF73" s="939"/>
      <c r="CG73" s="948"/>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38"/>
      <c r="DW73" s="939"/>
      <c r="DX73" s="939"/>
      <c r="DY73" s="939"/>
      <c r="DZ73" s="940"/>
      <c r="EA73" s="212"/>
    </row>
    <row r="74" spans="1:131" ht="26.25" customHeight="1" x14ac:dyDescent="0.2">
      <c r="A74" s="221">
        <v>7</v>
      </c>
      <c r="B74" s="708" t="s">
        <v>556</v>
      </c>
      <c r="C74" s="709"/>
      <c r="D74" s="709"/>
      <c r="E74" s="709"/>
      <c r="F74" s="709"/>
      <c r="G74" s="709"/>
      <c r="H74" s="709"/>
      <c r="I74" s="709"/>
      <c r="J74" s="709"/>
      <c r="K74" s="709"/>
      <c r="L74" s="709"/>
      <c r="M74" s="709"/>
      <c r="N74" s="709"/>
      <c r="O74" s="709"/>
      <c r="P74" s="710"/>
      <c r="Q74" s="967">
        <v>1127</v>
      </c>
      <c r="R74" s="964"/>
      <c r="S74" s="964"/>
      <c r="T74" s="964"/>
      <c r="U74" s="964"/>
      <c r="V74" s="964">
        <v>1089</v>
      </c>
      <c r="W74" s="964"/>
      <c r="X74" s="964"/>
      <c r="Y74" s="964"/>
      <c r="Z74" s="964"/>
      <c r="AA74" s="964">
        <v>38</v>
      </c>
      <c r="AB74" s="964"/>
      <c r="AC74" s="964"/>
      <c r="AD74" s="964"/>
      <c r="AE74" s="964"/>
      <c r="AF74" s="964">
        <v>7</v>
      </c>
      <c r="AG74" s="964"/>
      <c r="AH74" s="964"/>
      <c r="AI74" s="964"/>
      <c r="AJ74" s="964"/>
      <c r="AK74" s="964" t="s">
        <v>549</v>
      </c>
      <c r="AL74" s="964"/>
      <c r="AM74" s="964"/>
      <c r="AN74" s="964"/>
      <c r="AO74" s="964"/>
      <c r="AP74" s="964">
        <v>689</v>
      </c>
      <c r="AQ74" s="964"/>
      <c r="AR74" s="964"/>
      <c r="AS74" s="964"/>
      <c r="AT74" s="964"/>
      <c r="AU74" s="964">
        <v>87</v>
      </c>
      <c r="AV74" s="964"/>
      <c r="AW74" s="964"/>
      <c r="AX74" s="964"/>
      <c r="AY74" s="964"/>
      <c r="AZ74" s="965"/>
      <c r="BA74" s="965"/>
      <c r="BB74" s="965"/>
      <c r="BC74" s="965"/>
      <c r="BD74" s="966"/>
      <c r="BE74" s="224"/>
      <c r="BF74" s="224"/>
      <c r="BG74" s="224"/>
      <c r="BH74" s="224"/>
      <c r="BI74" s="224"/>
      <c r="BJ74" s="224"/>
      <c r="BK74" s="224"/>
      <c r="BL74" s="224"/>
      <c r="BM74" s="224"/>
      <c r="BN74" s="224"/>
      <c r="BO74" s="224"/>
      <c r="BP74" s="224"/>
      <c r="BQ74" s="221">
        <v>68</v>
      </c>
      <c r="BR74" s="226"/>
      <c r="BS74" s="938"/>
      <c r="BT74" s="939"/>
      <c r="BU74" s="939"/>
      <c r="BV74" s="939"/>
      <c r="BW74" s="939"/>
      <c r="BX74" s="939"/>
      <c r="BY74" s="939"/>
      <c r="BZ74" s="939"/>
      <c r="CA74" s="939"/>
      <c r="CB74" s="939"/>
      <c r="CC74" s="939"/>
      <c r="CD74" s="939"/>
      <c r="CE74" s="939"/>
      <c r="CF74" s="939"/>
      <c r="CG74" s="948"/>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38"/>
      <c r="DW74" s="939"/>
      <c r="DX74" s="939"/>
      <c r="DY74" s="939"/>
      <c r="DZ74" s="940"/>
      <c r="EA74" s="212"/>
    </row>
    <row r="75" spans="1:131" ht="26.25" customHeight="1" x14ac:dyDescent="0.2">
      <c r="A75" s="221">
        <v>8</v>
      </c>
      <c r="B75" s="708" t="s">
        <v>557</v>
      </c>
      <c r="C75" s="709"/>
      <c r="D75" s="709"/>
      <c r="E75" s="709"/>
      <c r="F75" s="709"/>
      <c r="G75" s="709"/>
      <c r="H75" s="709"/>
      <c r="I75" s="709"/>
      <c r="J75" s="709"/>
      <c r="K75" s="709"/>
      <c r="L75" s="709"/>
      <c r="M75" s="709"/>
      <c r="N75" s="709"/>
      <c r="O75" s="709"/>
      <c r="P75" s="710"/>
      <c r="Q75" s="968">
        <v>572</v>
      </c>
      <c r="R75" s="969"/>
      <c r="S75" s="969"/>
      <c r="T75" s="969"/>
      <c r="U75" s="970"/>
      <c r="V75" s="971">
        <v>523</v>
      </c>
      <c r="W75" s="969"/>
      <c r="X75" s="969"/>
      <c r="Y75" s="969"/>
      <c r="Z75" s="970"/>
      <c r="AA75" s="971">
        <v>49</v>
      </c>
      <c r="AB75" s="969"/>
      <c r="AC75" s="969"/>
      <c r="AD75" s="969"/>
      <c r="AE75" s="970"/>
      <c r="AF75" s="971">
        <v>49</v>
      </c>
      <c r="AG75" s="969"/>
      <c r="AH75" s="969"/>
      <c r="AI75" s="969"/>
      <c r="AJ75" s="970"/>
      <c r="AK75" s="971" t="s">
        <v>549</v>
      </c>
      <c r="AL75" s="969"/>
      <c r="AM75" s="969"/>
      <c r="AN75" s="969"/>
      <c r="AO75" s="970"/>
      <c r="AP75" s="971" t="s">
        <v>549</v>
      </c>
      <c r="AQ75" s="969"/>
      <c r="AR75" s="969"/>
      <c r="AS75" s="969"/>
      <c r="AT75" s="970"/>
      <c r="AU75" s="971" t="s">
        <v>549</v>
      </c>
      <c r="AV75" s="969"/>
      <c r="AW75" s="969"/>
      <c r="AX75" s="969"/>
      <c r="AY75" s="970"/>
      <c r="AZ75" s="965"/>
      <c r="BA75" s="965"/>
      <c r="BB75" s="965"/>
      <c r="BC75" s="965"/>
      <c r="BD75" s="966"/>
      <c r="BE75" s="224"/>
      <c r="BF75" s="224"/>
      <c r="BG75" s="224"/>
      <c r="BH75" s="224"/>
      <c r="BI75" s="224"/>
      <c r="BJ75" s="224"/>
      <c r="BK75" s="224"/>
      <c r="BL75" s="224"/>
      <c r="BM75" s="224"/>
      <c r="BN75" s="224"/>
      <c r="BO75" s="224"/>
      <c r="BP75" s="224"/>
      <c r="BQ75" s="221">
        <v>69</v>
      </c>
      <c r="BR75" s="226"/>
      <c r="BS75" s="938"/>
      <c r="BT75" s="939"/>
      <c r="BU75" s="939"/>
      <c r="BV75" s="939"/>
      <c r="BW75" s="939"/>
      <c r="BX75" s="939"/>
      <c r="BY75" s="939"/>
      <c r="BZ75" s="939"/>
      <c r="CA75" s="939"/>
      <c r="CB75" s="939"/>
      <c r="CC75" s="939"/>
      <c r="CD75" s="939"/>
      <c r="CE75" s="939"/>
      <c r="CF75" s="939"/>
      <c r="CG75" s="948"/>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38"/>
      <c r="DW75" s="939"/>
      <c r="DX75" s="939"/>
      <c r="DY75" s="939"/>
      <c r="DZ75" s="940"/>
      <c r="EA75" s="212"/>
    </row>
    <row r="76" spans="1:131" ht="26.25" customHeight="1" x14ac:dyDescent="0.2">
      <c r="A76" s="221">
        <v>9</v>
      </c>
      <c r="B76" s="708"/>
      <c r="C76" s="709"/>
      <c r="D76" s="709"/>
      <c r="E76" s="709"/>
      <c r="F76" s="709"/>
      <c r="G76" s="709"/>
      <c r="H76" s="709"/>
      <c r="I76" s="709"/>
      <c r="J76" s="709"/>
      <c r="K76" s="709"/>
      <c r="L76" s="709"/>
      <c r="M76" s="709"/>
      <c r="N76" s="709"/>
      <c r="O76" s="709"/>
      <c r="P76" s="710"/>
      <c r="Q76" s="968"/>
      <c r="R76" s="969"/>
      <c r="S76" s="969"/>
      <c r="T76" s="969"/>
      <c r="U76" s="970"/>
      <c r="V76" s="971"/>
      <c r="W76" s="969"/>
      <c r="X76" s="969"/>
      <c r="Y76" s="969"/>
      <c r="Z76" s="970"/>
      <c r="AA76" s="971"/>
      <c r="AB76" s="969"/>
      <c r="AC76" s="969"/>
      <c r="AD76" s="969"/>
      <c r="AE76" s="970"/>
      <c r="AF76" s="971"/>
      <c r="AG76" s="969"/>
      <c r="AH76" s="969"/>
      <c r="AI76" s="969"/>
      <c r="AJ76" s="970"/>
      <c r="AK76" s="971"/>
      <c r="AL76" s="969"/>
      <c r="AM76" s="969"/>
      <c r="AN76" s="969"/>
      <c r="AO76" s="970"/>
      <c r="AP76" s="971"/>
      <c r="AQ76" s="969"/>
      <c r="AR76" s="969"/>
      <c r="AS76" s="969"/>
      <c r="AT76" s="970"/>
      <c r="AU76" s="971"/>
      <c r="AV76" s="969"/>
      <c r="AW76" s="969"/>
      <c r="AX76" s="969"/>
      <c r="AY76" s="970"/>
      <c r="AZ76" s="965"/>
      <c r="BA76" s="965"/>
      <c r="BB76" s="965"/>
      <c r="BC76" s="965"/>
      <c r="BD76" s="966"/>
      <c r="BE76" s="224"/>
      <c r="BF76" s="224"/>
      <c r="BG76" s="224"/>
      <c r="BH76" s="224"/>
      <c r="BI76" s="224"/>
      <c r="BJ76" s="224"/>
      <c r="BK76" s="224"/>
      <c r="BL76" s="224"/>
      <c r="BM76" s="224"/>
      <c r="BN76" s="224"/>
      <c r="BO76" s="224"/>
      <c r="BP76" s="224"/>
      <c r="BQ76" s="221">
        <v>70</v>
      </c>
      <c r="BR76" s="226"/>
      <c r="BS76" s="938"/>
      <c r="BT76" s="939"/>
      <c r="BU76" s="939"/>
      <c r="BV76" s="939"/>
      <c r="BW76" s="939"/>
      <c r="BX76" s="939"/>
      <c r="BY76" s="939"/>
      <c r="BZ76" s="939"/>
      <c r="CA76" s="939"/>
      <c r="CB76" s="939"/>
      <c r="CC76" s="939"/>
      <c r="CD76" s="939"/>
      <c r="CE76" s="939"/>
      <c r="CF76" s="939"/>
      <c r="CG76" s="948"/>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38"/>
      <c r="DW76" s="939"/>
      <c r="DX76" s="939"/>
      <c r="DY76" s="939"/>
      <c r="DZ76" s="940"/>
      <c r="EA76" s="212"/>
    </row>
    <row r="77" spans="1:131" ht="26.25" customHeight="1" x14ac:dyDescent="0.2">
      <c r="A77" s="221">
        <v>10</v>
      </c>
      <c r="B77" s="708"/>
      <c r="C77" s="709"/>
      <c r="D77" s="709"/>
      <c r="E77" s="709"/>
      <c r="F77" s="709"/>
      <c r="G77" s="709"/>
      <c r="H77" s="709"/>
      <c r="I77" s="709"/>
      <c r="J77" s="709"/>
      <c r="K77" s="709"/>
      <c r="L77" s="709"/>
      <c r="M77" s="709"/>
      <c r="N77" s="709"/>
      <c r="O77" s="709"/>
      <c r="P77" s="710"/>
      <c r="Q77" s="968"/>
      <c r="R77" s="969"/>
      <c r="S77" s="969"/>
      <c r="T77" s="969"/>
      <c r="U77" s="970"/>
      <c r="V77" s="971"/>
      <c r="W77" s="969"/>
      <c r="X77" s="969"/>
      <c r="Y77" s="969"/>
      <c r="Z77" s="970"/>
      <c r="AA77" s="971"/>
      <c r="AB77" s="969"/>
      <c r="AC77" s="969"/>
      <c r="AD77" s="969"/>
      <c r="AE77" s="970"/>
      <c r="AF77" s="971"/>
      <c r="AG77" s="969"/>
      <c r="AH77" s="969"/>
      <c r="AI77" s="969"/>
      <c r="AJ77" s="970"/>
      <c r="AK77" s="971"/>
      <c r="AL77" s="969"/>
      <c r="AM77" s="969"/>
      <c r="AN77" s="969"/>
      <c r="AO77" s="970"/>
      <c r="AP77" s="971"/>
      <c r="AQ77" s="969"/>
      <c r="AR77" s="969"/>
      <c r="AS77" s="969"/>
      <c r="AT77" s="970"/>
      <c r="AU77" s="971"/>
      <c r="AV77" s="969"/>
      <c r="AW77" s="969"/>
      <c r="AX77" s="969"/>
      <c r="AY77" s="970"/>
      <c r="AZ77" s="965"/>
      <c r="BA77" s="965"/>
      <c r="BB77" s="965"/>
      <c r="BC77" s="965"/>
      <c r="BD77" s="966"/>
      <c r="BE77" s="224"/>
      <c r="BF77" s="224"/>
      <c r="BG77" s="224"/>
      <c r="BH77" s="224"/>
      <c r="BI77" s="224"/>
      <c r="BJ77" s="224"/>
      <c r="BK77" s="224"/>
      <c r="BL77" s="224"/>
      <c r="BM77" s="224"/>
      <c r="BN77" s="224"/>
      <c r="BO77" s="224"/>
      <c r="BP77" s="224"/>
      <c r="BQ77" s="221">
        <v>71</v>
      </c>
      <c r="BR77" s="226"/>
      <c r="BS77" s="938"/>
      <c r="BT77" s="939"/>
      <c r="BU77" s="939"/>
      <c r="BV77" s="939"/>
      <c r="BW77" s="939"/>
      <c r="BX77" s="939"/>
      <c r="BY77" s="939"/>
      <c r="BZ77" s="939"/>
      <c r="CA77" s="939"/>
      <c r="CB77" s="939"/>
      <c r="CC77" s="939"/>
      <c r="CD77" s="939"/>
      <c r="CE77" s="939"/>
      <c r="CF77" s="939"/>
      <c r="CG77" s="948"/>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38"/>
      <c r="DW77" s="939"/>
      <c r="DX77" s="939"/>
      <c r="DY77" s="939"/>
      <c r="DZ77" s="940"/>
      <c r="EA77" s="212"/>
    </row>
    <row r="78" spans="1:131" ht="26.25" customHeight="1" x14ac:dyDescent="0.2">
      <c r="A78" s="221">
        <v>11</v>
      </c>
      <c r="B78" s="708"/>
      <c r="C78" s="709"/>
      <c r="D78" s="709"/>
      <c r="E78" s="709"/>
      <c r="F78" s="709"/>
      <c r="G78" s="709"/>
      <c r="H78" s="709"/>
      <c r="I78" s="709"/>
      <c r="J78" s="709"/>
      <c r="K78" s="709"/>
      <c r="L78" s="709"/>
      <c r="M78" s="709"/>
      <c r="N78" s="709"/>
      <c r="O78" s="709"/>
      <c r="P78" s="710"/>
      <c r="Q78" s="967"/>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224"/>
      <c r="BF78" s="224"/>
      <c r="BG78" s="224"/>
      <c r="BH78" s="224"/>
      <c r="BI78" s="224"/>
      <c r="BJ78" s="212"/>
      <c r="BK78" s="212"/>
      <c r="BL78" s="212"/>
      <c r="BM78" s="212"/>
      <c r="BN78" s="212"/>
      <c r="BO78" s="224"/>
      <c r="BP78" s="224"/>
      <c r="BQ78" s="221">
        <v>72</v>
      </c>
      <c r="BR78" s="226"/>
      <c r="BS78" s="938"/>
      <c r="BT78" s="939"/>
      <c r="BU78" s="939"/>
      <c r="BV78" s="939"/>
      <c r="BW78" s="939"/>
      <c r="BX78" s="939"/>
      <c r="BY78" s="939"/>
      <c r="BZ78" s="939"/>
      <c r="CA78" s="939"/>
      <c r="CB78" s="939"/>
      <c r="CC78" s="939"/>
      <c r="CD78" s="939"/>
      <c r="CE78" s="939"/>
      <c r="CF78" s="939"/>
      <c r="CG78" s="948"/>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38"/>
      <c r="DW78" s="939"/>
      <c r="DX78" s="939"/>
      <c r="DY78" s="939"/>
      <c r="DZ78" s="940"/>
      <c r="EA78" s="212"/>
    </row>
    <row r="79" spans="1:131" ht="26.25" customHeight="1" x14ac:dyDescent="0.2">
      <c r="A79" s="221">
        <v>12</v>
      </c>
      <c r="B79" s="708"/>
      <c r="C79" s="709"/>
      <c r="D79" s="709"/>
      <c r="E79" s="709"/>
      <c r="F79" s="709"/>
      <c r="G79" s="709"/>
      <c r="H79" s="709"/>
      <c r="I79" s="709"/>
      <c r="J79" s="709"/>
      <c r="K79" s="709"/>
      <c r="L79" s="709"/>
      <c r="M79" s="709"/>
      <c r="N79" s="709"/>
      <c r="O79" s="709"/>
      <c r="P79" s="710"/>
      <c r="Q79" s="967"/>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224"/>
      <c r="BF79" s="224"/>
      <c r="BG79" s="224"/>
      <c r="BH79" s="224"/>
      <c r="BI79" s="224"/>
      <c r="BJ79" s="212"/>
      <c r="BK79" s="212"/>
      <c r="BL79" s="212"/>
      <c r="BM79" s="212"/>
      <c r="BN79" s="212"/>
      <c r="BO79" s="224"/>
      <c r="BP79" s="224"/>
      <c r="BQ79" s="221">
        <v>73</v>
      </c>
      <c r="BR79" s="226"/>
      <c r="BS79" s="938"/>
      <c r="BT79" s="939"/>
      <c r="BU79" s="939"/>
      <c r="BV79" s="939"/>
      <c r="BW79" s="939"/>
      <c r="BX79" s="939"/>
      <c r="BY79" s="939"/>
      <c r="BZ79" s="939"/>
      <c r="CA79" s="939"/>
      <c r="CB79" s="939"/>
      <c r="CC79" s="939"/>
      <c r="CD79" s="939"/>
      <c r="CE79" s="939"/>
      <c r="CF79" s="939"/>
      <c r="CG79" s="948"/>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38"/>
      <c r="DW79" s="939"/>
      <c r="DX79" s="939"/>
      <c r="DY79" s="939"/>
      <c r="DZ79" s="940"/>
      <c r="EA79" s="212"/>
    </row>
    <row r="80" spans="1:131" ht="26.25" customHeight="1" x14ac:dyDescent="0.2">
      <c r="A80" s="221">
        <v>13</v>
      </c>
      <c r="B80" s="708"/>
      <c r="C80" s="709"/>
      <c r="D80" s="709"/>
      <c r="E80" s="709"/>
      <c r="F80" s="709"/>
      <c r="G80" s="709"/>
      <c r="H80" s="709"/>
      <c r="I80" s="709"/>
      <c r="J80" s="709"/>
      <c r="K80" s="709"/>
      <c r="L80" s="709"/>
      <c r="M80" s="709"/>
      <c r="N80" s="709"/>
      <c r="O80" s="709"/>
      <c r="P80" s="710"/>
      <c r="Q80" s="967"/>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224"/>
      <c r="BF80" s="224"/>
      <c r="BG80" s="224"/>
      <c r="BH80" s="224"/>
      <c r="BI80" s="224"/>
      <c r="BJ80" s="224"/>
      <c r="BK80" s="224"/>
      <c r="BL80" s="224"/>
      <c r="BM80" s="224"/>
      <c r="BN80" s="224"/>
      <c r="BO80" s="224"/>
      <c r="BP80" s="224"/>
      <c r="BQ80" s="221">
        <v>74</v>
      </c>
      <c r="BR80" s="226"/>
      <c r="BS80" s="938"/>
      <c r="BT80" s="939"/>
      <c r="BU80" s="939"/>
      <c r="BV80" s="939"/>
      <c r="BW80" s="939"/>
      <c r="BX80" s="939"/>
      <c r="BY80" s="939"/>
      <c r="BZ80" s="939"/>
      <c r="CA80" s="939"/>
      <c r="CB80" s="939"/>
      <c r="CC80" s="939"/>
      <c r="CD80" s="939"/>
      <c r="CE80" s="939"/>
      <c r="CF80" s="939"/>
      <c r="CG80" s="948"/>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38"/>
      <c r="DW80" s="939"/>
      <c r="DX80" s="939"/>
      <c r="DY80" s="939"/>
      <c r="DZ80" s="940"/>
      <c r="EA80" s="212"/>
    </row>
    <row r="81" spans="1:131" ht="26.25" customHeight="1" x14ac:dyDescent="0.2">
      <c r="A81" s="221">
        <v>14</v>
      </c>
      <c r="B81" s="708"/>
      <c r="C81" s="709"/>
      <c r="D81" s="709"/>
      <c r="E81" s="709"/>
      <c r="F81" s="709"/>
      <c r="G81" s="709"/>
      <c r="H81" s="709"/>
      <c r="I81" s="709"/>
      <c r="J81" s="709"/>
      <c r="K81" s="709"/>
      <c r="L81" s="709"/>
      <c r="M81" s="709"/>
      <c r="N81" s="709"/>
      <c r="O81" s="709"/>
      <c r="P81" s="710"/>
      <c r="Q81" s="967"/>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224"/>
      <c r="BF81" s="224"/>
      <c r="BG81" s="224"/>
      <c r="BH81" s="224"/>
      <c r="BI81" s="224"/>
      <c r="BJ81" s="224"/>
      <c r="BK81" s="224"/>
      <c r="BL81" s="224"/>
      <c r="BM81" s="224"/>
      <c r="BN81" s="224"/>
      <c r="BO81" s="224"/>
      <c r="BP81" s="224"/>
      <c r="BQ81" s="221">
        <v>75</v>
      </c>
      <c r="BR81" s="226"/>
      <c r="BS81" s="938"/>
      <c r="BT81" s="939"/>
      <c r="BU81" s="939"/>
      <c r="BV81" s="939"/>
      <c r="BW81" s="939"/>
      <c r="BX81" s="939"/>
      <c r="BY81" s="939"/>
      <c r="BZ81" s="939"/>
      <c r="CA81" s="939"/>
      <c r="CB81" s="939"/>
      <c r="CC81" s="939"/>
      <c r="CD81" s="939"/>
      <c r="CE81" s="939"/>
      <c r="CF81" s="939"/>
      <c r="CG81" s="948"/>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38"/>
      <c r="DW81" s="939"/>
      <c r="DX81" s="939"/>
      <c r="DY81" s="939"/>
      <c r="DZ81" s="940"/>
      <c r="EA81" s="212"/>
    </row>
    <row r="82" spans="1:131" ht="26.25" customHeight="1" x14ac:dyDescent="0.2">
      <c r="A82" s="221">
        <v>15</v>
      </c>
      <c r="B82" s="708"/>
      <c r="C82" s="709"/>
      <c r="D82" s="709"/>
      <c r="E82" s="709"/>
      <c r="F82" s="709"/>
      <c r="G82" s="709"/>
      <c r="H82" s="709"/>
      <c r="I82" s="709"/>
      <c r="J82" s="709"/>
      <c r="K82" s="709"/>
      <c r="L82" s="709"/>
      <c r="M82" s="709"/>
      <c r="N82" s="709"/>
      <c r="O82" s="709"/>
      <c r="P82" s="710"/>
      <c r="Q82" s="967"/>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224"/>
      <c r="BF82" s="224"/>
      <c r="BG82" s="224"/>
      <c r="BH82" s="224"/>
      <c r="BI82" s="224"/>
      <c r="BJ82" s="224"/>
      <c r="BK82" s="224"/>
      <c r="BL82" s="224"/>
      <c r="BM82" s="224"/>
      <c r="BN82" s="224"/>
      <c r="BO82" s="224"/>
      <c r="BP82" s="224"/>
      <c r="BQ82" s="221">
        <v>76</v>
      </c>
      <c r="BR82" s="226"/>
      <c r="BS82" s="938"/>
      <c r="BT82" s="939"/>
      <c r="BU82" s="939"/>
      <c r="BV82" s="939"/>
      <c r="BW82" s="939"/>
      <c r="BX82" s="939"/>
      <c r="BY82" s="939"/>
      <c r="BZ82" s="939"/>
      <c r="CA82" s="939"/>
      <c r="CB82" s="939"/>
      <c r="CC82" s="939"/>
      <c r="CD82" s="939"/>
      <c r="CE82" s="939"/>
      <c r="CF82" s="939"/>
      <c r="CG82" s="948"/>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38"/>
      <c r="DW82" s="939"/>
      <c r="DX82" s="939"/>
      <c r="DY82" s="939"/>
      <c r="DZ82" s="940"/>
      <c r="EA82" s="212"/>
    </row>
    <row r="83" spans="1:131" ht="26.25" customHeight="1" x14ac:dyDescent="0.2">
      <c r="A83" s="221">
        <v>16</v>
      </c>
      <c r="B83" s="708"/>
      <c r="C83" s="709"/>
      <c r="D83" s="709"/>
      <c r="E83" s="709"/>
      <c r="F83" s="709"/>
      <c r="G83" s="709"/>
      <c r="H83" s="709"/>
      <c r="I83" s="709"/>
      <c r="J83" s="709"/>
      <c r="K83" s="709"/>
      <c r="L83" s="709"/>
      <c r="M83" s="709"/>
      <c r="N83" s="709"/>
      <c r="O83" s="709"/>
      <c r="P83" s="710"/>
      <c r="Q83" s="967"/>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224"/>
      <c r="BF83" s="224"/>
      <c r="BG83" s="224"/>
      <c r="BH83" s="224"/>
      <c r="BI83" s="224"/>
      <c r="BJ83" s="224"/>
      <c r="BK83" s="224"/>
      <c r="BL83" s="224"/>
      <c r="BM83" s="224"/>
      <c r="BN83" s="224"/>
      <c r="BO83" s="224"/>
      <c r="BP83" s="224"/>
      <c r="BQ83" s="221">
        <v>77</v>
      </c>
      <c r="BR83" s="226"/>
      <c r="BS83" s="938"/>
      <c r="BT83" s="939"/>
      <c r="BU83" s="939"/>
      <c r="BV83" s="939"/>
      <c r="BW83" s="939"/>
      <c r="BX83" s="939"/>
      <c r="BY83" s="939"/>
      <c r="BZ83" s="939"/>
      <c r="CA83" s="939"/>
      <c r="CB83" s="939"/>
      <c r="CC83" s="939"/>
      <c r="CD83" s="939"/>
      <c r="CE83" s="939"/>
      <c r="CF83" s="939"/>
      <c r="CG83" s="948"/>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38"/>
      <c r="DW83" s="939"/>
      <c r="DX83" s="939"/>
      <c r="DY83" s="939"/>
      <c r="DZ83" s="940"/>
      <c r="EA83" s="212"/>
    </row>
    <row r="84" spans="1:131" ht="26.25" customHeight="1" x14ac:dyDescent="0.2">
      <c r="A84" s="221">
        <v>17</v>
      </c>
      <c r="B84" s="708"/>
      <c r="C84" s="709"/>
      <c r="D84" s="709"/>
      <c r="E84" s="709"/>
      <c r="F84" s="709"/>
      <c r="G84" s="709"/>
      <c r="H84" s="709"/>
      <c r="I84" s="709"/>
      <c r="J84" s="709"/>
      <c r="K84" s="709"/>
      <c r="L84" s="709"/>
      <c r="M84" s="709"/>
      <c r="N84" s="709"/>
      <c r="O84" s="709"/>
      <c r="P84" s="710"/>
      <c r="Q84" s="967"/>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224"/>
      <c r="BF84" s="224"/>
      <c r="BG84" s="224"/>
      <c r="BH84" s="224"/>
      <c r="BI84" s="224"/>
      <c r="BJ84" s="224"/>
      <c r="BK84" s="224"/>
      <c r="BL84" s="224"/>
      <c r="BM84" s="224"/>
      <c r="BN84" s="224"/>
      <c r="BO84" s="224"/>
      <c r="BP84" s="224"/>
      <c r="BQ84" s="221">
        <v>78</v>
      </c>
      <c r="BR84" s="226"/>
      <c r="BS84" s="938"/>
      <c r="BT84" s="939"/>
      <c r="BU84" s="939"/>
      <c r="BV84" s="939"/>
      <c r="BW84" s="939"/>
      <c r="BX84" s="939"/>
      <c r="BY84" s="939"/>
      <c r="BZ84" s="939"/>
      <c r="CA84" s="939"/>
      <c r="CB84" s="939"/>
      <c r="CC84" s="939"/>
      <c r="CD84" s="939"/>
      <c r="CE84" s="939"/>
      <c r="CF84" s="939"/>
      <c r="CG84" s="948"/>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38"/>
      <c r="DW84" s="939"/>
      <c r="DX84" s="939"/>
      <c r="DY84" s="939"/>
      <c r="DZ84" s="940"/>
      <c r="EA84" s="212"/>
    </row>
    <row r="85" spans="1:131" ht="26.25" customHeight="1" x14ac:dyDescent="0.2">
      <c r="A85" s="221">
        <v>18</v>
      </c>
      <c r="B85" s="708"/>
      <c r="C85" s="709"/>
      <c r="D85" s="709"/>
      <c r="E85" s="709"/>
      <c r="F85" s="709"/>
      <c r="G85" s="709"/>
      <c r="H85" s="709"/>
      <c r="I85" s="709"/>
      <c r="J85" s="709"/>
      <c r="K85" s="709"/>
      <c r="L85" s="709"/>
      <c r="M85" s="709"/>
      <c r="N85" s="709"/>
      <c r="O85" s="709"/>
      <c r="P85" s="710"/>
      <c r="Q85" s="967"/>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224"/>
      <c r="BF85" s="224"/>
      <c r="BG85" s="224"/>
      <c r="BH85" s="224"/>
      <c r="BI85" s="224"/>
      <c r="BJ85" s="224"/>
      <c r="BK85" s="224"/>
      <c r="BL85" s="224"/>
      <c r="BM85" s="224"/>
      <c r="BN85" s="224"/>
      <c r="BO85" s="224"/>
      <c r="BP85" s="224"/>
      <c r="BQ85" s="221">
        <v>79</v>
      </c>
      <c r="BR85" s="226"/>
      <c r="BS85" s="938"/>
      <c r="BT85" s="939"/>
      <c r="BU85" s="939"/>
      <c r="BV85" s="939"/>
      <c r="BW85" s="939"/>
      <c r="BX85" s="939"/>
      <c r="BY85" s="939"/>
      <c r="BZ85" s="939"/>
      <c r="CA85" s="939"/>
      <c r="CB85" s="939"/>
      <c r="CC85" s="939"/>
      <c r="CD85" s="939"/>
      <c r="CE85" s="939"/>
      <c r="CF85" s="939"/>
      <c r="CG85" s="948"/>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38"/>
      <c r="DW85" s="939"/>
      <c r="DX85" s="939"/>
      <c r="DY85" s="939"/>
      <c r="DZ85" s="940"/>
      <c r="EA85" s="212"/>
    </row>
    <row r="86" spans="1:131" ht="26.25" customHeight="1" x14ac:dyDescent="0.2">
      <c r="A86" s="221">
        <v>19</v>
      </c>
      <c r="B86" s="708"/>
      <c r="C86" s="709"/>
      <c r="D86" s="709"/>
      <c r="E86" s="709"/>
      <c r="F86" s="709"/>
      <c r="G86" s="709"/>
      <c r="H86" s="709"/>
      <c r="I86" s="709"/>
      <c r="J86" s="709"/>
      <c r="K86" s="709"/>
      <c r="L86" s="709"/>
      <c r="M86" s="709"/>
      <c r="N86" s="709"/>
      <c r="O86" s="709"/>
      <c r="P86" s="710"/>
      <c r="Q86" s="967"/>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224"/>
      <c r="BF86" s="224"/>
      <c r="BG86" s="224"/>
      <c r="BH86" s="224"/>
      <c r="BI86" s="224"/>
      <c r="BJ86" s="224"/>
      <c r="BK86" s="224"/>
      <c r="BL86" s="224"/>
      <c r="BM86" s="224"/>
      <c r="BN86" s="224"/>
      <c r="BO86" s="224"/>
      <c r="BP86" s="224"/>
      <c r="BQ86" s="221">
        <v>80</v>
      </c>
      <c r="BR86" s="226"/>
      <c r="BS86" s="938"/>
      <c r="BT86" s="939"/>
      <c r="BU86" s="939"/>
      <c r="BV86" s="939"/>
      <c r="BW86" s="939"/>
      <c r="BX86" s="939"/>
      <c r="BY86" s="939"/>
      <c r="BZ86" s="939"/>
      <c r="CA86" s="939"/>
      <c r="CB86" s="939"/>
      <c r="CC86" s="939"/>
      <c r="CD86" s="939"/>
      <c r="CE86" s="939"/>
      <c r="CF86" s="939"/>
      <c r="CG86" s="948"/>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38"/>
      <c r="DW86" s="939"/>
      <c r="DX86" s="939"/>
      <c r="DY86" s="939"/>
      <c r="DZ86" s="940"/>
      <c r="EA86" s="212"/>
    </row>
    <row r="87" spans="1:131" ht="26.25" customHeight="1" x14ac:dyDescent="0.2">
      <c r="A87" s="227">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24"/>
      <c r="BF87" s="224"/>
      <c r="BG87" s="224"/>
      <c r="BH87" s="224"/>
      <c r="BI87" s="224"/>
      <c r="BJ87" s="224"/>
      <c r="BK87" s="224"/>
      <c r="BL87" s="224"/>
      <c r="BM87" s="224"/>
      <c r="BN87" s="224"/>
      <c r="BO87" s="224"/>
      <c r="BP87" s="224"/>
      <c r="BQ87" s="221">
        <v>81</v>
      </c>
      <c r="BR87" s="226"/>
      <c r="BS87" s="938"/>
      <c r="BT87" s="939"/>
      <c r="BU87" s="939"/>
      <c r="BV87" s="939"/>
      <c r="BW87" s="939"/>
      <c r="BX87" s="939"/>
      <c r="BY87" s="939"/>
      <c r="BZ87" s="939"/>
      <c r="CA87" s="939"/>
      <c r="CB87" s="939"/>
      <c r="CC87" s="939"/>
      <c r="CD87" s="939"/>
      <c r="CE87" s="939"/>
      <c r="CF87" s="939"/>
      <c r="CG87" s="948"/>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38"/>
      <c r="DW87" s="939"/>
      <c r="DX87" s="939"/>
      <c r="DY87" s="939"/>
      <c r="DZ87" s="940"/>
      <c r="EA87" s="212"/>
    </row>
    <row r="88" spans="1:131" ht="26.25" customHeight="1" thickBot="1" x14ac:dyDescent="0.25">
      <c r="A88" s="223" t="s">
        <v>380</v>
      </c>
      <c r="B88" s="930" t="s">
        <v>402</v>
      </c>
      <c r="C88" s="931"/>
      <c r="D88" s="931"/>
      <c r="E88" s="931"/>
      <c r="F88" s="931"/>
      <c r="G88" s="931"/>
      <c r="H88" s="931"/>
      <c r="I88" s="931"/>
      <c r="J88" s="931"/>
      <c r="K88" s="931"/>
      <c r="L88" s="931"/>
      <c r="M88" s="931"/>
      <c r="N88" s="931"/>
      <c r="O88" s="931"/>
      <c r="P88" s="941"/>
      <c r="Q88" s="955"/>
      <c r="R88" s="956"/>
      <c r="S88" s="956"/>
      <c r="T88" s="956"/>
      <c r="U88" s="956"/>
      <c r="V88" s="956"/>
      <c r="W88" s="956"/>
      <c r="X88" s="956"/>
      <c r="Y88" s="956"/>
      <c r="Z88" s="956"/>
      <c r="AA88" s="956"/>
      <c r="AB88" s="956"/>
      <c r="AC88" s="956"/>
      <c r="AD88" s="956"/>
      <c r="AE88" s="956"/>
      <c r="AF88" s="952">
        <v>34557</v>
      </c>
      <c r="AG88" s="952"/>
      <c r="AH88" s="952"/>
      <c r="AI88" s="952"/>
      <c r="AJ88" s="952"/>
      <c r="AK88" s="956"/>
      <c r="AL88" s="956"/>
      <c r="AM88" s="956"/>
      <c r="AN88" s="956"/>
      <c r="AO88" s="956"/>
      <c r="AP88" s="952">
        <v>2136</v>
      </c>
      <c r="AQ88" s="952"/>
      <c r="AR88" s="952"/>
      <c r="AS88" s="952"/>
      <c r="AT88" s="952"/>
      <c r="AU88" s="952">
        <v>116</v>
      </c>
      <c r="AV88" s="952"/>
      <c r="AW88" s="952"/>
      <c r="AX88" s="952"/>
      <c r="AY88" s="952"/>
      <c r="AZ88" s="953"/>
      <c r="BA88" s="953"/>
      <c r="BB88" s="953"/>
      <c r="BC88" s="953"/>
      <c r="BD88" s="954"/>
      <c r="BE88" s="224"/>
      <c r="BF88" s="224"/>
      <c r="BG88" s="224"/>
      <c r="BH88" s="224"/>
      <c r="BI88" s="224"/>
      <c r="BJ88" s="224"/>
      <c r="BK88" s="224"/>
      <c r="BL88" s="224"/>
      <c r="BM88" s="224"/>
      <c r="BN88" s="224"/>
      <c r="BO88" s="224"/>
      <c r="BP88" s="224"/>
      <c r="BQ88" s="221">
        <v>82</v>
      </c>
      <c r="BR88" s="226"/>
      <c r="BS88" s="938"/>
      <c r="BT88" s="939"/>
      <c r="BU88" s="939"/>
      <c r="BV88" s="939"/>
      <c r="BW88" s="939"/>
      <c r="BX88" s="939"/>
      <c r="BY88" s="939"/>
      <c r="BZ88" s="939"/>
      <c r="CA88" s="939"/>
      <c r="CB88" s="939"/>
      <c r="CC88" s="939"/>
      <c r="CD88" s="939"/>
      <c r="CE88" s="939"/>
      <c r="CF88" s="939"/>
      <c r="CG88" s="948"/>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38"/>
      <c r="DW88" s="939"/>
      <c r="DX88" s="939"/>
      <c r="DY88" s="939"/>
      <c r="DZ88" s="94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8"/>
      <c r="BT89" s="939"/>
      <c r="BU89" s="939"/>
      <c r="BV89" s="939"/>
      <c r="BW89" s="939"/>
      <c r="BX89" s="939"/>
      <c r="BY89" s="939"/>
      <c r="BZ89" s="939"/>
      <c r="CA89" s="939"/>
      <c r="CB89" s="939"/>
      <c r="CC89" s="939"/>
      <c r="CD89" s="939"/>
      <c r="CE89" s="939"/>
      <c r="CF89" s="939"/>
      <c r="CG89" s="948"/>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38"/>
      <c r="DW89" s="939"/>
      <c r="DX89" s="939"/>
      <c r="DY89" s="939"/>
      <c r="DZ89" s="94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8"/>
      <c r="BT90" s="939"/>
      <c r="BU90" s="939"/>
      <c r="BV90" s="939"/>
      <c r="BW90" s="939"/>
      <c r="BX90" s="939"/>
      <c r="BY90" s="939"/>
      <c r="BZ90" s="939"/>
      <c r="CA90" s="939"/>
      <c r="CB90" s="939"/>
      <c r="CC90" s="939"/>
      <c r="CD90" s="939"/>
      <c r="CE90" s="939"/>
      <c r="CF90" s="939"/>
      <c r="CG90" s="948"/>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38"/>
      <c r="DW90" s="939"/>
      <c r="DX90" s="939"/>
      <c r="DY90" s="939"/>
      <c r="DZ90" s="94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8"/>
      <c r="BT91" s="939"/>
      <c r="BU91" s="939"/>
      <c r="BV91" s="939"/>
      <c r="BW91" s="939"/>
      <c r="BX91" s="939"/>
      <c r="BY91" s="939"/>
      <c r="BZ91" s="939"/>
      <c r="CA91" s="939"/>
      <c r="CB91" s="939"/>
      <c r="CC91" s="939"/>
      <c r="CD91" s="939"/>
      <c r="CE91" s="939"/>
      <c r="CF91" s="939"/>
      <c r="CG91" s="948"/>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38"/>
      <c r="DW91" s="939"/>
      <c r="DX91" s="939"/>
      <c r="DY91" s="939"/>
      <c r="DZ91" s="94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8"/>
      <c r="BT92" s="939"/>
      <c r="BU92" s="939"/>
      <c r="BV92" s="939"/>
      <c r="BW92" s="939"/>
      <c r="BX92" s="939"/>
      <c r="BY92" s="939"/>
      <c r="BZ92" s="939"/>
      <c r="CA92" s="939"/>
      <c r="CB92" s="939"/>
      <c r="CC92" s="939"/>
      <c r="CD92" s="939"/>
      <c r="CE92" s="939"/>
      <c r="CF92" s="939"/>
      <c r="CG92" s="948"/>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38"/>
      <c r="DW92" s="939"/>
      <c r="DX92" s="939"/>
      <c r="DY92" s="939"/>
      <c r="DZ92" s="94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8"/>
      <c r="BT93" s="939"/>
      <c r="BU93" s="939"/>
      <c r="BV93" s="939"/>
      <c r="BW93" s="939"/>
      <c r="BX93" s="939"/>
      <c r="BY93" s="939"/>
      <c r="BZ93" s="939"/>
      <c r="CA93" s="939"/>
      <c r="CB93" s="939"/>
      <c r="CC93" s="939"/>
      <c r="CD93" s="939"/>
      <c r="CE93" s="939"/>
      <c r="CF93" s="939"/>
      <c r="CG93" s="948"/>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38"/>
      <c r="DW93" s="939"/>
      <c r="DX93" s="939"/>
      <c r="DY93" s="939"/>
      <c r="DZ93" s="94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8"/>
      <c r="BT94" s="939"/>
      <c r="BU94" s="939"/>
      <c r="BV94" s="939"/>
      <c r="BW94" s="939"/>
      <c r="BX94" s="939"/>
      <c r="BY94" s="939"/>
      <c r="BZ94" s="939"/>
      <c r="CA94" s="939"/>
      <c r="CB94" s="939"/>
      <c r="CC94" s="939"/>
      <c r="CD94" s="939"/>
      <c r="CE94" s="939"/>
      <c r="CF94" s="939"/>
      <c r="CG94" s="948"/>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38"/>
      <c r="DW94" s="939"/>
      <c r="DX94" s="939"/>
      <c r="DY94" s="939"/>
      <c r="DZ94" s="94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8"/>
      <c r="BT95" s="939"/>
      <c r="BU95" s="939"/>
      <c r="BV95" s="939"/>
      <c r="BW95" s="939"/>
      <c r="BX95" s="939"/>
      <c r="BY95" s="939"/>
      <c r="BZ95" s="939"/>
      <c r="CA95" s="939"/>
      <c r="CB95" s="939"/>
      <c r="CC95" s="939"/>
      <c r="CD95" s="939"/>
      <c r="CE95" s="939"/>
      <c r="CF95" s="939"/>
      <c r="CG95" s="948"/>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38"/>
      <c r="DW95" s="939"/>
      <c r="DX95" s="939"/>
      <c r="DY95" s="939"/>
      <c r="DZ95" s="94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8"/>
      <c r="BT96" s="939"/>
      <c r="BU96" s="939"/>
      <c r="BV96" s="939"/>
      <c r="BW96" s="939"/>
      <c r="BX96" s="939"/>
      <c r="BY96" s="939"/>
      <c r="BZ96" s="939"/>
      <c r="CA96" s="939"/>
      <c r="CB96" s="939"/>
      <c r="CC96" s="939"/>
      <c r="CD96" s="939"/>
      <c r="CE96" s="939"/>
      <c r="CF96" s="939"/>
      <c r="CG96" s="948"/>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38"/>
      <c r="DW96" s="939"/>
      <c r="DX96" s="939"/>
      <c r="DY96" s="939"/>
      <c r="DZ96" s="94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8"/>
      <c r="BT97" s="939"/>
      <c r="BU97" s="939"/>
      <c r="BV97" s="939"/>
      <c r="BW97" s="939"/>
      <c r="BX97" s="939"/>
      <c r="BY97" s="939"/>
      <c r="BZ97" s="939"/>
      <c r="CA97" s="939"/>
      <c r="CB97" s="939"/>
      <c r="CC97" s="939"/>
      <c r="CD97" s="939"/>
      <c r="CE97" s="939"/>
      <c r="CF97" s="939"/>
      <c r="CG97" s="948"/>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38"/>
      <c r="DW97" s="939"/>
      <c r="DX97" s="939"/>
      <c r="DY97" s="939"/>
      <c r="DZ97" s="94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8"/>
      <c r="BT98" s="939"/>
      <c r="BU98" s="939"/>
      <c r="BV98" s="939"/>
      <c r="BW98" s="939"/>
      <c r="BX98" s="939"/>
      <c r="BY98" s="939"/>
      <c r="BZ98" s="939"/>
      <c r="CA98" s="939"/>
      <c r="CB98" s="939"/>
      <c r="CC98" s="939"/>
      <c r="CD98" s="939"/>
      <c r="CE98" s="939"/>
      <c r="CF98" s="939"/>
      <c r="CG98" s="948"/>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38"/>
      <c r="DW98" s="939"/>
      <c r="DX98" s="939"/>
      <c r="DY98" s="939"/>
      <c r="DZ98" s="94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8"/>
      <c r="BT99" s="939"/>
      <c r="BU99" s="939"/>
      <c r="BV99" s="939"/>
      <c r="BW99" s="939"/>
      <c r="BX99" s="939"/>
      <c r="BY99" s="939"/>
      <c r="BZ99" s="939"/>
      <c r="CA99" s="939"/>
      <c r="CB99" s="939"/>
      <c r="CC99" s="939"/>
      <c r="CD99" s="939"/>
      <c r="CE99" s="939"/>
      <c r="CF99" s="939"/>
      <c r="CG99" s="948"/>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38"/>
      <c r="DW99" s="939"/>
      <c r="DX99" s="939"/>
      <c r="DY99" s="939"/>
      <c r="DZ99" s="94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8"/>
      <c r="BT100" s="939"/>
      <c r="BU100" s="939"/>
      <c r="BV100" s="939"/>
      <c r="BW100" s="939"/>
      <c r="BX100" s="939"/>
      <c r="BY100" s="939"/>
      <c r="BZ100" s="939"/>
      <c r="CA100" s="939"/>
      <c r="CB100" s="939"/>
      <c r="CC100" s="939"/>
      <c r="CD100" s="939"/>
      <c r="CE100" s="939"/>
      <c r="CF100" s="939"/>
      <c r="CG100" s="948"/>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38"/>
      <c r="DW100" s="939"/>
      <c r="DX100" s="939"/>
      <c r="DY100" s="939"/>
      <c r="DZ100" s="94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8"/>
      <c r="BT101" s="939"/>
      <c r="BU101" s="939"/>
      <c r="BV101" s="939"/>
      <c r="BW101" s="939"/>
      <c r="BX101" s="939"/>
      <c r="BY101" s="939"/>
      <c r="BZ101" s="939"/>
      <c r="CA101" s="939"/>
      <c r="CB101" s="939"/>
      <c r="CC101" s="939"/>
      <c r="CD101" s="939"/>
      <c r="CE101" s="939"/>
      <c r="CF101" s="939"/>
      <c r="CG101" s="948"/>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38"/>
      <c r="DW101" s="939"/>
      <c r="DX101" s="939"/>
      <c r="DY101" s="939"/>
      <c r="DZ101" s="94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30" t="s">
        <v>403</v>
      </c>
      <c r="BS102" s="931"/>
      <c r="BT102" s="931"/>
      <c r="BU102" s="931"/>
      <c r="BV102" s="931"/>
      <c r="BW102" s="931"/>
      <c r="BX102" s="931"/>
      <c r="BY102" s="931"/>
      <c r="BZ102" s="931"/>
      <c r="CA102" s="931"/>
      <c r="CB102" s="931"/>
      <c r="CC102" s="931"/>
      <c r="CD102" s="931"/>
      <c r="CE102" s="931"/>
      <c r="CF102" s="931"/>
      <c r="CG102" s="941"/>
      <c r="CH102" s="942"/>
      <c r="CI102" s="943"/>
      <c r="CJ102" s="943"/>
      <c r="CK102" s="943"/>
      <c r="CL102" s="944"/>
      <c r="CM102" s="942"/>
      <c r="CN102" s="943"/>
      <c r="CO102" s="943"/>
      <c r="CP102" s="943"/>
      <c r="CQ102" s="944"/>
      <c r="CR102" s="945"/>
      <c r="CS102" s="946"/>
      <c r="CT102" s="946"/>
      <c r="CU102" s="946"/>
      <c r="CV102" s="947"/>
      <c r="CW102" s="945"/>
      <c r="CX102" s="946"/>
      <c r="CY102" s="946"/>
      <c r="CZ102" s="946"/>
      <c r="DA102" s="947"/>
      <c r="DB102" s="945"/>
      <c r="DC102" s="946"/>
      <c r="DD102" s="946"/>
      <c r="DE102" s="946"/>
      <c r="DF102" s="947"/>
      <c r="DG102" s="945"/>
      <c r="DH102" s="946"/>
      <c r="DI102" s="946"/>
      <c r="DJ102" s="946"/>
      <c r="DK102" s="947"/>
      <c r="DL102" s="945"/>
      <c r="DM102" s="946"/>
      <c r="DN102" s="946"/>
      <c r="DO102" s="946"/>
      <c r="DP102" s="947"/>
      <c r="DQ102" s="945"/>
      <c r="DR102" s="946"/>
      <c r="DS102" s="946"/>
      <c r="DT102" s="946"/>
      <c r="DU102" s="947"/>
      <c r="DV102" s="930"/>
      <c r="DW102" s="931"/>
      <c r="DX102" s="931"/>
      <c r="DY102" s="931"/>
      <c r="DZ102" s="93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33" t="s">
        <v>404</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34" t="s">
        <v>405</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5" t="s">
        <v>408</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409</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2">
      <c r="A109" s="888" t="s">
        <v>410</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411</v>
      </c>
      <c r="AB109" s="889"/>
      <c r="AC109" s="889"/>
      <c r="AD109" s="889"/>
      <c r="AE109" s="890"/>
      <c r="AF109" s="891" t="s">
        <v>412</v>
      </c>
      <c r="AG109" s="889"/>
      <c r="AH109" s="889"/>
      <c r="AI109" s="889"/>
      <c r="AJ109" s="890"/>
      <c r="AK109" s="891" t="s">
        <v>295</v>
      </c>
      <c r="AL109" s="889"/>
      <c r="AM109" s="889"/>
      <c r="AN109" s="889"/>
      <c r="AO109" s="890"/>
      <c r="AP109" s="891" t="s">
        <v>413</v>
      </c>
      <c r="AQ109" s="889"/>
      <c r="AR109" s="889"/>
      <c r="AS109" s="889"/>
      <c r="AT109" s="922"/>
      <c r="AU109" s="888" t="s">
        <v>410</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411</v>
      </c>
      <c r="BR109" s="889"/>
      <c r="BS109" s="889"/>
      <c r="BT109" s="889"/>
      <c r="BU109" s="890"/>
      <c r="BV109" s="891" t="s">
        <v>412</v>
      </c>
      <c r="BW109" s="889"/>
      <c r="BX109" s="889"/>
      <c r="BY109" s="889"/>
      <c r="BZ109" s="890"/>
      <c r="CA109" s="891" t="s">
        <v>295</v>
      </c>
      <c r="CB109" s="889"/>
      <c r="CC109" s="889"/>
      <c r="CD109" s="889"/>
      <c r="CE109" s="890"/>
      <c r="CF109" s="929" t="s">
        <v>413</v>
      </c>
      <c r="CG109" s="929"/>
      <c r="CH109" s="929"/>
      <c r="CI109" s="929"/>
      <c r="CJ109" s="929"/>
      <c r="CK109" s="891" t="s">
        <v>414</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411</v>
      </c>
      <c r="DH109" s="889"/>
      <c r="DI109" s="889"/>
      <c r="DJ109" s="889"/>
      <c r="DK109" s="890"/>
      <c r="DL109" s="891" t="s">
        <v>412</v>
      </c>
      <c r="DM109" s="889"/>
      <c r="DN109" s="889"/>
      <c r="DO109" s="889"/>
      <c r="DP109" s="890"/>
      <c r="DQ109" s="891" t="s">
        <v>295</v>
      </c>
      <c r="DR109" s="889"/>
      <c r="DS109" s="889"/>
      <c r="DT109" s="889"/>
      <c r="DU109" s="890"/>
      <c r="DV109" s="891" t="s">
        <v>413</v>
      </c>
      <c r="DW109" s="889"/>
      <c r="DX109" s="889"/>
      <c r="DY109" s="889"/>
      <c r="DZ109" s="922"/>
    </row>
    <row r="110" spans="1:131" s="212" customFormat="1" ht="26.25" customHeight="1" x14ac:dyDescent="0.2">
      <c r="A110" s="802" t="s">
        <v>415</v>
      </c>
      <c r="B110" s="803"/>
      <c r="C110" s="803"/>
      <c r="D110" s="803"/>
      <c r="E110" s="803"/>
      <c r="F110" s="803"/>
      <c r="G110" s="803"/>
      <c r="H110" s="803"/>
      <c r="I110" s="803"/>
      <c r="J110" s="803"/>
      <c r="K110" s="803"/>
      <c r="L110" s="803"/>
      <c r="M110" s="803"/>
      <c r="N110" s="803"/>
      <c r="O110" s="803"/>
      <c r="P110" s="803"/>
      <c r="Q110" s="803"/>
      <c r="R110" s="803"/>
      <c r="S110" s="803"/>
      <c r="T110" s="803"/>
      <c r="U110" s="803"/>
      <c r="V110" s="803"/>
      <c r="W110" s="803"/>
      <c r="X110" s="803"/>
      <c r="Y110" s="803"/>
      <c r="Z110" s="804"/>
      <c r="AA110" s="881">
        <v>246394</v>
      </c>
      <c r="AB110" s="882"/>
      <c r="AC110" s="882"/>
      <c r="AD110" s="882"/>
      <c r="AE110" s="883"/>
      <c r="AF110" s="884">
        <v>299666</v>
      </c>
      <c r="AG110" s="882"/>
      <c r="AH110" s="882"/>
      <c r="AI110" s="882"/>
      <c r="AJ110" s="883"/>
      <c r="AK110" s="884">
        <v>302301</v>
      </c>
      <c r="AL110" s="882"/>
      <c r="AM110" s="882"/>
      <c r="AN110" s="882"/>
      <c r="AO110" s="883"/>
      <c r="AP110" s="885">
        <v>4</v>
      </c>
      <c r="AQ110" s="886"/>
      <c r="AR110" s="886"/>
      <c r="AS110" s="886"/>
      <c r="AT110" s="887"/>
      <c r="AU110" s="923" t="s">
        <v>69</v>
      </c>
      <c r="AV110" s="924"/>
      <c r="AW110" s="924"/>
      <c r="AX110" s="924"/>
      <c r="AY110" s="924"/>
      <c r="AZ110" s="853" t="s">
        <v>416</v>
      </c>
      <c r="BA110" s="803"/>
      <c r="BB110" s="803"/>
      <c r="BC110" s="803"/>
      <c r="BD110" s="803"/>
      <c r="BE110" s="803"/>
      <c r="BF110" s="803"/>
      <c r="BG110" s="803"/>
      <c r="BH110" s="803"/>
      <c r="BI110" s="803"/>
      <c r="BJ110" s="803"/>
      <c r="BK110" s="803"/>
      <c r="BL110" s="803"/>
      <c r="BM110" s="803"/>
      <c r="BN110" s="803"/>
      <c r="BO110" s="803"/>
      <c r="BP110" s="804"/>
      <c r="BQ110" s="854">
        <v>3132002</v>
      </c>
      <c r="BR110" s="835"/>
      <c r="BS110" s="835"/>
      <c r="BT110" s="835"/>
      <c r="BU110" s="835"/>
      <c r="BV110" s="835">
        <v>3044429</v>
      </c>
      <c r="BW110" s="835"/>
      <c r="BX110" s="835"/>
      <c r="BY110" s="835"/>
      <c r="BZ110" s="835"/>
      <c r="CA110" s="835">
        <v>2770884</v>
      </c>
      <c r="CB110" s="835"/>
      <c r="CC110" s="835"/>
      <c r="CD110" s="835"/>
      <c r="CE110" s="835"/>
      <c r="CF110" s="859">
        <v>36.299999999999997</v>
      </c>
      <c r="CG110" s="860"/>
      <c r="CH110" s="860"/>
      <c r="CI110" s="860"/>
      <c r="CJ110" s="860"/>
      <c r="CK110" s="919" t="s">
        <v>417</v>
      </c>
      <c r="CL110" s="812"/>
      <c r="CM110" s="853" t="s">
        <v>418</v>
      </c>
      <c r="CN110" s="803"/>
      <c r="CO110" s="803"/>
      <c r="CP110" s="803"/>
      <c r="CQ110" s="803"/>
      <c r="CR110" s="803"/>
      <c r="CS110" s="803"/>
      <c r="CT110" s="803"/>
      <c r="CU110" s="803"/>
      <c r="CV110" s="803"/>
      <c r="CW110" s="803"/>
      <c r="CX110" s="803"/>
      <c r="CY110" s="803"/>
      <c r="CZ110" s="803"/>
      <c r="DA110" s="803"/>
      <c r="DB110" s="803"/>
      <c r="DC110" s="803"/>
      <c r="DD110" s="803"/>
      <c r="DE110" s="803"/>
      <c r="DF110" s="804"/>
      <c r="DG110" s="854" t="s">
        <v>122</v>
      </c>
      <c r="DH110" s="835"/>
      <c r="DI110" s="835"/>
      <c r="DJ110" s="835"/>
      <c r="DK110" s="835"/>
      <c r="DL110" s="835" t="s">
        <v>122</v>
      </c>
      <c r="DM110" s="835"/>
      <c r="DN110" s="835"/>
      <c r="DO110" s="835"/>
      <c r="DP110" s="835"/>
      <c r="DQ110" s="835" t="s">
        <v>122</v>
      </c>
      <c r="DR110" s="835"/>
      <c r="DS110" s="835"/>
      <c r="DT110" s="835"/>
      <c r="DU110" s="835"/>
      <c r="DV110" s="836" t="s">
        <v>122</v>
      </c>
      <c r="DW110" s="836"/>
      <c r="DX110" s="836"/>
      <c r="DY110" s="836"/>
      <c r="DZ110" s="837"/>
    </row>
    <row r="111" spans="1:131" s="212" customFormat="1" ht="26.25" customHeight="1" x14ac:dyDescent="0.2">
      <c r="A111" s="767" t="s">
        <v>419</v>
      </c>
      <c r="B111" s="768"/>
      <c r="C111" s="768"/>
      <c r="D111" s="768"/>
      <c r="E111" s="768"/>
      <c r="F111" s="768"/>
      <c r="G111" s="768"/>
      <c r="H111" s="768"/>
      <c r="I111" s="768"/>
      <c r="J111" s="768"/>
      <c r="K111" s="768"/>
      <c r="L111" s="768"/>
      <c r="M111" s="768"/>
      <c r="N111" s="768"/>
      <c r="O111" s="768"/>
      <c r="P111" s="768"/>
      <c r="Q111" s="768"/>
      <c r="R111" s="768"/>
      <c r="S111" s="768"/>
      <c r="T111" s="768"/>
      <c r="U111" s="768"/>
      <c r="V111" s="768"/>
      <c r="W111" s="768"/>
      <c r="X111" s="768"/>
      <c r="Y111" s="768"/>
      <c r="Z111" s="918"/>
      <c r="AA111" s="911" t="s">
        <v>122</v>
      </c>
      <c r="AB111" s="912"/>
      <c r="AC111" s="912"/>
      <c r="AD111" s="912"/>
      <c r="AE111" s="913"/>
      <c r="AF111" s="914" t="s">
        <v>122</v>
      </c>
      <c r="AG111" s="912"/>
      <c r="AH111" s="912"/>
      <c r="AI111" s="912"/>
      <c r="AJ111" s="913"/>
      <c r="AK111" s="914" t="s">
        <v>122</v>
      </c>
      <c r="AL111" s="912"/>
      <c r="AM111" s="912"/>
      <c r="AN111" s="912"/>
      <c r="AO111" s="913"/>
      <c r="AP111" s="915" t="s">
        <v>122</v>
      </c>
      <c r="AQ111" s="916"/>
      <c r="AR111" s="916"/>
      <c r="AS111" s="916"/>
      <c r="AT111" s="917"/>
      <c r="AU111" s="925"/>
      <c r="AV111" s="926"/>
      <c r="AW111" s="926"/>
      <c r="AX111" s="926"/>
      <c r="AY111" s="926"/>
      <c r="AZ111" s="810" t="s">
        <v>420</v>
      </c>
      <c r="BA111" s="745"/>
      <c r="BB111" s="745"/>
      <c r="BC111" s="745"/>
      <c r="BD111" s="745"/>
      <c r="BE111" s="745"/>
      <c r="BF111" s="745"/>
      <c r="BG111" s="745"/>
      <c r="BH111" s="745"/>
      <c r="BI111" s="745"/>
      <c r="BJ111" s="745"/>
      <c r="BK111" s="745"/>
      <c r="BL111" s="745"/>
      <c r="BM111" s="745"/>
      <c r="BN111" s="745"/>
      <c r="BO111" s="745"/>
      <c r="BP111" s="746"/>
      <c r="BQ111" s="782" t="s">
        <v>122</v>
      </c>
      <c r="BR111" s="783"/>
      <c r="BS111" s="783"/>
      <c r="BT111" s="783"/>
      <c r="BU111" s="783"/>
      <c r="BV111" s="783" t="s">
        <v>122</v>
      </c>
      <c r="BW111" s="783"/>
      <c r="BX111" s="783"/>
      <c r="BY111" s="783"/>
      <c r="BZ111" s="783"/>
      <c r="CA111" s="783" t="s">
        <v>122</v>
      </c>
      <c r="CB111" s="783"/>
      <c r="CC111" s="783"/>
      <c r="CD111" s="783"/>
      <c r="CE111" s="783"/>
      <c r="CF111" s="868" t="s">
        <v>122</v>
      </c>
      <c r="CG111" s="869"/>
      <c r="CH111" s="869"/>
      <c r="CI111" s="869"/>
      <c r="CJ111" s="869"/>
      <c r="CK111" s="920"/>
      <c r="CL111" s="814"/>
      <c r="CM111" s="810" t="s">
        <v>421</v>
      </c>
      <c r="CN111" s="745"/>
      <c r="CO111" s="745"/>
      <c r="CP111" s="745"/>
      <c r="CQ111" s="745"/>
      <c r="CR111" s="745"/>
      <c r="CS111" s="745"/>
      <c r="CT111" s="745"/>
      <c r="CU111" s="745"/>
      <c r="CV111" s="745"/>
      <c r="CW111" s="745"/>
      <c r="CX111" s="745"/>
      <c r="CY111" s="745"/>
      <c r="CZ111" s="745"/>
      <c r="DA111" s="745"/>
      <c r="DB111" s="745"/>
      <c r="DC111" s="745"/>
      <c r="DD111" s="745"/>
      <c r="DE111" s="745"/>
      <c r="DF111" s="746"/>
      <c r="DG111" s="782" t="s">
        <v>122</v>
      </c>
      <c r="DH111" s="783"/>
      <c r="DI111" s="783"/>
      <c r="DJ111" s="783"/>
      <c r="DK111" s="783"/>
      <c r="DL111" s="783" t="s">
        <v>122</v>
      </c>
      <c r="DM111" s="783"/>
      <c r="DN111" s="783"/>
      <c r="DO111" s="783"/>
      <c r="DP111" s="783"/>
      <c r="DQ111" s="783" t="s">
        <v>122</v>
      </c>
      <c r="DR111" s="783"/>
      <c r="DS111" s="783"/>
      <c r="DT111" s="783"/>
      <c r="DU111" s="783"/>
      <c r="DV111" s="789" t="s">
        <v>122</v>
      </c>
      <c r="DW111" s="789"/>
      <c r="DX111" s="789"/>
      <c r="DY111" s="789"/>
      <c r="DZ111" s="790"/>
    </row>
    <row r="112" spans="1:131" s="212" customFormat="1" ht="26.25" customHeight="1" x14ac:dyDescent="0.2">
      <c r="A112" s="905" t="s">
        <v>422</v>
      </c>
      <c r="B112" s="906"/>
      <c r="C112" s="745" t="s">
        <v>423</v>
      </c>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6"/>
      <c r="AA112" s="772" t="s">
        <v>122</v>
      </c>
      <c r="AB112" s="773"/>
      <c r="AC112" s="773"/>
      <c r="AD112" s="773"/>
      <c r="AE112" s="774"/>
      <c r="AF112" s="775" t="s">
        <v>122</v>
      </c>
      <c r="AG112" s="773"/>
      <c r="AH112" s="773"/>
      <c r="AI112" s="773"/>
      <c r="AJ112" s="774"/>
      <c r="AK112" s="775" t="s">
        <v>122</v>
      </c>
      <c r="AL112" s="773"/>
      <c r="AM112" s="773"/>
      <c r="AN112" s="773"/>
      <c r="AO112" s="774"/>
      <c r="AP112" s="817" t="s">
        <v>122</v>
      </c>
      <c r="AQ112" s="818"/>
      <c r="AR112" s="818"/>
      <c r="AS112" s="818"/>
      <c r="AT112" s="819"/>
      <c r="AU112" s="925"/>
      <c r="AV112" s="926"/>
      <c r="AW112" s="926"/>
      <c r="AX112" s="926"/>
      <c r="AY112" s="926"/>
      <c r="AZ112" s="810" t="s">
        <v>424</v>
      </c>
      <c r="BA112" s="745"/>
      <c r="BB112" s="745"/>
      <c r="BC112" s="745"/>
      <c r="BD112" s="745"/>
      <c r="BE112" s="745"/>
      <c r="BF112" s="745"/>
      <c r="BG112" s="745"/>
      <c r="BH112" s="745"/>
      <c r="BI112" s="745"/>
      <c r="BJ112" s="745"/>
      <c r="BK112" s="745"/>
      <c r="BL112" s="745"/>
      <c r="BM112" s="745"/>
      <c r="BN112" s="745"/>
      <c r="BO112" s="745"/>
      <c r="BP112" s="746"/>
      <c r="BQ112" s="782">
        <v>1966751</v>
      </c>
      <c r="BR112" s="783"/>
      <c r="BS112" s="783"/>
      <c r="BT112" s="783"/>
      <c r="BU112" s="783"/>
      <c r="BV112" s="783">
        <v>1704374</v>
      </c>
      <c r="BW112" s="783"/>
      <c r="BX112" s="783"/>
      <c r="BY112" s="783"/>
      <c r="BZ112" s="783"/>
      <c r="CA112" s="783">
        <v>1517369</v>
      </c>
      <c r="CB112" s="783"/>
      <c r="CC112" s="783"/>
      <c r="CD112" s="783"/>
      <c r="CE112" s="783"/>
      <c r="CF112" s="868">
        <v>19.899999999999999</v>
      </c>
      <c r="CG112" s="869"/>
      <c r="CH112" s="869"/>
      <c r="CI112" s="869"/>
      <c r="CJ112" s="869"/>
      <c r="CK112" s="920"/>
      <c r="CL112" s="814"/>
      <c r="CM112" s="810" t="s">
        <v>425</v>
      </c>
      <c r="CN112" s="745"/>
      <c r="CO112" s="745"/>
      <c r="CP112" s="745"/>
      <c r="CQ112" s="745"/>
      <c r="CR112" s="745"/>
      <c r="CS112" s="745"/>
      <c r="CT112" s="745"/>
      <c r="CU112" s="745"/>
      <c r="CV112" s="745"/>
      <c r="CW112" s="745"/>
      <c r="CX112" s="745"/>
      <c r="CY112" s="745"/>
      <c r="CZ112" s="745"/>
      <c r="DA112" s="745"/>
      <c r="DB112" s="745"/>
      <c r="DC112" s="745"/>
      <c r="DD112" s="745"/>
      <c r="DE112" s="745"/>
      <c r="DF112" s="746"/>
      <c r="DG112" s="782" t="s">
        <v>122</v>
      </c>
      <c r="DH112" s="783"/>
      <c r="DI112" s="783"/>
      <c r="DJ112" s="783"/>
      <c r="DK112" s="783"/>
      <c r="DL112" s="783" t="s">
        <v>122</v>
      </c>
      <c r="DM112" s="783"/>
      <c r="DN112" s="783"/>
      <c r="DO112" s="783"/>
      <c r="DP112" s="783"/>
      <c r="DQ112" s="783" t="s">
        <v>122</v>
      </c>
      <c r="DR112" s="783"/>
      <c r="DS112" s="783"/>
      <c r="DT112" s="783"/>
      <c r="DU112" s="783"/>
      <c r="DV112" s="789" t="s">
        <v>122</v>
      </c>
      <c r="DW112" s="789"/>
      <c r="DX112" s="789"/>
      <c r="DY112" s="789"/>
      <c r="DZ112" s="790"/>
    </row>
    <row r="113" spans="1:130" s="212" customFormat="1" ht="26.25" customHeight="1" x14ac:dyDescent="0.2">
      <c r="A113" s="907"/>
      <c r="B113" s="908"/>
      <c r="C113" s="745" t="s">
        <v>426</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6"/>
      <c r="AA113" s="911">
        <v>209524</v>
      </c>
      <c r="AB113" s="912"/>
      <c r="AC113" s="912"/>
      <c r="AD113" s="912"/>
      <c r="AE113" s="913"/>
      <c r="AF113" s="914">
        <v>171004</v>
      </c>
      <c r="AG113" s="912"/>
      <c r="AH113" s="912"/>
      <c r="AI113" s="912"/>
      <c r="AJ113" s="913"/>
      <c r="AK113" s="914">
        <v>166706</v>
      </c>
      <c r="AL113" s="912"/>
      <c r="AM113" s="912"/>
      <c r="AN113" s="912"/>
      <c r="AO113" s="913"/>
      <c r="AP113" s="915">
        <v>2.2000000000000002</v>
      </c>
      <c r="AQ113" s="916"/>
      <c r="AR113" s="916"/>
      <c r="AS113" s="916"/>
      <c r="AT113" s="917"/>
      <c r="AU113" s="925"/>
      <c r="AV113" s="926"/>
      <c r="AW113" s="926"/>
      <c r="AX113" s="926"/>
      <c r="AY113" s="926"/>
      <c r="AZ113" s="810" t="s">
        <v>427</v>
      </c>
      <c r="BA113" s="745"/>
      <c r="BB113" s="745"/>
      <c r="BC113" s="745"/>
      <c r="BD113" s="745"/>
      <c r="BE113" s="745"/>
      <c r="BF113" s="745"/>
      <c r="BG113" s="745"/>
      <c r="BH113" s="745"/>
      <c r="BI113" s="745"/>
      <c r="BJ113" s="745"/>
      <c r="BK113" s="745"/>
      <c r="BL113" s="745"/>
      <c r="BM113" s="745"/>
      <c r="BN113" s="745"/>
      <c r="BO113" s="745"/>
      <c r="BP113" s="746"/>
      <c r="BQ113" s="782">
        <v>35372</v>
      </c>
      <c r="BR113" s="783"/>
      <c r="BS113" s="783"/>
      <c r="BT113" s="783"/>
      <c r="BU113" s="783"/>
      <c r="BV113" s="783">
        <v>33663</v>
      </c>
      <c r="BW113" s="783"/>
      <c r="BX113" s="783"/>
      <c r="BY113" s="783"/>
      <c r="BZ113" s="783"/>
      <c r="CA113" s="783">
        <v>116035</v>
      </c>
      <c r="CB113" s="783"/>
      <c r="CC113" s="783"/>
      <c r="CD113" s="783"/>
      <c r="CE113" s="783"/>
      <c r="CF113" s="868">
        <v>1.5</v>
      </c>
      <c r="CG113" s="869"/>
      <c r="CH113" s="869"/>
      <c r="CI113" s="869"/>
      <c r="CJ113" s="869"/>
      <c r="CK113" s="920"/>
      <c r="CL113" s="814"/>
      <c r="CM113" s="810" t="s">
        <v>428</v>
      </c>
      <c r="CN113" s="745"/>
      <c r="CO113" s="745"/>
      <c r="CP113" s="745"/>
      <c r="CQ113" s="745"/>
      <c r="CR113" s="745"/>
      <c r="CS113" s="745"/>
      <c r="CT113" s="745"/>
      <c r="CU113" s="745"/>
      <c r="CV113" s="745"/>
      <c r="CW113" s="745"/>
      <c r="CX113" s="745"/>
      <c r="CY113" s="745"/>
      <c r="CZ113" s="745"/>
      <c r="DA113" s="745"/>
      <c r="DB113" s="745"/>
      <c r="DC113" s="745"/>
      <c r="DD113" s="745"/>
      <c r="DE113" s="745"/>
      <c r="DF113" s="746"/>
      <c r="DG113" s="772" t="s">
        <v>122</v>
      </c>
      <c r="DH113" s="773"/>
      <c r="DI113" s="773"/>
      <c r="DJ113" s="773"/>
      <c r="DK113" s="774"/>
      <c r="DL113" s="775" t="s">
        <v>122</v>
      </c>
      <c r="DM113" s="773"/>
      <c r="DN113" s="773"/>
      <c r="DO113" s="773"/>
      <c r="DP113" s="774"/>
      <c r="DQ113" s="775" t="s">
        <v>122</v>
      </c>
      <c r="DR113" s="773"/>
      <c r="DS113" s="773"/>
      <c r="DT113" s="773"/>
      <c r="DU113" s="774"/>
      <c r="DV113" s="817" t="s">
        <v>122</v>
      </c>
      <c r="DW113" s="818"/>
      <c r="DX113" s="818"/>
      <c r="DY113" s="818"/>
      <c r="DZ113" s="819"/>
    </row>
    <row r="114" spans="1:130" s="212" customFormat="1" ht="26.25" customHeight="1" x14ac:dyDescent="0.2">
      <c r="A114" s="907"/>
      <c r="B114" s="908"/>
      <c r="C114" s="745" t="s">
        <v>429</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6"/>
      <c r="AA114" s="772">
        <v>7961</v>
      </c>
      <c r="AB114" s="773"/>
      <c r="AC114" s="773"/>
      <c r="AD114" s="773"/>
      <c r="AE114" s="774"/>
      <c r="AF114" s="775">
        <v>8017</v>
      </c>
      <c r="AG114" s="773"/>
      <c r="AH114" s="773"/>
      <c r="AI114" s="773"/>
      <c r="AJ114" s="774"/>
      <c r="AK114" s="775">
        <v>7858</v>
      </c>
      <c r="AL114" s="773"/>
      <c r="AM114" s="773"/>
      <c r="AN114" s="773"/>
      <c r="AO114" s="774"/>
      <c r="AP114" s="817">
        <v>0.1</v>
      </c>
      <c r="AQ114" s="818"/>
      <c r="AR114" s="818"/>
      <c r="AS114" s="818"/>
      <c r="AT114" s="819"/>
      <c r="AU114" s="925"/>
      <c r="AV114" s="926"/>
      <c r="AW114" s="926"/>
      <c r="AX114" s="926"/>
      <c r="AY114" s="926"/>
      <c r="AZ114" s="810" t="s">
        <v>430</v>
      </c>
      <c r="BA114" s="745"/>
      <c r="BB114" s="745"/>
      <c r="BC114" s="745"/>
      <c r="BD114" s="745"/>
      <c r="BE114" s="745"/>
      <c r="BF114" s="745"/>
      <c r="BG114" s="745"/>
      <c r="BH114" s="745"/>
      <c r="BI114" s="745"/>
      <c r="BJ114" s="745"/>
      <c r="BK114" s="745"/>
      <c r="BL114" s="745"/>
      <c r="BM114" s="745"/>
      <c r="BN114" s="745"/>
      <c r="BO114" s="745"/>
      <c r="BP114" s="746"/>
      <c r="BQ114" s="782">
        <v>1585834</v>
      </c>
      <c r="BR114" s="783"/>
      <c r="BS114" s="783"/>
      <c r="BT114" s="783"/>
      <c r="BU114" s="783"/>
      <c r="BV114" s="783">
        <v>1585055</v>
      </c>
      <c r="BW114" s="783"/>
      <c r="BX114" s="783"/>
      <c r="BY114" s="783"/>
      <c r="BZ114" s="783"/>
      <c r="CA114" s="783">
        <v>1474987</v>
      </c>
      <c r="CB114" s="783"/>
      <c r="CC114" s="783"/>
      <c r="CD114" s="783"/>
      <c r="CE114" s="783"/>
      <c r="CF114" s="868">
        <v>19.3</v>
      </c>
      <c r="CG114" s="869"/>
      <c r="CH114" s="869"/>
      <c r="CI114" s="869"/>
      <c r="CJ114" s="869"/>
      <c r="CK114" s="920"/>
      <c r="CL114" s="814"/>
      <c r="CM114" s="810" t="s">
        <v>431</v>
      </c>
      <c r="CN114" s="745"/>
      <c r="CO114" s="745"/>
      <c r="CP114" s="745"/>
      <c r="CQ114" s="745"/>
      <c r="CR114" s="745"/>
      <c r="CS114" s="745"/>
      <c r="CT114" s="745"/>
      <c r="CU114" s="745"/>
      <c r="CV114" s="745"/>
      <c r="CW114" s="745"/>
      <c r="CX114" s="745"/>
      <c r="CY114" s="745"/>
      <c r="CZ114" s="745"/>
      <c r="DA114" s="745"/>
      <c r="DB114" s="745"/>
      <c r="DC114" s="745"/>
      <c r="DD114" s="745"/>
      <c r="DE114" s="745"/>
      <c r="DF114" s="746"/>
      <c r="DG114" s="772" t="s">
        <v>122</v>
      </c>
      <c r="DH114" s="773"/>
      <c r="DI114" s="773"/>
      <c r="DJ114" s="773"/>
      <c r="DK114" s="774"/>
      <c r="DL114" s="775" t="s">
        <v>122</v>
      </c>
      <c r="DM114" s="773"/>
      <c r="DN114" s="773"/>
      <c r="DO114" s="773"/>
      <c r="DP114" s="774"/>
      <c r="DQ114" s="775" t="s">
        <v>122</v>
      </c>
      <c r="DR114" s="773"/>
      <c r="DS114" s="773"/>
      <c r="DT114" s="773"/>
      <c r="DU114" s="774"/>
      <c r="DV114" s="817" t="s">
        <v>122</v>
      </c>
      <c r="DW114" s="818"/>
      <c r="DX114" s="818"/>
      <c r="DY114" s="818"/>
      <c r="DZ114" s="819"/>
    </row>
    <row r="115" spans="1:130" s="212" customFormat="1" ht="26.25" customHeight="1" x14ac:dyDescent="0.2">
      <c r="A115" s="907"/>
      <c r="B115" s="908"/>
      <c r="C115" s="745" t="s">
        <v>432</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6"/>
      <c r="AA115" s="911" t="s">
        <v>122</v>
      </c>
      <c r="AB115" s="912"/>
      <c r="AC115" s="912"/>
      <c r="AD115" s="912"/>
      <c r="AE115" s="913"/>
      <c r="AF115" s="914" t="s">
        <v>122</v>
      </c>
      <c r="AG115" s="912"/>
      <c r="AH115" s="912"/>
      <c r="AI115" s="912"/>
      <c r="AJ115" s="913"/>
      <c r="AK115" s="914" t="s">
        <v>122</v>
      </c>
      <c r="AL115" s="912"/>
      <c r="AM115" s="912"/>
      <c r="AN115" s="912"/>
      <c r="AO115" s="913"/>
      <c r="AP115" s="915" t="s">
        <v>122</v>
      </c>
      <c r="AQ115" s="916"/>
      <c r="AR115" s="916"/>
      <c r="AS115" s="916"/>
      <c r="AT115" s="917"/>
      <c r="AU115" s="925"/>
      <c r="AV115" s="926"/>
      <c r="AW115" s="926"/>
      <c r="AX115" s="926"/>
      <c r="AY115" s="926"/>
      <c r="AZ115" s="810" t="s">
        <v>433</v>
      </c>
      <c r="BA115" s="745"/>
      <c r="BB115" s="745"/>
      <c r="BC115" s="745"/>
      <c r="BD115" s="745"/>
      <c r="BE115" s="745"/>
      <c r="BF115" s="745"/>
      <c r="BG115" s="745"/>
      <c r="BH115" s="745"/>
      <c r="BI115" s="745"/>
      <c r="BJ115" s="745"/>
      <c r="BK115" s="745"/>
      <c r="BL115" s="745"/>
      <c r="BM115" s="745"/>
      <c r="BN115" s="745"/>
      <c r="BO115" s="745"/>
      <c r="BP115" s="746"/>
      <c r="BQ115" s="782" t="s">
        <v>122</v>
      </c>
      <c r="BR115" s="783"/>
      <c r="BS115" s="783"/>
      <c r="BT115" s="783"/>
      <c r="BU115" s="783"/>
      <c r="BV115" s="783" t="s">
        <v>122</v>
      </c>
      <c r="BW115" s="783"/>
      <c r="BX115" s="783"/>
      <c r="BY115" s="783"/>
      <c r="BZ115" s="783"/>
      <c r="CA115" s="783" t="s">
        <v>122</v>
      </c>
      <c r="CB115" s="783"/>
      <c r="CC115" s="783"/>
      <c r="CD115" s="783"/>
      <c r="CE115" s="783"/>
      <c r="CF115" s="868" t="s">
        <v>122</v>
      </c>
      <c r="CG115" s="869"/>
      <c r="CH115" s="869"/>
      <c r="CI115" s="869"/>
      <c r="CJ115" s="869"/>
      <c r="CK115" s="920"/>
      <c r="CL115" s="814"/>
      <c r="CM115" s="810" t="s">
        <v>434</v>
      </c>
      <c r="CN115" s="745"/>
      <c r="CO115" s="745"/>
      <c r="CP115" s="745"/>
      <c r="CQ115" s="745"/>
      <c r="CR115" s="745"/>
      <c r="CS115" s="745"/>
      <c r="CT115" s="745"/>
      <c r="CU115" s="745"/>
      <c r="CV115" s="745"/>
      <c r="CW115" s="745"/>
      <c r="CX115" s="745"/>
      <c r="CY115" s="745"/>
      <c r="CZ115" s="745"/>
      <c r="DA115" s="745"/>
      <c r="DB115" s="745"/>
      <c r="DC115" s="745"/>
      <c r="DD115" s="745"/>
      <c r="DE115" s="745"/>
      <c r="DF115" s="746"/>
      <c r="DG115" s="772" t="s">
        <v>122</v>
      </c>
      <c r="DH115" s="773"/>
      <c r="DI115" s="773"/>
      <c r="DJ115" s="773"/>
      <c r="DK115" s="774"/>
      <c r="DL115" s="775" t="s">
        <v>122</v>
      </c>
      <c r="DM115" s="773"/>
      <c r="DN115" s="773"/>
      <c r="DO115" s="773"/>
      <c r="DP115" s="774"/>
      <c r="DQ115" s="775" t="s">
        <v>122</v>
      </c>
      <c r="DR115" s="773"/>
      <c r="DS115" s="773"/>
      <c r="DT115" s="773"/>
      <c r="DU115" s="774"/>
      <c r="DV115" s="817" t="s">
        <v>122</v>
      </c>
      <c r="DW115" s="818"/>
      <c r="DX115" s="818"/>
      <c r="DY115" s="818"/>
      <c r="DZ115" s="819"/>
    </row>
    <row r="116" spans="1:130" s="212" customFormat="1" ht="26.25" customHeight="1" x14ac:dyDescent="0.2">
      <c r="A116" s="909"/>
      <c r="B116" s="910"/>
      <c r="C116" s="832" t="s">
        <v>435</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72" t="s">
        <v>122</v>
      </c>
      <c r="AB116" s="773"/>
      <c r="AC116" s="773"/>
      <c r="AD116" s="773"/>
      <c r="AE116" s="774"/>
      <c r="AF116" s="775" t="s">
        <v>122</v>
      </c>
      <c r="AG116" s="773"/>
      <c r="AH116" s="773"/>
      <c r="AI116" s="773"/>
      <c r="AJ116" s="774"/>
      <c r="AK116" s="775" t="s">
        <v>122</v>
      </c>
      <c r="AL116" s="773"/>
      <c r="AM116" s="773"/>
      <c r="AN116" s="773"/>
      <c r="AO116" s="774"/>
      <c r="AP116" s="817" t="s">
        <v>122</v>
      </c>
      <c r="AQ116" s="818"/>
      <c r="AR116" s="818"/>
      <c r="AS116" s="818"/>
      <c r="AT116" s="819"/>
      <c r="AU116" s="925"/>
      <c r="AV116" s="926"/>
      <c r="AW116" s="926"/>
      <c r="AX116" s="926"/>
      <c r="AY116" s="926"/>
      <c r="AZ116" s="902" t="s">
        <v>436</v>
      </c>
      <c r="BA116" s="903"/>
      <c r="BB116" s="903"/>
      <c r="BC116" s="903"/>
      <c r="BD116" s="903"/>
      <c r="BE116" s="903"/>
      <c r="BF116" s="903"/>
      <c r="BG116" s="903"/>
      <c r="BH116" s="903"/>
      <c r="BI116" s="903"/>
      <c r="BJ116" s="903"/>
      <c r="BK116" s="903"/>
      <c r="BL116" s="903"/>
      <c r="BM116" s="903"/>
      <c r="BN116" s="903"/>
      <c r="BO116" s="903"/>
      <c r="BP116" s="904"/>
      <c r="BQ116" s="782" t="s">
        <v>122</v>
      </c>
      <c r="BR116" s="783"/>
      <c r="BS116" s="783"/>
      <c r="BT116" s="783"/>
      <c r="BU116" s="783"/>
      <c r="BV116" s="783" t="s">
        <v>122</v>
      </c>
      <c r="BW116" s="783"/>
      <c r="BX116" s="783"/>
      <c r="BY116" s="783"/>
      <c r="BZ116" s="783"/>
      <c r="CA116" s="783" t="s">
        <v>122</v>
      </c>
      <c r="CB116" s="783"/>
      <c r="CC116" s="783"/>
      <c r="CD116" s="783"/>
      <c r="CE116" s="783"/>
      <c r="CF116" s="868" t="s">
        <v>122</v>
      </c>
      <c r="CG116" s="869"/>
      <c r="CH116" s="869"/>
      <c r="CI116" s="869"/>
      <c r="CJ116" s="869"/>
      <c r="CK116" s="920"/>
      <c r="CL116" s="814"/>
      <c r="CM116" s="810" t="s">
        <v>437</v>
      </c>
      <c r="CN116" s="745"/>
      <c r="CO116" s="745"/>
      <c r="CP116" s="745"/>
      <c r="CQ116" s="745"/>
      <c r="CR116" s="745"/>
      <c r="CS116" s="745"/>
      <c r="CT116" s="745"/>
      <c r="CU116" s="745"/>
      <c r="CV116" s="745"/>
      <c r="CW116" s="745"/>
      <c r="CX116" s="745"/>
      <c r="CY116" s="745"/>
      <c r="CZ116" s="745"/>
      <c r="DA116" s="745"/>
      <c r="DB116" s="745"/>
      <c r="DC116" s="745"/>
      <c r="DD116" s="745"/>
      <c r="DE116" s="745"/>
      <c r="DF116" s="746"/>
      <c r="DG116" s="772" t="s">
        <v>122</v>
      </c>
      <c r="DH116" s="773"/>
      <c r="DI116" s="773"/>
      <c r="DJ116" s="773"/>
      <c r="DK116" s="774"/>
      <c r="DL116" s="775" t="s">
        <v>122</v>
      </c>
      <c r="DM116" s="773"/>
      <c r="DN116" s="773"/>
      <c r="DO116" s="773"/>
      <c r="DP116" s="774"/>
      <c r="DQ116" s="775" t="s">
        <v>122</v>
      </c>
      <c r="DR116" s="773"/>
      <c r="DS116" s="773"/>
      <c r="DT116" s="773"/>
      <c r="DU116" s="774"/>
      <c r="DV116" s="817" t="s">
        <v>122</v>
      </c>
      <c r="DW116" s="818"/>
      <c r="DX116" s="818"/>
      <c r="DY116" s="818"/>
      <c r="DZ116" s="819"/>
    </row>
    <row r="117" spans="1:130" s="212" customFormat="1" ht="26.25" customHeight="1" x14ac:dyDescent="0.2">
      <c r="A117" s="888" t="s">
        <v>178</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70" t="s">
        <v>438</v>
      </c>
      <c r="Z117" s="890"/>
      <c r="AA117" s="895">
        <v>463879</v>
      </c>
      <c r="AB117" s="896"/>
      <c r="AC117" s="896"/>
      <c r="AD117" s="896"/>
      <c r="AE117" s="897"/>
      <c r="AF117" s="898">
        <v>478687</v>
      </c>
      <c r="AG117" s="896"/>
      <c r="AH117" s="896"/>
      <c r="AI117" s="896"/>
      <c r="AJ117" s="897"/>
      <c r="AK117" s="898">
        <v>476865</v>
      </c>
      <c r="AL117" s="896"/>
      <c r="AM117" s="896"/>
      <c r="AN117" s="896"/>
      <c r="AO117" s="897"/>
      <c r="AP117" s="899"/>
      <c r="AQ117" s="900"/>
      <c r="AR117" s="900"/>
      <c r="AS117" s="900"/>
      <c r="AT117" s="901"/>
      <c r="AU117" s="925"/>
      <c r="AV117" s="926"/>
      <c r="AW117" s="926"/>
      <c r="AX117" s="926"/>
      <c r="AY117" s="926"/>
      <c r="AZ117" s="856" t="s">
        <v>439</v>
      </c>
      <c r="BA117" s="857"/>
      <c r="BB117" s="857"/>
      <c r="BC117" s="857"/>
      <c r="BD117" s="857"/>
      <c r="BE117" s="857"/>
      <c r="BF117" s="857"/>
      <c r="BG117" s="857"/>
      <c r="BH117" s="857"/>
      <c r="BI117" s="857"/>
      <c r="BJ117" s="857"/>
      <c r="BK117" s="857"/>
      <c r="BL117" s="857"/>
      <c r="BM117" s="857"/>
      <c r="BN117" s="857"/>
      <c r="BO117" s="857"/>
      <c r="BP117" s="858"/>
      <c r="BQ117" s="782" t="s">
        <v>122</v>
      </c>
      <c r="BR117" s="783"/>
      <c r="BS117" s="783"/>
      <c r="BT117" s="783"/>
      <c r="BU117" s="783"/>
      <c r="BV117" s="783" t="s">
        <v>122</v>
      </c>
      <c r="BW117" s="783"/>
      <c r="BX117" s="783"/>
      <c r="BY117" s="783"/>
      <c r="BZ117" s="783"/>
      <c r="CA117" s="783" t="s">
        <v>122</v>
      </c>
      <c r="CB117" s="783"/>
      <c r="CC117" s="783"/>
      <c r="CD117" s="783"/>
      <c r="CE117" s="783"/>
      <c r="CF117" s="868" t="s">
        <v>122</v>
      </c>
      <c r="CG117" s="869"/>
      <c r="CH117" s="869"/>
      <c r="CI117" s="869"/>
      <c r="CJ117" s="869"/>
      <c r="CK117" s="920"/>
      <c r="CL117" s="814"/>
      <c r="CM117" s="810" t="s">
        <v>440</v>
      </c>
      <c r="CN117" s="745"/>
      <c r="CO117" s="745"/>
      <c r="CP117" s="745"/>
      <c r="CQ117" s="745"/>
      <c r="CR117" s="745"/>
      <c r="CS117" s="745"/>
      <c r="CT117" s="745"/>
      <c r="CU117" s="745"/>
      <c r="CV117" s="745"/>
      <c r="CW117" s="745"/>
      <c r="CX117" s="745"/>
      <c r="CY117" s="745"/>
      <c r="CZ117" s="745"/>
      <c r="DA117" s="745"/>
      <c r="DB117" s="745"/>
      <c r="DC117" s="745"/>
      <c r="DD117" s="745"/>
      <c r="DE117" s="745"/>
      <c r="DF117" s="746"/>
      <c r="DG117" s="772" t="s">
        <v>122</v>
      </c>
      <c r="DH117" s="773"/>
      <c r="DI117" s="773"/>
      <c r="DJ117" s="773"/>
      <c r="DK117" s="774"/>
      <c r="DL117" s="775" t="s">
        <v>122</v>
      </c>
      <c r="DM117" s="773"/>
      <c r="DN117" s="773"/>
      <c r="DO117" s="773"/>
      <c r="DP117" s="774"/>
      <c r="DQ117" s="775" t="s">
        <v>122</v>
      </c>
      <c r="DR117" s="773"/>
      <c r="DS117" s="773"/>
      <c r="DT117" s="773"/>
      <c r="DU117" s="774"/>
      <c r="DV117" s="817" t="s">
        <v>122</v>
      </c>
      <c r="DW117" s="818"/>
      <c r="DX117" s="818"/>
      <c r="DY117" s="818"/>
      <c r="DZ117" s="819"/>
    </row>
    <row r="118" spans="1:130" s="212" customFormat="1" ht="26.25" customHeight="1" x14ac:dyDescent="0.2">
      <c r="A118" s="888" t="s">
        <v>414</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411</v>
      </c>
      <c r="AB118" s="889"/>
      <c r="AC118" s="889"/>
      <c r="AD118" s="889"/>
      <c r="AE118" s="890"/>
      <c r="AF118" s="891" t="s">
        <v>412</v>
      </c>
      <c r="AG118" s="889"/>
      <c r="AH118" s="889"/>
      <c r="AI118" s="889"/>
      <c r="AJ118" s="890"/>
      <c r="AK118" s="891" t="s">
        <v>295</v>
      </c>
      <c r="AL118" s="889"/>
      <c r="AM118" s="889"/>
      <c r="AN118" s="889"/>
      <c r="AO118" s="890"/>
      <c r="AP118" s="892" t="s">
        <v>413</v>
      </c>
      <c r="AQ118" s="893"/>
      <c r="AR118" s="893"/>
      <c r="AS118" s="893"/>
      <c r="AT118" s="894"/>
      <c r="AU118" s="925"/>
      <c r="AV118" s="926"/>
      <c r="AW118" s="926"/>
      <c r="AX118" s="926"/>
      <c r="AY118" s="926"/>
      <c r="AZ118" s="831" t="s">
        <v>441</v>
      </c>
      <c r="BA118" s="832"/>
      <c r="BB118" s="832"/>
      <c r="BC118" s="832"/>
      <c r="BD118" s="832"/>
      <c r="BE118" s="832"/>
      <c r="BF118" s="832"/>
      <c r="BG118" s="832"/>
      <c r="BH118" s="832"/>
      <c r="BI118" s="832"/>
      <c r="BJ118" s="832"/>
      <c r="BK118" s="832"/>
      <c r="BL118" s="832"/>
      <c r="BM118" s="832"/>
      <c r="BN118" s="832"/>
      <c r="BO118" s="832"/>
      <c r="BP118" s="833"/>
      <c r="BQ118" s="872" t="s">
        <v>122</v>
      </c>
      <c r="BR118" s="838"/>
      <c r="BS118" s="838"/>
      <c r="BT118" s="838"/>
      <c r="BU118" s="838"/>
      <c r="BV118" s="838" t="s">
        <v>122</v>
      </c>
      <c r="BW118" s="838"/>
      <c r="BX118" s="838"/>
      <c r="BY118" s="838"/>
      <c r="BZ118" s="838"/>
      <c r="CA118" s="838" t="s">
        <v>122</v>
      </c>
      <c r="CB118" s="838"/>
      <c r="CC118" s="838"/>
      <c r="CD118" s="838"/>
      <c r="CE118" s="838"/>
      <c r="CF118" s="868" t="s">
        <v>122</v>
      </c>
      <c r="CG118" s="869"/>
      <c r="CH118" s="869"/>
      <c r="CI118" s="869"/>
      <c r="CJ118" s="869"/>
      <c r="CK118" s="920"/>
      <c r="CL118" s="814"/>
      <c r="CM118" s="810" t="s">
        <v>442</v>
      </c>
      <c r="CN118" s="745"/>
      <c r="CO118" s="745"/>
      <c r="CP118" s="745"/>
      <c r="CQ118" s="745"/>
      <c r="CR118" s="745"/>
      <c r="CS118" s="745"/>
      <c r="CT118" s="745"/>
      <c r="CU118" s="745"/>
      <c r="CV118" s="745"/>
      <c r="CW118" s="745"/>
      <c r="CX118" s="745"/>
      <c r="CY118" s="745"/>
      <c r="CZ118" s="745"/>
      <c r="DA118" s="745"/>
      <c r="DB118" s="745"/>
      <c r="DC118" s="745"/>
      <c r="DD118" s="745"/>
      <c r="DE118" s="745"/>
      <c r="DF118" s="746"/>
      <c r="DG118" s="772" t="s">
        <v>122</v>
      </c>
      <c r="DH118" s="773"/>
      <c r="DI118" s="773"/>
      <c r="DJ118" s="773"/>
      <c r="DK118" s="774"/>
      <c r="DL118" s="775" t="s">
        <v>122</v>
      </c>
      <c r="DM118" s="773"/>
      <c r="DN118" s="773"/>
      <c r="DO118" s="773"/>
      <c r="DP118" s="774"/>
      <c r="DQ118" s="775" t="s">
        <v>122</v>
      </c>
      <c r="DR118" s="773"/>
      <c r="DS118" s="773"/>
      <c r="DT118" s="773"/>
      <c r="DU118" s="774"/>
      <c r="DV118" s="817" t="s">
        <v>122</v>
      </c>
      <c r="DW118" s="818"/>
      <c r="DX118" s="818"/>
      <c r="DY118" s="818"/>
      <c r="DZ118" s="819"/>
    </row>
    <row r="119" spans="1:130" s="212" customFormat="1" ht="26.25" customHeight="1" x14ac:dyDescent="0.2">
      <c r="A119" s="811" t="s">
        <v>417</v>
      </c>
      <c r="B119" s="812"/>
      <c r="C119" s="853" t="s">
        <v>418</v>
      </c>
      <c r="D119" s="803"/>
      <c r="E119" s="803"/>
      <c r="F119" s="803"/>
      <c r="G119" s="803"/>
      <c r="H119" s="803"/>
      <c r="I119" s="803"/>
      <c r="J119" s="803"/>
      <c r="K119" s="803"/>
      <c r="L119" s="803"/>
      <c r="M119" s="803"/>
      <c r="N119" s="803"/>
      <c r="O119" s="803"/>
      <c r="P119" s="803"/>
      <c r="Q119" s="803"/>
      <c r="R119" s="803"/>
      <c r="S119" s="803"/>
      <c r="T119" s="803"/>
      <c r="U119" s="803"/>
      <c r="V119" s="803"/>
      <c r="W119" s="803"/>
      <c r="X119" s="803"/>
      <c r="Y119" s="803"/>
      <c r="Z119" s="804"/>
      <c r="AA119" s="881" t="s">
        <v>122</v>
      </c>
      <c r="AB119" s="882"/>
      <c r="AC119" s="882"/>
      <c r="AD119" s="882"/>
      <c r="AE119" s="883"/>
      <c r="AF119" s="884" t="s">
        <v>122</v>
      </c>
      <c r="AG119" s="882"/>
      <c r="AH119" s="882"/>
      <c r="AI119" s="882"/>
      <c r="AJ119" s="883"/>
      <c r="AK119" s="884" t="s">
        <v>122</v>
      </c>
      <c r="AL119" s="882"/>
      <c r="AM119" s="882"/>
      <c r="AN119" s="882"/>
      <c r="AO119" s="883"/>
      <c r="AP119" s="885" t="s">
        <v>122</v>
      </c>
      <c r="AQ119" s="886"/>
      <c r="AR119" s="886"/>
      <c r="AS119" s="886"/>
      <c r="AT119" s="887"/>
      <c r="AU119" s="927"/>
      <c r="AV119" s="928"/>
      <c r="AW119" s="928"/>
      <c r="AX119" s="928"/>
      <c r="AY119" s="928"/>
      <c r="AZ119" s="235" t="s">
        <v>178</v>
      </c>
      <c r="BA119" s="235"/>
      <c r="BB119" s="235"/>
      <c r="BC119" s="235"/>
      <c r="BD119" s="235"/>
      <c r="BE119" s="235"/>
      <c r="BF119" s="235"/>
      <c r="BG119" s="235"/>
      <c r="BH119" s="235"/>
      <c r="BI119" s="235"/>
      <c r="BJ119" s="235"/>
      <c r="BK119" s="235"/>
      <c r="BL119" s="235"/>
      <c r="BM119" s="235"/>
      <c r="BN119" s="235"/>
      <c r="BO119" s="870" t="s">
        <v>443</v>
      </c>
      <c r="BP119" s="871"/>
      <c r="BQ119" s="872">
        <v>6719959</v>
      </c>
      <c r="BR119" s="838"/>
      <c r="BS119" s="838"/>
      <c r="BT119" s="838"/>
      <c r="BU119" s="838"/>
      <c r="BV119" s="838">
        <v>6367521</v>
      </c>
      <c r="BW119" s="838"/>
      <c r="BX119" s="838"/>
      <c r="BY119" s="838"/>
      <c r="BZ119" s="838"/>
      <c r="CA119" s="838">
        <v>5879275</v>
      </c>
      <c r="CB119" s="838"/>
      <c r="CC119" s="838"/>
      <c r="CD119" s="838"/>
      <c r="CE119" s="838"/>
      <c r="CF119" s="741"/>
      <c r="CG119" s="742"/>
      <c r="CH119" s="742"/>
      <c r="CI119" s="742"/>
      <c r="CJ119" s="827"/>
      <c r="CK119" s="921"/>
      <c r="CL119" s="816"/>
      <c r="CM119" s="831" t="s">
        <v>444</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56" t="s">
        <v>122</v>
      </c>
      <c r="DH119" s="757"/>
      <c r="DI119" s="757"/>
      <c r="DJ119" s="757"/>
      <c r="DK119" s="758"/>
      <c r="DL119" s="759" t="s">
        <v>122</v>
      </c>
      <c r="DM119" s="757"/>
      <c r="DN119" s="757"/>
      <c r="DO119" s="757"/>
      <c r="DP119" s="758"/>
      <c r="DQ119" s="759" t="s">
        <v>122</v>
      </c>
      <c r="DR119" s="757"/>
      <c r="DS119" s="757"/>
      <c r="DT119" s="757"/>
      <c r="DU119" s="758"/>
      <c r="DV119" s="841" t="s">
        <v>122</v>
      </c>
      <c r="DW119" s="842"/>
      <c r="DX119" s="842"/>
      <c r="DY119" s="842"/>
      <c r="DZ119" s="843"/>
    </row>
    <row r="120" spans="1:130" s="212" customFormat="1" ht="26.25" customHeight="1" x14ac:dyDescent="0.2">
      <c r="A120" s="813"/>
      <c r="B120" s="814"/>
      <c r="C120" s="810" t="s">
        <v>421</v>
      </c>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6"/>
      <c r="AA120" s="772" t="s">
        <v>122</v>
      </c>
      <c r="AB120" s="773"/>
      <c r="AC120" s="773"/>
      <c r="AD120" s="773"/>
      <c r="AE120" s="774"/>
      <c r="AF120" s="775" t="s">
        <v>122</v>
      </c>
      <c r="AG120" s="773"/>
      <c r="AH120" s="773"/>
      <c r="AI120" s="773"/>
      <c r="AJ120" s="774"/>
      <c r="AK120" s="775" t="s">
        <v>122</v>
      </c>
      <c r="AL120" s="773"/>
      <c r="AM120" s="773"/>
      <c r="AN120" s="773"/>
      <c r="AO120" s="774"/>
      <c r="AP120" s="817" t="s">
        <v>122</v>
      </c>
      <c r="AQ120" s="818"/>
      <c r="AR120" s="818"/>
      <c r="AS120" s="818"/>
      <c r="AT120" s="819"/>
      <c r="AU120" s="873" t="s">
        <v>445</v>
      </c>
      <c r="AV120" s="874"/>
      <c r="AW120" s="874"/>
      <c r="AX120" s="874"/>
      <c r="AY120" s="875"/>
      <c r="AZ120" s="853" t="s">
        <v>446</v>
      </c>
      <c r="BA120" s="803"/>
      <c r="BB120" s="803"/>
      <c r="BC120" s="803"/>
      <c r="BD120" s="803"/>
      <c r="BE120" s="803"/>
      <c r="BF120" s="803"/>
      <c r="BG120" s="803"/>
      <c r="BH120" s="803"/>
      <c r="BI120" s="803"/>
      <c r="BJ120" s="803"/>
      <c r="BK120" s="803"/>
      <c r="BL120" s="803"/>
      <c r="BM120" s="803"/>
      <c r="BN120" s="803"/>
      <c r="BO120" s="803"/>
      <c r="BP120" s="804"/>
      <c r="BQ120" s="854">
        <v>4718344</v>
      </c>
      <c r="BR120" s="835"/>
      <c r="BS120" s="835"/>
      <c r="BT120" s="835"/>
      <c r="BU120" s="835"/>
      <c r="BV120" s="835">
        <v>4615884</v>
      </c>
      <c r="BW120" s="835"/>
      <c r="BX120" s="835"/>
      <c r="BY120" s="835"/>
      <c r="BZ120" s="835"/>
      <c r="CA120" s="835">
        <v>5278767</v>
      </c>
      <c r="CB120" s="835"/>
      <c r="CC120" s="835"/>
      <c r="CD120" s="835"/>
      <c r="CE120" s="835"/>
      <c r="CF120" s="859">
        <v>69.099999999999994</v>
      </c>
      <c r="CG120" s="860"/>
      <c r="CH120" s="860"/>
      <c r="CI120" s="860"/>
      <c r="CJ120" s="860"/>
      <c r="CK120" s="861" t="s">
        <v>447</v>
      </c>
      <c r="CL120" s="845"/>
      <c r="CM120" s="845"/>
      <c r="CN120" s="845"/>
      <c r="CO120" s="846"/>
      <c r="CP120" s="865" t="s">
        <v>395</v>
      </c>
      <c r="CQ120" s="866"/>
      <c r="CR120" s="866"/>
      <c r="CS120" s="866"/>
      <c r="CT120" s="866"/>
      <c r="CU120" s="866"/>
      <c r="CV120" s="866"/>
      <c r="CW120" s="866"/>
      <c r="CX120" s="866"/>
      <c r="CY120" s="866"/>
      <c r="CZ120" s="866"/>
      <c r="DA120" s="866"/>
      <c r="DB120" s="866"/>
      <c r="DC120" s="866"/>
      <c r="DD120" s="866"/>
      <c r="DE120" s="866"/>
      <c r="DF120" s="867"/>
      <c r="DG120" s="854" t="s">
        <v>122</v>
      </c>
      <c r="DH120" s="835"/>
      <c r="DI120" s="835"/>
      <c r="DJ120" s="835"/>
      <c r="DK120" s="835"/>
      <c r="DL120" s="835">
        <v>1704374</v>
      </c>
      <c r="DM120" s="835"/>
      <c r="DN120" s="835"/>
      <c r="DO120" s="835"/>
      <c r="DP120" s="835"/>
      <c r="DQ120" s="835">
        <v>1517369</v>
      </c>
      <c r="DR120" s="835"/>
      <c r="DS120" s="835"/>
      <c r="DT120" s="835"/>
      <c r="DU120" s="835"/>
      <c r="DV120" s="836">
        <v>19.899999999999999</v>
      </c>
      <c r="DW120" s="836"/>
      <c r="DX120" s="836"/>
      <c r="DY120" s="836"/>
      <c r="DZ120" s="837"/>
    </row>
    <row r="121" spans="1:130" s="212" customFormat="1" ht="26.25" customHeight="1" x14ac:dyDescent="0.2">
      <c r="A121" s="813"/>
      <c r="B121" s="814"/>
      <c r="C121" s="856" t="s">
        <v>448</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72" t="s">
        <v>122</v>
      </c>
      <c r="AB121" s="773"/>
      <c r="AC121" s="773"/>
      <c r="AD121" s="773"/>
      <c r="AE121" s="774"/>
      <c r="AF121" s="775" t="s">
        <v>122</v>
      </c>
      <c r="AG121" s="773"/>
      <c r="AH121" s="773"/>
      <c r="AI121" s="773"/>
      <c r="AJ121" s="774"/>
      <c r="AK121" s="775" t="s">
        <v>122</v>
      </c>
      <c r="AL121" s="773"/>
      <c r="AM121" s="773"/>
      <c r="AN121" s="773"/>
      <c r="AO121" s="774"/>
      <c r="AP121" s="817" t="s">
        <v>122</v>
      </c>
      <c r="AQ121" s="818"/>
      <c r="AR121" s="818"/>
      <c r="AS121" s="818"/>
      <c r="AT121" s="819"/>
      <c r="AU121" s="876"/>
      <c r="AV121" s="877"/>
      <c r="AW121" s="877"/>
      <c r="AX121" s="877"/>
      <c r="AY121" s="878"/>
      <c r="AZ121" s="810" t="s">
        <v>449</v>
      </c>
      <c r="BA121" s="745"/>
      <c r="BB121" s="745"/>
      <c r="BC121" s="745"/>
      <c r="BD121" s="745"/>
      <c r="BE121" s="745"/>
      <c r="BF121" s="745"/>
      <c r="BG121" s="745"/>
      <c r="BH121" s="745"/>
      <c r="BI121" s="745"/>
      <c r="BJ121" s="745"/>
      <c r="BK121" s="745"/>
      <c r="BL121" s="745"/>
      <c r="BM121" s="745"/>
      <c r="BN121" s="745"/>
      <c r="BO121" s="745"/>
      <c r="BP121" s="746"/>
      <c r="BQ121" s="782" t="s">
        <v>122</v>
      </c>
      <c r="BR121" s="783"/>
      <c r="BS121" s="783"/>
      <c r="BT121" s="783"/>
      <c r="BU121" s="783"/>
      <c r="BV121" s="783" t="s">
        <v>122</v>
      </c>
      <c r="BW121" s="783"/>
      <c r="BX121" s="783"/>
      <c r="BY121" s="783"/>
      <c r="BZ121" s="783"/>
      <c r="CA121" s="783" t="s">
        <v>122</v>
      </c>
      <c r="CB121" s="783"/>
      <c r="CC121" s="783"/>
      <c r="CD121" s="783"/>
      <c r="CE121" s="783"/>
      <c r="CF121" s="868" t="s">
        <v>122</v>
      </c>
      <c r="CG121" s="869"/>
      <c r="CH121" s="869"/>
      <c r="CI121" s="869"/>
      <c r="CJ121" s="869"/>
      <c r="CK121" s="862"/>
      <c r="CL121" s="848"/>
      <c r="CM121" s="848"/>
      <c r="CN121" s="848"/>
      <c r="CO121" s="849"/>
      <c r="CP121" s="828" t="s">
        <v>394</v>
      </c>
      <c r="CQ121" s="829"/>
      <c r="CR121" s="829"/>
      <c r="CS121" s="829"/>
      <c r="CT121" s="829"/>
      <c r="CU121" s="829"/>
      <c r="CV121" s="829"/>
      <c r="CW121" s="829"/>
      <c r="CX121" s="829"/>
      <c r="CY121" s="829"/>
      <c r="CZ121" s="829"/>
      <c r="DA121" s="829"/>
      <c r="DB121" s="829"/>
      <c r="DC121" s="829"/>
      <c r="DD121" s="829"/>
      <c r="DE121" s="829"/>
      <c r="DF121" s="830"/>
      <c r="DG121" s="782" t="s">
        <v>122</v>
      </c>
      <c r="DH121" s="783"/>
      <c r="DI121" s="783"/>
      <c r="DJ121" s="783"/>
      <c r="DK121" s="783"/>
      <c r="DL121" s="783" t="s">
        <v>122</v>
      </c>
      <c r="DM121" s="783"/>
      <c r="DN121" s="783"/>
      <c r="DO121" s="783"/>
      <c r="DP121" s="783"/>
      <c r="DQ121" s="783" t="s">
        <v>122</v>
      </c>
      <c r="DR121" s="783"/>
      <c r="DS121" s="783"/>
      <c r="DT121" s="783"/>
      <c r="DU121" s="783"/>
      <c r="DV121" s="789" t="s">
        <v>122</v>
      </c>
      <c r="DW121" s="789"/>
      <c r="DX121" s="789"/>
      <c r="DY121" s="789"/>
      <c r="DZ121" s="790"/>
    </row>
    <row r="122" spans="1:130" s="212" customFormat="1" ht="26.25" customHeight="1" x14ac:dyDescent="0.2">
      <c r="A122" s="813"/>
      <c r="B122" s="814"/>
      <c r="C122" s="810" t="s">
        <v>431</v>
      </c>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6"/>
      <c r="AA122" s="772" t="s">
        <v>122</v>
      </c>
      <c r="AB122" s="773"/>
      <c r="AC122" s="773"/>
      <c r="AD122" s="773"/>
      <c r="AE122" s="774"/>
      <c r="AF122" s="775" t="s">
        <v>122</v>
      </c>
      <c r="AG122" s="773"/>
      <c r="AH122" s="773"/>
      <c r="AI122" s="773"/>
      <c r="AJ122" s="774"/>
      <c r="AK122" s="775" t="s">
        <v>122</v>
      </c>
      <c r="AL122" s="773"/>
      <c r="AM122" s="773"/>
      <c r="AN122" s="773"/>
      <c r="AO122" s="774"/>
      <c r="AP122" s="817" t="s">
        <v>122</v>
      </c>
      <c r="AQ122" s="818"/>
      <c r="AR122" s="818"/>
      <c r="AS122" s="818"/>
      <c r="AT122" s="819"/>
      <c r="AU122" s="876"/>
      <c r="AV122" s="877"/>
      <c r="AW122" s="877"/>
      <c r="AX122" s="877"/>
      <c r="AY122" s="878"/>
      <c r="AZ122" s="831" t="s">
        <v>450</v>
      </c>
      <c r="BA122" s="832"/>
      <c r="BB122" s="832"/>
      <c r="BC122" s="832"/>
      <c r="BD122" s="832"/>
      <c r="BE122" s="832"/>
      <c r="BF122" s="832"/>
      <c r="BG122" s="832"/>
      <c r="BH122" s="832"/>
      <c r="BI122" s="832"/>
      <c r="BJ122" s="832"/>
      <c r="BK122" s="832"/>
      <c r="BL122" s="832"/>
      <c r="BM122" s="832"/>
      <c r="BN122" s="832"/>
      <c r="BO122" s="832"/>
      <c r="BP122" s="833"/>
      <c r="BQ122" s="872">
        <v>2728546</v>
      </c>
      <c r="BR122" s="838"/>
      <c r="BS122" s="838"/>
      <c r="BT122" s="838"/>
      <c r="BU122" s="838"/>
      <c r="BV122" s="838">
        <v>2453322</v>
      </c>
      <c r="BW122" s="838"/>
      <c r="BX122" s="838"/>
      <c r="BY122" s="838"/>
      <c r="BZ122" s="838"/>
      <c r="CA122" s="838">
        <v>2226793</v>
      </c>
      <c r="CB122" s="838"/>
      <c r="CC122" s="838"/>
      <c r="CD122" s="838"/>
      <c r="CE122" s="838"/>
      <c r="CF122" s="839">
        <v>29.1</v>
      </c>
      <c r="CG122" s="840"/>
      <c r="CH122" s="840"/>
      <c r="CI122" s="840"/>
      <c r="CJ122" s="840"/>
      <c r="CK122" s="862"/>
      <c r="CL122" s="848"/>
      <c r="CM122" s="848"/>
      <c r="CN122" s="848"/>
      <c r="CO122" s="849"/>
      <c r="CP122" s="828" t="s">
        <v>393</v>
      </c>
      <c r="CQ122" s="829"/>
      <c r="CR122" s="829"/>
      <c r="CS122" s="829"/>
      <c r="CT122" s="829"/>
      <c r="CU122" s="829"/>
      <c r="CV122" s="829"/>
      <c r="CW122" s="829"/>
      <c r="CX122" s="829"/>
      <c r="CY122" s="829"/>
      <c r="CZ122" s="829"/>
      <c r="DA122" s="829"/>
      <c r="DB122" s="829"/>
      <c r="DC122" s="829"/>
      <c r="DD122" s="829"/>
      <c r="DE122" s="829"/>
      <c r="DF122" s="830"/>
      <c r="DG122" s="782" t="s">
        <v>122</v>
      </c>
      <c r="DH122" s="783"/>
      <c r="DI122" s="783"/>
      <c r="DJ122" s="783"/>
      <c r="DK122" s="783"/>
      <c r="DL122" s="783" t="s">
        <v>122</v>
      </c>
      <c r="DM122" s="783"/>
      <c r="DN122" s="783"/>
      <c r="DO122" s="783"/>
      <c r="DP122" s="783"/>
      <c r="DQ122" s="783" t="s">
        <v>122</v>
      </c>
      <c r="DR122" s="783"/>
      <c r="DS122" s="783"/>
      <c r="DT122" s="783"/>
      <c r="DU122" s="783"/>
      <c r="DV122" s="789" t="s">
        <v>122</v>
      </c>
      <c r="DW122" s="789"/>
      <c r="DX122" s="789"/>
      <c r="DY122" s="789"/>
      <c r="DZ122" s="790"/>
    </row>
    <row r="123" spans="1:130" s="212" customFormat="1" ht="26.25" customHeight="1" x14ac:dyDescent="0.2">
      <c r="A123" s="813"/>
      <c r="B123" s="814"/>
      <c r="C123" s="810" t="s">
        <v>437</v>
      </c>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6"/>
      <c r="AA123" s="772" t="s">
        <v>122</v>
      </c>
      <c r="AB123" s="773"/>
      <c r="AC123" s="773"/>
      <c r="AD123" s="773"/>
      <c r="AE123" s="774"/>
      <c r="AF123" s="775" t="s">
        <v>122</v>
      </c>
      <c r="AG123" s="773"/>
      <c r="AH123" s="773"/>
      <c r="AI123" s="773"/>
      <c r="AJ123" s="774"/>
      <c r="AK123" s="775" t="s">
        <v>122</v>
      </c>
      <c r="AL123" s="773"/>
      <c r="AM123" s="773"/>
      <c r="AN123" s="773"/>
      <c r="AO123" s="774"/>
      <c r="AP123" s="817" t="s">
        <v>122</v>
      </c>
      <c r="AQ123" s="818"/>
      <c r="AR123" s="818"/>
      <c r="AS123" s="818"/>
      <c r="AT123" s="819"/>
      <c r="AU123" s="879"/>
      <c r="AV123" s="880"/>
      <c r="AW123" s="880"/>
      <c r="AX123" s="880"/>
      <c r="AY123" s="880"/>
      <c r="AZ123" s="235" t="s">
        <v>178</v>
      </c>
      <c r="BA123" s="235"/>
      <c r="BB123" s="235"/>
      <c r="BC123" s="235"/>
      <c r="BD123" s="235"/>
      <c r="BE123" s="235"/>
      <c r="BF123" s="235"/>
      <c r="BG123" s="235"/>
      <c r="BH123" s="235"/>
      <c r="BI123" s="235"/>
      <c r="BJ123" s="235"/>
      <c r="BK123" s="235"/>
      <c r="BL123" s="235"/>
      <c r="BM123" s="235"/>
      <c r="BN123" s="235"/>
      <c r="BO123" s="870" t="s">
        <v>451</v>
      </c>
      <c r="BP123" s="871"/>
      <c r="BQ123" s="825">
        <v>7446890</v>
      </c>
      <c r="BR123" s="826"/>
      <c r="BS123" s="826"/>
      <c r="BT123" s="826"/>
      <c r="BU123" s="826"/>
      <c r="BV123" s="826">
        <v>7069206</v>
      </c>
      <c r="BW123" s="826"/>
      <c r="BX123" s="826"/>
      <c r="BY123" s="826"/>
      <c r="BZ123" s="826"/>
      <c r="CA123" s="826">
        <v>7505560</v>
      </c>
      <c r="CB123" s="826"/>
      <c r="CC123" s="826"/>
      <c r="CD123" s="826"/>
      <c r="CE123" s="826"/>
      <c r="CF123" s="741"/>
      <c r="CG123" s="742"/>
      <c r="CH123" s="742"/>
      <c r="CI123" s="742"/>
      <c r="CJ123" s="827"/>
      <c r="CK123" s="862"/>
      <c r="CL123" s="848"/>
      <c r="CM123" s="848"/>
      <c r="CN123" s="848"/>
      <c r="CO123" s="849"/>
      <c r="CP123" s="828" t="s">
        <v>392</v>
      </c>
      <c r="CQ123" s="829"/>
      <c r="CR123" s="829"/>
      <c r="CS123" s="829"/>
      <c r="CT123" s="829"/>
      <c r="CU123" s="829"/>
      <c r="CV123" s="829"/>
      <c r="CW123" s="829"/>
      <c r="CX123" s="829"/>
      <c r="CY123" s="829"/>
      <c r="CZ123" s="829"/>
      <c r="DA123" s="829"/>
      <c r="DB123" s="829"/>
      <c r="DC123" s="829"/>
      <c r="DD123" s="829"/>
      <c r="DE123" s="829"/>
      <c r="DF123" s="830"/>
      <c r="DG123" s="772" t="s">
        <v>122</v>
      </c>
      <c r="DH123" s="773"/>
      <c r="DI123" s="773"/>
      <c r="DJ123" s="773"/>
      <c r="DK123" s="774"/>
      <c r="DL123" s="775" t="s">
        <v>122</v>
      </c>
      <c r="DM123" s="773"/>
      <c r="DN123" s="773"/>
      <c r="DO123" s="773"/>
      <c r="DP123" s="774"/>
      <c r="DQ123" s="775" t="s">
        <v>122</v>
      </c>
      <c r="DR123" s="773"/>
      <c r="DS123" s="773"/>
      <c r="DT123" s="773"/>
      <c r="DU123" s="774"/>
      <c r="DV123" s="817" t="s">
        <v>122</v>
      </c>
      <c r="DW123" s="818"/>
      <c r="DX123" s="818"/>
      <c r="DY123" s="818"/>
      <c r="DZ123" s="819"/>
    </row>
    <row r="124" spans="1:130" s="212" customFormat="1" ht="26.25" customHeight="1" thickBot="1" x14ac:dyDescent="0.25">
      <c r="A124" s="813"/>
      <c r="B124" s="814"/>
      <c r="C124" s="810" t="s">
        <v>440</v>
      </c>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6"/>
      <c r="AA124" s="772" t="s">
        <v>122</v>
      </c>
      <c r="AB124" s="773"/>
      <c r="AC124" s="773"/>
      <c r="AD124" s="773"/>
      <c r="AE124" s="774"/>
      <c r="AF124" s="775" t="s">
        <v>122</v>
      </c>
      <c r="AG124" s="773"/>
      <c r="AH124" s="773"/>
      <c r="AI124" s="773"/>
      <c r="AJ124" s="774"/>
      <c r="AK124" s="775" t="s">
        <v>122</v>
      </c>
      <c r="AL124" s="773"/>
      <c r="AM124" s="773"/>
      <c r="AN124" s="773"/>
      <c r="AO124" s="774"/>
      <c r="AP124" s="817" t="s">
        <v>122</v>
      </c>
      <c r="AQ124" s="818"/>
      <c r="AR124" s="818"/>
      <c r="AS124" s="818"/>
      <c r="AT124" s="819"/>
      <c r="AU124" s="820" t="s">
        <v>452</v>
      </c>
      <c r="AV124" s="821"/>
      <c r="AW124" s="821"/>
      <c r="AX124" s="821"/>
      <c r="AY124" s="821"/>
      <c r="AZ124" s="821"/>
      <c r="BA124" s="821"/>
      <c r="BB124" s="821"/>
      <c r="BC124" s="821"/>
      <c r="BD124" s="821"/>
      <c r="BE124" s="821"/>
      <c r="BF124" s="821"/>
      <c r="BG124" s="821"/>
      <c r="BH124" s="821"/>
      <c r="BI124" s="821"/>
      <c r="BJ124" s="821"/>
      <c r="BK124" s="821"/>
      <c r="BL124" s="821"/>
      <c r="BM124" s="821"/>
      <c r="BN124" s="821"/>
      <c r="BO124" s="821"/>
      <c r="BP124" s="822"/>
      <c r="BQ124" s="823" t="s">
        <v>122</v>
      </c>
      <c r="BR124" s="824"/>
      <c r="BS124" s="824"/>
      <c r="BT124" s="824"/>
      <c r="BU124" s="824"/>
      <c r="BV124" s="824" t="s">
        <v>122</v>
      </c>
      <c r="BW124" s="824"/>
      <c r="BX124" s="824"/>
      <c r="BY124" s="824"/>
      <c r="BZ124" s="824"/>
      <c r="CA124" s="824" t="s">
        <v>122</v>
      </c>
      <c r="CB124" s="824"/>
      <c r="CC124" s="824"/>
      <c r="CD124" s="824"/>
      <c r="CE124" s="824"/>
      <c r="CF124" s="719"/>
      <c r="CG124" s="720"/>
      <c r="CH124" s="720"/>
      <c r="CI124" s="720"/>
      <c r="CJ124" s="855"/>
      <c r="CK124" s="863"/>
      <c r="CL124" s="863"/>
      <c r="CM124" s="863"/>
      <c r="CN124" s="863"/>
      <c r="CO124" s="864"/>
      <c r="CP124" s="828" t="s">
        <v>453</v>
      </c>
      <c r="CQ124" s="829"/>
      <c r="CR124" s="829"/>
      <c r="CS124" s="829"/>
      <c r="CT124" s="829"/>
      <c r="CU124" s="829"/>
      <c r="CV124" s="829"/>
      <c r="CW124" s="829"/>
      <c r="CX124" s="829"/>
      <c r="CY124" s="829"/>
      <c r="CZ124" s="829"/>
      <c r="DA124" s="829"/>
      <c r="DB124" s="829"/>
      <c r="DC124" s="829"/>
      <c r="DD124" s="829"/>
      <c r="DE124" s="829"/>
      <c r="DF124" s="830"/>
      <c r="DG124" s="756">
        <v>1966751</v>
      </c>
      <c r="DH124" s="757"/>
      <c r="DI124" s="757"/>
      <c r="DJ124" s="757"/>
      <c r="DK124" s="758"/>
      <c r="DL124" s="759" t="s">
        <v>122</v>
      </c>
      <c r="DM124" s="757"/>
      <c r="DN124" s="757"/>
      <c r="DO124" s="757"/>
      <c r="DP124" s="758"/>
      <c r="DQ124" s="759" t="s">
        <v>122</v>
      </c>
      <c r="DR124" s="757"/>
      <c r="DS124" s="757"/>
      <c r="DT124" s="757"/>
      <c r="DU124" s="758"/>
      <c r="DV124" s="841" t="s">
        <v>122</v>
      </c>
      <c r="DW124" s="842"/>
      <c r="DX124" s="842"/>
      <c r="DY124" s="842"/>
      <c r="DZ124" s="843"/>
    </row>
    <row r="125" spans="1:130" s="212" customFormat="1" ht="26.25" customHeight="1" x14ac:dyDescent="0.2">
      <c r="A125" s="813"/>
      <c r="B125" s="814"/>
      <c r="C125" s="810" t="s">
        <v>442</v>
      </c>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6"/>
      <c r="AA125" s="772" t="s">
        <v>122</v>
      </c>
      <c r="AB125" s="773"/>
      <c r="AC125" s="773"/>
      <c r="AD125" s="773"/>
      <c r="AE125" s="774"/>
      <c r="AF125" s="775" t="s">
        <v>122</v>
      </c>
      <c r="AG125" s="773"/>
      <c r="AH125" s="773"/>
      <c r="AI125" s="773"/>
      <c r="AJ125" s="774"/>
      <c r="AK125" s="775" t="s">
        <v>122</v>
      </c>
      <c r="AL125" s="773"/>
      <c r="AM125" s="773"/>
      <c r="AN125" s="773"/>
      <c r="AO125" s="774"/>
      <c r="AP125" s="817" t="s">
        <v>122</v>
      </c>
      <c r="AQ125" s="818"/>
      <c r="AR125" s="818"/>
      <c r="AS125" s="818"/>
      <c r="AT125" s="819"/>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4" t="s">
        <v>454</v>
      </c>
      <c r="CL125" s="845"/>
      <c r="CM125" s="845"/>
      <c r="CN125" s="845"/>
      <c r="CO125" s="846"/>
      <c r="CP125" s="853" t="s">
        <v>455</v>
      </c>
      <c r="CQ125" s="803"/>
      <c r="CR125" s="803"/>
      <c r="CS125" s="803"/>
      <c r="CT125" s="803"/>
      <c r="CU125" s="803"/>
      <c r="CV125" s="803"/>
      <c r="CW125" s="803"/>
      <c r="CX125" s="803"/>
      <c r="CY125" s="803"/>
      <c r="CZ125" s="803"/>
      <c r="DA125" s="803"/>
      <c r="DB125" s="803"/>
      <c r="DC125" s="803"/>
      <c r="DD125" s="803"/>
      <c r="DE125" s="803"/>
      <c r="DF125" s="804"/>
      <c r="DG125" s="854" t="s">
        <v>122</v>
      </c>
      <c r="DH125" s="835"/>
      <c r="DI125" s="835"/>
      <c r="DJ125" s="835"/>
      <c r="DK125" s="835"/>
      <c r="DL125" s="835" t="s">
        <v>122</v>
      </c>
      <c r="DM125" s="835"/>
      <c r="DN125" s="835"/>
      <c r="DO125" s="835"/>
      <c r="DP125" s="835"/>
      <c r="DQ125" s="835" t="s">
        <v>122</v>
      </c>
      <c r="DR125" s="835"/>
      <c r="DS125" s="835"/>
      <c r="DT125" s="835"/>
      <c r="DU125" s="835"/>
      <c r="DV125" s="836" t="s">
        <v>122</v>
      </c>
      <c r="DW125" s="836"/>
      <c r="DX125" s="836"/>
      <c r="DY125" s="836"/>
      <c r="DZ125" s="837"/>
    </row>
    <row r="126" spans="1:130" s="212" customFormat="1" ht="26.25" customHeight="1" thickBot="1" x14ac:dyDescent="0.25">
      <c r="A126" s="813"/>
      <c r="B126" s="814"/>
      <c r="C126" s="810" t="s">
        <v>444</v>
      </c>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6"/>
      <c r="AA126" s="772" t="s">
        <v>122</v>
      </c>
      <c r="AB126" s="773"/>
      <c r="AC126" s="773"/>
      <c r="AD126" s="773"/>
      <c r="AE126" s="774"/>
      <c r="AF126" s="775" t="s">
        <v>122</v>
      </c>
      <c r="AG126" s="773"/>
      <c r="AH126" s="773"/>
      <c r="AI126" s="773"/>
      <c r="AJ126" s="774"/>
      <c r="AK126" s="775" t="s">
        <v>122</v>
      </c>
      <c r="AL126" s="773"/>
      <c r="AM126" s="773"/>
      <c r="AN126" s="773"/>
      <c r="AO126" s="774"/>
      <c r="AP126" s="817" t="s">
        <v>122</v>
      </c>
      <c r="AQ126" s="818"/>
      <c r="AR126" s="818"/>
      <c r="AS126" s="818"/>
      <c r="AT126" s="81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7"/>
      <c r="CL126" s="848"/>
      <c r="CM126" s="848"/>
      <c r="CN126" s="848"/>
      <c r="CO126" s="849"/>
      <c r="CP126" s="810" t="s">
        <v>456</v>
      </c>
      <c r="CQ126" s="745"/>
      <c r="CR126" s="745"/>
      <c r="CS126" s="745"/>
      <c r="CT126" s="745"/>
      <c r="CU126" s="745"/>
      <c r="CV126" s="745"/>
      <c r="CW126" s="745"/>
      <c r="CX126" s="745"/>
      <c r="CY126" s="745"/>
      <c r="CZ126" s="745"/>
      <c r="DA126" s="745"/>
      <c r="DB126" s="745"/>
      <c r="DC126" s="745"/>
      <c r="DD126" s="745"/>
      <c r="DE126" s="745"/>
      <c r="DF126" s="746"/>
      <c r="DG126" s="782" t="s">
        <v>122</v>
      </c>
      <c r="DH126" s="783"/>
      <c r="DI126" s="783"/>
      <c r="DJ126" s="783"/>
      <c r="DK126" s="783"/>
      <c r="DL126" s="783" t="s">
        <v>122</v>
      </c>
      <c r="DM126" s="783"/>
      <c r="DN126" s="783"/>
      <c r="DO126" s="783"/>
      <c r="DP126" s="783"/>
      <c r="DQ126" s="783" t="s">
        <v>122</v>
      </c>
      <c r="DR126" s="783"/>
      <c r="DS126" s="783"/>
      <c r="DT126" s="783"/>
      <c r="DU126" s="783"/>
      <c r="DV126" s="789" t="s">
        <v>122</v>
      </c>
      <c r="DW126" s="789"/>
      <c r="DX126" s="789"/>
      <c r="DY126" s="789"/>
      <c r="DZ126" s="790"/>
    </row>
    <row r="127" spans="1:130" s="212" customFormat="1" ht="26.25" customHeight="1" x14ac:dyDescent="0.2">
      <c r="A127" s="815"/>
      <c r="B127" s="816"/>
      <c r="C127" s="831" t="s">
        <v>457</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72" t="s">
        <v>122</v>
      </c>
      <c r="AB127" s="773"/>
      <c r="AC127" s="773"/>
      <c r="AD127" s="773"/>
      <c r="AE127" s="774"/>
      <c r="AF127" s="775" t="s">
        <v>122</v>
      </c>
      <c r="AG127" s="773"/>
      <c r="AH127" s="773"/>
      <c r="AI127" s="773"/>
      <c r="AJ127" s="774"/>
      <c r="AK127" s="775" t="s">
        <v>122</v>
      </c>
      <c r="AL127" s="773"/>
      <c r="AM127" s="773"/>
      <c r="AN127" s="773"/>
      <c r="AO127" s="774"/>
      <c r="AP127" s="817" t="s">
        <v>122</v>
      </c>
      <c r="AQ127" s="818"/>
      <c r="AR127" s="818"/>
      <c r="AS127" s="818"/>
      <c r="AT127" s="819"/>
      <c r="AU127" s="214"/>
      <c r="AV127" s="214"/>
      <c r="AW127" s="214"/>
      <c r="AX127" s="834" t="s">
        <v>458</v>
      </c>
      <c r="AY127" s="807"/>
      <c r="AZ127" s="807"/>
      <c r="BA127" s="807"/>
      <c r="BB127" s="807"/>
      <c r="BC127" s="807"/>
      <c r="BD127" s="807"/>
      <c r="BE127" s="808"/>
      <c r="BF127" s="806" t="s">
        <v>459</v>
      </c>
      <c r="BG127" s="807"/>
      <c r="BH127" s="807"/>
      <c r="BI127" s="807"/>
      <c r="BJ127" s="807"/>
      <c r="BK127" s="807"/>
      <c r="BL127" s="808"/>
      <c r="BM127" s="806" t="s">
        <v>460</v>
      </c>
      <c r="BN127" s="807"/>
      <c r="BO127" s="807"/>
      <c r="BP127" s="807"/>
      <c r="BQ127" s="807"/>
      <c r="BR127" s="807"/>
      <c r="BS127" s="808"/>
      <c r="BT127" s="806" t="s">
        <v>461</v>
      </c>
      <c r="BU127" s="807"/>
      <c r="BV127" s="807"/>
      <c r="BW127" s="807"/>
      <c r="BX127" s="807"/>
      <c r="BY127" s="807"/>
      <c r="BZ127" s="809"/>
      <c r="CA127" s="214"/>
      <c r="CB127" s="214"/>
      <c r="CC127" s="214"/>
      <c r="CD127" s="237"/>
      <c r="CE127" s="237"/>
      <c r="CF127" s="237"/>
      <c r="CG127" s="214"/>
      <c r="CH127" s="214"/>
      <c r="CI127" s="214"/>
      <c r="CJ127" s="236"/>
      <c r="CK127" s="847"/>
      <c r="CL127" s="848"/>
      <c r="CM127" s="848"/>
      <c r="CN127" s="848"/>
      <c r="CO127" s="849"/>
      <c r="CP127" s="810" t="s">
        <v>462</v>
      </c>
      <c r="CQ127" s="745"/>
      <c r="CR127" s="745"/>
      <c r="CS127" s="745"/>
      <c r="CT127" s="745"/>
      <c r="CU127" s="745"/>
      <c r="CV127" s="745"/>
      <c r="CW127" s="745"/>
      <c r="CX127" s="745"/>
      <c r="CY127" s="745"/>
      <c r="CZ127" s="745"/>
      <c r="DA127" s="745"/>
      <c r="DB127" s="745"/>
      <c r="DC127" s="745"/>
      <c r="DD127" s="745"/>
      <c r="DE127" s="745"/>
      <c r="DF127" s="746"/>
      <c r="DG127" s="782" t="s">
        <v>122</v>
      </c>
      <c r="DH127" s="783"/>
      <c r="DI127" s="783"/>
      <c r="DJ127" s="783"/>
      <c r="DK127" s="783"/>
      <c r="DL127" s="783" t="s">
        <v>122</v>
      </c>
      <c r="DM127" s="783"/>
      <c r="DN127" s="783"/>
      <c r="DO127" s="783"/>
      <c r="DP127" s="783"/>
      <c r="DQ127" s="783" t="s">
        <v>122</v>
      </c>
      <c r="DR127" s="783"/>
      <c r="DS127" s="783"/>
      <c r="DT127" s="783"/>
      <c r="DU127" s="783"/>
      <c r="DV127" s="789" t="s">
        <v>122</v>
      </c>
      <c r="DW127" s="789"/>
      <c r="DX127" s="789"/>
      <c r="DY127" s="789"/>
      <c r="DZ127" s="790"/>
    </row>
    <row r="128" spans="1:130" s="212" customFormat="1" ht="26.25" customHeight="1" thickBot="1" x14ac:dyDescent="0.25">
      <c r="A128" s="791" t="s">
        <v>463</v>
      </c>
      <c r="B128" s="792"/>
      <c r="C128" s="792"/>
      <c r="D128" s="792"/>
      <c r="E128" s="792"/>
      <c r="F128" s="792"/>
      <c r="G128" s="792"/>
      <c r="H128" s="792"/>
      <c r="I128" s="792"/>
      <c r="J128" s="792"/>
      <c r="K128" s="792"/>
      <c r="L128" s="792"/>
      <c r="M128" s="792"/>
      <c r="N128" s="792"/>
      <c r="O128" s="792"/>
      <c r="P128" s="792"/>
      <c r="Q128" s="792"/>
      <c r="R128" s="792"/>
      <c r="S128" s="792"/>
      <c r="T128" s="792"/>
      <c r="U128" s="792"/>
      <c r="V128" s="792"/>
      <c r="W128" s="793" t="s">
        <v>464</v>
      </c>
      <c r="X128" s="793"/>
      <c r="Y128" s="793"/>
      <c r="Z128" s="794"/>
      <c r="AA128" s="795" t="s">
        <v>122</v>
      </c>
      <c r="AB128" s="796"/>
      <c r="AC128" s="796"/>
      <c r="AD128" s="796"/>
      <c r="AE128" s="797"/>
      <c r="AF128" s="798" t="s">
        <v>122</v>
      </c>
      <c r="AG128" s="796"/>
      <c r="AH128" s="796"/>
      <c r="AI128" s="796"/>
      <c r="AJ128" s="797"/>
      <c r="AK128" s="798" t="s">
        <v>122</v>
      </c>
      <c r="AL128" s="796"/>
      <c r="AM128" s="796"/>
      <c r="AN128" s="796"/>
      <c r="AO128" s="797"/>
      <c r="AP128" s="799"/>
      <c r="AQ128" s="800"/>
      <c r="AR128" s="800"/>
      <c r="AS128" s="800"/>
      <c r="AT128" s="801"/>
      <c r="AU128" s="214"/>
      <c r="AV128" s="214"/>
      <c r="AW128" s="214"/>
      <c r="AX128" s="802" t="s">
        <v>465</v>
      </c>
      <c r="AY128" s="803"/>
      <c r="AZ128" s="803"/>
      <c r="BA128" s="803"/>
      <c r="BB128" s="803"/>
      <c r="BC128" s="803"/>
      <c r="BD128" s="803"/>
      <c r="BE128" s="804"/>
      <c r="BF128" s="779" t="s">
        <v>122</v>
      </c>
      <c r="BG128" s="780"/>
      <c r="BH128" s="780"/>
      <c r="BI128" s="780"/>
      <c r="BJ128" s="780"/>
      <c r="BK128" s="780"/>
      <c r="BL128" s="805"/>
      <c r="BM128" s="779">
        <v>13.76</v>
      </c>
      <c r="BN128" s="780"/>
      <c r="BO128" s="780"/>
      <c r="BP128" s="780"/>
      <c r="BQ128" s="780"/>
      <c r="BR128" s="780"/>
      <c r="BS128" s="805"/>
      <c r="BT128" s="779">
        <v>20</v>
      </c>
      <c r="BU128" s="780"/>
      <c r="BV128" s="780"/>
      <c r="BW128" s="780"/>
      <c r="BX128" s="780"/>
      <c r="BY128" s="780"/>
      <c r="BZ128" s="781"/>
      <c r="CA128" s="237"/>
      <c r="CB128" s="237"/>
      <c r="CC128" s="237"/>
      <c r="CD128" s="237"/>
      <c r="CE128" s="237"/>
      <c r="CF128" s="237"/>
      <c r="CG128" s="214"/>
      <c r="CH128" s="214"/>
      <c r="CI128" s="214"/>
      <c r="CJ128" s="236"/>
      <c r="CK128" s="850"/>
      <c r="CL128" s="851"/>
      <c r="CM128" s="851"/>
      <c r="CN128" s="851"/>
      <c r="CO128" s="852"/>
      <c r="CP128" s="784" t="s">
        <v>466</v>
      </c>
      <c r="CQ128" s="723"/>
      <c r="CR128" s="723"/>
      <c r="CS128" s="723"/>
      <c r="CT128" s="723"/>
      <c r="CU128" s="723"/>
      <c r="CV128" s="723"/>
      <c r="CW128" s="723"/>
      <c r="CX128" s="723"/>
      <c r="CY128" s="723"/>
      <c r="CZ128" s="723"/>
      <c r="DA128" s="723"/>
      <c r="DB128" s="723"/>
      <c r="DC128" s="723"/>
      <c r="DD128" s="723"/>
      <c r="DE128" s="723"/>
      <c r="DF128" s="724"/>
      <c r="DG128" s="785" t="s">
        <v>122</v>
      </c>
      <c r="DH128" s="786"/>
      <c r="DI128" s="786"/>
      <c r="DJ128" s="786"/>
      <c r="DK128" s="786"/>
      <c r="DL128" s="786" t="s">
        <v>122</v>
      </c>
      <c r="DM128" s="786"/>
      <c r="DN128" s="786"/>
      <c r="DO128" s="786"/>
      <c r="DP128" s="786"/>
      <c r="DQ128" s="786" t="s">
        <v>122</v>
      </c>
      <c r="DR128" s="786"/>
      <c r="DS128" s="786"/>
      <c r="DT128" s="786"/>
      <c r="DU128" s="786"/>
      <c r="DV128" s="787" t="s">
        <v>122</v>
      </c>
      <c r="DW128" s="787"/>
      <c r="DX128" s="787"/>
      <c r="DY128" s="787"/>
      <c r="DZ128" s="788"/>
    </row>
    <row r="129" spans="1:131" s="212" customFormat="1" ht="26.25" customHeight="1" x14ac:dyDescent="0.2">
      <c r="A129" s="767" t="s">
        <v>103</v>
      </c>
      <c r="B129" s="768"/>
      <c r="C129" s="768"/>
      <c r="D129" s="768"/>
      <c r="E129" s="768"/>
      <c r="F129" s="768"/>
      <c r="G129" s="768"/>
      <c r="H129" s="768"/>
      <c r="I129" s="768"/>
      <c r="J129" s="768"/>
      <c r="K129" s="768"/>
      <c r="L129" s="768"/>
      <c r="M129" s="768"/>
      <c r="N129" s="768"/>
      <c r="O129" s="768"/>
      <c r="P129" s="768"/>
      <c r="Q129" s="768"/>
      <c r="R129" s="768"/>
      <c r="S129" s="768"/>
      <c r="T129" s="768"/>
      <c r="U129" s="768"/>
      <c r="V129" s="768"/>
      <c r="W129" s="769" t="s">
        <v>467</v>
      </c>
      <c r="X129" s="770"/>
      <c r="Y129" s="770"/>
      <c r="Z129" s="771"/>
      <c r="AA129" s="772">
        <v>6449849</v>
      </c>
      <c r="AB129" s="773"/>
      <c r="AC129" s="773"/>
      <c r="AD129" s="773"/>
      <c r="AE129" s="774"/>
      <c r="AF129" s="775">
        <v>7173927</v>
      </c>
      <c r="AG129" s="773"/>
      <c r="AH129" s="773"/>
      <c r="AI129" s="773"/>
      <c r="AJ129" s="774"/>
      <c r="AK129" s="775">
        <v>7955419</v>
      </c>
      <c r="AL129" s="773"/>
      <c r="AM129" s="773"/>
      <c r="AN129" s="773"/>
      <c r="AO129" s="774"/>
      <c r="AP129" s="776"/>
      <c r="AQ129" s="777"/>
      <c r="AR129" s="777"/>
      <c r="AS129" s="777"/>
      <c r="AT129" s="778"/>
      <c r="AU129" s="215"/>
      <c r="AV129" s="215"/>
      <c r="AW129" s="215"/>
      <c r="AX129" s="744" t="s">
        <v>468</v>
      </c>
      <c r="AY129" s="745"/>
      <c r="AZ129" s="745"/>
      <c r="BA129" s="745"/>
      <c r="BB129" s="745"/>
      <c r="BC129" s="745"/>
      <c r="BD129" s="745"/>
      <c r="BE129" s="746"/>
      <c r="BF129" s="763" t="s">
        <v>122</v>
      </c>
      <c r="BG129" s="764"/>
      <c r="BH129" s="764"/>
      <c r="BI129" s="764"/>
      <c r="BJ129" s="764"/>
      <c r="BK129" s="764"/>
      <c r="BL129" s="765"/>
      <c r="BM129" s="763">
        <v>18.760000000000002</v>
      </c>
      <c r="BN129" s="764"/>
      <c r="BO129" s="764"/>
      <c r="BP129" s="764"/>
      <c r="BQ129" s="764"/>
      <c r="BR129" s="764"/>
      <c r="BS129" s="765"/>
      <c r="BT129" s="763">
        <v>30</v>
      </c>
      <c r="BU129" s="764"/>
      <c r="BV129" s="764"/>
      <c r="BW129" s="764"/>
      <c r="BX129" s="764"/>
      <c r="BY129" s="764"/>
      <c r="BZ129" s="76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7" t="s">
        <v>469</v>
      </c>
      <c r="B130" s="768"/>
      <c r="C130" s="768"/>
      <c r="D130" s="768"/>
      <c r="E130" s="768"/>
      <c r="F130" s="768"/>
      <c r="G130" s="768"/>
      <c r="H130" s="768"/>
      <c r="I130" s="768"/>
      <c r="J130" s="768"/>
      <c r="K130" s="768"/>
      <c r="L130" s="768"/>
      <c r="M130" s="768"/>
      <c r="N130" s="768"/>
      <c r="O130" s="768"/>
      <c r="P130" s="768"/>
      <c r="Q130" s="768"/>
      <c r="R130" s="768"/>
      <c r="S130" s="768"/>
      <c r="T130" s="768"/>
      <c r="U130" s="768"/>
      <c r="V130" s="768"/>
      <c r="W130" s="769" t="s">
        <v>470</v>
      </c>
      <c r="X130" s="770"/>
      <c r="Y130" s="770"/>
      <c r="Z130" s="771"/>
      <c r="AA130" s="772">
        <v>396798</v>
      </c>
      <c r="AB130" s="773"/>
      <c r="AC130" s="773"/>
      <c r="AD130" s="773"/>
      <c r="AE130" s="774"/>
      <c r="AF130" s="775">
        <v>353085</v>
      </c>
      <c r="AG130" s="773"/>
      <c r="AH130" s="773"/>
      <c r="AI130" s="773"/>
      <c r="AJ130" s="774"/>
      <c r="AK130" s="775">
        <v>311995</v>
      </c>
      <c r="AL130" s="773"/>
      <c r="AM130" s="773"/>
      <c r="AN130" s="773"/>
      <c r="AO130" s="774"/>
      <c r="AP130" s="776"/>
      <c r="AQ130" s="777"/>
      <c r="AR130" s="777"/>
      <c r="AS130" s="777"/>
      <c r="AT130" s="778"/>
      <c r="AU130" s="215"/>
      <c r="AV130" s="215"/>
      <c r="AW130" s="215"/>
      <c r="AX130" s="744" t="s">
        <v>471</v>
      </c>
      <c r="AY130" s="745"/>
      <c r="AZ130" s="745"/>
      <c r="BA130" s="745"/>
      <c r="BB130" s="745"/>
      <c r="BC130" s="745"/>
      <c r="BD130" s="745"/>
      <c r="BE130" s="746"/>
      <c r="BF130" s="747">
        <v>1.7</v>
      </c>
      <c r="BG130" s="748"/>
      <c r="BH130" s="748"/>
      <c r="BI130" s="748"/>
      <c r="BJ130" s="748"/>
      <c r="BK130" s="748"/>
      <c r="BL130" s="749"/>
      <c r="BM130" s="747">
        <v>25</v>
      </c>
      <c r="BN130" s="748"/>
      <c r="BO130" s="748"/>
      <c r="BP130" s="748"/>
      <c r="BQ130" s="748"/>
      <c r="BR130" s="748"/>
      <c r="BS130" s="749"/>
      <c r="BT130" s="747">
        <v>35</v>
      </c>
      <c r="BU130" s="748"/>
      <c r="BV130" s="748"/>
      <c r="BW130" s="748"/>
      <c r="BX130" s="748"/>
      <c r="BY130" s="748"/>
      <c r="BZ130" s="75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1"/>
      <c r="B131" s="752"/>
      <c r="C131" s="752"/>
      <c r="D131" s="752"/>
      <c r="E131" s="752"/>
      <c r="F131" s="752"/>
      <c r="G131" s="752"/>
      <c r="H131" s="752"/>
      <c r="I131" s="752"/>
      <c r="J131" s="752"/>
      <c r="K131" s="752"/>
      <c r="L131" s="752"/>
      <c r="M131" s="752"/>
      <c r="N131" s="752"/>
      <c r="O131" s="752"/>
      <c r="P131" s="752"/>
      <c r="Q131" s="752"/>
      <c r="R131" s="752"/>
      <c r="S131" s="752"/>
      <c r="T131" s="752"/>
      <c r="U131" s="752"/>
      <c r="V131" s="752"/>
      <c r="W131" s="753" t="s">
        <v>472</v>
      </c>
      <c r="X131" s="754"/>
      <c r="Y131" s="754"/>
      <c r="Z131" s="755"/>
      <c r="AA131" s="756">
        <v>6053051</v>
      </c>
      <c r="AB131" s="757"/>
      <c r="AC131" s="757"/>
      <c r="AD131" s="757"/>
      <c r="AE131" s="758"/>
      <c r="AF131" s="759">
        <v>6820842</v>
      </c>
      <c r="AG131" s="757"/>
      <c r="AH131" s="757"/>
      <c r="AI131" s="757"/>
      <c r="AJ131" s="758"/>
      <c r="AK131" s="759">
        <v>7643424</v>
      </c>
      <c r="AL131" s="757"/>
      <c r="AM131" s="757"/>
      <c r="AN131" s="757"/>
      <c r="AO131" s="758"/>
      <c r="AP131" s="760"/>
      <c r="AQ131" s="761"/>
      <c r="AR131" s="761"/>
      <c r="AS131" s="761"/>
      <c r="AT131" s="762"/>
      <c r="AU131" s="215"/>
      <c r="AV131" s="215"/>
      <c r="AW131" s="215"/>
      <c r="AX131" s="722" t="s">
        <v>473</v>
      </c>
      <c r="AY131" s="723"/>
      <c r="AZ131" s="723"/>
      <c r="BA131" s="723"/>
      <c r="BB131" s="723"/>
      <c r="BC131" s="723"/>
      <c r="BD131" s="723"/>
      <c r="BE131" s="724"/>
      <c r="BF131" s="725" t="s">
        <v>122</v>
      </c>
      <c r="BG131" s="726"/>
      <c r="BH131" s="726"/>
      <c r="BI131" s="726"/>
      <c r="BJ131" s="726"/>
      <c r="BK131" s="726"/>
      <c r="BL131" s="727"/>
      <c r="BM131" s="725">
        <v>350</v>
      </c>
      <c r="BN131" s="726"/>
      <c r="BO131" s="726"/>
      <c r="BP131" s="726"/>
      <c r="BQ131" s="726"/>
      <c r="BR131" s="726"/>
      <c r="BS131" s="727"/>
      <c r="BT131" s="728"/>
      <c r="BU131" s="729"/>
      <c r="BV131" s="729"/>
      <c r="BW131" s="729"/>
      <c r="BX131" s="729"/>
      <c r="BY131" s="729"/>
      <c r="BZ131" s="73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1" t="s">
        <v>474</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475</v>
      </c>
      <c r="W132" s="735"/>
      <c r="X132" s="735"/>
      <c r="Y132" s="735"/>
      <c r="Z132" s="736"/>
      <c r="AA132" s="737">
        <v>1.108217988</v>
      </c>
      <c r="AB132" s="738"/>
      <c r="AC132" s="738"/>
      <c r="AD132" s="738"/>
      <c r="AE132" s="739"/>
      <c r="AF132" s="740">
        <v>1.8414442090000001</v>
      </c>
      <c r="AG132" s="738"/>
      <c r="AH132" s="738"/>
      <c r="AI132" s="738"/>
      <c r="AJ132" s="739"/>
      <c r="AK132" s="740">
        <v>2.157017588</v>
      </c>
      <c r="AL132" s="738"/>
      <c r="AM132" s="738"/>
      <c r="AN132" s="738"/>
      <c r="AO132" s="739"/>
      <c r="AP132" s="741"/>
      <c r="AQ132" s="742"/>
      <c r="AR132" s="742"/>
      <c r="AS132" s="742"/>
      <c r="AT132" s="74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14" t="s">
        <v>476</v>
      </c>
      <c r="W133" s="714"/>
      <c r="X133" s="714"/>
      <c r="Y133" s="714"/>
      <c r="Z133" s="715"/>
      <c r="AA133" s="716">
        <v>1.3</v>
      </c>
      <c r="AB133" s="717"/>
      <c r="AC133" s="717"/>
      <c r="AD133" s="717"/>
      <c r="AE133" s="718"/>
      <c r="AF133" s="716">
        <v>1.4</v>
      </c>
      <c r="AG133" s="717"/>
      <c r="AH133" s="717"/>
      <c r="AI133" s="717"/>
      <c r="AJ133" s="718"/>
      <c r="AK133" s="716">
        <v>1.7</v>
      </c>
      <c r="AL133" s="717"/>
      <c r="AM133" s="717"/>
      <c r="AN133" s="717"/>
      <c r="AO133" s="718"/>
      <c r="AP133" s="719"/>
      <c r="AQ133" s="720"/>
      <c r="AR133" s="720"/>
      <c r="AS133" s="720"/>
      <c r="AT133" s="72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ko+fD+37zc1zId1xvVUnoeq5lUSmW5yng7g7r+dbmRok161pDJpy4XvNv23XLnkJT0Y48GGtv+CQvH89USRyg==" saltValue="541zl643ztWaw8nPCtTX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kxZuYT3ukDN4xHIz/XSk9i8FJud+vyqyrjFX4jpEtQSvObICnPSoRexLi0DQMLeix4n4jamMcH550CWkU+JGg==" saltValue="N+ESpnqzV+tQofEffey+F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bYRBPSsDSp/nT0KLIGl9oMcbxE0GoXxK2GZdGgHJvMNnoHcZ9F2C8Zb5E5opAX8NcioJbJY8vece5ecLheyww==" saltValue="mZ2GZO4S/8Et4rOo/sghgQ==" spinCount="100000" sheet="1" objects="1" scenarios="1"/>
  <dataConsolidate/>
  <phoneticPr fontId="2"/>
  <printOptions horizontalCentered="1" verticalCentered="1"/>
  <pageMargins left="0" right="0" top="0" bottom="0" header="0" footer="0"/>
  <pageSetup paperSize="8" scale="68" orientation="landscape"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2212509</v>
      </c>
      <c r="AP9" s="262">
        <v>92173</v>
      </c>
      <c r="AQ9" s="263">
        <v>83961</v>
      </c>
      <c r="AR9" s="264">
        <v>9.8000000000000007</v>
      </c>
    </row>
    <row r="10" spans="1:46" ht="13.5" customHeight="1" x14ac:dyDescent="0.2">
      <c r="A10" s="247"/>
      <c r="AK10" s="1117" t="s">
        <v>486</v>
      </c>
      <c r="AL10" s="1118"/>
      <c r="AM10" s="1118"/>
      <c r="AN10" s="1119"/>
      <c r="AO10" s="265">
        <v>340883</v>
      </c>
      <c r="AP10" s="265">
        <v>14201</v>
      </c>
      <c r="AQ10" s="266">
        <v>9090</v>
      </c>
      <c r="AR10" s="267">
        <v>56.2</v>
      </c>
    </row>
    <row r="11" spans="1:46" ht="13.5" customHeight="1" x14ac:dyDescent="0.2">
      <c r="A11" s="247"/>
      <c r="AK11" s="1117" t="s">
        <v>487</v>
      </c>
      <c r="AL11" s="1118"/>
      <c r="AM11" s="1118"/>
      <c r="AN11" s="1119"/>
      <c r="AO11" s="265">
        <v>48037</v>
      </c>
      <c r="AP11" s="265">
        <v>2001</v>
      </c>
      <c r="AQ11" s="266">
        <v>842</v>
      </c>
      <c r="AR11" s="267">
        <v>137.6</v>
      </c>
    </row>
    <row r="12" spans="1:46" ht="13.5" customHeight="1" x14ac:dyDescent="0.2">
      <c r="A12" s="247"/>
      <c r="AK12" s="1117" t="s">
        <v>488</v>
      </c>
      <c r="AL12" s="1118"/>
      <c r="AM12" s="1118"/>
      <c r="AN12" s="1119"/>
      <c r="AO12" s="265" t="s">
        <v>489</v>
      </c>
      <c r="AP12" s="265" t="s">
        <v>489</v>
      </c>
      <c r="AQ12" s="266">
        <v>5</v>
      </c>
      <c r="AR12" s="267" t="s">
        <v>489</v>
      </c>
    </row>
    <row r="13" spans="1:46" ht="13.5" customHeight="1" x14ac:dyDescent="0.2">
      <c r="A13" s="247"/>
      <c r="AK13" s="1117" t="s">
        <v>490</v>
      </c>
      <c r="AL13" s="1118"/>
      <c r="AM13" s="1118"/>
      <c r="AN13" s="1119"/>
      <c r="AO13" s="265">
        <v>68796</v>
      </c>
      <c r="AP13" s="265">
        <v>2866</v>
      </c>
      <c r="AQ13" s="266">
        <v>2396</v>
      </c>
      <c r="AR13" s="267">
        <v>19.600000000000001</v>
      </c>
    </row>
    <row r="14" spans="1:46" ht="13.5" customHeight="1" x14ac:dyDescent="0.2">
      <c r="A14" s="247"/>
      <c r="AK14" s="1117" t="s">
        <v>491</v>
      </c>
      <c r="AL14" s="1118"/>
      <c r="AM14" s="1118"/>
      <c r="AN14" s="1119"/>
      <c r="AO14" s="265">
        <v>18344</v>
      </c>
      <c r="AP14" s="265">
        <v>764</v>
      </c>
      <c r="AQ14" s="266">
        <v>1197</v>
      </c>
      <c r="AR14" s="267">
        <v>-36.200000000000003</v>
      </c>
    </row>
    <row r="15" spans="1:46" ht="13.5" customHeight="1" x14ac:dyDescent="0.2">
      <c r="A15" s="247"/>
      <c r="AK15" s="1120" t="s">
        <v>492</v>
      </c>
      <c r="AL15" s="1121"/>
      <c r="AM15" s="1121"/>
      <c r="AN15" s="1122"/>
      <c r="AO15" s="265">
        <v>-104622</v>
      </c>
      <c r="AP15" s="265">
        <v>-4359</v>
      </c>
      <c r="AQ15" s="266">
        <v>-4989</v>
      </c>
      <c r="AR15" s="267">
        <v>-12.6</v>
      </c>
    </row>
    <row r="16" spans="1:46" ht="13" x14ac:dyDescent="0.2">
      <c r="A16" s="247"/>
      <c r="AK16" s="1120" t="s">
        <v>178</v>
      </c>
      <c r="AL16" s="1121"/>
      <c r="AM16" s="1121"/>
      <c r="AN16" s="1122"/>
      <c r="AO16" s="265">
        <v>2583947</v>
      </c>
      <c r="AP16" s="265">
        <v>107647</v>
      </c>
      <c r="AQ16" s="266">
        <v>92501</v>
      </c>
      <c r="AR16" s="267">
        <v>16.399999999999999</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7.29</v>
      </c>
      <c r="AP21" s="278">
        <v>7.91</v>
      </c>
      <c r="AQ21" s="279">
        <v>-0.62</v>
      </c>
      <c r="AS21" s="280"/>
      <c r="AT21" s="276"/>
    </row>
    <row r="22" spans="1:46" s="248" customFormat="1" ht="13" x14ac:dyDescent="0.2">
      <c r="A22" s="276"/>
      <c r="AK22" s="1123" t="s">
        <v>498</v>
      </c>
      <c r="AL22" s="1124"/>
      <c r="AM22" s="1124"/>
      <c r="AN22" s="1125"/>
      <c r="AO22" s="281">
        <v>96.5</v>
      </c>
      <c r="AP22" s="282">
        <v>97.2</v>
      </c>
      <c r="AQ22" s="283">
        <v>-0.7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302301</v>
      </c>
      <c r="AP32" s="291">
        <v>12594</v>
      </c>
      <c r="AQ32" s="292">
        <v>33492</v>
      </c>
      <c r="AR32" s="293">
        <v>-62.4</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t="s">
        <v>489</v>
      </c>
      <c r="AR34" s="293" t="s">
        <v>489</v>
      </c>
    </row>
    <row r="35" spans="1:46" ht="27" customHeight="1" x14ac:dyDescent="0.2">
      <c r="A35" s="247"/>
      <c r="AK35" s="1107" t="s">
        <v>505</v>
      </c>
      <c r="AL35" s="1108"/>
      <c r="AM35" s="1108"/>
      <c r="AN35" s="1109"/>
      <c r="AO35" s="291">
        <v>166706</v>
      </c>
      <c r="AP35" s="291">
        <v>6945</v>
      </c>
      <c r="AQ35" s="292">
        <v>10423</v>
      </c>
      <c r="AR35" s="293">
        <v>-33.4</v>
      </c>
    </row>
    <row r="36" spans="1:46" ht="27" customHeight="1" x14ac:dyDescent="0.2">
      <c r="A36" s="247"/>
      <c r="AK36" s="1107" t="s">
        <v>506</v>
      </c>
      <c r="AL36" s="1108"/>
      <c r="AM36" s="1108"/>
      <c r="AN36" s="1109"/>
      <c r="AO36" s="291">
        <v>7858</v>
      </c>
      <c r="AP36" s="291">
        <v>327</v>
      </c>
      <c r="AQ36" s="292">
        <v>3289</v>
      </c>
      <c r="AR36" s="293">
        <v>-90.1</v>
      </c>
    </row>
    <row r="37" spans="1:46" ht="13.5" customHeight="1" x14ac:dyDescent="0.2">
      <c r="A37" s="247"/>
      <c r="AK37" s="1107" t="s">
        <v>507</v>
      </c>
      <c r="AL37" s="1108"/>
      <c r="AM37" s="1108"/>
      <c r="AN37" s="1109"/>
      <c r="AO37" s="291" t="s">
        <v>489</v>
      </c>
      <c r="AP37" s="291" t="s">
        <v>489</v>
      </c>
      <c r="AQ37" s="292">
        <v>152</v>
      </c>
      <c r="AR37" s="293" t="s">
        <v>489</v>
      </c>
    </row>
    <row r="38" spans="1:46" ht="27" customHeight="1" x14ac:dyDescent="0.2">
      <c r="A38" s="247"/>
      <c r="AK38" s="1110" t="s">
        <v>508</v>
      </c>
      <c r="AL38" s="1111"/>
      <c r="AM38" s="1111"/>
      <c r="AN38" s="1112"/>
      <c r="AO38" s="294" t="s">
        <v>489</v>
      </c>
      <c r="AP38" s="294" t="s">
        <v>489</v>
      </c>
      <c r="AQ38" s="295">
        <v>2</v>
      </c>
      <c r="AR38" s="283" t="s">
        <v>489</v>
      </c>
      <c r="AS38" s="290"/>
    </row>
    <row r="39" spans="1:46" ht="13" x14ac:dyDescent="0.2">
      <c r="A39" s="247"/>
      <c r="AK39" s="1110" t="s">
        <v>509</v>
      </c>
      <c r="AL39" s="1111"/>
      <c r="AM39" s="1111"/>
      <c r="AN39" s="1112"/>
      <c r="AO39" s="291" t="s">
        <v>489</v>
      </c>
      <c r="AP39" s="291" t="s">
        <v>489</v>
      </c>
      <c r="AQ39" s="292">
        <v>-2605</v>
      </c>
      <c r="AR39" s="293" t="s">
        <v>489</v>
      </c>
      <c r="AS39" s="290"/>
    </row>
    <row r="40" spans="1:46" ht="27" customHeight="1" x14ac:dyDescent="0.2">
      <c r="A40" s="247"/>
      <c r="AK40" s="1107" t="s">
        <v>510</v>
      </c>
      <c r="AL40" s="1108"/>
      <c r="AM40" s="1108"/>
      <c r="AN40" s="1109"/>
      <c r="AO40" s="291">
        <v>-311995</v>
      </c>
      <c r="AP40" s="291">
        <v>-12998</v>
      </c>
      <c r="AQ40" s="292">
        <v>-28956</v>
      </c>
      <c r="AR40" s="293">
        <v>-55.1</v>
      </c>
      <c r="AS40" s="290"/>
    </row>
    <row r="41" spans="1:46" ht="13" x14ac:dyDescent="0.2">
      <c r="A41" s="247"/>
      <c r="AK41" s="1113" t="s">
        <v>288</v>
      </c>
      <c r="AL41" s="1114"/>
      <c r="AM41" s="1114"/>
      <c r="AN41" s="1115"/>
      <c r="AO41" s="291">
        <v>164870</v>
      </c>
      <c r="AP41" s="291">
        <v>6868</v>
      </c>
      <c r="AQ41" s="292">
        <v>15797</v>
      </c>
      <c r="AR41" s="293">
        <v>-56.5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1850727</v>
      </c>
      <c r="AN51" s="313">
        <v>76093</v>
      </c>
      <c r="AO51" s="314">
        <v>14.5</v>
      </c>
      <c r="AP51" s="315">
        <v>53895</v>
      </c>
      <c r="AQ51" s="316">
        <v>-8.8000000000000007</v>
      </c>
      <c r="AR51" s="317">
        <v>23.3</v>
      </c>
    </row>
    <row r="52" spans="1:44" ht="13" x14ac:dyDescent="0.2">
      <c r="A52" s="247"/>
      <c r="AK52" s="318"/>
      <c r="AL52" s="319" t="s">
        <v>520</v>
      </c>
      <c r="AM52" s="320">
        <v>995872</v>
      </c>
      <c r="AN52" s="321">
        <v>40945</v>
      </c>
      <c r="AO52" s="322">
        <v>-9.9</v>
      </c>
      <c r="AP52" s="323">
        <v>31224</v>
      </c>
      <c r="AQ52" s="324">
        <v>4.4000000000000004</v>
      </c>
      <c r="AR52" s="325">
        <v>-14.3</v>
      </c>
    </row>
    <row r="53" spans="1:44" ht="13" x14ac:dyDescent="0.2">
      <c r="A53" s="247"/>
      <c r="AK53" s="303" t="s">
        <v>521</v>
      </c>
      <c r="AL53" s="304"/>
      <c r="AM53" s="312">
        <v>1346356</v>
      </c>
      <c r="AN53" s="313">
        <v>55447</v>
      </c>
      <c r="AO53" s="314">
        <v>-27.1</v>
      </c>
      <c r="AP53" s="315">
        <v>56181</v>
      </c>
      <c r="AQ53" s="316">
        <v>4.2</v>
      </c>
      <c r="AR53" s="317">
        <v>-31.3</v>
      </c>
    </row>
    <row r="54" spans="1:44" ht="13" x14ac:dyDescent="0.2">
      <c r="A54" s="247"/>
      <c r="AK54" s="318"/>
      <c r="AL54" s="319" t="s">
        <v>520</v>
      </c>
      <c r="AM54" s="320">
        <v>498163</v>
      </c>
      <c r="AN54" s="321">
        <v>20516</v>
      </c>
      <c r="AO54" s="322">
        <v>-49.9</v>
      </c>
      <c r="AP54" s="323">
        <v>32039</v>
      </c>
      <c r="AQ54" s="324">
        <v>2.6</v>
      </c>
      <c r="AR54" s="325">
        <v>-52.5</v>
      </c>
    </row>
    <row r="55" spans="1:44" ht="13" x14ac:dyDescent="0.2">
      <c r="A55" s="247"/>
      <c r="AK55" s="303" t="s">
        <v>522</v>
      </c>
      <c r="AL55" s="304"/>
      <c r="AM55" s="312">
        <v>2260038</v>
      </c>
      <c r="AN55" s="313">
        <v>93259</v>
      </c>
      <c r="AO55" s="314">
        <v>68.2</v>
      </c>
      <c r="AP55" s="315">
        <v>47730</v>
      </c>
      <c r="AQ55" s="316">
        <v>-15</v>
      </c>
      <c r="AR55" s="317">
        <v>83.2</v>
      </c>
    </row>
    <row r="56" spans="1:44" ht="13" x14ac:dyDescent="0.2">
      <c r="A56" s="247"/>
      <c r="AK56" s="318"/>
      <c r="AL56" s="319" t="s">
        <v>520</v>
      </c>
      <c r="AM56" s="320">
        <v>854667</v>
      </c>
      <c r="AN56" s="321">
        <v>35267</v>
      </c>
      <c r="AO56" s="322">
        <v>71.900000000000006</v>
      </c>
      <c r="AP56" s="323">
        <v>26378</v>
      </c>
      <c r="AQ56" s="324">
        <v>-17.7</v>
      </c>
      <c r="AR56" s="325">
        <v>89.6</v>
      </c>
    </row>
    <row r="57" spans="1:44" ht="13" x14ac:dyDescent="0.2">
      <c r="A57" s="247"/>
      <c r="AK57" s="303" t="s">
        <v>523</v>
      </c>
      <c r="AL57" s="304"/>
      <c r="AM57" s="312">
        <v>2741217</v>
      </c>
      <c r="AN57" s="313">
        <v>113217</v>
      </c>
      <c r="AO57" s="314">
        <v>21.4</v>
      </c>
      <c r="AP57" s="315">
        <v>61921</v>
      </c>
      <c r="AQ57" s="316">
        <v>29.7</v>
      </c>
      <c r="AR57" s="317">
        <v>-8.3000000000000007</v>
      </c>
    </row>
    <row r="58" spans="1:44" ht="13" x14ac:dyDescent="0.2">
      <c r="A58" s="247"/>
      <c r="AK58" s="318"/>
      <c r="AL58" s="319" t="s">
        <v>520</v>
      </c>
      <c r="AM58" s="320">
        <v>1722706</v>
      </c>
      <c r="AN58" s="321">
        <v>71151</v>
      </c>
      <c r="AO58" s="322">
        <v>101.7</v>
      </c>
      <c r="AP58" s="323">
        <v>34719</v>
      </c>
      <c r="AQ58" s="324">
        <v>31.6</v>
      </c>
      <c r="AR58" s="325">
        <v>70.099999999999994</v>
      </c>
    </row>
    <row r="59" spans="1:44" ht="13" x14ac:dyDescent="0.2">
      <c r="A59" s="247"/>
      <c r="AK59" s="303" t="s">
        <v>524</v>
      </c>
      <c r="AL59" s="304"/>
      <c r="AM59" s="312">
        <v>1459191</v>
      </c>
      <c r="AN59" s="313">
        <v>60789</v>
      </c>
      <c r="AO59" s="314">
        <v>-46.3</v>
      </c>
      <c r="AP59" s="315">
        <v>62764</v>
      </c>
      <c r="AQ59" s="316">
        <v>1.4</v>
      </c>
      <c r="AR59" s="317">
        <v>-47.7</v>
      </c>
    </row>
    <row r="60" spans="1:44" ht="13" x14ac:dyDescent="0.2">
      <c r="A60" s="247"/>
      <c r="AK60" s="318"/>
      <c r="AL60" s="319" t="s">
        <v>520</v>
      </c>
      <c r="AM60" s="320">
        <v>994873</v>
      </c>
      <c r="AN60" s="321">
        <v>41446</v>
      </c>
      <c r="AO60" s="322">
        <v>-41.7</v>
      </c>
      <c r="AP60" s="323">
        <v>36476</v>
      </c>
      <c r="AQ60" s="324">
        <v>5.0999999999999996</v>
      </c>
      <c r="AR60" s="325">
        <v>-46.8</v>
      </c>
    </row>
    <row r="61" spans="1:44" ht="13" x14ac:dyDescent="0.2">
      <c r="A61" s="247"/>
      <c r="AK61" s="303" t="s">
        <v>525</v>
      </c>
      <c r="AL61" s="326"/>
      <c r="AM61" s="312">
        <v>1931506</v>
      </c>
      <c r="AN61" s="313">
        <v>79761</v>
      </c>
      <c r="AO61" s="314">
        <v>6.1</v>
      </c>
      <c r="AP61" s="315">
        <v>56498</v>
      </c>
      <c r="AQ61" s="327">
        <v>2.2999999999999998</v>
      </c>
      <c r="AR61" s="317">
        <v>3.8</v>
      </c>
    </row>
    <row r="62" spans="1:44" ht="13" x14ac:dyDescent="0.2">
      <c r="A62" s="247"/>
      <c r="AK62" s="318"/>
      <c r="AL62" s="319" t="s">
        <v>520</v>
      </c>
      <c r="AM62" s="320">
        <v>1013256</v>
      </c>
      <c r="AN62" s="321">
        <v>41865</v>
      </c>
      <c r="AO62" s="322">
        <v>14.4</v>
      </c>
      <c r="AP62" s="323">
        <v>32167</v>
      </c>
      <c r="AQ62" s="324">
        <v>5.2</v>
      </c>
      <c r="AR62" s="325">
        <v>9.1999999999999993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UXDjmmydyHXzksTR1MtKexv0OZQEMqEX5PRig4+owfQSo6VCxe78bjoc5Wqxmkx1InJizuaAyKX4fn6ikWzyLA==" saltValue="H62uWrZnZku2JueNddDY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wnyiHDF6GDPkNCDPUNE7WQXhOSw72Fc/XecOFUKCFHdqwPhmpPQDZXXx3x9rixqKZvxROx/55bHTXAzw/+tiEw==" saltValue="KqNfjqHpUWPBgv0KI6Knxw=="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bg2RnqXJDOmqw7Nwt41b3I8bR9z8hdRDcygWE1VhNsxr0jLFv+iXwumT3jE+Yq+ILC+oSd68e8wtPDq6uPmFcw==" saltValue="iwGNytYNNzy+glSjpw7Kiw==" spinCount="100000" sheet="1" objects="1" scenarios="1"/>
  <dataConsolidate/>
  <phoneticPr fontId="2"/>
  <printOptions horizontalCentered="1" verticalCentered="1"/>
  <pageMargins left="0" right="0" top="0" bottom="0" header="0" footer="0"/>
  <pageSetup paperSize="8" scale="57" orientation="landscape" verticalDpi="3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37.340000000000003</v>
      </c>
      <c r="G47" s="12">
        <v>41.79</v>
      </c>
      <c r="H47" s="12">
        <v>43.28</v>
      </c>
      <c r="I47" s="12">
        <v>38.909999999999997</v>
      </c>
      <c r="J47" s="13">
        <v>38.74</v>
      </c>
    </row>
    <row r="48" spans="2:10" ht="57.75" customHeight="1" x14ac:dyDescent="0.2">
      <c r="B48" s="14"/>
      <c r="C48" s="1128" t="s">
        <v>4</v>
      </c>
      <c r="D48" s="1128"/>
      <c r="E48" s="1129"/>
      <c r="F48" s="15">
        <v>2.59</v>
      </c>
      <c r="G48" s="16">
        <v>3.04</v>
      </c>
      <c r="H48" s="16">
        <v>4.0599999999999996</v>
      </c>
      <c r="I48" s="16">
        <v>4.51</v>
      </c>
      <c r="J48" s="17">
        <v>3.76</v>
      </c>
    </row>
    <row r="49" spans="2:10" ht="57.75" customHeight="1" thickBot="1" x14ac:dyDescent="0.25">
      <c r="B49" s="18"/>
      <c r="C49" s="1130" t="s">
        <v>5</v>
      </c>
      <c r="D49" s="1130"/>
      <c r="E49" s="1131"/>
      <c r="F49" s="19" t="s">
        <v>532</v>
      </c>
      <c r="G49" s="20" t="s">
        <v>533</v>
      </c>
      <c r="H49" s="20">
        <v>5.4</v>
      </c>
      <c r="I49" s="20">
        <v>0.87</v>
      </c>
      <c r="J49" s="21">
        <v>3.33</v>
      </c>
    </row>
    <row r="50" spans="2:10" ht="13" x14ac:dyDescent="0.2"/>
  </sheetData>
  <sheetProtection algorithmName="SHA-512" hashValue="MW2BQhjBrgiEwXxatPtpXcTno7/wTTiu/7pdPBShJql//edXeKnEQ163c/BCaF7imtkGVGYcCdUWSFLDYE0GQw==" saltValue="IbKje9NV3UVgZL61HcmZHA=="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verticalDpi="300"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2026-03-05T05:48:16Z</cp:lastPrinted>
  <dcterms:created xsi:type="dcterms:W3CDTF">2026-02-23T07:14:10Z</dcterms:created>
  <dcterms:modified xsi:type="dcterms:W3CDTF">2026-03-16T09:12:29Z</dcterms:modified>
  <cp:category/>
</cp:coreProperties>
</file>