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C60285B3-5D22-4536-A175-69AB870B358F}"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<sst xmlns="http://schemas.openxmlformats.org/spreadsheetml/2006/main" count="1158" uniqueCount="572">
  <si>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</si>
  <si>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</si>
  <si>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</si>
  <si>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</si>
  <si>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</si>
  <si>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</si>
  <si>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</si>
  <si>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</si>
  <si>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</si>
  <si>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</si>
  <si>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</si>
  <si>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</si>
  <si>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</si>
  <si>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</si>
  <si>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</si>
  <si>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</si>
  <si>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</si>
  <si>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</si>
  <si>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</si>
  <si>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</si>
  <si>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</si>
  <si>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</si>
  <si>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</si>
  <si>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</si>
  <si>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</si>
  <si>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</si>
  <si>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</si>
  <si>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</si>
  <si>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</si>
  <si>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</si>
  <si>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</si>
  <si>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</si>
  <si>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</si>
  <si>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</si>
  <si>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</si>
  <si>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</si>
  <si>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</si>
  <si>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</si>
  <si>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</si>
  <si>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</si>
  <si>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</si>
  <si>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</si>
  <si>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</si>
  <si>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</si>
  <si>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</si>
  <si>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</si>
  <si>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</si>
  <si>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</si>
  <si>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</si>
  <si>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</si>
  <si>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</si>
  <si>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</si>
  <si>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</si>
  <si>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</si>
  <si>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</si>
  <si>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</si>
  <si>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</si>
  <si>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</si>
  <si>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</si>
  <si>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</si>
  <si>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</si>
  <si>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</si>
  <si>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</si>
  <si>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</si>
  <si>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</si>
  <si>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</si>
  <si>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</si>
  <si>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</si>
  <si>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</si>
  <si>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</si>
  <si>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</si>
  <si>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</si>
  <si>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</si>
  <si>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</si>
  <si>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</si>
  <si>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</si>
  <si>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</si>
  <si>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</si>
  <si>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</si>
  <si>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</si>
  <si>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</si>
  <si>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</si>
  <si>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</si>
  <si>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</si>
  <si>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</si>
  <si>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</si>
  <si>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</si>
  <si>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</si>
  <si>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</si>
  <si>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</si>
  <si>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</si>
  <si>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</si>
  <si>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</si>
  <si>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</si>
  <si>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</si>
  <si>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</si>
  <si>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</si>
  <si>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</si>
  <si>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</si>
  <si>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</si>
  <si>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</si>
  <si>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</si>
  <si>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</si>
  <si>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</si>
  <si>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</si>
  <si>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</si>
  <si>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</si>
  <si>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</si>
  <si>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</si>
  <si>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</si>
  <si>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</si>
  <si>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</si>
  <si>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</si>
  <si>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</si>
  <si>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</si>
  <si>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</si>
  <si>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</si>
  <si>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</si>
  <si>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</si>
  <si>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</si>
  <si>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</si>
  <si>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</si>
  <si>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</si>
  <si>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</si>
  <si>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</si>
  <si>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</si>
  <si>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</si>
  <si>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</si>
  <si>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</si>
  <si>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</si>
  <si>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</si>
  <si>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</si>
  <si>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</si>
  <si>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</si>
  <si>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</si>
  <si>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</si>
  <si>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</si>
  <si>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</si>
  <si>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</si>
  <si>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</si>
  <si>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</si>
  <si>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</si>
  <si>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</si>
  <si>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</si>
  <si>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</si>
  <si>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</si>
  <si>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</si>
  <si>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</si>
  <si>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</si>
  <si>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</si>
  <si>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</si>
  <si>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</si>
  <si>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</si>
  <si>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</si>
  <si>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</si>
  <si>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</si>
  <si>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</si>
  <si>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</si>
  <si>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</si>
  <si>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</si>
  <si>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</si>
  <si>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</si>
  <si>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</si>
  <si>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</si>
  <si>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</si>
  <si>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</si>
  <si>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</si>
  <si>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</si>
  <si>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</si>
  <si>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</si>
  <si>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</si>
  <si>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</si>
  <si>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</si>
  <si>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</si>
  <si>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</si>
  <si>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</si>
  <si>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</si>
  <si>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</si>
  <si>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</si>
  <si>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</si>
  <si>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</si>
  <si>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</si>
  <si>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</si>
  <si>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</si>
  <si>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</si>
  <si>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</si>
  <si>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</si>
  <si>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</si>
  <si>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</si>
  <si>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</si>
  <si>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</si>
  <si>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</si>
  <si>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</si>
  <si>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</si>
  <si>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</si>
  <si>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</si>
  <si>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</si>
  <si>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</si>
  <si>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</si>
  <si>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</si>
  <si>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</si>
  <si>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</si>
  <si>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</si>
  <si>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愛知県幸田町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</si>
  <si>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</si>
  <si>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</si>
  <si>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</si>
  <si>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</si>
  <si>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</si>
  <si>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</si>
  <si>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</si>
  <si>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</si>
  <si>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</si>
  <si>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</si>
  <si>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</si>
  <si>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</si>
  <si>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</si>
  <si>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</si>
  <si>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</si>
  <si>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</si>
  <si>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</si>
  <si>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</si>
  <si>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</si>
  <si>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</si>
  <si>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</si>
  <si>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</si>
  <si>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</si>
  <si>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</si>
  <si>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</si>
  <si>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</si>
  <si>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</si>
  <si>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</si>
  <si>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</si>
  <si>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</si>
  <si>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</si>
  <si>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</si>
  <si>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</si>
  <si>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</si>
  <si>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</si>
  <si>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</si>
  <si>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</si>
  <si>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</si>
  <si>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</si>
  <si>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</si>
  <si>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</si>
  <si>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</si>
  <si>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</si>
  <si>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</si>
  <si>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</si>
  <si>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</si>
  <si>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</si>
  <si>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</si>
  <si>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</si>
  <si>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</si>
  <si>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</si>
  <si>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</si>
  <si>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</si>
  <si>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</si>
  <si>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</si>
  <si>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</si>
  <si>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</si>
  <si>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</si>
  <si>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</si>
  <si>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</si>
  <si>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</si>
  <si>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</si>
  <si>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</si>
  <si>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</si>
  <si>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</si>
  <si>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</si>
  <si>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</si>
  <si>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</si>
  <si>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</si>
  <si>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</si>
  <si>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</si>
  <si>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</si>
  <si>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</si>
  <si>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</si>
  <si>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</si>
  <si>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</si>
  <si>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</si>
  <si>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</si>
  <si>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</si>
  <si>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</si>
  <si>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</si>
  <si>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</si>
  <si>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</si>
  <si>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</si>
  <si>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</si>
  <si>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</si>
  <si>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</si>
  <si>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</si>
  <si>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</si>
  <si>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</si>
  <si>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</si>
  <si>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</si>
  <si>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</si>
  <si>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</si>
  <si>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</si>
  <si>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</si>
  <si>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</si>
  <si>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</si>
  <si>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</si>
  <si>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</si>
  <si>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</si>
  <si>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</si>
  <si>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</si>
  <si>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</si>
  <si>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</si>
  <si>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</si>
  <si>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</si>
  <si>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</si>
  <si>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</si>
  <si>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</si>
  <si>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</si>
  <si>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</si>
  <si>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</si>
  <si>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</si>
  <si>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</si>
  <si>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</si>
  <si>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</si>
  <si>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</si>
  <si>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</si>
  <si>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</si>
  <si>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</si>
  <si>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</si>
  <si>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</si>
  <si>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</si>
  <si>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</si>
  <si>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</si>
  <si>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</si>
  <si>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</si>
  <si>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</si>
  <si>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</si>
  <si>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</si>
  <si>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</si>
  <si>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</si>
  <si>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</si>
  <si>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</si>
  <si>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</si>
  <si>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</si>
  <si>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</si>
  <si>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</si>
  <si>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</si>
  <si>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</si>
  <si>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</si>
  <si>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</si>
  <si>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</si>
  <si>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</si>
  <si>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</si>
  <si>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</si>
  <si>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</si>
  <si>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</si>
  <si>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</si>
  <si>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愛知県幸田町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</si>
  <si>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</si>
  <si>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</si>
  <si>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</si>
  <si>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</si>
  <si>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</si>
  <si>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</si>
  <si>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</si>
  <si>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</si>
  <si>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</si>
  <si>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</si>
  <si>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</si>
  <si>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</si>
  <si>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</si>
  <si>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</si>
  <si>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</si>
  <si>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</si>
  <si>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</si>
  <si>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</si>
  <si>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</si>
  <si>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</si>
  <si>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</si>
  <si>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</si>
  <si>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</si>
  <si>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</si>
  <si>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</si>
  <si>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</si>
  <si>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</si>
  <si>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</si>
  <si>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</si>
  <si>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</si>
  <si>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</si>
  <si>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</si>
  <si>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</si>
  <si>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</si>
  <si>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</si>
  <si>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</si>
  <si>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</si>
  <si>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</si>
  <si>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</si>
  <si>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</si>
  <si>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</si>
  <si>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</si>
  <si>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</si>
  <si>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</si>
  <si>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</si>
  <si>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</si>
  <si>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</si>
  <si>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</si>
  <si>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</si>
  <si>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</si>
  <si>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</si>
  <si>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</si>
  <si>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</si>
  <si>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</si>
  <si>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</si>
  <si>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</si>
  <si>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</si>
  <si>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</si>
  <si>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</si>
  <si>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</si>
  <si>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</si>
  <si>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</si>
  <si>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</si>
  <si>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</si>
  <si>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</si>
  <si>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</si>
  <si>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</si>
  <si>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</si>
  <si>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</si>
  <si>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</si>
  <si>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</si>
  <si>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</si>
  <si>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</si>
  <si>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</si>
  <si>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</si>
  <si>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</si>
  <si>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</si>
  <si>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</si>
  <si>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</si>
  <si>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</si>
  <si>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</si>
  <si>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</si>
  <si>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</si>
  <si>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</si>
  <si>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</si>
  <si>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</si>
  <si>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</si>
  <si>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</si>
  <si>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</si>
  <si>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</si>
  <si>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</si>
  <si>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</si>
  <si>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</si>
  <si>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</si>
  <si>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</si>
  <si>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</si>
  <si>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</si>
  <si>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</si>
  <si>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</si>
  <si>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</si>
  <si>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</si>
  <si>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</si>
  <si>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</si>
  <si>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</si>
  <si>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</si>
  <si>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</si>
  <si>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</si>
  <si>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</si>
  <si>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</si>
  <si>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</si>
  <si>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</si>
  <si>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</si>
  <si>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</si>
  <si>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</si>
  <si>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</si>
  <si>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</si>
  <si>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</si>
  <si>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</si>
  <si>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</si>
  <si>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</si>
  <si>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</si>
  <si>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</si>
  <si>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</si>
  <si>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</si>
  <si>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</si>
  <si>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</si>
  <si>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</si>
  <si>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</si>
  <si>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</si>
  <si>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</si>
  <si>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</si>
  <si>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</si>
  <si>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</si>
  <si>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</si>
  <si>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</si>
  <si>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</si>
  <si>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</si>
  <si>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</si>
  <si>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</si>
  <si>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</si>
  <si>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</si>
  <si>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</si>
  <si>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</si>
  <si>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</si>
  <si>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</si>
  <si>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</si>
  <si>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</si>
  <si>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</si>
  <si>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</si>
  <si>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</si>
  <si>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</si>
  <si>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</si>
  <si>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</si>
  <si>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</si>
  <si>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</si>
  <si>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</si>
  <si>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</si>
  <si>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</si>
  <si>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</si>
  <si>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</si>
  <si>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</si>
  <si>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</si>
  <si>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</si>
  <si>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</si>
  <si>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</si>
  <si>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</si>
  <si>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</si>
  <si>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</si>
  <si>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</si>
  <si>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</si>
  <si>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</si>
  <si>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</si>
  <si>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</si>
  <si>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</si>
  <si>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</si>
  <si>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</si>
  <si>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</si>
  <si>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6.47</t>
  </si>
  <si>
    <t>▲ 5.35</t>
  </si>
  <si>
    <t>水道事業会計</t>
  </si>
  <si>
    <t>一般会計</t>
  </si>
  <si>
    <t>農業集落排水事業特別会計</t>
  </si>
  <si>
    <t>下水道事業会計</t>
  </si>
  <si>
    <t>土地取得特別会計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</si>
  <si>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</si>
  <si>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</si>
  <si>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</si>
  <si>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</si>
  <si>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</si>
  <si>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</si>
  <si>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</si>
  <si>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</si>
  <si>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</si>
  <si>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</si>
  <si>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教育施設整備基金</t>
    <rPh sb="0" eb="2">
      <t>キョウイク</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</si>
  <si>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10"/>
  </si>
  <si>
    <t>都市施設整備基金</t>
    <rPh sb="0" eb="2">
      <t>トシ</t>
    </rPh>
    <rPh sb="2" eb="4">
      <t>シセツ</t>
    </rPh>
    <rPh sb="4" eb="6">
      <t>セイビ</t>
    </rPh>
    <rPh sb="6" eb="8">
      <t>キキン</t>
    </rPh>
    <phoneticPr fontId="10"/>
  </si>
  <si>
    <t>医療施設等整備基金</t>
    <rPh sb="0" eb="2">
      <t>イリョウ</t>
    </rPh>
    <rPh sb="2" eb="4">
      <t>シセツ</t>
    </rPh>
    <rPh sb="4" eb="5">
      <t>トウ</t>
    </rPh>
    <rPh sb="5" eb="7">
      <t>セイビ</t>
    </rPh>
    <rPh sb="7" eb="9">
      <t>キキン</t>
    </rPh>
    <phoneticPr fontId="10"/>
  </si>
  <si>
    <t>福祉施設整備基金</t>
    <rPh sb="0" eb="4">
      <t>フクシシセツ</t>
    </rPh>
    <rPh sb="4" eb="6">
      <t>セイビ</t>
    </rPh>
    <rPh sb="6" eb="8">
      <t>キキン</t>
    </rPh>
    <phoneticPr fontId="10"/>
  </si>
  <si>
    <t>-</t>
    <phoneticPr fontId="2"/>
  </si>
  <si>
    <t>蒲郡市幸田町衛生組合</t>
    <rPh sb="0" eb="2">
      <t>ガマゴオリ</t>
    </rPh>
    <rPh sb="2" eb="3">
      <t>シ</t>
    </rPh>
    <rPh sb="3" eb="6">
      <t>コウタチョウ</t>
    </rPh>
    <rPh sb="6" eb="8">
      <t>エイセイ</t>
    </rPh>
    <rPh sb="8" eb="10">
      <t>クミアイ</t>
    </rPh>
    <phoneticPr fontId="10"/>
  </si>
  <si>
    <t>-</t>
    <phoneticPr fontId="10"/>
  </si>
  <si>
    <t>岡崎市額田郡模範造林組合</t>
    <rPh sb="0" eb="3">
      <t>オカザキシ</t>
    </rPh>
    <rPh sb="3" eb="6">
      <t>ヌカタグン</t>
    </rPh>
    <rPh sb="6" eb="8">
      <t>モハン</t>
    </rPh>
    <rPh sb="8" eb="10">
      <t>ゾウリン</t>
    </rPh>
    <rPh sb="10" eb="12">
      <t>クミアイ</t>
    </rPh>
    <phoneticPr fontId="10"/>
  </si>
  <si>
    <t>愛知県市町村職員退職手当組合</t>
  </si>
  <si>
    <t>愛知県後期高齢者医療広域連合（一般会計）</t>
    <rPh sb="15" eb="17">
      <t>イッパン</t>
    </rPh>
    <rPh sb="17" eb="19">
      <t>カイケイ</t>
    </rPh>
    <phoneticPr fontId="10"/>
  </si>
  <si>
    <t>愛知県後期高齢者医療広域連合（特別会計）</t>
    <rPh sb="15" eb="17">
      <t>トクベツ</t>
    </rPh>
    <rPh sb="17" eb="19">
      <t>カイケイ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</si>
  <si>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</si>
  <si>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</si>
  <si>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等により将来負担額を充当可能財源が上回っているため計上されない。有形固定資産減価償却率については緩やかに上昇しており、類似団体内平均より若干ながら高い水準にある。公共施設等総合管理計画において設定した施設総量の削減目標（今後40年間で約10％削減）を見据え、令和3年3月に策定した個別施設計画に基づいた施設の維持管理を進めていく。また、長寿命化事業や集約化・複合化事業等において活用できる起債についても適正な水準を保ちつつ活用を図り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</si>
  <si>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</si>
  <si>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</si>
  <si>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</si>
  <si>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</si>
  <si>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</si>
  <si>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</si>
  <si>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の減少等により将来負担額を充当可能財源が上回ったため計上されていない。実質公債費比率は類似団体平均値を下回っている。この数値は徐々に低下してきたものだが、その要因としては、ここ数年でハッピネス・ヒル・幸田（町民会館・図書館・プール）の開発や減収補てん債等に係る大型の地方債償還が終了してきた点や、近年までは地方債の新規発行の抑制に努めてきた点が挙げられる。近年までは起債を必要最低限に抑制してきたが、今後は、長期的な財政運営を見据えて、財政負担の平準化と世代間の公平性の観点により、適切な水準を考慮しつつ起債の活用を図っていく方針のため、実質公債費比率については今後やや上昇していく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</si>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</sst>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E2B93B-4EF5-4CD1-BF41-27C31860EB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B22D-49D1-ADDC-D3892761E3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83747</c:v>
                </c:pt>
                <c:pt idx="1">
                  <c:v>71951</c:v>
                </c:pt>
                <c:pt idx="2">
                  <c:v>68551</c:v>
                </c:pt>
                <c:pt idx="3">
                  <c:v>59034</c:v>
                </c:pt>
                <c:pt idx="4">
                  <c:v>64024</c:v>
                </c:pt>
              </c:numCache>
            </c:numRef>
          </c:val>
          <c:smooth val="0"/>
          <c:extLst>
            <c:ext xmlns:c16="http://schemas.microsoft.com/office/drawing/2014/chart" uri="{C3380CC4-5D6E-409C-BE32-E72D297353CC}">
              <c16:uniqueId val="{00000001-B22D-49D1-ADDC-D3892761E3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7.08</c:v>
                </c:pt>
                <c:pt idx="1">
                  <c:v>9.0299999999999994</c:v>
                </c:pt>
                <c:pt idx="2">
                  <c:v>12.89</c:v>
                </c:pt>
                <c:pt idx="3">
                  <c:v>14.96</c:v>
                </c:pt>
                <c:pt idx="4">
                  <c:v>10.01</c:v>
                </c:pt>
              </c:numCache>
            </c:numRef>
          </c:val>
          <c:extLst>
            <c:ext xmlns:c16="http://schemas.microsoft.com/office/drawing/2014/chart" uri="{C3380CC4-5D6E-409C-BE32-E72D297353CC}">
              <c16:uniqueId val="{00000000-4F4C-4CE7-B814-6FF1D787AA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31.15</c:v>
                </c:pt>
                <c:pt idx="1">
                  <c:v>24.54</c:v>
                </c:pt>
                <c:pt idx="2">
                  <c:v>26.03</c:v>
                </c:pt>
                <c:pt idx="3">
                  <c:v>26.43</c:v>
                </c:pt>
                <c:pt idx="4">
                  <c:v>23.66</c:v>
                </c:pt>
              </c:numCache>
            </c:numRef>
          </c:val>
          <c:extLst>
            <c:ext xmlns:c16="http://schemas.microsoft.com/office/drawing/2014/chart" uri="{C3380CC4-5D6E-409C-BE32-E72D297353CC}">
              <c16:uniqueId val="{00000001-4F4C-4CE7-B814-6FF1D787AA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4.58</c:v>
                </c:pt>
                <c:pt idx="1">
                  <c:v>-6.47</c:v>
                </c:pt>
                <c:pt idx="2">
                  <c:v>5.19</c:v>
                </c:pt>
                <c:pt idx="3">
                  <c:v>1.89</c:v>
                </c:pt>
                <c:pt idx="4">
                  <c:v>-5.35</c:v>
                </c:pt>
              </c:numCache>
            </c:numRef>
          </c:val>
          <c:smooth val="0"/>
          <c:extLst>
            <c:ext xmlns:c16="http://schemas.microsoft.com/office/drawing/2014/chart" uri="{C3380CC4-5D6E-409C-BE32-E72D297353CC}">
              <c16:uniqueId val="{00000002-4F4C-4CE7-B814-6FF1D787AA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275C-4FEF-A877-7D7E2E950B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5C-4FEF-A877-7D7E2E950B8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275C-4FEF-A877-7D7E2E950B8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0.61</c:v>
                </c:pt>
                <c:pt idx="4">
                  <c:v>#N/A</c:v>
                </c:pt>
                <c:pt idx="5">
                  <c:v>0.56999999999999995</c:v>
                </c:pt>
                <c:pt idx="6">
                  <c:v>#N/A</c:v>
                </c:pt>
                <c:pt idx="7">
                  <c:v>0.55000000000000004</c:v>
                </c:pt>
                <c:pt idx="8">
                  <c:v>#N/A</c:v>
                </c:pt>
                <c:pt idx="9">
                  <c:v>0.03</c:v>
                </c:pt>
              </c:numCache>
            </c:numRef>
          </c:val>
          <c:extLst>
            <c:ext xmlns:c16="http://schemas.microsoft.com/office/drawing/2014/chart" uri="{C3380CC4-5D6E-409C-BE32-E72D297353CC}">
              <c16:uniqueId val="{00000003-275C-4FEF-A877-7D7E2E950B8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0.08</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275C-4FEF-A877-7D7E2E950B85}"/>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0.21</c:v>
                </c:pt>
                <c:pt idx="4">
                  <c:v>#N/A</c:v>
                </c:pt>
                <c:pt idx="5">
                  <c:v>0.2</c:v>
                </c:pt>
                <c:pt idx="6">
                  <c:v>#N/A</c:v>
                </c:pt>
                <c:pt idx="7">
                  <c:v>0.24</c:v>
                </c:pt>
                <c:pt idx="8">
                  <c:v>#N/A</c:v>
                </c:pt>
                <c:pt idx="9">
                  <c:v>0.2</c:v>
                </c:pt>
              </c:numCache>
            </c:numRef>
          </c:val>
          <c:extLst>
            <c:ext xmlns:c16="http://schemas.microsoft.com/office/drawing/2014/chart" uri="{C3380CC4-5D6E-409C-BE32-E72D297353CC}">
              <c16:uniqueId val="{00000005-275C-4FEF-A877-7D7E2E950B8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0.24</c:v>
                </c:pt>
                <c:pt idx="4">
                  <c:v>#N/A</c:v>
                </c:pt>
                <c:pt idx="5">
                  <c:v>0.28000000000000003</c:v>
                </c:pt>
                <c:pt idx="6">
                  <c:v>#N/A</c:v>
                </c:pt>
                <c:pt idx="7">
                  <c:v>0.36</c:v>
                </c:pt>
                <c:pt idx="8">
                  <c:v>#N/A</c:v>
                </c:pt>
                <c:pt idx="9">
                  <c:v>0.31</c:v>
                </c:pt>
              </c:numCache>
            </c:numRef>
          </c:val>
          <c:extLst>
            <c:ext xmlns:c16="http://schemas.microsoft.com/office/drawing/2014/chart" uri="{C3380CC4-5D6E-409C-BE32-E72D297353CC}">
              <c16:uniqueId val="{00000006-275C-4FEF-A877-7D7E2E950B85}"/>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7-275C-4FEF-A877-7D7E2E950B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6.87</c:v>
                </c:pt>
                <c:pt idx="2">
                  <c:v>#N/A</c:v>
                </c:pt>
                <c:pt idx="3">
                  <c:v>8.81</c:v>
                </c:pt>
                <c:pt idx="4">
                  <c:v>#N/A</c:v>
                </c:pt>
                <c:pt idx="5">
                  <c:v>12.68</c:v>
                </c:pt>
                <c:pt idx="6">
                  <c:v>#N/A</c:v>
                </c:pt>
                <c:pt idx="7">
                  <c:v>14.7</c:v>
                </c:pt>
                <c:pt idx="8">
                  <c:v>#N/A</c:v>
                </c:pt>
                <c:pt idx="9">
                  <c:v>9.8000000000000007</c:v>
                </c:pt>
              </c:numCache>
            </c:numRef>
          </c:val>
          <c:extLst>
            <c:ext xmlns:c16="http://schemas.microsoft.com/office/drawing/2014/chart" uri="{C3380CC4-5D6E-409C-BE32-E72D297353CC}">
              <c16:uniqueId val="{00000008-275C-4FEF-A877-7D7E2E950B8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14.77</c:v>
                </c:pt>
                <c:pt idx="2">
                  <c:v>#N/A</c:v>
                </c:pt>
                <c:pt idx="3">
                  <c:v>15.72</c:v>
                </c:pt>
                <c:pt idx="4">
                  <c:v>#N/A</c:v>
                </c:pt>
                <c:pt idx="5">
                  <c:v>15.94</c:v>
                </c:pt>
                <c:pt idx="6">
                  <c:v>#N/A</c:v>
                </c:pt>
                <c:pt idx="7">
                  <c:v>15.9</c:v>
                </c:pt>
                <c:pt idx="8">
                  <c:v>#N/A</c:v>
                </c:pt>
                <c:pt idx="9">
                  <c:v>14.31</c:v>
                </c:pt>
              </c:numCache>
            </c:numRef>
          </c:val>
          <c:extLst>
            <c:ext xmlns:c16="http://schemas.microsoft.com/office/drawing/2014/chart" uri="{C3380CC4-5D6E-409C-BE32-E72D297353CC}">
              <c16:uniqueId val="{00000009-275C-4FEF-A877-7D7E2E950B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1049</c:v>
                </c:pt>
                <c:pt idx="5">
                  <c:v>999</c:v>
                </c:pt>
                <c:pt idx="8">
                  <c:v>969</c:v>
                </c:pt>
                <c:pt idx="11">
                  <c:v>904</c:v>
                </c:pt>
                <c:pt idx="14">
                  <c:v>845</c:v>
                </c:pt>
              </c:numCache>
            </c:numRef>
          </c:val>
          <c:extLst>
            <c:ext xmlns:c16="http://schemas.microsoft.com/office/drawing/2014/chart" uri="{C3380CC4-5D6E-409C-BE32-E72D297353CC}">
              <c16:uniqueId val="{00000000-0BE7-4CDE-ABEA-114765D587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E7-4CDE-ABEA-114765D587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E7-4CDE-ABEA-114765D587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25</c:v>
                </c:pt>
                <c:pt idx="6">
                  <c:v>25</c:v>
                </c:pt>
                <c:pt idx="9">
                  <c:v>25</c:v>
                </c:pt>
                <c:pt idx="12">
                  <c:v>24</c:v>
                </c:pt>
              </c:numCache>
            </c:numRef>
          </c:val>
          <c:extLst>
            <c:ext xmlns:c16="http://schemas.microsoft.com/office/drawing/2014/chart" uri="{C3380CC4-5D6E-409C-BE32-E72D297353CC}">
              <c16:uniqueId val="{00000003-0BE7-4CDE-ABEA-114765D587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384</c:v>
                </c:pt>
                <c:pt idx="3">
                  <c:v>388</c:v>
                </c:pt>
                <c:pt idx="6">
                  <c:v>393</c:v>
                </c:pt>
                <c:pt idx="9">
                  <c:v>379</c:v>
                </c:pt>
                <c:pt idx="12">
                  <c:v>342</c:v>
                </c:pt>
              </c:numCache>
            </c:numRef>
          </c:val>
          <c:extLst>
            <c:ext xmlns:c16="http://schemas.microsoft.com/office/drawing/2014/chart" uri="{C3380CC4-5D6E-409C-BE32-E72D297353CC}">
              <c16:uniqueId val="{00000004-0BE7-4CDE-ABEA-114765D587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E7-4CDE-ABEA-114765D587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E7-4CDE-ABEA-114765D587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771</c:v>
                </c:pt>
                <c:pt idx="3">
                  <c:v>609</c:v>
                </c:pt>
                <c:pt idx="6">
                  <c:v>579</c:v>
                </c:pt>
                <c:pt idx="9">
                  <c:v>545</c:v>
                </c:pt>
                <c:pt idx="12">
                  <c:v>531</c:v>
                </c:pt>
              </c:numCache>
            </c:numRef>
          </c:val>
          <c:extLst>
            <c:ext xmlns:c16="http://schemas.microsoft.com/office/drawing/2014/chart" uri="{C3380CC4-5D6E-409C-BE32-E72D297353CC}">
              <c16:uniqueId val="{00000007-0BE7-4CDE-ABEA-114765D587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131</c:v>
                </c:pt>
                <c:pt idx="2">
                  <c:v>#N/A</c:v>
                </c:pt>
                <c:pt idx="3">
                  <c:v>#N/A</c:v>
                </c:pt>
                <c:pt idx="4">
                  <c:v>23</c:v>
                </c:pt>
                <c:pt idx="5">
                  <c:v>#N/A</c:v>
                </c:pt>
                <c:pt idx="6">
                  <c:v>#N/A</c:v>
                </c:pt>
                <c:pt idx="7">
                  <c:v>28</c:v>
                </c:pt>
                <c:pt idx="8">
                  <c:v>#N/A</c:v>
                </c:pt>
                <c:pt idx="9">
                  <c:v>#N/A</c:v>
                </c:pt>
                <c:pt idx="10">
                  <c:v>45</c:v>
                </c:pt>
                <c:pt idx="11">
                  <c:v>#N/A</c:v>
                </c:pt>
                <c:pt idx="12">
                  <c:v>#N/A</c:v>
                </c:pt>
                <c:pt idx="13">
                  <c:v>52</c:v>
                </c:pt>
                <c:pt idx="14">
                  <c:v>#N/A</c:v>
                </c:pt>
              </c:numCache>
            </c:numRef>
          </c:val>
          <c:smooth val="0"/>
          <c:extLst>
            <c:ext xmlns:c16="http://schemas.microsoft.com/office/drawing/2014/chart" uri="{C3380CC4-5D6E-409C-BE32-E72D297353CC}">
              <c16:uniqueId val="{00000008-0BE7-4CDE-ABEA-114765D587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6276</c:v>
                </c:pt>
                <c:pt idx="5">
                  <c:v>5778</c:v>
                </c:pt>
                <c:pt idx="8">
                  <c:v>5211</c:v>
                </c:pt>
                <c:pt idx="11">
                  <c:v>4652</c:v>
                </c:pt>
                <c:pt idx="14">
                  <c:v>4155</c:v>
                </c:pt>
              </c:numCache>
            </c:numRef>
          </c:val>
          <c:extLst>
            <c:ext xmlns:c16="http://schemas.microsoft.com/office/drawing/2014/chart" uri="{C3380CC4-5D6E-409C-BE32-E72D297353CC}">
              <c16:uniqueId val="{00000000-FF23-42BB-A12A-C2770316B1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1288</c:v>
                </c:pt>
                <c:pt idx="5">
                  <c:v>1390</c:v>
                </c:pt>
                <c:pt idx="8">
                  <c:v>1232</c:v>
                </c:pt>
                <c:pt idx="11">
                  <c:v>1158</c:v>
                </c:pt>
                <c:pt idx="14">
                  <c:v>1136</c:v>
                </c:pt>
              </c:numCache>
            </c:numRef>
          </c:val>
          <c:extLst>
            <c:ext xmlns:c16="http://schemas.microsoft.com/office/drawing/2014/chart" uri="{C3380CC4-5D6E-409C-BE32-E72D297353CC}">
              <c16:uniqueId val="{00000001-FF23-42BB-A12A-C2770316B1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5275</c:v>
                </c:pt>
                <c:pt idx="5">
                  <c:v>4667</c:v>
                </c:pt>
                <c:pt idx="8">
                  <c:v>4787</c:v>
                </c:pt>
                <c:pt idx="11">
                  <c:v>4715</c:v>
                </c:pt>
                <c:pt idx="14">
                  <c:v>4335</c:v>
                </c:pt>
              </c:numCache>
            </c:numRef>
          </c:val>
          <c:extLst>
            <c:ext xmlns:c16="http://schemas.microsoft.com/office/drawing/2014/chart" uri="{C3380CC4-5D6E-409C-BE32-E72D297353CC}">
              <c16:uniqueId val="{00000002-FF23-42BB-A12A-C2770316B1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23-42BB-A12A-C2770316B1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23-42BB-A12A-C2770316B1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23-42BB-A12A-C2770316B1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23-42BB-A12A-C2770316B1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242</c:v>
                </c:pt>
                <c:pt idx="3">
                  <c:v>218</c:v>
                </c:pt>
                <c:pt idx="6">
                  <c:v>193</c:v>
                </c:pt>
                <c:pt idx="9">
                  <c:v>169</c:v>
                </c:pt>
                <c:pt idx="12">
                  <c:v>145</c:v>
                </c:pt>
              </c:numCache>
            </c:numRef>
          </c:val>
          <c:extLst>
            <c:ext xmlns:c16="http://schemas.microsoft.com/office/drawing/2014/chart" uri="{C3380CC4-5D6E-409C-BE32-E72D297353CC}">
              <c16:uniqueId val="{00000007-FF23-42BB-A12A-C2770316B1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2468</c:v>
                </c:pt>
                <c:pt idx="3">
                  <c:v>2290</c:v>
                </c:pt>
                <c:pt idx="6">
                  <c:v>2088</c:v>
                </c:pt>
                <c:pt idx="9">
                  <c:v>1966</c:v>
                </c:pt>
                <c:pt idx="12">
                  <c:v>1831</c:v>
                </c:pt>
              </c:numCache>
            </c:numRef>
          </c:val>
          <c:extLst>
            <c:ext xmlns:c16="http://schemas.microsoft.com/office/drawing/2014/chart" uri="{C3380CC4-5D6E-409C-BE32-E72D297353CC}">
              <c16:uniqueId val="{00000008-FF23-42BB-A12A-C2770316B1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23-42BB-A12A-C2770316B1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3655</c:v>
                </c:pt>
                <c:pt idx="3">
                  <c:v>3583</c:v>
                </c:pt>
                <c:pt idx="6">
                  <c:v>3575</c:v>
                </c:pt>
                <c:pt idx="9">
                  <c:v>3771</c:v>
                </c:pt>
                <c:pt idx="12">
                  <c:v>3830</c:v>
                </c:pt>
              </c:numCache>
            </c:numRef>
          </c:val>
          <c:extLst>
            <c:ext xmlns:c16="http://schemas.microsoft.com/office/drawing/2014/chart" uri="{C3380CC4-5D6E-409C-BE32-E72D297353CC}">
              <c16:uniqueId val="{0000000A-FF23-42BB-A12A-C2770316B1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23-42BB-A12A-C2770316B1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2490</c:v>
                </c:pt>
                <c:pt idx="1">
                  <c:v>2491</c:v>
                </c:pt>
                <c:pt idx="2">
                  <c:v>2365</c:v>
                </c:pt>
              </c:numCache>
            </c:numRef>
          </c:val>
          <c:extLst>
            <c:ext xmlns:c16="http://schemas.microsoft.com/office/drawing/2014/chart" uri="{C3380CC4-5D6E-409C-BE32-E72D297353CC}">
              <c16:uniqueId val="{00000000-0DC0-4CF9-A618-7E46A77A36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DC0-4CF9-A618-7E46A77A36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1472</c:v>
                </c:pt>
                <c:pt idx="1">
                  <c:v>1462</c:v>
                </c:pt>
                <c:pt idx="2">
                  <c:v>1336</c:v>
                </c:pt>
              </c:numCache>
            </c:numRef>
          </c:val>
          <c:extLst>
            <c:ext xmlns:c16="http://schemas.microsoft.com/office/drawing/2014/chart" uri="{C3380CC4-5D6E-409C-BE32-E72D297353CC}">
              <c16:uniqueId val="{00000002-0DC0-4CF9-A618-7E46A77A36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{804C74FC-E76A-460E-A8C3-28D91EADCF1F}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C7-4B56-A402-3B9F9B68A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{1051E00F-E8B9-4DC9-AEE7-2B133CAB1022}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C7-4B56-A402-3B9F9B68A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{FC3F836C-84AA-4CA8-9376-06F0F9C23415}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C7-4B56-A402-3B9F9B68A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{D2B6039B-12C8-4494-9568-5A9E611B6ACC}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C7-4B56-A402-3B9F9B68A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{8E6BBB9C-55EE-453C-AE8E-EE144FB30433}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C7-4B56-A402-3B9F9B68A0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{EC8B9095-B402-4D6B-9985-C45945CA324B}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C7-4B56-A402-3B9F9B68A0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{55D09965-341C-47BC-AABD-E8CEE8582C23}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C7-4B56-A402-3B9F9B68A0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{29294E9B-4FD7-4972-992E-9C57BE72E393}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C7-4B56-A402-3B9F9B68A0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{18DFE28C-C863-49C9-B8AD-ACB6F5373187}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C7-4B56-A402-3B9F9B68A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62.6</c:v>
                </c:pt>
                <c:pt idx="16">
                  <c:v>64.099999999999994</c:v>
                </c:pt>
                <c:pt idx="24">
                  <c:v>65.7</c:v>
                </c:pt>
                <c:pt idx="32">
                  <c:v>66.8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C7-4B56-A402-3B9F9B68A0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{9D7927AD-9E3E-4069-8E6D-371AE73E009F}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C7-4B56-A402-3B9F9B68A0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{53647C9E-16C2-4613-80D5-BF2112483ADA}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C7-4B56-A402-3B9F9B68A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{10A716BB-6949-408C-9879-C9F690033FCF}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C7-4B56-A402-3B9F9B68A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{5943883B-B97C-4226-A944-1120AAF1B82F}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C7-4B56-A402-3B9F9B68A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{0847D9DE-070C-48DE-BD73-59409D80351F}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C7-4B56-A402-3B9F9B68A0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{12DC219A-38C4-4627-B85E-A3047526B1A7}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C7-4B56-A402-3B9F9B68A0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{1FC51E24-A06F-4731-A2DC-1860FA0A00A4}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C7-4B56-A402-3B9F9B68A0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{29EA8730-14AC-48BC-9599-1A940B2B0E03}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C7-4B56-A402-3B9F9B68A0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{0EE5CFAA-E6AD-40C4-8C88-9D83CAC12B71}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C7-4B56-A402-3B9F9B68A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FC7-4B56-A402-3B9F9B68A084}"/>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{E3F4DE01-115F-48AA-B351-998D2C1188DF}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DBA-4C43-86E3-C93C39E057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{70BCAF73-56A7-4972-B51A-EBA0278C10DC}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BA-4C43-86E3-C93C39E057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{E14FCCD4-A883-4DC3-B438-E0F5F7837BA0}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BA-4C43-86E3-C93C39E057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{BA430898-7A16-4204-A7E0-F0161AA53B95}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BA-4C43-86E3-C93C39E057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{BC92A725-2227-477E-B4EE-3D75DCF32E0A}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BA-4C43-86E3-C93C39E057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{5D7C1FB3-0BB8-4480-8021-F7F3F96EAA62}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DBA-4C43-86E3-C93C39E057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{3BFCCE85-1FD5-402E-88DE-1552C2D9AA52}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DBA-4C43-86E3-C93C39E057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{B9993584-CF73-479A-8BF0-86E893F18760}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DBA-4C43-86E3-C93C39E057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{4B2D5786-ADA0-4CF1-9010-4A9152D45967}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DBA-4C43-86E3-C93C39E057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1.7</c:v>
                </c:pt>
                <c:pt idx="16">
                  <c:v>0.6</c:v>
                </c:pt>
                <c:pt idx="24">
                  <c:v>0.3</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DBA-4C43-86E3-C93C39E057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{3B67CC38-AF7A-4812-896B-D8C10230A290}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DBA-4C43-86E3-C93C39E057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{F3C17709-5C64-4C3C-B627-A47C90677D4B}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BA-4C43-86E3-C93C39E057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{2A812A85-DC88-4F3A-9F60-9471C16C4E58}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BA-4C43-86E3-C93C39E057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{D3F7A14C-3D2E-4EEB-B3AF-B031F417B47F}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BA-4C43-86E3-C93C39E057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{CB3BB367-021A-4ED8-B869-047F0BF13DC1}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BA-4C43-86E3-C93C39E057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{AA0923D8-6544-49E2-8B91-010F9B9525D9}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DBA-4C43-86E3-C93C39E057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{EC38DF28-71D6-4291-B356-AFBEF1B6B574}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DBA-4C43-86E3-C93C39E057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{6A5F4D25-AA53-45D6-95C0-75BD92C26AE3}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DBA-4C43-86E3-C93C39E057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{FB003463-A6B3-43BE-AD00-DC6B9002AF33}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DBA-4C43-86E3-C93C39E057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DBA-4C43-86E3-C93C39E057A4}"/>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における実質公債費比率は町民プールの建設や減収補填等に係る大型の地方債の終了により償還額が減少したことや起債を控えた自主財源による財政運営が数値に現れたものである。実質公債費比率が減少してきたことに加え、長期的な財政運営及び住民負担の世代間公平の観点から起債機会を適切に見極めて活用していく方針としたことから、令和３年度から比率上昇へ転じており、後年度においても緩やかに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また、収入に大きく影響を与えているふるさと寄附金を適切に活用するだけでなく、新たな安定財源の確保を目指し、良好な水準の維持に努める。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前年度に続き増加したが、充当可能財源等が将来負担額を上回っているため数値は負の数値で表されている。増加の要因は、農業集落排水事業における起債残高の減少に伴う公営企業債等繰入見込額が減少した一方で、一般会計等における起債残高の増加等により分子である将来負担額が増加したことによるもの。</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も微増が見込まれるが、充当可能基金については一定水準を維持し、引き続き健全な財政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百万円の減小となっている。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新型コロナウイルス感染症の影響により予定した事業の中止又は規模縮小があって多くの不用額が発生したことに加え、ふるさと寄附金収入の上振れもあって取崩しの中止及び積立ての実行により基金残高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令和４年度は、物価高騰にも見舞われた状況の中、税収及びふるさと寄附金の上振れもあって当初予定していた取崩を中止することができたが、基金の積み増しまではできずやや減少となった。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は、教育施設の大規模改修等への財源活用により、基金全体でやや減少している。ふるさと寄附金の減小があったものの入札努力等、不用額の精査も行われ、当初予定していた取崩を一部中止することができたため、大幅な減少は避けられ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財政調整基金においては、自動車関連企業の企業収益悪化等により過去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教育施設整備基金においては小中学校や町民会館・町民プールなどの社会教育施設の大規模改修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百万円の維持を目標に今後も積み立てと活用を図っていく。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教育施設整備基金：小中学校、社会教育施設等の整備</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医療施設等整備基金：医療施設等整備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企業立地促進基金：</a:t>
          </a:r>
          <a:r>
            <a:rPr lang="ja-JP" altLang="en-US" b="0" i="0">
              <a:solidFill>
                <a:srgbClr val="333333"/>
              </a:solidFill>
              <a:effectLst/>
              <a:latin typeface="ＭＳ ゴシック" panose="020B0609070205080204" pitchFamily="49" charset="-128"/>
              <a:ea typeface="ＭＳ ゴシック" panose="020B0609070205080204" pitchFamily="49" charset="-128"/>
            </a:rPr>
            <a:t>企業の立地の促進に必要な財源を確保し、円滑な執行を図る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教育施設整備基金：教育施設の大規模修繕等に要する経費の財源として有効活用したことで減少している。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新型コロナウイルス感染症対策基金：新生児を持つ親や在宅介護者への支援、小中学校におけるＰＣＲ検査に要する経費の財源と</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して有効に活用したことによる減となっている。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教育施設整備基金：人口増加に伴う小中学校の増築や町民会館・町民プールなど社会教育施設の老朽化に伴う大規模改修に備えて</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百万円の確保・維持を目標に今後も積立てと活用を図っていく。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新型コロナウイルス感染症対策基金：時機をとらえた感染症対策の財源として有効に活用する。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福祉施設整備基金：福祉施設整備及び既存施設の老朽化対策として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令和５年度は、年度当初にあっては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1,399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百万円の取崩しを想定していたが、入札努力等によって生じた不用額の捕捉を行ったことに加え、税収の上振れもあって一部取崩しの中止及び基金利子分の積立ての実行により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百万円の取崩しとなり、基金残高は微減となったものである。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該当なし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C318D0-7352-45E5-BE2C-E87699AF7B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40DDC9-3929-4FDA-B9BB-5255D87ACA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62FFB87-626B-4A1C-9E09-4A00C836203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AE9F0BA-E791-4FEB-B5E1-5F0CC99F720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8FB87E0-96D6-4F49-99C0-432FC4CBCDD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0C84D48-D440-4BBD-9423-25600082ED2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24ECDBC-D5F5-4249-9968-884EE27CFD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DEBE894-10A6-4076-B056-D9AADBA9FB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58DA5A9-2F41-4A50-AF4C-DA78D1AE68E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BDDFB36-D66F-4600-BCE0-60CB93C3584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C8CCB68-6B15-4626-A203-2698DC07A64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2095CB1-345F-4FC4-B7A8-859809769A5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15F5D6-D858-4AC1-9106-ED20BB6AD5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383AA31-1A20-428F-B27A-874B78EA58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B3C53D6-E3F6-45A1-9C47-3912F65BB0E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21855ED-12C8-4B19-A18B-DCA20C40DFE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974C26D-43A9-4DC8-8C5B-EA95E352F64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1128B33-0ACE-4956-B224-9071A294BCD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AD9F2A7-5A6E-40D5-9A10-0B81837381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BCF0804-4072-42AA-B602-8AC0FB5FA7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EA60CF4-3E54-49CA-B569-2545CE6A77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454B497-D0B7-401A-90AE-2F078807DC1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F221789-F4DB-4123-B10E-DE2A999D87E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5CBF2A3-94A5-43E4-8191-C98E9F233B4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30F549D-7834-4831-B2AD-35FF63911B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4FCEF9E-38BD-4BFD-811D-78F201C37F5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B9EAD68-2D84-4AFD-A250-ADD6A28AE8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87281AB-0535-446A-A07C-B9D8BE2B4C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08C2A28-1CE7-4A08-88D8-BF4434E11C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51D2FC5-A012-4DF4-A95B-403890F293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B6B5A37-357A-493E-AA29-80D86119EBA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7886855-A998-44A2-A3DF-AC97B3089CB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0134529-BD46-48DE-84DE-3CAA048669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FA868E-1D56-4654-A211-C0EA501A49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3E26AC5-FCEA-4CE7-A667-1CBF05C58D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79775D9-44F0-4017-99E3-6F275F8715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9807EC8-4A1A-4AAB-A9F4-9378802556B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B6C9277-B1CB-4D00-981F-24EF0E0052B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0BB0940-A79D-4A6A-9586-D189B0F1A7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0005E1C-D584-4FC0-97D9-2432934DD0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91DC8CF-32A1-4679-99E2-5B98C94485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A38C340-3951-4D91-9E75-33C479CD0B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187BC6E-35FD-4EAF-B8BA-276F11E9BE0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9572CD0-F2EC-44D6-844D-A721A2D3EF8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7CAA104-A058-4AC4-A235-F1B29B0746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D958FD0-18EF-44E2-9098-236992FBE55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4216F85-2F1F-47D2-8334-5AB50415AB4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CC88A8D-589C-4FE1-A24A-7C99847257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1EACA90-E0F2-412A-A03F-FBCE27113E3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FF58A9B-C68C-4B79-BE96-B92C3895250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D8140C3-BAB3-4ADF-9535-8E5A4133163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DED90FC-4D10-4320-8451-B558D38A04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7EDFECE-B0C4-4EFC-83D2-87FCFF221A7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24B449-26DD-43D0-94BC-CDA9BABC7D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4077CA4-1F72-4BD6-8B98-70C0E73E5B4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203906-3775-43E8-88E9-F5D488752A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4A465BF-6AB6-436B-89AC-C654EC3325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有形固定資産減価償却率については、緩やかに上昇しており、類似団体内平均よりもやや高い比率にある。本町では、平成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月に策定した公共施設等総合管理計画において、既存施設の集約化（統廃合）、複合化等を行うこと、また、新規施設については必要最小限度の面積で整備することなどにより、公共施設等の総量を向こう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％削減するという目標を掲げている。総合管理計画の目標達成に向けて、令和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月に策定した施設ごとの個別施設計画に基づいた維持管理を進め、適正な水準を保つ必要がある。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C04C30A-A987-4CE3-80C4-168E4105F41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31F2A3B-BB83-4105-8361-27BF3938AC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D5A13B9-675D-4226-AB15-19E66D75B4A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0F681E0-4E4F-47FC-B13E-88ECB37F0FD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57A675A-CE44-4536-81A1-767B75C284E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97AC464-7A3A-4702-A10F-AE64D6C6F51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A99DC1E-F23F-4E7B-A60F-E26484A6F0F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7C7679B-3EA9-42C8-8EE3-487D3073514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8A5C03B-EB43-4D34-A14E-58220BE8F9B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FBB8048-4E2A-45BA-BBA1-F704C8A1DDB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9706EEE-DA12-481D-BB9A-431F4FCABC1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56E15B8-7BAE-4652-8989-02602B29A81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EBD0743-F3C3-4AEF-A071-351172E037D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2F0529D-33A9-4F87-9176-D95DCC1C6CC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19B0D0B-5C98-4096-9376-7D6379BE3F2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CABDF69-230B-4372-B32D-E63AA79D02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6148E37E-3D78-4EC9-B9E9-54A648C93D33}"/>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560B5F48-662F-46C5-8C77-4260FAAF9002}"/>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8B25451D-9386-428F-8484-4B1E51CD8FC6}"/>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1AE9892A-F16B-419A-A9F4-EC3EDD02400B}"/>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00A7F71E-A038-4D96-9D90-D972DEB5E906}"/>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id="{67D1847B-6B46-4E21-8245-8B4DB9A639B5}"/>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0F28614C-2200-46AA-B7C6-4527CD08599E}"/>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2B4471B5-801C-4996-90D2-FF060225AB56}"/>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E8F2FE27-8BE8-48F9-AC0F-E063BD6652CB}"/>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5F696961-5FC6-4B25-B58B-E39473FF8D0A}"/>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C6AB71EF-573F-41FD-B35A-AD6B4D35E573}"/>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E852722-C990-4542-BB06-8C0409F1042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698FA7-E6E1-4E0F-8D0C-CBDC08D6CF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5E38ECF-ED2C-4ED7-A179-B5A6E62F534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188F18C-528B-4A7E-A4C1-67E68EE5C2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DD32C13-12E2-41A3-B38D-D9BEAA302B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122978</xdr:rowOff>
    </xdr:from>
    <xdr:to>
      <xdr:col>23</xdr:col>
      <xdr:colOff>136525</xdr:colOff>
      <xdr:row>30</xdr:row>
      <xdr:rowOff>53128</xdr:rowOff>
    </xdr:to>
    <xdr:sp macro="" textlink="">
      <xdr:nvSpPr>
        <xdr:cNvPr id="91" name="楕円 90">
          <a:extLst>
            <a:ext uri="{FF2B5EF4-FFF2-40B4-BE49-F238E27FC236}">
              <a16:creationId xmlns:a16="http://schemas.microsoft.com/office/drawing/2014/main" id="{89B35D6D-CCF9-44FD-B28C-82442285292F}"/>
            </a:ext>
          </a:extLst>
        </xdr:cNvPr>
        <xdr:cNvSpPr/>
      </xdr:nvSpPr>
      <xdr:spPr>
        <a:xfrm>
          <a:off x="47117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101405</xdr:rowOff>
    </xdr:from>
    <xdr:ext cx="405111" cy="259045"/>
    <xdr:sp macro="" textlink="">
      <xdr:nvSpPr>
        <xdr:cNvPr id="92" name="有形固定資産減価償却率該当値テキスト">
          <a:extLst>
            <a:ext uri="{FF2B5EF4-FFF2-40B4-BE49-F238E27FC236}">
              <a16:creationId xmlns:a16="http://schemas.microsoft.com/office/drawing/2014/main" id="{9892027D-C000-4947-BC6F-C32F8EDEE0B2}"/>
            </a:ext>
          </a:extLst>
        </xdr:cNvPr>
        <xdr:cNvSpPr txBox="1"/>
      </xdr:nvSpPr>
      <xdr:spPr>
        <a:xfrm>
          <a:off x="4813300" y="584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83397</xdr:rowOff>
    </xdr:from>
    <xdr:to>
      <xdr:col>19</xdr:col>
      <xdr:colOff>187325</xdr:colOff>
      <xdr:row>30</xdr:row>
      <xdr:rowOff>13547</xdr:rowOff>
    </xdr:to>
    <xdr:sp macro="" textlink="">
      <xdr:nvSpPr>
        <xdr:cNvPr id="93" name="楕円 92">
          <a:extLst>
            <a:ext uri="{FF2B5EF4-FFF2-40B4-BE49-F238E27FC236}">
              <a16:creationId xmlns:a16="http://schemas.microsoft.com/office/drawing/2014/main" id="{41CEAF8C-BAD9-4960-9A7F-9A60785CBF4E}"/>
            </a:ext>
          </a:extLst>
        </xdr:cNvPr>
        <xdr:cNvSpPr/>
      </xdr:nvSpPr>
      <xdr:spPr>
        <a:xfrm>
          <a:off x="4000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134197</xdr:rowOff>
    </xdr:from>
    <xdr:to>
      <xdr:col>23</xdr:col>
      <xdr:colOff>85725</xdr:colOff>
      <xdr:row>30</xdr:row>
      <xdr:rowOff>2328</xdr:rowOff>
    </xdr:to>
    <xdr:cxnSp macro="">
      <xdr:nvCxnSpPr>
        <xdr:cNvPr id="94" name="直線コネクタ 93">
          <a:extLst>
            <a:ext uri="{FF2B5EF4-FFF2-40B4-BE49-F238E27FC236}">
              <a16:creationId xmlns:a16="http://schemas.microsoft.com/office/drawing/2014/main" id="{1C9A3AE8-D8B7-4E0F-B1AB-3B6C6C2C051A}"/>
            </a:ext>
          </a:extLst>
        </xdr:cNvPr>
        <xdr:cNvCxnSpPr/>
      </xdr:nvCxnSpPr>
      <xdr:spPr>
        <a:xfrm>
          <a:off x="4051300" y="5877772"/>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95" name="楕円 94">
          <a:extLst>
            <a:ext uri="{FF2B5EF4-FFF2-40B4-BE49-F238E27FC236}">
              <a16:creationId xmlns:a16="http://schemas.microsoft.com/office/drawing/2014/main" id="{720493AF-A4F7-4D00-A006-EB7FA4215F2C}"/>
            </a:ext>
          </a:extLst>
        </xdr:cNvPr>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134197</xdr:rowOff>
    </xdr:to>
    <xdr:cxnSp macro="">
      <xdr:nvCxnSpPr>
        <xdr:cNvPr id="96" name="直線コネクタ 95">
          <a:extLst>
            <a:ext uri="{FF2B5EF4-FFF2-40B4-BE49-F238E27FC236}">
              <a16:creationId xmlns:a16="http://schemas.microsoft.com/office/drawing/2014/main" id="{A89E60B7-E625-4327-9BFB-FF259A794F39}"/>
            </a:ext>
          </a:extLst>
        </xdr:cNvPr>
        <xdr:cNvCxnSpPr/>
      </xdr:nvCxnSpPr>
      <xdr:spPr>
        <a:xfrm>
          <a:off x="3289300" y="582019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143298</xdr:rowOff>
    </xdr:from>
    <xdr:to>
      <xdr:col>11</xdr:col>
      <xdr:colOff>187325</xdr:colOff>
      <xdr:row>29</xdr:row>
      <xdr:rowOff>73448</xdr:rowOff>
    </xdr:to>
    <xdr:sp macro="" textlink="">
      <xdr:nvSpPr>
        <xdr:cNvPr id="97" name="楕円 96">
          <a:extLst>
            <a:ext uri="{FF2B5EF4-FFF2-40B4-BE49-F238E27FC236}">
              <a16:creationId xmlns:a16="http://schemas.microsoft.com/office/drawing/2014/main" id="{0C686700-5E5E-4452-A9AE-5B1E562BCD9C}"/>
            </a:ext>
          </a:extLst>
        </xdr:cNvPr>
        <xdr:cNvSpPr/>
      </xdr:nvSpPr>
      <xdr:spPr>
        <a:xfrm>
          <a:off x="2476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22648</xdr:rowOff>
    </xdr:from>
    <xdr:to>
      <xdr:col>15</xdr:col>
      <xdr:colOff>136525</xdr:colOff>
      <xdr:row>29</xdr:row>
      <xdr:rowOff>76623</xdr:rowOff>
    </xdr:to>
    <xdr:cxnSp macro="">
      <xdr:nvCxnSpPr>
        <xdr:cNvPr id="98" name="直線コネクタ 97">
          <a:extLst>
            <a:ext uri="{FF2B5EF4-FFF2-40B4-BE49-F238E27FC236}">
              <a16:creationId xmlns:a16="http://schemas.microsoft.com/office/drawing/2014/main" id="{69C3B073-9FF0-4736-BC15-7A194E4C4718}"/>
            </a:ext>
          </a:extLst>
        </xdr:cNvPr>
        <xdr:cNvCxnSpPr/>
      </xdr:nvCxnSpPr>
      <xdr:spPr>
        <a:xfrm>
          <a:off x="2527300" y="576622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100118</xdr:rowOff>
    </xdr:from>
    <xdr:to>
      <xdr:col>7</xdr:col>
      <xdr:colOff>187325</xdr:colOff>
      <xdr:row>29</xdr:row>
      <xdr:rowOff>30268</xdr:rowOff>
    </xdr:to>
    <xdr:sp macro="" textlink="">
      <xdr:nvSpPr>
        <xdr:cNvPr id="99" name="楕円 98">
          <a:extLst>
            <a:ext uri="{FF2B5EF4-FFF2-40B4-BE49-F238E27FC236}">
              <a16:creationId xmlns:a16="http://schemas.microsoft.com/office/drawing/2014/main" id="{C486E286-B32A-48A3-8D0C-E3B3581B81A1}"/>
            </a:ext>
          </a:extLst>
        </xdr:cNvPr>
        <xdr:cNvSpPr/>
      </xdr:nvSpPr>
      <xdr:spPr>
        <a:xfrm>
          <a:off x="1714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150918</xdr:rowOff>
    </xdr:from>
    <xdr:to>
      <xdr:col>11</xdr:col>
      <xdr:colOff>136525</xdr:colOff>
      <xdr:row>29</xdr:row>
      <xdr:rowOff>22648</xdr:rowOff>
    </xdr:to>
    <xdr:cxnSp macro="">
      <xdr:nvCxnSpPr>
        <xdr:cNvPr id="100" name="直線コネクタ 99">
          <a:extLst>
            <a:ext uri="{FF2B5EF4-FFF2-40B4-BE49-F238E27FC236}">
              <a16:creationId xmlns:a16="http://schemas.microsoft.com/office/drawing/2014/main" id="{D9A20EE5-51EB-4C6F-A345-0242C83EA560}"/>
            </a:ext>
          </a:extLst>
        </xdr:cNvPr>
        <xdr:cNvCxnSpPr/>
      </xdr:nvCxnSpPr>
      <xdr:spPr>
        <a:xfrm>
          <a:off x="1765300" y="572304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101" name="n_1aveValue有形固定資産減価償却率">
          <a:extLst>
            <a:ext uri="{FF2B5EF4-FFF2-40B4-BE49-F238E27FC236}">
              <a16:creationId xmlns:a16="http://schemas.microsoft.com/office/drawing/2014/main" id="{C3A07CFE-4C08-41BE-A43E-41579371448E}"/>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2" name="n_2aveValue有形固定資産減価償却率">
          <a:extLst>
            <a:ext uri="{FF2B5EF4-FFF2-40B4-BE49-F238E27FC236}">
              <a16:creationId xmlns:a16="http://schemas.microsoft.com/office/drawing/2014/main" id="{605AD858-4476-42D0-AF14-827E94157837}"/>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B6F6F5E8-B668-4805-9A54-79E74997E95F}"/>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4" name="n_4aveValue有形固定資産減価償却率">
          <a:extLst>
            <a:ext uri="{FF2B5EF4-FFF2-40B4-BE49-F238E27FC236}">
              <a16:creationId xmlns:a16="http://schemas.microsoft.com/office/drawing/2014/main" id="{D9B8A4CE-40AB-477C-8B39-5C5432036E10}"/>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4674</xdr:rowOff>
    </xdr:from>
    <xdr:ext cx="405111" cy="259045"/>
    <xdr:sp macro="" textlink="">
      <xdr:nvSpPr>
        <xdr:cNvPr id="105" name="n_1mainValue有形固定資産減価償却率">
          <a:extLst>
            <a:ext uri="{FF2B5EF4-FFF2-40B4-BE49-F238E27FC236}">
              <a16:creationId xmlns:a16="http://schemas.microsoft.com/office/drawing/2014/main" id="{F76CE528-C798-4300-AA2D-100BE18DB25E}"/>
            </a:ext>
          </a:extLst>
        </xdr:cNvPr>
        <xdr:cNvSpPr txBox="1"/>
      </xdr:nvSpPr>
      <xdr:spPr>
        <a:xfrm>
          <a:off x="3836044" y="591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118550</xdr:rowOff>
    </xdr:from>
    <xdr:ext cx="405111" cy="259045"/>
    <xdr:sp macro="" textlink="">
      <xdr:nvSpPr>
        <xdr:cNvPr id="106" name="n_2mainValue有形固定資産減価償却率">
          <a:extLst>
            <a:ext uri="{FF2B5EF4-FFF2-40B4-BE49-F238E27FC236}">
              <a16:creationId xmlns:a16="http://schemas.microsoft.com/office/drawing/2014/main" id="{9F8907D7-62B6-45EB-9556-BECE27387B77}"/>
            </a:ext>
          </a:extLst>
        </xdr:cNvPr>
        <xdr:cNvSpPr txBox="1"/>
      </xdr:nvSpPr>
      <xdr:spPr>
        <a:xfrm>
          <a:off x="3086744"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107" name="n_3mainValue有形固定資産減価償却率">
          <a:extLst>
            <a:ext uri="{FF2B5EF4-FFF2-40B4-BE49-F238E27FC236}">
              <a16:creationId xmlns:a16="http://schemas.microsoft.com/office/drawing/2014/main" id="{74D14CF4-C88A-4FA3-A181-3F930C22F894}"/>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108" name="n_4mainValue有形固定資産減価償却率">
          <a:extLst>
            <a:ext uri="{FF2B5EF4-FFF2-40B4-BE49-F238E27FC236}">
              <a16:creationId xmlns:a16="http://schemas.microsoft.com/office/drawing/2014/main" id="{4442DD70-CE57-40B3-A963-B01A1402AC30}"/>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C38050B-3918-4A81-91C5-1C777FBDBD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CDD4701-D8CC-4380-B54B-E8855C8EA6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B0BDB4B9-8DF0-434C-AB0E-4CF73AB3E0E7}"/>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A1CB113-4F98-4A51-8DAE-B1495A74C17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10480C5-C35A-4956-B3D0-F577FC6ED2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27AC3A7-C022-42CF-9237-AE007F4BE9F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7FD1700-CB67-4793-B1AB-22C980A076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8FCED98-6C77-46B5-816B-C256EEF162D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F6E2EF4-8939-49A6-A67D-DD412C49BEA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4AE6797-52BA-4BA8-8528-A4218DA3B88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4142040-327D-4203-AAE6-3201564B46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A9397E0-1365-4546-B25C-A554CBB78A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1130B6A-6C4B-4D1E-BFC8-F41C018591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類似団体内で最も低い比率となった。この要因として、ハッピネス・ヒル・幸田（町民会館・図書館・プール）の開発や減収補てん債等に係る大型の地方債償還が終了してきた点や、起債を控えた自主財源による財政運営を行ってきたことが数値に表れたものと考えられる。近年までは起債を必要最低限に抑制してきたが、長期的な財政運営を見据えると、財政負担の平準化と世代間の公平性の観点からも地方債の活用は有効であると考えている。今後は適切な水準を考慮しつつ、起債機会を適切に見極めて活用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7E2B2D8-BA8E-483F-AC03-22C75F2E0F2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AD7CE55-D823-4C6D-BAD0-B7B48350454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A9E28FB-1829-4112-94FB-24280032D4E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EDD1AE1-996E-4C1D-A989-AF6400FB69A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6C1B02C-D81F-4165-A6E4-1075560BE55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9CEE20B-E985-44C4-B420-EB18FB7B46E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35BA0DA-833D-4199-820E-8E8D94C8137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68A6334-44C2-4D57-B83B-EC31E5EBDA9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2CEC8ED-9971-4D2C-B321-40A89708C31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0E01F13-A5CD-4F2B-8DAF-05D1EDCCCC4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3F4E134-1535-40B5-8A40-5B741206D9C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7971CDF-1D8C-4717-80D1-27237CEAF36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8B48038-1989-4107-8BD4-DFD0766C683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E917B35-FB10-47E5-8EAD-B4F0B4BC87C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A18F40D-9FB0-4500-8A1E-3F021214200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ED078C33-1165-4314-8C3D-49953BF7240A}"/>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47EDB77F-39BD-4B46-96D4-DAA37C992F5E}"/>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2E995B83-A7BC-4A71-ADDD-161D8ED64836}"/>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F9CFDC79-9B36-41A3-A6BA-2084BF2F469D}"/>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18DC1962-127B-4296-AC5A-0295D956F13E}"/>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48284F93-AFE7-4AB4-9EF7-F75DD3219964}"/>
            </a:ext>
          </a:extLst>
        </xdr:cNvPr>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1803E94C-6437-4FAF-BDEE-6D81CF41FE7A}"/>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38FC46F7-A74E-4E41-B2BF-BF8163A8A33A}"/>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52901A20-9FB9-4633-B305-C8AA2830899F}"/>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8709AA05-BAC2-450D-8E09-64AF1D99F4F1}"/>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36682671-AD78-48FF-9529-7D134B30AD9C}"/>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D3718ED-D741-4901-BF3D-723FE7EF36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3D1F844-DA57-46B1-88FA-0D799E2A5E7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B2F9A2C-5F54-4930-9BF2-91C4126D5C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B1191D2-DAC7-4FB0-9156-60DC4AD354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8789082-8A3D-4E8C-9866-EF9DEC579A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54758</xdr:rowOff>
    </xdr:from>
    <xdr:to>
      <xdr:col>76</xdr:col>
      <xdr:colOff>73025</xdr:colOff>
      <xdr:row>26</xdr:row>
      <xdr:rowOff>156358</xdr:rowOff>
    </xdr:to>
    <xdr:sp macro="" textlink="">
      <xdr:nvSpPr>
        <xdr:cNvPr id="153" name="楕円 152">
          <a:extLst>
            <a:ext uri="{FF2B5EF4-FFF2-40B4-BE49-F238E27FC236}">
              <a16:creationId xmlns:a16="http://schemas.microsoft.com/office/drawing/2014/main" id="{81229EB8-32C6-4A08-9DDE-BF7F2BA01117}"/>
            </a:ext>
          </a:extLst>
        </xdr:cNvPr>
        <xdr:cNvSpPr/>
      </xdr:nvSpPr>
      <xdr:spPr>
        <a:xfrm>
          <a:off x="14744700" y="52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7785</xdr:rowOff>
    </xdr:from>
    <xdr:ext cx="405111" cy="259045"/>
    <xdr:sp macro="" textlink="">
      <xdr:nvSpPr>
        <xdr:cNvPr id="154" name="債務償還比率該当値テキスト">
          <a:extLst>
            <a:ext uri="{FF2B5EF4-FFF2-40B4-BE49-F238E27FC236}">
              <a16:creationId xmlns:a16="http://schemas.microsoft.com/office/drawing/2014/main" id="{E3380A58-EABD-4898-BCAB-DC5470F97CB1}"/>
            </a:ext>
          </a:extLst>
        </xdr:cNvPr>
        <xdr:cNvSpPr txBox="1"/>
      </xdr:nvSpPr>
      <xdr:spPr>
        <a:xfrm>
          <a:off x="14846300" y="523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34727</xdr:rowOff>
    </xdr:from>
    <xdr:to>
      <xdr:col>72</xdr:col>
      <xdr:colOff>123825</xdr:colOff>
      <xdr:row>26</xdr:row>
      <xdr:rowOff>136327</xdr:rowOff>
    </xdr:to>
    <xdr:sp macro="" textlink="">
      <xdr:nvSpPr>
        <xdr:cNvPr id="155" name="楕円 154">
          <a:extLst>
            <a:ext uri="{FF2B5EF4-FFF2-40B4-BE49-F238E27FC236}">
              <a16:creationId xmlns:a16="http://schemas.microsoft.com/office/drawing/2014/main" id="{20996A27-EE03-4CA2-BB66-529A123A88B7}"/>
            </a:ext>
          </a:extLst>
        </xdr:cNvPr>
        <xdr:cNvSpPr/>
      </xdr:nvSpPr>
      <xdr:spPr>
        <a:xfrm>
          <a:off x="14033500" y="52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85527</xdr:rowOff>
    </xdr:from>
    <xdr:to>
      <xdr:col>76</xdr:col>
      <xdr:colOff>22225</xdr:colOff>
      <xdr:row>26</xdr:row>
      <xdr:rowOff>105558</xdr:rowOff>
    </xdr:to>
    <xdr:cxnSp macro="">
      <xdr:nvCxnSpPr>
        <xdr:cNvPr id="156" name="直線コネクタ 155">
          <a:extLst>
            <a:ext uri="{FF2B5EF4-FFF2-40B4-BE49-F238E27FC236}">
              <a16:creationId xmlns:a16="http://schemas.microsoft.com/office/drawing/2014/main" id="{AF603DBD-670B-4A4C-8701-A9D7AC8D9BFA}"/>
            </a:ext>
          </a:extLst>
        </xdr:cNvPr>
        <xdr:cNvCxnSpPr/>
      </xdr:nvCxnSpPr>
      <xdr:spPr>
        <a:xfrm>
          <a:off x="14084300" y="5314752"/>
          <a:ext cx="7112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34727</xdr:rowOff>
    </xdr:from>
    <xdr:to>
      <xdr:col>64</xdr:col>
      <xdr:colOff>123825</xdr:colOff>
      <xdr:row>26</xdr:row>
      <xdr:rowOff>136327</xdr:rowOff>
    </xdr:to>
    <xdr:sp macro="" textlink="">
      <xdr:nvSpPr>
        <xdr:cNvPr id="157" name="楕円 156">
          <a:extLst>
            <a:ext uri="{FF2B5EF4-FFF2-40B4-BE49-F238E27FC236}">
              <a16:creationId xmlns:a16="http://schemas.microsoft.com/office/drawing/2014/main" id="{6F7289CD-DFB2-4E65-984F-EE4DDF563BD9}"/>
            </a:ext>
          </a:extLst>
        </xdr:cNvPr>
        <xdr:cNvSpPr/>
      </xdr:nvSpPr>
      <xdr:spPr>
        <a:xfrm>
          <a:off x="12509500" y="52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29</xdr:row>
      <xdr:rowOff>91563</xdr:rowOff>
    </xdr:from>
    <xdr:ext cx="469744" cy="259045"/>
    <xdr:sp macro="" textlink="">
      <xdr:nvSpPr>
        <xdr:cNvPr id="158" name="n_1aveValue債務償還比率">
          <a:extLst>
            <a:ext uri="{FF2B5EF4-FFF2-40B4-BE49-F238E27FC236}">
              <a16:creationId xmlns:a16="http://schemas.microsoft.com/office/drawing/2014/main" id="{09896F90-24EA-4384-AE78-B4925A9E7A83}"/>
            </a:ext>
          </a:extLst>
        </xdr:cNvPr>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9" name="n_2aveValue債務償還比率">
          <a:extLst>
            <a:ext uri="{FF2B5EF4-FFF2-40B4-BE49-F238E27FC236}">
              <a16:creationId xmlns:a16="http://schemas.microsoft.com/office/drawing/2014/main" id="{C3C93CEF-9BCC-42AC-A824-E021BD921949}"/>
            </a:ext>
          </a:extLst>
        </xdr:cNvPr>
        <xdr:cNvSpPr txBox="1"/>
      </xdr:nvSpPr>
      <xdr:spPr>
        <a:xfrm>
          <a:off x="130874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0" name="n_3aveValue債務償還比率">
          <a:extLst>
            <a:ext uri="{FF2B5EF4-FFF2-40B4-BE49-F238E27FC236}">
              <a16:creationId xmlns:a16="http://schemas.microsoft.com/office/drawing/2014/main" id="{28902AB3-320C-4CE8-BDD1-771BA3160B14}"/>
            </a:ext>
          </a:extLst>
        </xdr:cNvPr>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61" name="n_4aveValue債務償還比率">
          <a:extLst>
            <a:ext uri="{FF2B5EF4-FFF2-40B4-BE49-F238E27FC236}">
              <a16:creationId xmlns:a16="http://schemas.microsoft.com/office/drawing/2014/main" id="{B007301C-CBE4-4391-86A4-BD2E43D0ACF0}"/>
            </a:ext>
          </a:extLst>
        </xdr:cNvPr>
        <xdr:cNvSpPr txBox="1"/>
      </xdr:nvSpPr>
      <xdr:spPr>
        <a:xfrm>
          <a:off x="11563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152854</xdr:rowOff>
    </xdr:from>
    <xdr:ext cx="340478" cy="259045"/>
    <xdr:sp macro="" textlink="">
      <xdr:nvSpPr>
        <xdr:cNvPr id="162" name="n_1mainValue債務償還比率">
          <a:extLst>
            <a:ext uri="{FF2B5EF4-FFF2-40B4-BE49-F238E27FC236}">
              <a16:creationId xmlns:a16="http://schemas.microsoft.com/office/drawing/2014/main" id="{DE944C4F-0CE7-4648-8DBA-08AA90C2D5CA}"/>
            </a:ext>
          </a:extLst>
        </xdr:cNvPr>
        <xdr:cNvSpPr txBox="1"/>
      </xdr:nvSpPr>
      <xdr:spPr>
        <a:xfrm>
          <a:off x="13901361" y="5039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152854</xdr:rowOff>
    </xdr:from>
    <xdr:ext cx="340478" cy="259045"/>
    <xdr:sp macro="" textlink="">
      <xdr:nvSpPr>
        <xdr:cNvPr id="163" name="n_3mainValue債務償還比率">
          <a:extLst>
            <a:ext uri="{FF2B5EF4-FFF2-40B4-BE49-F238E27FC236}">
              <a16:creationId xmlns:a16="http://schemas.microsoft.com/office/drawing/2014/main" id="{F707C1CB-20AB-4756-B6CF-E7AD18480C26}"/>
            </a:ext>
          </a:extLst>
        </xdr:cNvPr>
        <xdr:cNvSpPr txBox="1"/>
      </xdr:nvSpPr>
      <xdr:spPr>
        <a:xfrm>
          <a:off x="12390061" y="5039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E41E780E-933F-4658-B246-81BD53FE1FE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75DEACB6-7780-4907-9D90-666EF0C319C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B9EAAEB2-FF24-4A71-A092-D5755879859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ED97C-CEAF-48CC-9003-A98BEAB799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F912F284-5932-4F4A-97DF-0EA12479A95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981C4386-D92A-4D74-8E41-66337667AF6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73C1DB-C117-4FC5-B3A2-F93538594D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112E81-0476-4095-AA39-1F76FF5E66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A6B282-A58C-4B0C-B6EC-5D863DA7B9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B03237-1E7E-4E22-9903-8274E1D619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5DF4A9-505C-44F8-9283-02320CA793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FB9752-DDF4-40F7-8A00-136EFF06CB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9EB30E-0954-4D99-8C8B-48B585E495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FFA862-AADA-4FCE-800C-4FCFD5C3E1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A9E071-FB60-40B6-9E6B-C7C7A125D3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04E392-DA67-4130-B9FE-5A280D7938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A1E704-7848-4999-8FD8-E90AEA2B06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70BE97-E58F-4631-AF8B-067377D2DF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867E8B-C67A-4D46-8693-43284DD730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C067C8-48F3-4506-B3B8-A8C785A311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E121EA-EE95-4D7D-A956-7A544D0D1A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8570E1-A19D-4F99-BCE9-5001BDD3921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95D513-1010-4D6D-9C23-084BE4A3E5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B74996-3277-42E1-B546-A381949BB7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962846-2E08-4E2E-906E-3F502EB77E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DBB972-A972-4D8F-8C11-015741D80D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E64EA1-8093-4E6B-AB6A-C1B26EA91A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84C550-3BB2-4E24-B7C7-2F4409DEC1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F6B545-D33E-427E-8FD9-E2F6E4704B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832CA1-12D2-4DD9-B2E9-0C37E8659F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CA102C-61D1-4FE0-80A4-4B4373D83A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1EF8B6-6D86-4007-8507-CC1FB5071A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DB81B1-5DFA-4B82-8AA0-13D22DCE8F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B489F6-B093-427C-BFB5-80BDD77D57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2F9FCE-3EE2-444C-AC36-A73C203AC3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DDDD2A-025A-413B-8F68-CDF605B813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E5C2E9-CFBE-4EC3-B397-04D3D99955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59EDB9-44D5-4C99-97B7-B598F893A3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4E95EF-183A-4904-A77D-72542BE32B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1F4098-7641-4283-8A95-AB1FFFF03B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FF9E50-D373-4323-B4F9-89388EFDE0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DAFF0D-23AE-400D-BE58-FE8C5DB992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C0DE4B-1085-4E4B-A051-E0755FA50B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11832A-84E0-4594-92B7-DD308F439C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A091A4-AEFB-4A90-BCB2-1E9E9769DDE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D9BC17-2AEE-4F8C-BAE1-5676E126FA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9DF2B2-6C09-4BD9-A3F6-A3CDFF41D3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1EE5757-B8DF-4DF6-9D3B-2379B01A68E7}"/>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CF9D6B-6CAE-4ABF-AAAF-19061E06B4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E2A7C04-0AAA-4EE6-8244-8E6A0E8C230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7AAB375-7571-4521-8D65-6D4B7C29C03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2388A7-67CC-4529-84A5-3710B1A68E0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2ADEB8E-FA57-46A4-AB47-075257B6430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41F5CC-1AFE-44DB-842E-75E55E8DAA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9B675FC-0D33-49F9-8694-0DE3B6F9682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D2447A-5019-4A91-BA29-EA0BF61774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B9BB50F-78F8-40E1-AFDB-C7448341198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E99095-4551-45AD-8CCD-78FF211C57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A717184-76D7-48BC-A6BA-4772CE452A8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28C329BB-0F3E-4649-A17D-E8A1686857E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941A58-3F33-4E08-95E4-CAFC725B9A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87001000-BFB1-49E1-A324-5F712623EAEF}"/>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3D8DEFDB-90FE-42F8-9F86-6B60CDEE95F3}"/>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DC197B73-9F2F-4D68-83CE-0846F3BF6298}"/>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3B03B4A8-2D2E-4B12-BF2A-1333CCCBA1AF}"/>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D79B82D2-B5D2-4420-9EAE-0219B4C2B6F1}"/>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8FADA9E2-51D5-4D0E-B23D-9549B7C97115}"/>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1D78533B-0CB4-4FDF-8CC5-6A1884C00DDC}"/>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8792A560-043F-4B0C-B91D-0583390C1A3C}"/>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B7B14695-9919-4DB9-A744-0E2F3399BF56}"/>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8767E6A-7785-486D-95F6-D14B4122FC1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78D50A2A-0F62-4EA4-88BA-BEE3BE11707A}"/>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A67BA8-2D55-4A50-9F55-EBFCFB8689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412127-4FD7-48D3-AE4D-DC35FC9EC3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D2DAED-5B76-4405-80FD-E683F5A93D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BBE21B-25BD-454D-ACA8-61B51E2AAB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386E8E-A915-4C1A-A053-3547CE75E06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21590</xdr:rowOff>
    </xdr:from>
    <xdr:to>
      <xdr:col>24</xdr:col>
      <xdr:colOff>114300</xdr:colOff>
      <xdr:row>40</xdr:row>
      <xdr:rowOff>123190</xdr:rowOff>
    </xdr:to>
    <xdr:sp macro="" textlink="">
      <xdr:nvSpPr>
        <xdr:cNvPr id="73" name="楕円 72">
          <a:extLst>
            <a:ext uri="{FF2B5EF4-FFF2-40B4-BE49-F238E27FC236}">
              <a16:creationId xmlns:a16="http://schemas.microsoft.com/office/drawing/2014/main" id="{49D2B5C3-7398-4873-967B-38320E12373A}"/>
            </a:ext>
          </a:extLst>
        </xdr:cNvPr>
        <xdr:cNvSpPr/>
      </xdr:nvSpPr>
      <xdr:spPr>
        <a:xfrm>
          <a:off x="4584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F9D2547D-7C6C-441F-965E-A3D0087E6027}"/>
            </a:ext>
          </a:extLst>
        </xdr:cNvPr>
        <xdr:cNvSpPr txBox="1"/>
      </xdr:nvSpPr>
      <xdr:spPr>
        <a:xfrm>
          <a:off x="4673600"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5" name="楕円 74">
          <a:extLst>
            <a:ext uri="{FF2B5EF4-FFF2-40B4-BE49-F238E27FC236}">
              <a16:creationId xmlns:a16="http://schemas.microsoft.com/office/drawing/2014/main" id="{EFEABDBA-2ACD-4CC3-9B1D-85B5A8C266F8}"/>
            </a:ext>
          </a:extLst>
        </xdr:cNvPr>
        <xdr:cNvSpPr/>
      </xdr:nvSpPr>
      <xdr:spPr>
        <a:xfrm>
          <a:off x="3746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72390</xdr:rowOff>
    </xdr:to>
    <xdr:cxnSp macro="">
      <xdr:nvCxnSpPr>
        <xdr:cNvPr id="76" name="直線コネクタ 75">
          <a:extLst>
            <a:ext uri="{FF2B5EF4-FFF2-40B4-BE49-F238E27FC236}">
              <a16:creationId xmlns:a16="http://schemas.microsoft.com/office/drawing/2014/main" id="{62287AEC-DD33-4CE6-A89C-F1E6A0E75DA1}"/>
            </a:ext>
          </a:extLst>
        </xdr:cNvPr>
        <xdr:cNvCxnSpPr/>
      </xdr:nvCxnSpPr>
      <xdr:spPr>
        <a:xfrm>
          <a:off x="3797300" y="6899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90170</xdr:rowOff>
    </xdr:from>
    <xdr:to>
      <xdr:col>15</xdr:col>
      <xdr:colOff>101600</xdr:colOff>
      <xdr:row>40</xdr:row>
      <xdr:rowOff>20320</xdr:rowOff>
    </xdr:to>
    <xdr:sp macro="" textlink="">
      <xdr:nvSpPr>
        <xdr:cNvPr id="77" name="楕円 76">
          <a:extLst>
            <a:ext uri="{FF2B5EF4-FFF2-40B4-BE49-F238E27FC236}">
              <a16:creationId xmlns:a16="http://schemas.microsoft.com/office/drawing/2014/main" id="{808E6DC2-9392-4BB4-B1D5-5F394E459307}"/>
            </a:ext>
          </a:extLst>
        </xdr:cNvPr>
        <xdr:cNvSpPr/>
      </xdr:nvSpPr>
      <xdr:spPr>
        <a:xfrm>
          <a:off x="2857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140970</xdr:rowOff>
    </xdr:from>
    <xdr:to>
      <xdr:col>19</xdr:col>
      <xdr:colOff>177800</xdr:colOff>
      <xdr:row>40</xdr:row>
      <xdr:rowOff>41910</xdr:rowOff>
    </xdr:to>
    <xdr:cxnSp macro="">
      <xdr:nvCxnSpPr>
        <xdr:cNvPr id="78" name="直線コネクタ 77">
          <a:extLst>
            <a:ext uri="{FF2B5EF4-FFF2-40B4-BE49-F238E27FC236}">
              <a16:creationId xmlns:a16="http://schemas.microsoft.com/office/drawing/2014/main" id="{6ABB04BF-1A38-44DC-A871-7DF9417452E3}"/>
            </a:ext>
          </a:extLst>
        </xdr:cNvPr>
        <xdr:cNvCxnSpPr/>
      </xdr:nvCxnSpPr>
      <xdr:spPr>
        <a:xfrm>
          <a:off x="2908300" y="6827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21590</xdr:rowOff>
    </xdr:from>
    <xdr:to>
      <xdr:col>10</xdr:col>
      <xdr:colOff>165100</xdr:colOff>
      <xdr:row>39</xdr:row>
      <xdr:rowOff>123190</xdr:rowOff>
    </xdr:to>
    <xdr:sp macro="" textlink="">
      <xdr:nvSpPr>
        <xdr:cNvPr id="79" name="楕円 78">
          <a:extLst>
            <a:ext uri="{FF2B5EF4-FFF2-40B4-BE49-F238E27FC236}">
              <a16:creationId xmlns:a16="http://schemas.microsoft.com/office/drawing/2014/main" id="{966485E5-92D2-4D23-B8FD-6B322EE95A6A}"/>
            </a:ext>
          </a:extLst>
        </xdr:cNvPr>
        <xdr:cNvSpPr/>
      </xdr:nvSpPr>
      <xdr:spPr>
        <a:xfrm>
          <a:off x="196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72390</xdr:rowOff>
    </xdr:from>
    <xdr:to>
      <xdr:col>15</xdr:col>
      <xdr:colOff>50800</xdr:colOff>
      <xdr:row>39</xdr:row>
      <xdr:rowOff>140970</xdr:rowOff>
    </xdr:to>
    <xdr:cxnSp macro="">
      <xdr:nvCxnSpPr>
        <xdr:cNvPr id="80" name="直線コネクタ 79">
          <a:extLst>
            <a:ext uri="{FF2B5EF4-FFF2-40B4-BE49-F238E27FC236}">
              <a16:creationId xmlns:a16="http://schemas.microsoft.com/office/drawing/2014/main" id="{6A2BD082-22A3-41D6-BD6B-8E3BE932C73F}"/>
            </a:ext>
          </a:extLst>
        </xdr:cNvPr>
        <xdr:cNvCxnSpPr/>
      </xdr:nvCxnSpPr>
      <xdr:spPr>
        <a:xfrm>
          <a:off x="2019300" y="6758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1" name="楕円 80">
          <a:extLst>
            <a:ext uri="{FF2B5EF4-FFF2-40B4-BE49-F238E27FC236}">
              <a16:creationId xmlns:a16="http://schemas.microsoft.com/office/drawing/2014/main" id="{D95D5E05-A7A1-4DB0-BB1A-CF707809D217}"/>
            </a:ext>
          </a:extLst>
        </xdr:cNvPr>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72390</xdr:rowOff>
    </xdr:to>
    <xdr:cxnSp macro="">
      <xdr:nvCxnSpPr>
        <xdr:cNvPr id="82" name="直線コネクタ 81">
          <a:extLst>
            <a:ext uri="{FF2B5EF4-FFF2-40B4-BE49-F238E27FC236}">
              <a16:creationId xmlns:a16="http://schemas.microsoft.com/office/drawing/2014/main" id="{CADA6AD5-8D0A-433A-9C84-374EF5C20940}"/>
            </a:ext>
          </a:extLst>
        </xdr:cNvPr>
        <xdr:cNvCxnSpPr/>
      </xdr:nvCxnSpPr>
      <xdr:spPr>
        <a:xfrm>
          <a:off x="1130300" y="668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F2C6479A-3954-4627-BEEE-F77A22A9B9BD}"/>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E501D6BB-B183-49D6-A30E-281FAAA73A8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D872B170-33D3-461A-B494-C99A8B9D724D}"/>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6F7BD54F-6327-4F6E-BC71-7749DC668296}"/>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7" name="n_1mainValue【道路】&#10;有形固定資産減価償却率">
          <a:extLst>
            <a:ext uri="{FF2B5EF4-FFF2-40B4-BE49-F238E27FC236}">
              <a16:creationId xmlns:a16="http://schemas.microsoft.com/office/drawing/2014/main" id="{129782B9-C116-4259-A52E-71D45A3D3D4B}"/>
            </a:ext>
          </a:extLst>
        </xdr:cNvPr>
        <xdr:cNvSpPr txBox="1"/>
      </xdr:nvSpPr>
      <xdr:spPr>
        <a:xfrm>
          <a:off x="3582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3CEA6255-C201-4715-B83F-79119AE17E94}"/>
            </a:ext>
          </a:extLst>
        </xdr:cNvPr>
        <xdr:cNvSpPr txBox="1"/>
      </xdr:nvSpPr>
      <xdr:spPr>
        <a:xfrm>
          <a:off x="2705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114317</xdr:rowOff>
    </xdr:from>
    <xdr:ext cx="405111" cy="259045"/>
    <xdr:sp macro="" textlink="">
      <xdr:nvSpPr>
        <xdr:cNvPr id="89" name="n_3mainValue【道路】&#10;有形固定資産減価償却率">
          <a:extLst>
            <a:ext uri="{FF2B5EF4-FFF2-40B4-BE49-F238E27FC236}">
              <a16:creationId xmlns:a16="http://schemas.microsoft.com/office/drawing/2014/main" id="{3650F5F9-DCEB-42E9-A020-F5A8C11BC039}"/>
            </a:ext>
          </a:extLst>
        </xdr:cNvPr>
        <xdr:cNvSpPr txBox="1"/>
      </xdr:nvSpPr>
      <xdr:spPr>
        <a:xfrm>
          <a:off x="1816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1FDF9532-ADC0-45D8-AF56-7547DB8F83EE}"/>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D5D824-5C24-4C84-86EA-2E03E4ED0C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2EADB05-A046-43F4-9908-39E849C9D1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2F51043-FFC5-468E-AFC3-5E9D8B16E0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F44ADF-B601-4988-A3DA-C56CDA08BC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606220-5337-46B6-A965-C8D621CECD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C9FA87-9010-438C-9D3E-31F78C6E47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0A412B-B49C-460E-A8A5-8A19979415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078D1B-E798-43AD-8CE3-73B2FE26B6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3B9675-1F5C-46D4-97D3-D3BDB2F5527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58AAFC7-8B5B-4263-9498-42D2DE571A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789F1C3-11C6-4A2B-A81F-1D34C36D131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8E902D3-5253-4ABA-9CAA-3082489440F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A841FAD-E5E3-4F42-827C-BA02444E240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DDBB2C0-0680-4F52-9199-C7B820BF9A9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1725192-F43D-43DA-9C04-8AEF03D8D30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A30F1E8-6D46-4C04-BFA9-67810BB7723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188C1D1-98DB-4A6C-9C2D-12A69EA98B2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6C8A505-B70B-481A-952E-93A7288047D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2555A1B-00C9-4788-A32D-EF5B7DC98A3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E36C2D53-7BA0-4958-A47D-3191D86FF88E}"/>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20B80FD-B233-45F7-ABE8-EC80A160F10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2A010565-F1E3-4CE6-8354-E8327A33E66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0F60FFE-9722-4561-BFEA-E5A9DB1B07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FD582816-AB16-4102-AE05-0D85FF7A510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93AC911-CC5E-4267-895C-36E3388578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6C2734E4-7413-4C04-A130-9D2B0AF0A16A}"/>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448C1412-028D-4C22-9D5F-5160D477BD58}"/>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72E671FE-1332-49A1-8CC1-6062EBF7DFC5}"/>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D9B5BC56-04BD-4A6F-8718-4C20E3D068B2}"/>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B148C204-2708-4291-B9D4-362CE4EF20A5}"/>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50F72CF9-5BE9-4BF9-A095-09DB8F44746E}"/>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83C35CB0-68A9-4E3F-B317-BFC4E2548E57}"/>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81296DA5-3147-4401-91A1-F0341BA98242}"/>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9D0660FC-BCCE-4856-85E0-77D603539FD5}"/>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F5D3058D-8A4A-4C0F-A7DD-C63F8A894D23}"/>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700C8CCD-0436-4F47-AEF5-971C4F5D4BA3}"/>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DA80F9-3233-4E86-B7FE-F0FD71C0BC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90C751-DEB5-4300-9944-C29FCB199E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961380-A587-48C9-95F4-A424B4F696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4ED825A-3888-4511-BCAC-C2260D9483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3A68557-565E-41F4-A122-F1D98990EF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69585</xdr:rowOff>
    </xdr:from>
    <xdr:to>
      <xdr:col>55</xdr:col>
      <xdr:colOff>50800</xdr:colOff>
      <xdr:row>41</xdr:row>
      <xdr:rowOff>171185</xdr:rowOff>
    </xdr:to>
    <xdr:sp macro="" textlink="">
      <xdr:nvSpPr>
        <xdr:cNvPr id="132" name="楕円 131">
          <a:extLst>
            <a:ext uri="{FF2B5EF4-FFF2-40B4-BE49-F238E27FC236}">
              <a16:creationId xmlns:a16="http://schemas.microsoft.com/office/drawing/2014/main" id="{0FBEAEDA-661C-4AB5-A276-D892C03DD453}"/>
            </a:ext>
          </a:extLst>
        </xdr:cNvPr>
        <xdr:cNvSpPr/>
      </xdr:nvSpPr>
      <xdr:spPr>
        <a:xfrm>
          <a:off x="10426700" y="70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48012</xdr:rowOff>
    </xdr:from>
    <xdr:ext cx="534377" cy="259045"/>
    <xdr:sp macro="" textlink="">
      <xdr:nvSpPr>
        <xdr:cNvPr id="133" name="【道路】&#10;一人当たり延長該当値テキスト">
          <a:extLst>
            <a:ext uri="{FF2B5EF4-FFF2-40B4-BE49-F238E27FC236}">
              <a16:creationId xmlns:a16="http://schemas.microsoft.com/office/drawing/2014/main" id="{5BA1BE51-3C4D-472E-908C-5F2D28FFEF2A}"/>
            </a:ext>
          </a:extLst>
        </xdr:cNvPr>
        <xdr:cNvSpPr txBox="1"/>
      </xdr:nvSpPr>
      <xdr:spPr>
        <a:xfrm>
          <a:off x="10515600" y="70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71762</xdr:rowOff>
    </xdr:from>
    <xdr:to>
      <xdr:col>50</xdr:col>
      <xdr:colOff>165100</xdr:colOff>
      <xdr:row>42</xdr:row>
      <xdr:rowOff>1912</xdr:rowOff>
    </xdr:to>
    <xdr:sp macro="" textlink="">
      <xdr:nvSpPr>
        <xdr:cNvPr id="134" name="楕円 133">
          <a:extLst>
            <a:ext uri="{FF2B5EF4-FFF2-40B4-BE49-F238E27FC236}">
              <a16:creationId xmlns:a16="http://schemas.microsoft.com/office/drawing/2014/main" id="{9385FF09-33AC-470D-9CC0-E50BBDC7FFBE}"/>
            </a:ext>
          </a:extLst>
        </xdr:cNvPr>
        <xdr:cNvSpPr/>
      </xdr:nvSpPr>
      <xdr:spPr>
        <a:xfrm>
          <a:off x="9588500" y="71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120385</xdr:rowOff>
    </xdr:from>
    <xdr:to>
      <xdr:col>55</xdr:col>
      <xdr:colOff>0</xdr:colOff>
      <xdr:row>41</xdr:row>
      <xdr:rowOff>122562</xdr:rowOff>
    </xdr:to>
    <xdr:cxnSp macro="">
      <xdr:nvCxnSpPr>
        <xdr:cNvPr id="135" name="直線コネクタ 134">
          <a:extLst>
            <a:ext uri="{FF2B5EF4-FFF2-40B4-BE49-F238E27FC236}">
              <a16:creationId xmlns:a16="http://schemas.microsoft.com/office/drawing/2014/main" id="{4278DE03-797D-44DA-8E0B-17BF405B1B06}"/>
            </a:ext>
          </a:extLst>
        </xdr:cNvPr>
        <xdr:cNvCxnSpPr/>
      </xdr:nvCxnSpPr>
      <xdr:spPr>
        <a:xfrm flipV="1">
          <a:off x="9639300" y="7149835"/>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72589</xdr:rowOff>
    </xdr:from>
    <xdr:to>
      <xdr:col>46</xdr:col>
      <xdr:colOff>38100</xdr:colOff>
      <xdr:row>42</xdr:row>
      <xdr:rowOff>2739</xdr:rowOff>
    </xdr:to>
    <xdr:sp macro="" textlink="">
      <xdr:nvSpPr>
        <xdr:cNvPr id="136" name="楕円 135">
          <a:extLst>
            <a:ext uri="{FF2B5EF4-FFF2-40B4-BE49-F238E27FC236}">
              <a16:creationId xmlns:a16="http://schemas.microsoft.com/office/drawing/2014/main" id="{2BBDA9D5-3FAA-49BA-A4FF-2E199D30F87D}"/>
            </a:ext>
          </a:extLst>
        </xdr:cNvPr>
        <xdr:cNvSpPr/>
      </xdr:nvSpPr>
      <xdr:spPr>
        <a:xfrm>
          <a:off x="8699500" y="71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122562</xdr:rowOff>
    </xdr:from>
    <xdr:to>
      <xdr:col>50</xdr:col>
      <xdr:colOff>114300</xdr:colOff>
      <xdr:row>41</xdr:row>
      <xdr:rowOff>123389</xdr:rowOff>
    </xdr:to>
    <xdr:cxnSp macro="">
      <xdr:nvCxnSpPr>
        <xdr:cNvPr id="137" name="直線コネクタ 136">
          <a:extLst>
            <a:ext uri="{FF2B5EF4-FFF2-40B4-BE49-F238E27FC236}">
              <a16:creationId xmlns:a16="http://schemas.microsoft.com/office/drawing/2014/main" id="{3A62CB61-E720-4D36-A1E1-01DC67E889B7}"/>
            </a:ext>
          </a:extLst>
        </xdr:cNvPr>
        <xdr:cNvCxnSpPr/>
      </xdr:nvCxnSpPr>
      <xdr:spPr>
        <a:xfrm flipV="1">
          <a:off x="8750300" y="7152012"/>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72764</xdr:rowOff>
    </xdr:from>
    <xdr:to>
      <xdr:col>41</xdr:col>
      <xdr:colOff>101600</xdr:colOff>
      <xdr:row>42</xdr:row>
      <xdr:rowOff>2914</xdr:rowOff>
    </xdr:to>
    <xdr:sp macro="" textlink="">
      <xdr:nvSpPr>
        <xdr:cNvPr id="138" name="楕円 137">
          <a:extLst>
            <a:ext uri="{FF2B5EF4-FFF2-40B4-BE49-F238E27FC236}">
              <a16:creationId xmlns:a16="http://schemas.microsoft.com/office/drawing/2014/main" id="{C767061B-3478-4A1D-B713-15A3AF8C381A}"/>
            </a:ext>
          </a:extLst>
        </xdr:cNvPr>
        <xdr:cNvSpPr/>
      </xdr:nvSpPr>
      <xdr:spPr>
        <a:xfrm>
          <a:off x="7810500" y="71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123389</xdr:rowOff>
    </xdr:from>
    <xdr:to>
      <xdr:col>45</xdr:col>
      <xdr:colOff>177800</xdr:colOff>
      <xdr:row>41</xdr:row>
      <xdr:rowOff>123564</xdr:rowOff>
    </xdr:to>
    <xdr:cxnSp macro="">
      <xdr:nvCxnSpPr>
        <xdr:cNvPr id="139" name="直線コネクタ 138">
          <a:extLst>
            <a:ext uri="{FF2B5EF4-FFF2-40B4-BE49-F238E27FC236}">
              <a16:creationId xmlns:a16="http://schemas.microsoft.com/office/drawing/2014/main" id="{4998DA6C-4FBA-4527-BCAC-4544B049E619}"/>
            </a:ext>
          </a:extLst>
        </xdr:cNvPr>
        <xdr:cNvCxnSpPr/>
      </xdr:nvCxnSpPr>
      <xdr:spPr>
        <a:xfrm flipV="1">
          <a:off x="7861300" y="7152839"/>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72121</xdr:rowOff>
    </xdr:from>
    <xdr:to>
      <xdr:col>36</xdr:col>
      <xdr:colOff>165100</xdr:colOff>
      <xdr:row>42</xdr:row>
      <xdr:rowOff>2271</xdr:rowOff>
    </xdr:to>
    <xdr:sp macro="" textlink="">
      <xdr:nvSpPr>
        <xdr:cNvPr id="140" name="楕円 139">
          <a:extLst>
            <a:ext uri="{FF2B5EF4-FFF2-40B4-BE49-F238E27FC236}">
              <a16:creationId xmlns:a16="http://schemas.microsoft.com/office/drawing/2014/main" id="{AC9A681A-DEFF-4D91-B1BE-236DFE15C910}"/>
            </a:ext>
          </a:extLst>
        </xdr:cNvPr>
        <xdr:cNvSpPr/>
      </xdr:nvSpPr>
      <xdr:spPr>
        <a:xfrm>
          <a:off x="6921500" y="71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122921</xdr:rowOff>
    </xdr:from>
    <xdr:to>
      <xdr:col>41</xdr:col>
      <xdr:colOff>50800</xdr:colOff>
      <xdr:row>41</xdr:row>
      <xdr:rowOff>123564</xdr:rowOff>
    </xdr:to>
    <xdr:cxnSp macro="">
      <xdr:nvCxnSpPr>
        <xdr:cNvPr id="141" name="直線コネクタ 140">
          <a:extLst>
            <a:ext uri="{FF2B5EF4-FFF2-40B4-BE49-F238E27FC236}">
              <a16:creationId xmlns:a16="http://schemas.microsoft.com/office/drawing/2014/main" id="{0F80B398-EA74-4D7F-9EFF-F475CF2EBBE4}"/>
            </a:ext>
          </a:extLst>
        </xdr:cNvPr>
        <xdr:cNvCxnSpPr/>
      </xdr:nvCxnSpPr>
      <xdr:spPr>
        <a:xfrm>
          <a:off x="6972300" y="7152371"/>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4A721B4F-EB42-45D1-82B8-C4A4BCF62B82}"/>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8D4F89F2-E475-4838-8C34-8C1C8613B7A9}"/>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E058BB1C-5AA5-4166-BFF6-CC891DFA2695}"/>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D6E6954A-BFFE-4C85-B49C-87B049917F04}"/>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164489</xdr:rowOff>
    </xdr:from>
    <xdr:ext cx="534377" cy="259045"/>
    <xdr:sp macro="" textlink="">
      <xdr:nvSpPr>
        <xdr:cNvPr id="146" name="n_1mainValue【道路】&#10;一人当たり延長">
          <a:extLst>
            <a:ext uri="{FF2B5EF4-FFF2-40B4-BE49-F238E27FC236}">
              <a16:creationId xmlns:a16="http://schemas.microsoft.com/office/drawing/2014/main" id="{C88ADDC0-1DC9-4CD5-88BA-5422D4F731D2}"/>
            </a:ext>
          </a:extLst>
        </xdr:cNvPr>
        <xdr:cNvSpPr txBox="1"/>
      </xdr:nvSpPr>
      <xdr:spPr>
        <a:xfrm>
          <a:off x="9359411" y="71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165316</xdr:rowOff>
    </xdr:from>
    <xdr:ext cx="534377" cy="259045"/>
    <xdr:sp macro="" textlink="">
      <xdr:nvSpPr>
        <xdr:cNvPr id="147" name="n_2mainValue【道路】&#10;一人当たり延長">
          <a:extLst>
            <a:ext uri="{FF2B5EF4-FFF2-40B4-BE49-F238E27FC236}">
              <a16:creationId xmlns:a16="http://schemas.microsoft.com/office/drawing/2014/main" id="{78AFADAD-CD8D-4262-B15C-90D4EC49D2B1}"/>
            </a:ext>
          </a:extLst>
        </xdr:cNvPr>
        <xdr:cNvSpPr txBox="1"/>
      </xdr:nvSpPr>
      <xdr:spPr>
        <a:xfrm>
          <a:off x="8483111" y="71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165491</xdr:rowOff>
    </xdr:from>
    <xdr:ext cx="534377" cy="259045"/>
    <xdr:sp macro="" textlink="">
      <xdr:nvSpPr>
        <xdr:cNvPr id="148" name="n_3mainValue【道路】&#10;一人当たり延長">
          <a:extLst>
            <a:ext uri="{FF2B5EF4-FFF2-40B4-BE49-F238E27FC236}">
              <a16:creationId xmlns:a16="http://schemas.microsoft.com/office/drawing/2014/main" id="{D265B929-2D1C-41C9-B535-E4C6F298089A}"/>
            </a:ext>
          </a:extLst>
        </xdr:cNvPr>
        <xdr:cNvSpPr txBox="1"/>
      </xdr:nvSpPr>
      <xdr:spPr>
        <a:xfrm>
          <a:off x="7594111" y="71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164848</xdr:rowOff>
    </xdr:from>
    <xdr:ext cx="534377" cy="259045"/>
    <xdr:sp macro="" textlink="">
      <xdr:nvSpPr>
        <xdr:cNvPr id="149" name="n_4mainValue【道路】&#10;一人当たり延長">
          <a:extLst>
            <a:ext uri="{FF2B5EF4-FFF2-40B4-BE49-F238E27FC236}">
              <a16:creationId xmlns:a16="http://schemas.microsoft.com/office/drawing/2014/main" id="{402345C4-F3EE-4CF0-94B1-FD275DFE368F}"/>
            </a:ext>
          </a:extLst>
        </xdr:cNvPr>
        <xdr:cNvSpPr txBox="1"/>
      </xdr:nvSpPr>
      <xdr:spPr>
        <a:xfrm>
          <a:off x="6705111" y="71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8E7DE16-1D6B-4809-9D4B-3023297058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A56D9A6-CAEE-40F3-90FA-DF2F066CE7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67A9835-670C-4649-9A4D-6790B0889E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86F88A1-4323-4BCB-8CFE-930DE24681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C4A0F7F-3760-49E4-9229-658F849481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1F61FEC-6113-43ED-8F08-1EA35E0366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147A60A-F549-4A1F-993A-ABBA1313D7E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75842A9-49F1-4C58-A7B5-33BE9FEFD6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4611127-3A35-42C1-A1DD-2A8D56FB87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C8C2C8B-B600-49FD-A445-15000EDB4B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3289F5D-4E52-46EA-BDA2-0DF8C55C64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8DAF572-51E0-4814-BA28-8CAAE20BDF5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331E554B-449F-4987-ABD9-E513CB993B4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AA5CCF4A-EEBA-4817-A8B0-5728F6836BD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B46C64AD-F23B-409D-BF61-461225BD71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A925BEA-F050-4B9F-86AA-CFD7CC6142D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115BD511-F82E-45BD-9B39-652D485CA80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9B13326-A72C-4E07-9EA9-9F89112636D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E8CE2C28-6B81-408F-BBBE-1721DABE88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1123779-CC51-4217-A133-CF6AE7E42C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259018F1-A243-4367-B8E9-DBFEB181AC6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5C6BD22-20B1-4448-964B-CE5D2FAC14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14B8A4F-06B1-427E-B670-FA81D10D69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33820C9F-B611-4669-99D5-49333E2169D2}"/>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BA5002-0877-45EE-9A6B-1858B89435E3}"/>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9ACCC934-9971-4A26-A1E4-45DB907D1015}"/>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BCC416B3-89D7-4479-86E3-B3A0D61211E9}"/>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4AE670D8-AAD6-4DF9-A361-477EAB78CF19}"/>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CB5E96A-D1A0-49FE-AF24-F5DED7FA0F69}"/>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16D7E9AE-A6F1-44DF-950F-66868D13B753}"/>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5D9DCE5B-EB64-4253-9D1E-BCEAA7B4093C}"/>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939B0C17-0602-46CE-B937-EADA8C26B498}"/>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3A86510C-DB0F-4B1B-9C48-9DF832949779}"/>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E9C01870-8DC1-49C6-B195-0014E0039768}"/>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6F079A-B0A6-4A85-AE85-FEC03516A1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D94F03-5C77-4862-AA3E-8141009486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3BFC74-8951-4D25-A202-387F19C321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E2F6BC-8175-4041-8854-5B3C6A8177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7921A28-1625-43F3-B019-9593DB66A5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89" name="楕円 188">
          <a:extLst>
            <a:ext uri="{FF2B5EF4-FFF2-40B4-BE49-F238E27FC236}">
              <a16:creationId xmlns:a16="http://schemas.microsoft.com/office/drawing/2014/main" id="{D030D7A9-93EC-47E5-8DCA-8B3CB358D11E}"/>
            </a:ext>
          </a:extLst>
        </xdr:cNvPr>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162577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B0C4702-B2D1-4A4D-9DEA-A2FBA7FFBF55}"/>
            </a:ext>
          </a:extLst>
        </xdr:cNvPr>
        <xdr:cNvSpPr txBox="1"/>
      </xdr:nvSpPr>
      <xdr:spPr>
        <a:xfrm>
          <a:off x="4673600"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1" name="楕円 190">
          <a:extLst>
            <a:ext uri="{FF2B5EF4-FFF2-40B4-BE49-F238E27FC236}">
              <a16:creationId xmlns:a16="http://schemas.microsoft.com/office/drawing/2014/main" id="{BB6C7EE5-340A-4C70-9248-4007DEB6A0E5}"/>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19050</xdr:rowOff>
    </xdr:to>
    <xdr:cxnSp macro="">
      <xdr:nvCxnSpPr>
        <xdr:cNvPr id="192" name="直線コネクタ 191">
          <a:extLst>
            <a:ext uri="{FF2B5EF4-FFF2-40B4-BE49-F238E27FC236}">
              <a16:creationId xmlns:a16="http://schemas.microsoft.com/office/drawing/2014/main" id="{4A8B5A19-8440-41AC-83E8-C5A339BBD63C}"/>
            </a:ext>
          </a:extLst>
        </xdr:cNvPr>
        <xdr:cNvCxnSpPr/>
      </xdr:nvCxnSpPr>
      <xdr:spPr>
        <a:xfrm>
          <a:off x="3797300" y="10447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93" name="楕円 192">
          <a:extLst>
            <a:ext uri="{FF2B5EF4-FFF2-40B4-BE49-F238E27FC236}">
              <a16:creationId xmlns:a16="http://schemas.microsoft.com/office/drawing/2014/main" id="{9E8F319E-49C4-4A71-BAD8-7DE8ED471E37}"/>
            </a:ext>
          </a:extLst>
        </xdr:cNvPr>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160020</xdr:rowOff>
    </xdr:to>
    <xdr:cxnSp macro="">
      <xdr:nvCxnSpPr>
        <xdr:cNvPr id="194" name="直線コネクタ 193">
          <a:extLst>
            <a:ext uri="{FF2B5EF4-FFF2-40B4-BE49-F238E27FC236}">
              <a16:creationId xmlns:a16="http://schemas.microsoft.com/office/drawing/2014/main" id="{45578966-1C5B-4A77-9B38-B3A4C7055AB0}"/>
            </a:ext>
          </a:extLst>
        </xdr:cNvPr>
        <xdr:cNvCxnSpPr/>
      </xdr:nvCxnSpPr>
      <xdr:spPr>
        <a:xfrm>
          <a:off x="2908300" y="10416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195" name="楕円 194">
          <a:extLst>
            <a:ext uri="{FF2B5EF4-FFF2-40B4-BE49-F238E27FC236}">
              <a16:creationId xmlns:a16="http://schemas.microsoft.com/office/drawing/2014/main" id="{5E08BB68-7E01-4FA7-A57E-6BA11216A9CE}"/>
            </a:ext>
          </a:extLst>
        </xdr:cNvPr>
        <xdr:cNvSpPr/>
      </xdr:nvSpPr>
      <xdr:spPr>
        <a:xfrm>
          <a:off x="196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129540</xdr:rowOff>
    </xdr:to>
    <xdr:cxnSp macro="">
      <xdr:nvCxnSpPr>
        <xdr:cNvPr id="196" name="直線コネクタ 195">
          <a:extLst>
            <a:ext uri="{FF2B5EF4-FFF2-40B4-BE49-F238E27FC236}">
              <a16:creationId xmlns:a16="http://schemas.microsoft.com/office/drawing/2014/main" id="{D54E5629-C3B1-4274-BD29-BEEB08B2D37B}"/>
            </a:ext>
          </a:extLst>
        </xdr:cNvPr>
        <xdr:cNvCxnSpPr/>
      </xdr:nvCxnSpPr>
      <xdr:spPr>
        <a:xfrm>
          <a:off x="2019300" y="103879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7" name="楕円 196">
          <a:extLst>
            <a:ext uri="{FF2B5EF4-FFF2-40B4-BE49-F238E27FC236}">
              <a16:creationId xmlns:a16="http://schemas.microsoft.com/office/drawing/2014/main" id="{92D5F425-32C6-452E-BE94-07199E9F4C55}"/>
            </a:ext>
          </a:extLst>
        </xdr:cNvPr>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100965</xdr:rowOff>
    </xdr:to>
    <xdr:cxnSp macro="">
      <xdr:nvCxnSpPr>
        <xdr:cNvPr id="198" name="直線コネクタ 197">
          <a:extLst>
            <a:ext uri="{FF2B5EF4-FFF2-40B4-BE49-F238E27FC236}">
              <a16:creationId xmlns:a16="http://schemas.microsoft.com/office/drawing/2014/main" id="{EA21777B-2261-4A12-8D40-4836C336FBC6}"/>
            </a:ext>
          </a:extLst>
        </xdr:cNvPr>
        <xdr:cNvCxnSpPr/>
      </xdr:nvCxnSpPr>
      <xdr:spPr>
        <a:xfrm>
          <a:off x="1130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2F1BBEF-792A-493B-85AA-035EA54C1C0B}"/>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31CFCE7-4C1E-46C9-986D-711430A66A45}"/>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FA9A056-D05C-45F2-87E5-AC7259FE2861}"/>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163ADCE-F295-4C40-A793-A614F89C3303}"/>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D53DA4F-7A32-4E08-A28C-0BEBC39EB025}"/>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25417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71A518E-B244-4CE4-80DE-E93BB5A1A80D}"/>
            </a:ext>
          </a:extLst>
        </xdr:cNvPr>
        <xdr:cNvSpPr txBox="1"/>
      </xdr:nvSpPr>
      <xdr:spPr>
        <a:xfrm>
          <a:off x="2705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168292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9004992-E6BF-4351-80A2-36206F814D22}"/>
            </a:ext>
          </a:extLst>
        </xdr:cNvPr>
        <xdr:cNvSpPr txBox="1"/>
      </xdr:nvSpPr>
      <xdr:spPr>
        <a:xfrm>
          <a:off x="1816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33A49BD-E4E6-4AAD-93A7-6B31500C6352}"/>
            </a:ext>
          </a:extLst>
        </xdr:cNvPr>
        <xdr:cNvSpPr txBox="1"/>
      </xdr:nvSpPr>
      <xdr:spPr>
        <a:xfrm>
          <a:off x="927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79D93B7-2AA1-467A-9360-F5EC0A36D2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E7B1E0-1DF3-43E6-8FB2-16C0E58AA8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5D59609-C478-4D25-867C-0D47F6C2D4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4AA6B1B-5F91-42EF-92D7-D5A54C3B40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F9DEF9-4B6D-4B34-8A9E-C76ECD949C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9D0F48D-CA0D-4A9D-B207-BC43BE5199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B1C8F3E-8503-420D-981C-17DF8B4D16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DFD46D9-D882-40C7-A767-08DD6A97D3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7E24BB3-8BF0-4F9B-A19C-C89F6ED128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D94B11B-4AB3-4480-9B02-7139CC52A7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4005B9E4-5281-491E-A429-06BDCE45454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DB630AA-46C0-4B5A-94BB-C1BA17CAEEE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50EE74F1-02EB-4AB8-81D5-9FB25FFB986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CBC2112E-6A52-4395-9CC3-7C639A27E4F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31D47CA8-227A-45E2-B1DF-09AB19CF7ED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D490231B-78A2-4FA4-8320-BAA9E202D0C2}"/>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60BE43C-7DA4-475C-BD36-08CB2B1C58B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2283DB8F-9F15-4AE6-AA33-0151CE3F864B}"/>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549C265-C29B-42D9-A8ED-685D07A4CA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B709002C-0292-4979-9F20-91C5F2AFF41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4DD4EFF-AE42-48D7-A02D-B2ACDFFB20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CF2AE18D-8A77-49A6-8471-C5621C2912D7}"/>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C38157A-6CA3-438D-9BE9-4ACA54D3D9FF}"/>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484ECC1-EBB5-41FD-914A-162DACDA3F24}"/>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2A1C3F6-FB16-4006-AFD6-46E4E54D5184}"/>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984352DE-2010-4CBE-B7DB-17283AEEF274}"/>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20B5954-4F86-4762-B979-282D8A7E3CFF}"/>
            </a:ext>
          </a:extLst>
        </xdr:cNvPr>
        <xdr:cNvSpPr txBox="1"/>
      </xdr:nvSpPr>
      <xdr:spPr>
        <a:xfrm>
          <a:off x="1051560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28274BC4-C8B5-496E-8CC9-9A6F98F08708}"/>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C0AF43F9-6197-494A-BE3E-88A99507F618}"/>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858F3F0-7071-4F26-B4EA-EF5F52E0804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2430319C-AB1E-4AB9-86BF-1FB450A9A0CF}"/>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38972009-9FBC-48FA-AA46-5F6ECD40E3AC}"/>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2073AEE-6F93-4961-BED9-A985E7369D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CAB543-3774-415A-8A11-862F005CBE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BE1910-6767-4088-B019-17A0B32CD8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0D02F4-9917-45AD-AA83-7855322969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EC2EE1-E6B5-4AF8-B836-DC5F491617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75661</xdr:rowOff>
    </xdr:from>
    <xdr:to>
      <xdr:col>55</xdr:col>
      <xdr:colOff>50800</xdr:colOff>
      <xdr:row>63</xdr:row>
      <xdr:rowOff>5811</xdr:rowOff>
    </xdr:to>
    <xdr:sp macro="" textlink="">
      <xdr:nvSpPr>
        <xdr:cNvPr id="244" name="楕円 243">
          <a:extLst>
            <a:ext uri="{FF2B5EF4-FFF2-40B4-BE49-F238E27FC236}">
              <a16:creationId xmlns:a16="http://schemas.microsoft.com/office/drawing/2014/main" id="{7BB89417-C0EE-4E41-BAA0-8B5304D06D83}"/>
            </a:ext>
          </a:extLst>
        </xdr:cNvPr>
        <xdr:cNvSpPr/>
      </xdr:nvSpPr>
      <xdr:spPr>
        <a:xfrm>
          <a:off x="10426700" y="107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54088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3590119-AF0B-46EE-80C6-9E6CA5B64302}"/>
            </a:ext>
          </a:extLst>
        </xdr:cNvPr>
        <xdr:cNvSpPr txBox="1"/>
      </xdr:nvSpPr>
      <xdr:spPr>
        <a:xfrm>
          <a:off x="10515600" y="106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76402</xdr:rowOff>
    </xdr:from>
    <xdr:to>
      <xdr:col>50</xdr:col>
      <xdr:colOff>165100</xdr:colOff>
      <xdr:row>63</xdr:row>
      <xdr:rowOff>6552</xdr:rowOff>
    </xdr:to>
    <xdr:sp macro="" textlink="">
      <xdr:nvSpPr>
        <xdr:cNvPr id="246" name="楕円 245">
          <a:extLst>
            <a:ext uri="{FF2B5EF4-FFF2-40B4-BE49-F238E27FC236}">
              <a16:creationId xmlns:a16="http://schemas.microsoft.com/office/drawing/2014/main" id="{F1DE2BEF-D7E2-4C04-B2CE-C4590E8C82CB}"/>
            </a:ext>
          </a:extLst>
        </xdr:cNvPr>
        <xdr:cNvSpPr/>
      </xdr:nvSpPr>
      <xdr:spPr>
        <a:xfrm>
          <a:off x="9588500" y="107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126461</xdr:rowOff>
    </xdr:from>
    <xdr:to>
      <xdr:col>55</xdr:col>
      <xdr:colOff>0</xdr:colOff>
      <xdr:row>62</xdr:row>
      <xdr:rowOff>127202</xdr:rowOff>
    </xdr:to>
    <xdr:cxnSp macro="">
      <xdr:nvCxnSpPr>
        <xdr:cNvPr id="247" name="直線コネクタ 246">
          <a:extLst>
            <a:ext uri="{FF2B5EF4-FFF2-40B4-BE49-F238E27FC236}">
              <a16:creationId xmlns:a16="http://schemas.microsoft.com/office/drawing/2014/main" id="{F50D6544-AE63-4335-9B08-61A63B177A56}"/>
            </a:ext>
          </a:extLst>
        </xdr:cNvPr>
        <xdr:cNvCxnSpPr/>
      </xdr:nvCxnSpPr>
      <xdr:spPr>
        <a:xfrm flipV="1">
          <a:off x="9639300" y="10756361"/>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78416</xdr:rowOff>
    </xdr:from>
    <xdr:to>
      <xdr:col>46</xdr:col>
      <xdr:colOff>38100</xdr:colOff>
      <xdr:row>63</xdr:row>
      <xdr:rowOff>8566</xdr:rowOff>
    </xdr:to>
    <xdr:sp macro="" textlink="">
      <xdr:nvSpPr>
        <xdr:cNvPr id="248" name="楕円 247">
          <a:extLst>
            <a:ext uri="{FF2B5EF4-FFF2-40B4-BE49-F238E27FC236}">
              <a16:creationId xmlns:a16="http://schemas.microsoft.com/office/drawing/2014/main" id="{3C5C2944-BF1D-4B4A-91B7-D46DBBB3DA2C}"/>
            </a:ext>
          </a:extLst>
        </xdr:cNvPr>
        <xdr:cNvSpPr/>
      </xdr:nvSpPr>
      <xdr:spPr>
        <a:xfrm>
          <a:off x="8699500" y="107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127202</xdr:rowOff>
    </xdr:from>
    <xdr:to>
      <xdr:col>50</xdr:col>
      <xdr:colOff>114300</xdr:colOff>
      <xdr:row>62</xdr:row>
      <xdr:rowOff>129216</xdr:rowOff>
    </xdr:to>
    <xdr:cxnSp macro="">
      <xdr:nvCxnSpPr>
        <xdr:cNvPr id="249" name="直線コネクタ 248">
          <a:extLst>
            <a:ext uri="{FF2B5EF4-FFF2-40B4-BE49-F238E27FC236}">
              <a16:creationId xmlns:a16="http://schemas.microsoft.com/office/drawing/2014/main" id="{FA17215C-625A-4AA1-BB4E-6F53F31A9F64}"/>
            </a:ext>
          </a:extLst>
        </xdr:cNvPr>
        <xdr:cNvCxnSpPr/>
      </xdr:nvCxnSpPr>
      <xdr:spPr>
        <a:xfrm flipV="1">
          <a:off x="8750300" y="10757102"/>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79509</xdr:rowOff>
    </xdr:from>
    <xdr:to>
      <xdr:col>41</xdr:col>
      <xdr:colOff>101600</xdr:colOff>
      <xdr:row>63</xdr:row>
      <xdr:rowOff>9659</xdr:rowOff>
    </xdr:to>
    <xdr:sp macro="" textlink="">
      <xdr:nvSpPr>
        <xdr:cNvPr id="250" name="楕円 249">
          <a:extLst>
            <a:ext uri="{FF2B5EF4-FFF2-40B4-BE49-F238E27FC236}">
              <a16:creationId xmlns:a16="http://schemas.microsoft.com/office/drawing/2014/main" id="{9C753946-242A-40EE-815C-DFB8FF54065F}"/>
            </a:ext>
          </a:extLst>
        </xdr:cNvPr>
        <xdr:cNvSpPr/>
      </xdr:nvSpPr>
      <xdr:spPr>
        <a:xfrm>
          <a:off x="7810500" y="107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129216</xdr:rowOff>
    </xdr:from>
    <xdr:to>
      <xdr:col>45</xdr:col>
      <xdr:colOff>177800</xdr:colOff>
      <xdr:row>62</xdr:row>
      <xdr:rowOff>130309</xdr:rowOff>
    </xdr:to>
    <xdr:cxnSp macro="">
      <xdr:nvCxnSpPr>
        <xdr:cNvPr id="251" name="直線コネクタ 250">
          <a:extLst>
            <a:ext uri="{FF2B5EF4-FFF2-40B4-BE49-F238E27FC236}">
              <a16:creationId xmlns:a16="http://schemas.microsoft.com/office/drawing/2014/main" id="{54EC7A9D-9770-4250-9F06-722CF7002788}"/>
            </a:ext>
          </a:extLst>
        </xdr:cNvPr>
        <xdr:cNvCxnSpPr/>
      </xdr:nvCxnSpPr>
      <xdr:spPr>
        <a:xfrm flipV="1">
          <a:off x="7861300" y="1075911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78624</xdr:rowOff>
    </xdr:from>
    <xdr:to>
      <xdr:col>36</xdr:col>
      <xdr:colOff>165100</xdr:colOff>
      <xdr:row>63</xdr:row>
      <xdr:rowOff>8774</xdr:rowOff>
    </xdr:to>
    <xdr:sp macro="" textlink="">
      <xdr:nvSpPr>
        <xdr:cNvPr id="252" name="楕円 251">
          <a:extLst>
            <a:ext uri="{FF2B5EF4-FFF2-40B4-BE49-F238E27FC236}">
              <a16:creationId xmlns:a16="http://schemas.microsoft.com/office/drawing/2014/main" id="{7922A8EA-0E2A-4F81-A023-99D674C36238}"/>
            </a:ext>
          </a:extLst>
        </xdr:cNvPr>
        <xdr:cNvSpPr/>
      </xdr:nvSpPr>
      <xdr:spPr>
        <a:xfrm>
          <a:off x="6921500" y="107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129424</xdr:rowOff>
    </xdr:from>
    <xdr:to>
      <xdr:col>41</xdr:col>
      <xdr:colOff>50800</xdr:colOff>
      <xdr:row>62</xdr:row>
      <xdr:rowOff>130309</xdr:rowOff>
    </xdr:to>
    <xdr:cxnSp macro="">
      <xdr:nvCxnSpPr>
        <xdr:cNvPr id="253" name="直線コネクタ 252">
          <a:extLst>
            <a:ext uri="{FF2B5EF4-FFF2-40B4-BE49-F238E27FC236}">
              <a16:creationId xmlns:a16="http://schemas.microsoft.com/office/drawing/2014/main" id="{4EC76EDE-F3E3-4CE3-9C29-5E682B1FBA0D}"/>
            </a:ext>
          </a:extLst>
        </xdr:cNvPr>
        <xdr:cNvCxnSpPr/>
      </xdr:nvCxnSpPr>
      <xdr:spPr>
        <a:xfrm>
          <a:off x="6972300" y="10759324"/>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A75FF7A-F41A-4079-A300-794FA66343C0}"/>
            </a:ext>
          </a:extLst>
        </xdr:cNvPr>
        <xdr:cNvSpPr txBox="1"/>
      </xdr:nvSpPr>
      <xdr:spPr>
        <a:xfrm>
          <a:off x="932709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C4F6C7D-5B98-4E5B-85AB-3A629C81EC13}"/>
            </a:ext>
          </a:extLst>
        </xdr:cNvPr>
        <xdr:cNvSpPr txBox="1"/>
      </xdr:nvSpPr>
      <xdr:spPr>
        <a:xfrm>
          <a:off x="84507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81E4FA3-13CB-4D77-93DB-6CBED2BC7BC0}"/>
            </a:ext>
          </a:extLst>
        </xdr:cNvPr>
        <xdr:cNvSpPr txBox="1"/>
      </xdr:nvSpPr>
      <xdr:spPr>
        <a:xfrm>
          <a:off x="7561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ACC001D-21AB-4F4C-BF87-64B5522F77EA}"/>
            </a:ext>
          </a:extLst>
        </xdr:cNvPr>
        <xdr:cNvSpPr txBox="1"/>
      </xdr:nvSpPr>
      <xdr:spPr>
        <a:xfrm>
          <a:off x="6672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169129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DB2A8B8-E742-4172-8A97-F6CAC952295C}"/>
            </a:ext>
          </a:extLst>
        </xdr:cNvPr>
        <xdr:cNvSpPr txBox="1"/>
      </xdr:nvSpPr>
      <xdr:spPr>
        <a:xfrm>
          <a:off x="9359411" y="107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171143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760C7F12-91A9-4E80-92E2-B371F207F521}"/>
            </a:ext>
          </a:extLst>
        </xdr:cNvPr>
        <xdr:cNvSpPr txBox="1"/>
      </xdr:nvSpPr>
      <xdr:spPr>
        <a:xfrm>
          <a:off x="8483111" y="108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18A3B529-045F-482C-8613-91D2ED8B09BF}"/>
            </a:ext>
          </a:extLst>
        </xdr:cNvPr>
        <xdr:cNvSpPr txBox="1"/>
      </xdr:nvSpPr>
      <xdr:spPr>
        <a:xfrm>
          <a:off x="7594111" y="108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171351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3E71A60B-94EE-41CF-A760-C66D2A0ABC6B}"/>
            </a:ext>
          </a:extLst>
        </xdr:cNvPr>
        <xdr:cNvSpPr txBox="1"/>
      </xdr:nvSpPr>
      <xdr:spPr>
        <a:xfrm>
          <a:off x="6705111" y="108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EB30164-0CFC-446B-B4D4-17D8583C64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2AD70ED-B5C1-41C2-961E-98141FBDCB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EACE779-FED6-42EB-87A6-904F928CFF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023C342-CFC4-44DE-81D4-132D7D0DC6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D535156-8AD9-4723-9901-8DF9C9EC31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B6B1D1-9DE2-4F48-A803-EA0AEC8550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0D4B398-733C-44C7-9A4E-5EFCB390AA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BE3EC1F-FBC1-4DFB-8489-A3792202AF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4C8896A-3963-4D69-889E-E51AC5E3B4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884318-0910-4964-857D-79AFB16C24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0EA30F2-5148-493A-97E2-3BADB449A3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621FB88-C628-4514-902F-9CA45DB91C4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F366967-84CA-4FF9-9529-531162EE993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6634E7F-84EE-42AE-9CE1-0B1F8AE795E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180EFC2E-1AD0-4560-85B3-9A093694AAF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AE66D93-308B-44D6-B6B5-4168BB1A1A4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72B0CC5-393E-4FAC-8603-77F43BDEC38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7F3503C-61D5-4AA5-AA1D-882232DEACD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802093F-DAED-4A59-9F16-420EB1C643A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ABF8518-11F9-4FE9-A8F7-3D3AE477ADC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3B8B34E-1214-4973-B1C2-81AE1E9913C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C746C3ED-6F07-4A0A-9D5B-CBFB68E3F4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79F9076-36D9-4BCE-83A0-607B0B1C6B72}"/>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3E9013B-993A-42BC-BA30-7C70BE27962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14552A1A-10E3-4048-B25A-A2B427E8AC3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FCCB0E38-67D9-462A-A6FB-E1BD141E534C}"/>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46723A3D-5BCF-45B3-A5C2-84115313FEBB}"/>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8D9FB40-2E0E-4346-A10E-01E25B2F9E05}"/>
            </a:ext>
          </a:extLst>
        </xdr:cNvPr>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C850D87C-A8D5-48C8-BC1C-5AE7635513DA}"/>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24CDB155-4DA5-4705-AE9E-7D7A0C4C90C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7ACEF6F5-C776-4514-B3D2-C861A06F5F41}"/>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E2E1147-3230-46B1-9F46-D34A681E7E92}"/>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38B6C05E-462F-4871-9C4C-17DCD22C931E}"/>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9DE7619-6FCC-460E-BA73-C0B56B17240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00CF4FC-F9A6-4231-88BF-5B8D8B0E57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C5BE295-FA7A-415C-9874-67A220EA59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E73EBE5-32B5-4B08-8A56-93A866917B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CE83E4-2ADF-4B9C-8F89-F29BA64ACD8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0" name="楕円 299">
          <a:extLst>
            <a:ext uri="{FF2B5EF4-FFF2-40B4-BE49-F238E27FC236}">
              <a16:creationId xmlns:a16="http://schemas.microsoft.com/office/drawing/2014/main" id="{3D1FBCE5-0ADC-4E5C-B1FD-8DE01BF5806B}"/>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73177EA-5187-4D9C-BDDD-370DF7727C03}"/>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302" name="楕円 301">
          <a:extLst>
            <a:ext uri="{FF2B5EF4-FFF2-40B4-BE49-F238E27FC236}">
              <a16:creationId xmlns:a16="http://schemas.microsoft.com/office/drawing/2014/main" id="{C5448FB4-4DEF-4249-B19A-F3A6BE49BD48}"/>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106680</xdr:rowOff>
    </xdr:to>
    <xdr:cxnSp macro="">
      <xdr:nvCxnSpPr>
        <xdr:cNvPr id="303" name="直線コネクタ 302">
          <a:extLst>
            <a:ext uri="{FF2B5EF4-FFF2-40B4-BE49-F238E27FC236}">
              <a16:creationId xmlns:a16="http://schemas.microsoft.com/office/drawing/2014/main" id="{C7BFB815-90AD-4D84-85A1-CEFEF7E429F9}"/>
            </a:ext>
          </a:extLst>
        </xdr:cNvPr>
        <xdr:cNvCxnSpPr/>
      </xdr:nvCxnSpPr>
      <xdr:spPr>
        <a:xfrm>
          <a:off x="3797300" y="1411757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129032</xdr:rowOff>
    </xdr:from>
    <xdr:to>
      <xdr:col>15</xdr:col>
      <xdr:colOff>101600</xdr:colOff>
      <xdr:row>82</xdr:row>
      <xdr:rowOff>59182</xdr:rowOff>
    </xdr:to>
    <xdr:sp macro="" textlink="">
      <xdr:nvSpPr>
        <xdr:cNvPr id="304" name="楕円 303">
          <a:extLst>
            <a:ext uri="{FF2B5EF4-FFF2-40B4-BE49-F238E27FC236}">
              <a16:creationId xmlns:a16="http://schemas.microsoft.com/office/drawing/2014/main" id="{6C716EFA-4367-4E61-86F8-169099CC9C09}"/>
            </a:ext>
          </a:extLst>
        </xdr:cNvPr>
        <xdr:cNvSpPr/>
      </xdr:nvSpPr>
      <xdr:spPr>
        <a:xfrm>
          <a:off x="2857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xdr:rowOff>
    </xdr:from>
    <xdr:to>
      <xdr:col>19</xdr:col>
      <xdr:colOff>177800</xdr:colOff>
      <xdr:row>82</xdr:row>
      <xdr:rowOff>58674</xdr:rowOff>
    </xdr:to>
    <xdr:cxnSp macro="">
      <xdr:nvCxnSpPr>
        <xdr:cNvPr id="305" name="直線コネクタ 304">
          <a:extLst>
            <a:ext uri="{FF2B5EF4-FFF2-40B4-BE49-F238E27FC236}">
              <a16:creationId xmlns:a16="http://schemas.microsoft.com/office/drawing/2014/main" id="{4E45DFAD-95EC-444E-9601-C5BDB4360B5C}"/>
            </a:ext>
          </a:extLst>
        </xdr:cNvPr>
        <xdr:cNvCxnSpPr/>
      </xdr:nvCxnSpPr>
      <xdr:spPr>
        <a:xfrm>
          <a:off x="2908300" y="140672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81026</xdr:rowOff>
    </xdr:from>
    <xdr:to>
      <xdr:col>10</xdr:col>
      <xdr:colOff>165100</xdr:colOff>
      <xdr:row>82</xdr:row>
      <xdr:rowOff>11176</xdr:rowOff>
    </xdr:to>
    <xdr:sp macro="" textlink="">
      <xdr:nvSpPr>
        <xdr:cNvPr id="306" name="楕円 305">
          <a:extLst>
            <a:ext uri="{FF2B5EF4-FFF2-40B4-BE49-F238E27FC236}">
              <a16:creationId xmlns:a16="http://schemas.microsoft.com/office/drawing/2014/main" id="{F23B2748-5402-461F-9B02-5211DE1B606B}"/>
            </a:ext>
          </a:extLst>
        </xdr:cNvPr>
        <xdr:cNvSpPr/>
      </xdr:nvSpPr>
      <xdr:spPr>
        <a:xfrm>
          <a:off x="1968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131826</xdr:rowOff>
    </xdr:from>
    <xdr:to>
      <xdr:col>15</xdr:col>
      <xdr:colOff>50800</xdr:colOff>
      <xdr:row>82</xdr:row>
      <xdr:rowOff>8382</xdr:rowOff>
    </xdr:to>
    <xdr:cxnSp macro="">
      <xdr:nvCxnSpPr>
        <xdr:cNvPr id="307" name="直線コネクタ 306">
          <a:extLst>
            <a:ext uri="{FF2B5EF4-FFF2-40B4-BE49-F238E27FC236}">
              <a16:creationId xmlns:a16="http://schemas.microsoft.com/office/drawing/2014/main" id="{362AFD39-D908-401C-9592-8E26CBFEC556}"/>
            </a:ext>
          </a:extLst>
        </xdr:cNvPr>
        <xdr:cNvCxnSpPr/>
      </xdr:nvCxnSpPr>
      <xdr:spPr>
        <a:xfrm>
          <a:off x="2019300" y="1401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35306</xdr:rowOff>
    </xdr:from>
    <xdr:to>
      <xdr:col>6</xdr:col>
      <xdr:colOff>38100</xdr:colOff>
      <xdr:row>81</xdr:row>
      <xdr:rowOff>136906</xdr:rowOff>
    </xdr:to>
    <xdr:sp macro="" textlink="">
      <xdr:nvSpPr>
        <xdr:cNvPr id="308" name="楕円 307">
          <a:extLst>
            <a:ext uri="{FF2B5EF4-FFF2-40B4-BE49-F238E27FC236}">
              <a16:creationId xmlns:a16="http://schemas.microsoft.com/office/drawing/2014/main" id="{0B5539CE-32C1-42CD-9520-E9DBB1025DAA}"/>
            </a:ext>
          </a:extLst>
        </xdr:cNvPr>
        <xdr:cNvSpPr/>
      </xdr:nvSpPr>
      <xdr:spPr>
        <a:xfrm>
          <a:off x="1079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131826</xdr:rowOff>
    </xdr:to>
    <xdr:cxnSp macro="">
      <xdr:nvCxnSpPr>
        <xdr:cNvPr id="309" name="直線コネクタ 308">
          <a:extLst>
            <a:ext uri="{FF2B5EF4-FFF2-40B4-BE49-F238E27FC236}">
              <a16:creationId xmlns:a16="http://schemas.microsoft.com/office/drawing/2014/main" id="{5F585A43-D2A6-483E-8D10-3664FFB369FF}"/>
            </a:ext>
          </a:extLst>
        </xdr:cNvPr>
        <xdr:cNvCxnSpPr/>
      </xdr:nvCxnSpPr>
      <xdr:spPr>
        <a:xfrm>
          <a:off x="1130300" y="1397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8E82F02E-750C-437B-B91E-7B7AEC05C49B}"/>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81B1AE58-1EC3-427D-AD3F-75730D9CE209}"/>
            </a:ext>
          </a:extLst>
        </xdr:cNvPr>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70AF54EC-8452-4C3D-B020-7F037DA62B8D}"/>
            </a:ext>
          </a:extLst>
        </xdr:cNvPr>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8F1FFA4A-5953-4920-B4F5-25D204843993}"/>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100601</xdr:rowOff>
    </xdr:from>
    <xdr:ext cx="405111" cy="259045"/>
    <xdr:sp macro="" textlink="">
      <xdr:nvSpPr>
        <xdr:cNvPr id="314" name="n_1mainValue【公営住宅】&#10;有形固定資産減価償却率">
          <a:extLst>
            <a:ext uri="{FF2B5EF4-FFF2-40B4-BE49-F238E27FC236}">
              <a16:creationId xmlns:a16="http://schemas.microsoft.com/office/drawing/2014/main" id="{DF61C00F-2ECB-4AEF-8EFD-2B9F1829B654}"/>
            </a:ext>
          </a:extLst>
        </xdr:cNvPr>
        <xdr:cNvSpPr txBox="1"/>
      </xdr:nvSpPr>
      <xdr:spPr>
        <a:xfrm>
          <a:off x="35820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75709</xdr:rowOff>
    </xdr:from>
    <xdr:ext cx="405111" cy="259045"/>
    <xdr:sp macro="" textlink="">
      <xdr:nvSpPr>
        <xdr:cNvPr id="315" name="n_2mainValue【公営住宅】&#10;有形固定資産減価償却率">
          <a:extLst>
            <a:ext uri="{FF2B5EF4-FFF2-40B4-BE49-F238E27FC236}">
              <a16:creationId xmlns:a16="http://schemas.microsoft.com/office/drawing/2014/main" id="{C525F5CB-411A-4A88-AF33-573BE7B653A9}"/>
            </a:ext>
          </a:extLst>
        </xdr:cNvPr>
        <xdr:cNvSpPr txBox="1"/>
      </xdr:nvSpPr>
      <xdr:spPr>
        <a:xfrm>
          <a:off x="2705744" y="1379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27703</xdr:rowOff>
    </xdr:from>
    <xdr:ext cx="405111" cy="259045"/>
    <xdr:sp macro="" textlink="">
      <xdr:nvSpPr>
        <xdr:cNvPr id="316" name="n_3mainValue【公営住宅】&#10;有形固定資産減価償却率">
          <a:extLst>
            <a:ext uri="{FF2B5EF4-FFF2-40B4-BE49-F238E27FC236}">
              <a16:creationId xmlns:a16="http://schemas.microsoft.com/office/drawing/2014/main" id="{F2E4B931-C40A-4DB6-9294-E4E40C082D43}"/>
            </a:ext>
          </a:extLst>
        </xdr:cNvPr>
        <xdr:cNvSpPr txBox="1"/>
      </xdr:nvSpPr>
      <xdr:spPr>
        <a:xfrm>
          <a:off x="1816744"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153433</xdr:rowOff>
    </xdr:from>
    <xdr:ext cx="405111" cy="259045"/>
    <xdr:sp macro="" textlink="">
      <xdr:nvSpPr>
        <xdr:cNvPr id="317" name="n_4mainValue【公営住宅】&#10;有形固定資産減価償却率">
          <a:extLst>
            <a:ext uri="{FF2B5EF4-FFF2-40B4-BE49-F238E27FC236}">
              <a16:creationId xmlns:a16="http://schemas.microsoft.com/office/drawing/2014/main" id="{06448AB1-6E88-44FA-92E6-6776D92FBCAB}"/>
            </a:ext>
          </a:extLst>
        </xdr:cNvPr>
        <xdr:cNvSpPr txBox="1"/>
      </xdr:nvSpPr>
      <xdr:spPr>
        <a:xfrm>
          <a:off x="9277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023FE0A-0496-4291-BD34-FD0EBDA594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BA7E72A-8B52-4904-B184-8FC5274DE4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99DD368-F4E5-4B16-B6C8-F51E57B6C2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2DFE5E4-645D-4CB3-A3D1-78985CE155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E34BBD7-0B50-4D92-A7D6-47419D0CC9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E9DCFA2-7D82-42FE-80D0-166F208135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3538703-3817-4376-B8EF-17A245DB31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F215ACD-F77C-4BDE-88AF-4C541DCACA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1FAA6FC-B650-416B-9E41-EA6E309CE9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7D19D83-1D60-44AD-AEB7-D2E571659D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4973D642-A6EF-42EF-BACD-EA4A891DA7E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AAF762F9-A43A-4867-BF07-47722F7596D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172F3A2C-BD09-4545-8E43-95DCE1DFB02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1CB5FAD5-2AF5-4CEE-9E0C-585391CD732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81292F4C-2BE5-42EB-A680-A73D1D8C987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E76F9E73-AA3F-4FE3-A701-967E623B23A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8E28E7E5-7315-426A-AC82-56B55BFB95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C8A4879C-A9C7-463E-A921-44450446C9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822D38CE-D707-45D3-941C-E0EAB15094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E9AB6F2-044A-4778-8F20-B311E8426FF1}"/>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E475FACE-C316-4CEA-9F96-0D905FFB7C98}"/>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9A57053A-7C64-4C23-B97E-E6D630C7862C}"/>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2614B21A-1E85-4E95-B40C-EE675A6E897C}"/>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67D7FCEA-9F4C-45C2-A962-711CF920CFBD}"/>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1FD9F8AC-0434-450F-967E-78E3C6E2E130}"/>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51B2F0C7-8E6E-46A3-BBC8-B34A7E0C584A}"/>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B88C26E3-E420-496F-8DA7-16CC0CB0A5D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582CF148-6422-4E20-8370-0C5756CFFCD1}"/>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1849E4B7-30BC-4D59-AC39-2B8A24A43906}"/>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D1BE4B8C-493F-4073-868A-E4982BAF88D5}"/>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5FC6905-B160-4378-86DC-16E574C91D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A2E2685-8187-4E56-90A4-50FC97F032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F532F21-C3D2-4A61-ACE6-DAC238615F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A5E089A-BC61-47EE-BF5C-924B6B879E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6EC076B-B54A-4E33-B878-E64A8D8DA7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90170</xdr:rowOff>
    </xdr:from>
    <xdr:to>
      <xdr:col>55</xdr:col>
      <xdr:colOff>50800</xdr:colOff>
      <xdr:row>85</xdr:row>
      <xdr:rowOff>20320</xdr:rowOff>
    </xdr:to>
    <xdr:sp macro="" textlink="">
      <xdr:nvSpPr>
        <xdr:cNvPr id="353" name="楕円 352">
          <a:extLst>
            <a:ext uri="{FF2B5EF4-FFF2-40B4-BE49-F238E27FC236}">
              <a16:creationId xmlns:a16="http://schemas.microsoft.com/office/drawing/2014/main" id="{863FDCE8-DC02-4921-964C-539BBE1ECE65}"/>
            </a:ext>
          </a:extLst>
        </xdr:cNvPr>
        <xdr:cNvSpPr/>
      </xdr:nvSpPr>
      <xdr:spPr>
        <a:xfrm>
          <a:off x="10426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5097</xdr:rowOff>
    </xdr:from>
    <xdr:ext cx="469744" cy="259045"/>
    <xdr:sp macro="" textlink="">
      <xdr:nvSpPr>
        <xdr:cNvPr id="354" name="【公営住宅】&#10;一人当たり面積該当値テキスト">
          <a:extLst>
            <a:ext uri="{FF2B5EF4-FFF2-40B4-BE49-F238E27FC236}">
              <a16:creationId xmlns:a16="http://schemas.microsoft.com/office/drawing/2014/main" id="{0B1CB4B9-7A7A-4BA5-BF1F-775CCCAD0BE9}"/>
            </a:ext>
          </a:extLst>
        </xdr:cNvPr>
        <xdr:cNvSpPr txBox="1"/>
      </xdr:nvSpPr>
      <xdr:spPr>
        <a:xfrm>
          <a:off x="10515600" y="144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89599</xdr:rowOff>
    </xdr:from>
    <xdr:to>
      <xdr:col>50</xdr:col>
      <xdr:colOff>165100</xdr:colOff>
      <xdr:row>85</xdr:row>
      <xdr:rowOff>19749</xdr:rowOff>
    </xdr:to>
    <xdr:sp macro="" textlink="">
      <xdr:nvSpPr>
        <xdr:cNvPr id="355" name="楕円 354">
          <a:extLst>
            <a:ext uri="{FF2B5EF4-FFF2-40B4-BE49-F238E27FC236}">
              <a16:creationId xmlns:a16="http://schemas.microsoft.com/office/drawing/2014/main" id="{B5BA42B8-6B8D-4236-A5E6-FE004CB3EDFF}"/>
            </a:ext>
          </a:extLst>
        </xdr:cNvPr>
        <xdr:cNvSpPr/>
      </xdr:nvSpPr>
      <xdr:spPr>
        <a:xfrm>
          <a:off x="9588500" y="1449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140399</xdr:rowOff>
    </xdr:from>
    <xdr:to>
      <xdr:col>55</xdr:col>
      <xdr:colOff>0</xdr:colOff>
      <xdr:row>84</xdr:row>
      <xdr:rowOff>140970</xdr:rowOff>
    </xdr:to>
    <xdr:cxnSp macro="">
      <xdr:nvCxnSpPr>
        <xdr:cNvPr id="356" name="直線コネクタ 355">
          <a:extLst>
            <a:ext uri="{FF2B5EF4-FFF2-40B4-BE49-F238E27FC236}">
              <a16:creationId xmlns:a16="http://schemas.microsoft.com/office/drawing/2014/main" id="{89DE8FBE-32E8-46E4-9A52-080DC4E7073F}"/>
            </a:ext>
          </a:extLst>
        </xdr:cNvPr>
        <xdr:cNvCxnSpPr/>
      </xdr:nvCxnSpPr>
      <xdr:spPr>
        <a:xfrm>
          <a:off x="9639300" y="1454219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90742</xdr:rowOff>
    </xdr:from>
    <xdr:to>
      <xdr:col>46</xdr:col>
      <xdr:colOff>38100</xdr:colOff>
      <xdr:row>85</xdr:row>
      <xdr:rowOff>20892</xdr:rowOff>
    </xdr:to>
    <xdr:sp macro="" textlink="">
      <xdr:nvSpPr>
        <xdr:cNvPr id="357" name="楕円 356">
          <a:extLst>
            <a:ext uri="{FF2B5EF4-FFF2-40B4-BE49-F238E27FC236}">
              <a16:creationId xmlns:a16="http://schemas.microsoft.com/office/drawing/2014/main" id="{75260358-3DE3-49D7-80D4-C2ACD0A3DEEB}"/>
            </a:ext>
          </a:extLst>
        </xdr:cNvPr>
        <xdr:cNvSpPr/>
      </xdr:nvSpPr>
      <xdr:spPr>
        <a:xfrm>
          <a:off x="8699500" y="144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140399</xdr:rowOff>
    </xdr:from>
    <xdr:to>
      <xdr:col>50</xdr:col>
      <xdr:colOff>114300</xdr:colOff>
      <xdr:row>84</xdr:row>
      <xdr:rowOff>141542</xdr:rowOff>
    </xdr:to>
    <xdr:cxnSp macro="">
      <xdr:nvCxnSpPr>
        <xdr:cNvPr id="358" name="直線コネクタ 357">
          <a:extLst>
            <a:ext uri="{FF2B5EF4-FFF2-40B4-BE49-F238E27FC236}">
              <a16:creationId xmlns:a16="http://schemas.microsoft.com/office/drawing/2014/main" id="{BA040317-6912-4B50-87EA-49DDC458F8D3}"/>
            </a:ext>
          </a:extLst>
        </xdr:cNvPr>
        <xdr:cNvCxnSpPr/>
      </xdr:nvCxnSpPr>
      <xdr:spPr>
        <a:xfrm flipV="1">
          <a:off x="8750300" y="145421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90742</xdr:rowOff>
    </xdr:from>
    <xdr:to>
      <xdr:col>41</xdr:col>
      <xdr:colOff>101600</xdr:colOff>
      <xdr:row>85</xdr:row>
      <xdr:rowOff>20892</xdr:rowOff>
    </xdr:to>
    <xdr:sp macro="" textlink="">
      <xdr:nvSpPr>
        <xdr:cNvPr id="359" name="楕円 358">
          <a:extLst>
            <a:ext uri="{FF2B5EF4-FFF2-40B4-BE49-F238E27FC236}">
              <a16:creationId xmlns:a16="http://schemas.microsoft.com/office/drawing/2014/main" id="{F36EAEC6-7AC4-43D2-8DA7-176228695704}"/>
            </a:ext>
          </a:extLst>
        </xdr:cNvPr>
        <xdr:cNvSpPr/>
      </xdr:nvSpPr>
      <xdr:spPr>
        <a:xfrm>
          <a:off x="7810500" y="144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141542</xdr:rowOff>
    </xdr:from>
    <xdr:to>
      <xdr:col>45</xdr:col>
      <xdr:colOff>177800</xdr:colOff>
      <xdr:row>84</xdr:row>
      <xdr:rowOff>141542</xdr:rowOff>
    </xdr:to>
    <xdr:cxnSp macro="">
      <xdr:nvCxnSpPr>
        <xdr:cNvPr id="360" name="直線コネクタ 359">
          <a:extLst>
            <a:ext uri="{FF2B5EF4-FFF2-40B4-BE49-F238E27FC236}">
              <a16:creationId xmlns:a16="http://schemas.microsoft.com/office/drawing/2014/main" id="{43CFC685-0543-4DB2-AF07-884BAB20A1D0}"/>
            </a:ext>
          </a:extLst>
        </xdr:cNvPr>
        <xdr:cNvCxnSpPr/>
      </xdr:nvCxnSpPr>
      <xdr:spPr>
        <a:xfrm>
          <a:off x="7861300" y="14543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61" name="楕円 360">
          <a:extLst>
            <a:ext uri="{FF2B5EF4-FFF2-40B4-BE49-F238E27FC236}">
              <a16:creationId xmlns:a16="http://schemas.microsoft.com/office/drawing/2014/main" id="{F969E5F4-0D3D-46F9-A236-A1140F2191C8}"/>
            </a:ext>
          </a:extLst>
        </xdr:cNvPr>
        <xdr:cNvSpPr/>
      </xdr:nvSpPr>
      <xdr:spPr>
        <a:xfrm>
          <a:off x="692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141542</xdr:rowOff>
    </xdr:to>
    <xdr:cxnSp macro="">
      <xdr:nvCxnSpPr>
        <xdr:cNvPr id="362" name="直線コネクタ 361">
          <a:extLst>
            <a:ext uri="{FF2B5EF4-FFF2-40B4-BE49-F238E27FC236}">
              <a16:creationId xmlns:a16="http://schemas.microsoft.com/office/drawing/2014/main" id="{B5C5636A-E7E3-4447-B199-6EE03AF17816}"/>
            </a:ext>
          </a:extLst>
        </xdr:cNvPr>
        <xdr:cNvCxnSpPr/>
      </xdr:nvCxnSpPr>
      <xdr:spPr>
        <a:xfrm>
          <a:off x="6972300" y="1454277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B3C4F58E-F4B6-4554-B085-742490939F95}"/>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A31BB09F-DFEB-41E0-8ED5-72717E9610D5}"/>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F71BB258-4079-48C9-976B-EF9021D69DBB}"/>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751710F6-41B2-4DE4-B0ED-74B304185B49}"/>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10876</xdr:rowOff>
    </xdr:from>
    <xdr:ext cx="469744" cy="259045"/>
    <xdr:sp macro="" textlink="">
      <xdr:nvSpPr>
        <xdr:cNvPr id="367" name="n_1mainValue【公営住宅】&#10;一人当たり面積">
          <a:extLst>
            <a:ext uri="{FF2B5EF4-FFF2-40B4-BE49-F238E27FC236}">
              <a16:creationId xmlns:a16="http://schemas.microsoft.com/office/drawing/2014/main" id="{7B0F50B2-6DCC-4C4C-9EDF-33FBB322308F}"/>
            </a:ext>
          </a:extLst>
        </xdr:cNvPr>
        <xdr:cNvSpPr txBox="1"/>
      </xdr:nvSpPr>
      <xdr:spPr>
        <a:xfrm>
          <a:off x="9391727" y="1458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12019</xdr:rowOff>
    </xdr:from>
    <xdr:ext cx="469744" cy="259045"/>
    <xdr:sp macro="" textlink="">
      <xdr:nvSpPr>
        <xdr:cNvPr id="368" name="n_2mainValue【公営住宅】&#10;一人当たり面積">
          <a:extLst>
            <a:ext uri="{FF2B5EF4-FFF2-40B4-BE49-F238E27FC236}">
              <a16:creationId xmlns:a16="http://schemas.microsoft.com/office/drawing/2014/main" id="{8DD22025-02A8-45E4-85C1-DBED02B1C22F}"/>
            </a:ext>
          </a:extLst>
        </xdr:cNvPr>
        <xdr:cNvSpPr txBox="1"/>
      </xdr:nvSpPr>
      <xdr:spPr>
        <a:xfrm>
          <a:off x="8515427" y="1458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12019</xdr:rowOff>
    </xdr:from>
    <xdr:ext cx="469744" cy="259045"/>
    <xdr:sp macro="" textlink="">
      <xdr:nvSpPr>
        <xdr:cNvPr id="369" name="n_3mainValue【公営住宅】&#10;一人当たり面積">
          <a:extLst>
            <a:ext uri="{FF2B5EF4-FFF2-40B4-BE49-F238E27FC236}">
              <a16:creationId xmlns:a16="http://schemas.microsoft.com/office/drawing/2014/main" id="{0AFC22B9-DC99-4065-82C4-B5CDE1AFA473}"/>
            </a:ext>
          </a:extLst>
        </xdr:cNvPr>
        <xdr:cNvSpPr txBox="1"/>
      </xdr:nvSpPr>
      <xdr:spPr>
        <a:xfrm>
          <a:off x="7626427" y="1458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0" name="n_4mainValue【公営住宅】&#10;一人当たり面積">
          <a:extLst>
            <a:ext uri="{FF2B5EF4-FFF2-40B4-BE49-F238E27FC236}">
              <a16:creationId xmlns:a16="http://schemas.microsoft.com/office/drawing/2014/main" id="{4E16EB14-DEF0-4757-9B8D-A1A43907C757}"/>
            </a:ext>
          </a:extLst>
        </xdr:cNvPr>
        <xdr:cNvSpPr txBox="1"/>
      </xdr:nvSpPr>
      <xdr:spPr>
        <a:xfrm>
          <a:off x="6737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8292B6E-84DB-4C1F-B204-414800F6AE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79733AF4-17B4-4E24-B0C8-57D086EB26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E55097A-89CD-4B7A-996C-FC995C03EE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C2853811-EF58-4932-A23A-40418DA405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80199EA6-0530-4DE7-A2B0-5359FDAB10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8A317250-E629-4D70-BBA5-6C60944A5E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E731E04-A758-4650-9401-D3E8FFEB45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43B98A6-354B-4949-99C8-7C2593A612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26687024-9C22-428D-8682-D8642EA4C9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EED08FB9-8E77-4B5D-8108-6D659606D9F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A56A1523-87EC-4D11-AF77-0460A5FF1B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D2DDDD67-5938-4C8D-9FE4-10D816780D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76CFFFB4-43C3-4AC0-A306-9EE314A25FF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BECEF425-01C2-432B-B439-ED66D891ED6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E3ADDE8-45F5-4459-B3D2-AA0D979285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504DAB02-C9E6-40E5-AC67-28B489C6CD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DC7322EE-E942-4A15-A543-73CA1C20A4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82D6C17F-4901-47DB-8FD0-970943CA5E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37A621F3-B238-4C8B-82AF-315AAEF389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153F5EF3-4138-4A05-AC1C-AB6F533313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351F8447-5DD4-4A12-9723-6DA5E08E47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875416E3-6F43-44CC-A2AC-BA8009FDA9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F542CD52-8542-4C75-AA69-32FE1DD1C2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559F661-2B00-4B1B-9D3E-EA6D3835B2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DE39AE3-9F8E-4917-A493-3AFEE57CF1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B1E0BCC5-D7A8-4B50-A96D-263AC6C4FD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10161CC7-D338-415E-BF17-6E9CD762D1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FE12CAE9-C669-48A9-A299-CC81983A95C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74DACB76-547D-4E24-93A4-8C58CDFE04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B271A2D3-7618-4946-9107-47A6335B972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F1E69DA7-55C1-46E5-8764-115F4900493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67BE638-3103-4335-9E47-9ACC5158C7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C5FF8A83-E73A-48B0-8147-1B9CF655E71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3CFEAF13-76AB-4A1B-BAD6-601E200840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DBD78F18-FF0D-4217-800E-B04F8458CB8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F959726E-64B9-416A-BB25-7997612FF8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A15995FA-3267-4DB0-859A-00A9F7AA976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B15CF2C8-FE36-44D0-A9F3-59EF60AF5C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F6359FD8-E172-41BD-A574-891B59DEDD1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BAB10FAE-D2D4-4424-AF7D-CC80078E81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94098103-46B9-40EC-BB25-F7CF60EA1C24}"/>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CFE21636-207E-458E-8FC6-986B1A3C76E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A45A569A-DE37-44D6-800A-45A558896E8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7EA2A262-D5CE-4E83-A007-61782560CA86}"/>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DB18376C-0891-4649-B931-A3F13D1CB6EB}"/>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DCC56C6-B79A-42FE-9416-85BB803ED1F0}"/>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1DA698F5-2EA1-4435-8CE0-8E4B6577BCED}"/>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59E81584-58BC-4BC4-BC8A-4D136CBB59B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19B65B4F-975D-45D9-9EDA-5B453C36A72D}"/>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AC2400BB-2508-470C-8B22-D41ED13887FE}"/>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A7FDE242-5D84-4D36-A70B-2FBCAA3E4A28}"/>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0EA54D2-C573-4F33-A7C1-42F8823557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E74C2D6-F466-4D06-856F-C69B9CC45C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55F3562-2071-40F5-B253-591F4634E2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1F6CC61-DF9D-43BD-97AD-D6F106A009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3DD18E-E4F4-4A72-AF67-EAA87AB714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27" name="楕円 426">
          <a:extLst>
            <a:ext uri="{FF2B5EF4-FFF2-40B4-BE49-F238E27FC236}">
              <a16:creationId xmlns:a16="http://schemas.microsoft.com/office/drawing/2014/main" id="{5F1EF3DC-2EE5-4BDA-A161-D4E893E11045}"/>
            </a:ext>
          </a:extLst>
        </xdr:cNvPr>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149242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3F190223-98E8-48D9-8D33-14F89E8AE8B1}"/>
            </a:ext>
          </a:extLst>
        </xdr:cNvPr>
        <xdr:cNvSpPr txBox="1"/>
      </xdr:nvSpPr>
      <xdr:spPr>
        <a:xfrm>
          <a:off x="16357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429" name="楕円 428">
          <a:extLst>
            <a:ext uri="{FF2B5EF4-FFF2-40B4-BE49-F238E27FC236}">
              <a16:creationId xmlns:a16="http://schemas.microsoft.com/office/drawing/2014/main" id="{B9FF8B54-F1AF-4724-91A3-2D407B0A8746}"/>
            </a:ext>
          </a:extLst>
        </xdr:cNvPr>
        <xdr:cNvSpPr/>
      </xdr:nvSpPr>
      <xdr:spPr>
        <a:xfrm>
          <a:off x="15430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139065</xdr:rowOff>
    </xdr:from>
    <xdr:to>
      <xdr:col>85</xdr:col>
      <xdr:colOff>127000</xdr:colOff>
      <xdr:row>38</xdr:row>
      <xdr:rowOff>5715</xdr:rowOff>
    </xdr:to>
    <xdr:cxnSp macro="">
      <xdr:nvCxnSpPr>
        <xdr:cNvPr id="430" name="直線コネクタ 429">
          <a:extLst>
            <a:ext uri="{FF2B5EF4-FFF2-40B4-BE49-F238E27FC236}">
              <a16:creationId xmlns:a16="http://schemas.microsoft.com/office/drawing/2014/main" id="{E94D025B-7FE2-4A71-93CD-CB47B420AB85}"/>
            </a:ext>
          </a:extLst>
        </xdr:cNvPr>
        <xdr:cNvCxnSpPr/>
      </xdr:nvCxnSpPr>
      <xdr:spPr>
        <a:xfrm>
          <a:off x="15481300" y="648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46355</xdr:rowOff>
    </xdr:from>
    <xdr:to>
      <xdr:col>76</xdr:col>
      <xdr:colOff>165100</xdr:colOff>
      <xdr:row>37</xdr:row>
      <xdr:rowOff>147955</xdr:rowOff>
    </xdr:to>
    <xdr:sp macro="" textlink="">
      <xdr:nvSpPr>
        <xdr:cNvPr id="431" name="楕円 430">
          <a:extLst>
            <a:ext uri="{FF2B5EF4-FFF2-40B4-BE49-F238E27FC236}">
              <a16:creationId xmlns:a16="http://schemas.microsoft.com/office/drawing/2014/main" id="{29638898-D18B-4B8C-8659-BB053ACEC979}"/>
            </a:ext>
          </a:extLst>
        </xdr:cNvPr>
        <xdr:cNvSpPr/>
      </xdr:nvSpPr>
      <xdr:spPr>
        <a:xfrm>
          <a:off x="14541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37</xdr:row>
      <xdr:rowOff>139065</xdr:rowOff>
    </xdr:to>
    <xdr:cxnSp macro="">
      <xdr:nvCxnSpPr>
        <xdr:cNvPr id="432" name="直線コネクタ 431">
          <a:extLst>
            <a:ext uri="{FF2B5EF4-FFF2-40B4-BE49-F238E27FC236}">
              <a16:creationId xmlns:a16="http://schemas.microsoft.com/office/drawing/2014/main" id="{4C6F6F71-DF4B-4499-9832-2852AD3F7E43}"/>
            </a:ext>
          </a:extLst>
        </xdr:cNvPr>
        <xdr:cNvCxnSpPr/>
      </xdr:nvCxnSpPr>
      <xdr:spPr>
        <a:xfrm>
          <a:off x="14592300" y="644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楕円 432">
          <a:extLst>
            <a:ext uri="{FF2B5EF4-FFF2-40B4-BE49-F238E27FC236}">
              <a16:creationId xmlns:a16="http://schemas.microsoft.com/office/drawing/2014/main" id="{A3D1504A-28F6-43C4-AB0D-40B8E594478B}"/>
            </a:ext>
          </a:extLst>
        </xdr:cNvPr>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97155</xdr:rowOff>
    </xdr:to>
    <xdr:cxnSp macro="">
      <xdr:nvCxnSpPr>
        <xdr:cNvPr id="434" name="直線コネクタ 433">
          <a:extLst>
            <a:ext uri="{FF2B5EF4-FFF2-40B4-BE49-F238E27FC236}">
              <a16:creationId xmlns:a16="http://schemas.microsoft.com/office/drawing/2014/main" id="{11775B7C-B3C7-4473-828E-40EDDEC586ED}"/>
            </a:ext>
          </a:extLst>
        </xdr:cNvPr>
        <xdr:cNvCxnSpPr/>
      </xdr:nvCxnSpPr>
      <xdr:spPr>
        <a:xfrm>
          <a:off x="13703300" y="640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435" name="楕円 434">
          <a:extLst>
            <a:ext uri="{FF2B5EF4-FFF2-40B4-BE49-F238E27FC236}">
              <a16:creationId xmlns:a16="http://schemas.microsoft.com/office/drawing/2014/main" id="{5B0F1A9F-3804-4188-809A-F18B83A750AA}"/>
            </a:ext>
          </a:extLst>
        </xdr:cNvPr>
        <xdr:cNvSpPr/>
      </xdr:nvSpPr>
      <xdr:spPr>
        <a:xfrm>
          <a:off x="1276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57150</xdr:rowOff>
    </xdr:to>
    <xdr:cxnSp macro="">
      <xdr:nvCxnSpPr>
        <xdr:cNvPr id="436" name="直線コネクタ 435">
          <a:extLst>
            <a:ext uri="{FF2B5EF4-FFF2-40B4-BE49-F238E27FC236}">
              <a16:creationId xmlns:a16="http://schemas.microsoft.com/office/drawing/2014/main" id="{9C758A97-F9F8-48A4-B7D5-6B2E06F09926}"/>
            </a:ext>
          </a:extLst>
        </xdr:cNvPr>
        <xdr:cNvCxnSpPr/>
      </xdr:nvCxnSpPr>
      <xdr:spPr>
        <a:xfrm>
          <a:off x="128143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2FCE26F0-C466-4B62-ACD2-35A97226DADC}"/>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58F81222-52A9-4E8E-9D7C-816BAF4DE35C}"/>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3BB26F2-80EB-4030-90B0-14AC46DD90AD}"/>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EAF57EB4-DFC9-4753-8D8C-684269B9454C}"/>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9542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B36FED3B-E324-4051-AEEC-658B9FDC486F}"/>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139082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EEAE32B6-16F3-4891-9F5B-93070DBF881C}"/>
            </a:ext>
          </a:extLst>
        </xdr:cNvPr>
        <xdr:cNvSpPr txBox="1"/>
      </xdr:nvSpPr>
      <xdr:spPr>
        <a:xfrm>
          <a:off x="14389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83126D0F-CC4F-466B-B2EF-FBDCEE1AD79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8190E8D0-F3F9-4CC8-A452-F5BAA2E10688}"/>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92E846FA-2D93-4496-912E-BCA2ECE76F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AEC0CE99-2BEE-47DE-9BA7-1F0C1DAD5D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957B9501-B23D-4695-B368-55BAE2ED75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CC9885F0-B974-4CFD-A9F9-947E645EA9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37CB9C62-C0D3-4F8C-8714-C74D39A532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A06AE7A8-9A6C-478A-BD27-37613E0F1B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3FE99415-0ECB-4E9D-8965-2ADDDEF159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424508B3-A980-4E90-A6C0-31ED13D6A3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B4F68F05-E12F-4D7F-B127-C6D821BA0C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A7D5D7B-0D9D-43E4-BF11-28980D051D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4457B8B2-EF19-49F1-912D-5472DF7A2C1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B14E3914-528D-4A93-B1EA-3D147F95B50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2E049919-C4FE-48CB-94A0-F6847514F16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4061683-08D1-430C-9180-86751CBF20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CFA1EFCE-9E87-452B-8D14-E548053E596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AF14B8F6-3918-4830-8B52-6189C8E783A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29A1D93-83EA-42B8-9371-607F903BAD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C9A7E599-3EF7-4D42-9BBB-6B94F40C2A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77A9F92E-CAF3-42A8-96B9-37FE15BA5E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A13A5B88-D3DB-4866-9608-26CB93994E9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CB593676-76C2-4DA6-8E62-186CF3F655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CDCFBA03-D7D1-4F14-BC9A-F3A31076FE79}"/>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274A3739-C8E8-4470-A92E-1FBBEC8AC161}"/>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EE2BC612-BFDB-4C9D-A7A4-CFB68CADD163}"/>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4D62F843-53F3-4CE1-BA3F-D384591B3E36}"/>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8622C2D-9116-43CF-8ABD-D4D5AFA8D48D}"/>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30A86FB4-CDE4-40AF-AEF7-BB32A5CE458D}"/>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E0E1BCAD-F2C4-43D6-A7C6-4C9EB228C10D}"/>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C96E648A-6DCC-40D1-BF78-811076534376}"/>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493DEDF3-0DC0-4D46-8396-6489F0CB2AA5}"/>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7947759E-4D7F-4CC3-8CD9-96EFA023324E}"/>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832BFD5E-7A08-4F8B-9394-D9261149387F}"/>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7C488682-50AA-442A-ACC3-8E21A5E05B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8055616-4FCF-41EB-AD52-93E9849F64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AAB86A9-EFB8-4242-969B-16B50ED462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2E5B8B0-2A81-405B-851E-0570B99DFF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636DC53-0161-417E-B44A-2135757D72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18542</xdr:rowOff>
    </xdr:from>
    <xdr:to>
      <xdr:col>116</xdr:col>
      <xdr:colOff>114300</xdr:colOff>
      <xdr:row>38</xdr:row>
      <xdr:rowOff>120142</xdr:rowOff>
    </xdr:to>
    <xdr:sp macro="" textlink="">
      <xdr:nvSpPr>
        <xdr:cNvPr id="482" name="楕円 481">
          <a:extLst>
            <a:ext uri="{FF2B5EF4-FFF2-40B4-BE49-F238E27FC236}">
              <a16:creationId xmlns:a16="http://schemas.microsoft.com/office/drawing/2014/main" id="{A43EE796-BBAE-4B13-B8C7-04C866B013CD}"/>
            </a:ext>
          </a:extLst>
        </xdr:cNvPr>
        <xdr:cNvSpPr/>
      </xdr:nvSpPr>
      <xdr:spPr>
        <a:xfrm>
          <a:off x="221107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41419</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AB179313-B483-4610-92DF-1ABF401A0151}"/>
            </a:ext>
          </a:extLst>
        </xdr:cNvPr>
        <xdr:cNvSpPr txBox="1"/>
      </xdr:nvSpPr>
      <xdr:spPr>
        <a:xfrm>
          <a:off x="22199600" y="63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18542</xdr:rowOff>
    </xdr:from>
    <xdr:to>
      <xdr:col>112</xdr:col>
      <xdr:colOff>38100</xdr:colOff>
      <xdr:row>38</xdr:row>
      <xdr:rowOff>120142</xdr:rowOff>
    </xdr:to>
    <xdr:sp macro="" textlink="">
      <xdr:nvSpPr>
        <xdr:cNvPr id="484" name="楕円 483">
          <a:extLst>
            <a:ext uri="{FF2B5EF4-FFF2-40B4-BE49-F238E27FC236}">
              <a16:creationId xmlns:a16="http://schemas.microsoft.com/office/drawing/2014/main" id="{8A93CEE3-B913-4ACF-9745-B160ECAE1976}"/>
            </a:ext>
          </a:extLst>
        </xdr:cNvPr>
        <xdr:cNvSpPr/>
      </xdr:nvSpPr>
      <xdr:spPr>
        <a:xfrm>
          <a:off x="21272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69342</xdr:rowOff>
    </xdr:from>
    <xdr:to>
      <xdr:col>116</xdr:col>
      <xdr:colOff>63500</xdr:colOff>
      <xdr:row>38</xdr:row>
      <xdr:rowOff>69342</xdr:rowOff>
    </xdr:to>
    <xdr:cxnSp macro="">
      <xdr:nvCxnSpPr>
        <xdr:cNvPr id="485" name="直線コネクタ 484">
          <a:extLst>
            <a:ext uri="{FF2B5EF4-FFF2-40B4-BE49-F238E27FC236}">
              <a16:creationId xmlns:a16="http://schemas.microsoft.com/office/drawing/2014/main" id="{D9E6B496-D543-4CA3-AFE9-C2F3CE42F348}"/>
            </a:ext>
          </a:extLst>
        </xdr:cNvPr>
        <xdr:cNvCxnSpPr/>
      </xdr:nvCxnSpPr>
      <xdr:spPr>
        <a:xfrm>
          <a:off x="21323300" y="6584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20828</xdr:rowOff>
    </xdr:from>
    <xdr:to>
      <xdr:col>107</xdr:col>
      <xdr:colOff>101600</xdr:colOff>
      <xdr:row>38</xdr:row>
      <xdr:rowOff>122428</xdr:rowOff>
    </xdr:to>
    <xdr:sp macro="" textlink="">
      <xdr:nvSpPr>
        <xdr:cNvPr id="486" name="楕円 485">
          <a:extLst>
            <a:ext uri="{FF2B5EF4-FFF2-40B4-BE49-F238E27FC236}">
              <a16:creationId xmlns:a16="http://schemas.microsoft.com/office/drawing/2014/main" id="{CFE1F428-4C57-45DF-AF51-A5936E11CD1B}"/>
            </a:ext>
          </a:extLst>
        </xdr:cNvPr>
        <xdr:cNvSpPr/>
      </xdr:nvSpPr>
      <xdr:spPr>
        <a:xfrm>
          <a:off x="2038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71628</xdr:rowOff>
    </xdr:to>
    <xdr:cxnSp macro="">
      <xdr:nvCxnSpPr>
        <xdr:cNvPr id="487" name="直線コネクタ 486">
          <a:extLst>
            <a:ext uri="{FF2B5EF4-FFF2-40B4-BE49-F238E27FC236}">
              <a16:creationId xmlns:a16="http://schemas.microsoft.com/office/drawing/2014/main" id="{91DE84F7-4E57-462E-9230-2F6B2FBB608C}"/>
            </a:ext>
          </a:extLst>
        </xdr:cNvPr>
        <xdr:cNvCxnSpPr/>
      </xdr:nvCxnSpPr>
      <xdr:spPr>
        <a:xfrm flipV="1">
          <a:off x="20434300" y="6584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20828</xdr:rowOff>
    </xdr:from>
    <xdr:to>
      <xdr:col>102</xdr:col>
      <xdr:colOff>165100</xdr:colOff>
      <xdr:row>38</xdr:row>
      <xdr:rowOff>122428</xdr:rowOff>
    </xdr:to>
    <xdr:sp macro="" textlink="">
      <xdr:nvSpPr>
        <xdr:cNvPr id="488" name="楕円 487">
          <a:extLst>
            <a:ext uri="{FF2B5EF4-FFF2-40B4-BE49-F238E27FC236}">
              <a16:creationId xmlns:a16="http://schemas.microsoft.com/office/drawing/2014/main" id="{AB999A6D-5DB2-4484-B5C2-AC95024D8F84}"/>
            </a:ext>
          </a:extLst>
        </xdr:cNvPr>
        <xdr:cNvSpPr/>
      </xdr:nvSpPr>
      <xdr:spPr>
        <a:xfrm>
          <a:off x="19494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71628</xdr:rowOff>
    </xdr:from>
    <xdr:to>
      <xdr:col>107</xdr:col>
      <xdr:colOff>50800</xdr:colOff>
      <xdr:row>38</xdr:row>
      <xdr:rowOff>71628</xdr:rowOff>
    </xdr:to>
    <xdr:cxnSp macro="">
      <xdr:nvCxnSpPr>
        <xdr:cNvPr id="489" name="直線コネクタ 488">
          <a:extLst>
            <a:ext uri="{FF2B5EF4-FFF2-40B4-BE49-F238E27FC236}">
              <a16:creationId xmlns:a16="http://schemas.microsoft.com/office/drawing/2014/main" id="{707D4665-1131-4DFF-8D4C-89BDA724B724}"/>
            </a:ext>
          </a:extLst>
        </xdr:cNvPr>
        <xdr:cNvCxnSpPr/>
      </xdr:nvCxnSpPr>
      <xdr:spPr>
        <a:xfrm>
          <a:off x="19545300" y="6586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18542</xdr:rowOff>
    </xdr:from>
    <xdr:to>
      <xdr:col>98</xdr:col>
      <xdr:colOff>38100</xdr:colOff>
      <xdr:row>38</xdr:row>
      <xdr:rowOff>120142</xdr:rowOff>
    </xdr:to>
    <xdr:sp macro="" textlink="">
      <xdr:nvSpPr>
        <xdr:cNvPr id="490" name="楕円 489">
          <a:extLst>
            <a:ext uri="{FF2B5EF4-FFF2-40B4-BE49-F238E27FC236}">
              <a16:creationId xmlns:a16="http://schemas.microsoft.com/office/drawing/2014/main" id="{874A3A7B-1745-4AD1-B641-82AB92FA3A07}"/>
            </a:ext>
          </a:extLst>
        </xdr:cNvPr>
        <xdr:cNvSpPr/>
      </xdr:nvSpPr>
      <xdr:spPr>
        <a:xfrm>
          <a:off x="18605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69342</xdr:rowOff>
    </xdr:from>
    <xdr:to>
      <xdr:col>102</xdr:col>
      <xdr:colOff>114300</xdr:colOff>
      <xdr:row>38</xdr:row>
      <xdr:rowOff>71628</xdr:rowOff>
    </xdr:to>
    <xdr:cxnSp macro="">
      <xdr:nvCxnSpPr>
        <xdr:cNvPr id="491" name="直線コネクタ 490">
          <a:extLst>
            <a:ext uri="{FF2B5EF4-FFF2-40B4-BE49-F238E27FC236}">
              <a16:creationId xmlns:a16="http://schemas.microsoft.com/office/drawing/2014/main" id="{D3ACEB12-231C-4811-B75E-41A3F14246D8}"/>
            </a:ext>
          </a:extLst>
        </xdr:cNvPr>
        <xdr:cNvCxnSpPr/>
      </xdr:nvCxnSpPr>
      <xdr:spPr>
        <a:xfrm>
          <a:off x="18656300" y="6584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72CDDCD7-C794-4263-BCA5-737E9B00598A}"/>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109E2300-35E4-4E1A-B71D-5A373091081F}"/>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2D1A760F-E03F-465B-A397-0DB8C8B40836}"/>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2132328A-FF3A-4A82-9AD2-CBB1C59FA116}"/>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136669</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E9094157-2481-4E6F-B054-3CF1262CB3BE}"/>
            </a:ext>
          </a:extLst>
        </xdr:cNvPr>
        <xdr:cNvSpPr txBox="1"/>
      </xdr:nvSpPr>
      <xdr:spPr>
        <a:xfrm>
          <a:off x="210757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138955</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214EDEBE-BC0D-4E42-9C20-E613BCC48E28}"/>
            </a:ext>
          </a:extLst>
        </xdr:cNvPr>
        <xdr:cNvSpPr txBox="1"/>
      </xdr:nvSpPr>
      <xdr:spPr>
        <a:xfrm>
          <a:off x="20199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138955</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F38A03A9-AEF6-440A-B53D-6B9E7196FBE6}"/>
            </a:ext>
          </a:extLst>
        </xdr:cNvPr>
        <xdr:cNvSpPr txBox="1"/>
      </xdr:nvSpPr>
      <xdr:spPr>
        <a:xfrm>
          <a:off x="19310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136669</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606CE5B2-01DD-4B74-BECD-2E875D4266EB}"/>
            </a:ext>
          </a:extLst>
        </xdr:cNvPr>
        <xdr:cNvSpPr txBox="1"/>
      </xdr:nvSpPr>
      <xdr:spPr>
        <a:xfrm>
          <a:off x="18421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5D880050-EBF1-41FB-B71F-CD40A3CE82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676F2D8-85EC-46D4-9F23-C48CF0F3BC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973E27C7-3431-4803-928C-56C09343DA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3D81D649-E647-49DE-9229-A3EE388477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3E62E24D-8C8C-4E80-BC2A-96232D947D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BEE8C18C-2DAE-44B4-9114-DC697D43A6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4A3BDB79-5AB6-498D-99CA-B8664F608A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522DDC1-398D-4BEE-99EA-B69AF3B293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DCFDBCB0-696B-427D-905A-249F2A1D6D3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26FD56E-BC83-444D-A7DF-7D653D72B81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8358A994-79E6-47CD-A8F2-0B2363730E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4C933718-4E35-43A6-9681-172F1D44147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A26BEFD0-085A-41D8-8667-1709F33A629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B8AC650E-3228-45E6-AA4D-9F5DC18855A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15D919D-B2E2-4EFF-8890-AA728E5E451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16D22E24-CC54-475E-BE1B-E013C16369A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10AE9787-C41F-4764-B6CD-63933A7FF1F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274F6ED5-3E7B-4833-AD7C-94D7D877C1C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EFD17402-A9D3-466D-B29C-8C28AFBDC5E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88E928F6-279C-49CC-9404-DE562494AA6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8226BF9A-E23A-4A88-8C32-8C5BD47ABB1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2331CB0A-9D8A-4949-AB3C-BAAF78E6E51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6F529AF1-0D31-4CE2-8F1D-F9224BBC28B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C5B7A2EE-3129-4DE5-82FD-A731106AFF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EEB713FE-5060-4CE2-8648-E962479E654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F8BADE9F-7653-4360-8425-3847E142E7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D921D1B2-81B0-4817-AFE6-121A6C4C649E}"/>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E5232E74-F6B8-42F2-9F68-7AB1FDFD9DE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8A489980-AE23-48F5-9DF9-F743FE082E84}"/>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B7D25567-2C94-41D2-B8B9-35FC0894EAFC}"/>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B633D325-B262-4BF5-BBDC-FA86AB5353D4}"/>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F77EE8C-3FFA-4F37-9522-0CCB14EE2FCC}"/>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3866D547-8516-4306-9610-9CCBA80CB5CA}"/>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3AA9DB79-C1E8-43E2-9849-0BA3753D59BA}"/>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830F9168-B7F7-4718-88E1-BEF9DDE6472B}"/>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1F575951-B1F7-4965-835E-EC22E8A50EE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777C3E26-794C-4165-AD1D-5C2ADEEFC913}"/>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FB77612-0F69-462E-9427-92942CEA21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4B55192-B5DB-472E-B84E-BFB6146173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354D1A9-FA6D-4FF7-B5EB-8D9A2F54E1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0CDA6F9-C116-4FFB-9777-3B973CDBB3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FCBC05C-A52C-4BBD-A80B-E5AA97E218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楕円 541">
          <a:extLst>
            <a:ext uri="{FF2B5EF4-FFF2-40B4-BE49-F238E27FC236}">
              <a16:creationId xmlns:a16="http://schemas.microsoft.com/office/drawing/2014/main" id="{8943E27B-9722-4923-AA32-169D4654ABCE}"/>
            </a:ext>
          </a:extLst>
        </xdr:cNvPr>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60251</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28A7364F-FA16-4F18-B252-F2D2E097804A}"/>
            </a:ext>
          </a:extLst>
        </xdr:cNvPr>
        <xdr:cNvSpPr txBox="1"/>
      </xdr:nvSpPr>
      <xdr:spPr>
        <a:xfrm>
          <a:off x="16357600"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44" name="楕円 543">
          <a:extLst>
            <a:ext uri="{FF2B5EF4-FFF2-40B4-BE49-F238E27FC236}">
              <a16:creationId xmlns:a16="http://schemas.microsoft.com/office/drawing/2014/main" id="{9C47E86B-4048-4DF7-940E-7C7C839DAAF8}"/>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88174</xdr:rowOff>
    </xdr:to>
    <xdr:cxnSp macro="">
      <xdr:nvCxnSpPr>
        <xdr:cNvPr id="545" name="直線コネクタ 544">
          <a:extLst>
            <a:ext uri="{FF2B5EF4-FFF2-40B4-BE49-F238E27FC236}">
              <a16:creationId xmlns:a16="http://schemas.microsoft.com/office/drawing/2014/main" id="{5AE4DFA8-21E8-4B00-98DF-BEF8EAFEAD82}"/>
            </a:ext>
          </a:extLst>
        </xdr:cNvPr>
        <xdr:cNvCxnSpPr/>
      </xdr:nvCxnSpPr>
      <xdr:spPr>
        <a:xfrm>
          <a:off x="15481300" y="1033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46" name="楕円 545">
          <a:extLst>
            <a:ext uri="{FF2B5EF4-FFF2-40B4-BE49-F238E27FC236}">
              <a16:creationId xmlns:a16="http://schemas.microsoft.com/office/drawing/2014/main" id="{020E8CBE-670E-4D53-AE1C-E70D86EA507B}"/>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52251</xdr:rowOff>
    </xdr:to>
    <xdr:cxnSp macro="">
      <xdr:nvCxnSpPr>
        <xdr:cNvPr id="547" name="直線コネクタ 546">
          <a:extLst>
            <a:ext uri="{FF2B5EF4-FFF2-40B4-BE49-F238E27FC236}">
              <a16:creationId xmlns:a16="http://schemas.microsoft.com/office/drawing/2014/main" id="{DCD4DD6E-196F-4AEC-9252-8D4627F65647}"/>
            </a:ext>
          </a:extLst>
        </xdr:cNvPr>
        <xdr:cNvCxnSpPr/>
      </xdr:nvCxnSpPr>
      <xdr:spPr>
        <a:xfrm>
          <a:off x="14592300" y="102902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48" name="楕円 547">
          <a:extLst>
            <a:ext uri="{FF2B5EF4-FFF2-40B4-BE49-F238E27FC236}">
              <a16:creationId xmlns:a16="http://schemas.microsoft.com/office/drawing/2014/main" id="{F3A99731-EF28-481F-A8C6-1AE268F4AD78}"/>
            </a:ext>
          </a:extLst>
        </xdr:cNvPr>
        <xdr:cNvSpPr/>
      </xdr:nvSpPr>
      <xdr:spPr>
        <a:xfrm>
          <a:off x="1365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3266</xdr:rowOff>
    </xdr:to>
    <xdr:cxnSp macro="">
      <xdr:nvCxnSpPr>
        <xdr:cNvPr id="549" name="直線コネクタ 548">
          <a:extLst>
            <a:ext uri="{FF2B5EF4-FFF2-40B4-BE49-F238E27FC236}">
              <a16:creationId xmlns:a16="http://schemas.microsoft.com/office/drawing/2014/main" id="{865BB32F-2F80-4D77-B53E-B8C20DD84D53}"/>
            </a:ext>
          </a:extLst>
        </xdr:cNvPr>
        <xdr:cNvCxnSpPr/>
      </xdr:nvCxnSpPr>
      <xdr:spPr>
        <a:xfrm>
          <a:off x="13703300" y="102706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146776</xdr:rowOff>
    </xdr:from>
    <xdr:to>
      <xdr:col>67</xdr:col>
      <xdr:colOff>101600</xdr:colOff>
      <xdr:row>60</xdr:row>
      <xdr:rowOff>76926</xdr:rowOff>
    </xdr:to>
    <xdr:sp macro="" textlink="">
      <xdr:nvSpPr>
        <xdr:cNvPr id="550" name="楕円 549">
          <a:extLst>
            <a:ext uri="{FF2B5EF4-FFF2-40B4-BE49-F238E27FC236}">
              <a16:creationId xmlns:a16="http://schemas.microsoft.com/office/drawing/2014/main" id="{1D6F44DE-7025-40C2-A74F-F710CBEE2A52}"/>
            </a:ext>
          </a:extLst>
        </xdr:cNvPr>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26126</xdr:rowOff>
    </xdr:to>
    <xdr:cxnSp macro="">
      <xdr:nvCxnSpPr>
        <xdr:cNvPr id="551" name="直線コネクタ 550">
          <a:extLst>
            <a:ext uri="{FF2B5EF4-FFF2-40B4-BE49-F238E27FC236}">
              <a16:creationId xmlns:a16="http://schemas.microsoft.com/office/drawing/2014/main" id="{5A3C0465-1C0B-4886-9355-F989E5F56786}"/>
            </a:ext>
          </a:extLst>
        </xdr:cNvPr>
        <xdr:cNvCxnSpPr/>
      </xdr:nvCxnSpPr>
      <xdr:spPr>
        <a:xfrm flipV="1">
          <a:off x="12814300" y="102706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861EEB5B-7FAD-48DF-A984-9FDC23B16527}"/>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B44FD02A-4DE7-4CB5-947A-937256785444}"/>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a:extLst>
            <a:ext uri="{FF2B5EF4-FFF2-40B4-BE49-F238E27FC236}">
              <a16:creationId xmlns:a16="http://schemas.microsoft.com/office/drawing/2014/main" id="{80630152-9FEB-4217-B653-E1586AA3FDC1}"/>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FAA83187-2D18-442D-8C8F-7D6E706FC1D1}"/>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556" name="n_1mainValue【学校施設】&#10;有形固定資産減価償却率">
          <a:extLst>
            <a:ext uri="{FF2B5EF4-FFF2-40B4-BE49-F238E27FC236}">
              <a16:creationId xmlns:a16="http://schemas.microsoft.com/office/drawing/2014/main" id="{EA3A39EE-5DE2-44B8-A667-EFC56C007F07}"/>
            </a:ext>
          </a:extLst>
        </xdr:cNvPr>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57" name="n_2mainValue【学校施設】&#10;有形固定資産減価償却率">
          <a:extLst>
            <a:ext uri="{FF2B5EF4-FFF2-40B4-BE49-F238E27FC236}">
              <a16:creationId xmlns:a16="http://schemas.microsoft.com/office/drawing/2014/main" id="{FC7CE897-3720-482D-8A4E-3192F8A86B7E}"/>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558" name="n_3mainValue【学校施設】&#10;有形固定資産減価償却率">
          <a:extLst>
            <a:ext uri="{FF2B5EF4-FFF2-40B4-BE49-F238E27FC236}">
              <a16:creationId xmlns:a16="http://schemas.microsoft.com/office/drawing/2014/main" id="{7EF33A8B-505C-4F29-8229-4642760F9E7A}"/>
            </a:ext>
          </a:extLst>
        </xdr:cNvPr>
        <xdr:cNvSpPr txBox="1"/>
      </xdr:nvSpPr>
      <xdr:spPr>
        <a:xfrm>
          <a:off x="13500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559" name="n_4mainValue【学校施設】&#10;有形固定資産減価償却率">
          <a:extLst>
            <a:ext uri="{FF2B5EF4-FFF2-40B4-BE49-F238E27FC236}">
              <a16:creationId xmlns:a16="http://schemas.microsoft.com/office/drawing/2014/main" id="{04A0E545-A545-40B0-8203-47E91586A8A2}"/>
            </a:ext>
          </a:extLst>
        </xdr:cNvPr>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2C4395E1-CE36-4E38-A32D-1B220EBF90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FC0AC965-AA3A-487E-AFA0-556223E20C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AB1E44AA-C9F1-4B37-9068-937537987B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CCB15F72-FED9-43A4-9844-0A6B77C13D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69C1BFA-B390-4063-B151-EE5EF1E1D4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41F375C4-9712-4E13-9C02-6F63C073F3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B230342A-6003-4EF0-8F2A-0B5165CDFF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8F4E808B-CE81-4586-96FE-93DDA795C0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A520713-1E19-4FE1-8730-DDB000866F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45922CD6-A26C-4496-AE5A-C5036B5895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A3FAA913-A53D-44F0-B525-5F6FACCB260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DD1F44C5-A7F1-4C61-9595-45B3FD374E8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4D4E210A-79F2-4C92-AC40-D799B809018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3DA93C76-F2F3-43CD-BC52-D427143E4C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16CD9DE-D735-4EAD-A527-0C444DE58BC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E341A095-C219-40EB-8F9E-4F8ED456949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616C839B-8FF7-4E55-B4A4-F88B179A2CF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FCBFF046-A39F-46E0-8B3E-71D132C5CC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F0A0AAB4-CCE5-45EC-AD65-6BE8EA553F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CDF31831-256E-4105-BCE2-109849DB91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97EC7427-E5CD-4CB0-A105-A36F15B201BF}"/>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5A49567E-881A-4608-961D-05C6E7CD036C}"/>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872DE654-CC89-472E-97DE-09BA59DC9AAB}"/>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7ED67B95-D2B2-45AF-893F-E2EE6016CABF}"/>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78F2AD2E-0F18-464D-97EF-62886461FC28}"/>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D5406D2F-25FC-4B32-A265-532CFFFA2500}"/>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38B19886-6773-4655-B037-AF714A1A2088}"/>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F16ACF88-8028-4B8B-A119-95B5D4832299}"/>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15D970F9-94DE-46F4-8539-F00FB525D2AB}"/>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86BEA7DB-E3F5-4607-847E-2DB9EAC37F76}"/>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C3BC70FB-A0FE-4780-BEB4-87114E4AD592}"/>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76A211E2-E8ED-4F9C-93D3-1158E6DB55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BE265B8-750E-4D23-8BBB-5C30F1ADBC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CAABC99-7651-485B-B8EA-1535159EE1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DE13558-EFFB-4A83-8554-0E895498C6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0AF09BF-193B-4A0C-B296-A084103EA5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106934</xdr:rowOff>
    </xdr:from>
    <xdr:to>
      <xdr:col>116</xdr:col>
      <xdr:colOff>114300</xdr:colOff>
      <xdr:row>61</xdr:row>
      <xdr:rowOff>37084</xdr:rowOff>
    </xdr:to>
    <xdr:sp macro="" textlink="">
      <xdr:nvSpPr>
        <xdr:cNvPr id="596" name="楕円 595">
          <a:extLst>
            <a:ext uri="{FF2B5EF4-FFF2-40B4-BE49-F238E27FC236}">
              <a16:creationId xmlns:a16="http://schemas.microsoft.com/office/drawing/2014/main" id="{43E256E9-7F67-4BCE-932B-75807CFB4DE3}"/>
            </a:ext>
          </a:extLst>
        </xdr:cNvPr>
        <xdr:cNvSpPr/>
      </xdr:nvSpPr>
      <xdr:spPr>
        <a:xfrm>
          <a:off x="22110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85361</xdr:rowOff>
    </xdr:from>
    <xdr:ext cx="469744" cy="259045"/>
    <xdr:sp macro="" textlink="">
      <xdr:nvSpPr>
        <xdr:cNvPr id="597" name="【学校施設】&#10;一人当たり面積該当値テキスト">
          <a:extLst>
            <a:ext uri="{FF2B5EF4-FFF2-40B4-BE49-F238E27FC236}">
              <a16:creationId xmlns:a16="http://schemas.microsoft.com/office/drawing/2014/main" id="{345F80C9-C38E-4938-ACAC-7F7799B60C53}"/>
            </a:ext>
          </a:extLst>
        </xdr:cNvPr>
        <xdr:cNvSpPr txBox="1"/>
      </xdr:nvSpPr>
      <xdr:spPr>
        <a:xfrm>
          <a:off x="22199600" y="103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112649</xdr:rowOff>
    </xdr:from>
    <xdr:to>
      <xdr:col>112</xdr:col>
      <xdr:colOff>38100</xdr:colOff>
      <xdr:row>61</xdr:row>
      <xdr:rowOff>42799</xdr:rowOff>
    </xdr:to>
    <xdr:sp macro="" textlink="">
      <xdr:nvSpPr>
        <xdr:cNvPr id="598" name="楕円 597">
          <a:extLst>
            <a:ext uri="{FF2B5EF4-FFF2-40B4-BE49-F238E27FC236}">
              <a16:creationId xmlns:a16="http://schemas.microsoft.com/office/drawing/2014/main" id="{31B8AF76-A1BF-4E03-A699-C45891E5F620}"/>
            </a:ext>
          </a:extLst>
        </xdr:cNvPr>
        <xdr:cNvSpPr/>
      </xdr:nvSpPr>
      <xdr:spPr>
        <a:xfrm>
          <a:off x="21272500" y="103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157734</xdr:rowOff>
    </xdr:from>
    <xdr:to>
      <xdr:col>116</xdr:col>
      <xdr:colOff>63500</xdr:colOff>
      <xdr:row>60</xdr:row>
      <xdr:rowOff>163449</xdr:rowOff>
    </xdr:to>
    <xdr:cxnSp macro="">
      <xdr:nvCxnSpPr>
        <xdr:cNvPr id="599" name="直線コネクタ 598">
          <a:extLst>
            <a:ext uri="{FF2B5EF4-FFF2-40B4-BE49-F238E27FC236}">
              <a16:creationId xmlns:a16="http://schemas.microsoft.com/office/drawing/2014/main" id="{3BD5623F-A587-41EB-9DE9-12F82ED1113E}"/>
            </a:ext>
          </a:extLst>
        </xdr:cNvPr>
        <xdr:cNvCxnSpPr/>
      </xdr:nvCxnSpPr>
      <xdr:spPr>
        <a:xfrm flipV="1">
          <a:off x="21323300" y="1044473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118364</xdr:rowOff>
    </xdr:from>
    <xdr:to>
      <xdr:col>107</xdr:col>
      <xdr:colOff>101600</xdr:colOff>
      <xdr:row>61</xdr:row>
      <xdr:rowOff>48514</xdr:rowOff>
    </xdr:to>
    <xdr:sp macro="" textlink="">
      <xdr:nvSpPr>
        <xdr:cNvPr id="600" name="楕円 599">
          <a:extLst>
            <a:ext uri="{FF2B5EF4-FFF2-40B4-BE49-F238E27FC236}">
              <a16:creationId xmlns:a16="http://schemas.microsoft.com/office/drawing/2014/main" id="{BB64F587-E236-4725-8220-020246DC342E}"/>
            </a:ext>
          </a:extLst>
        </xdr:cNvPr>
        <xdr:cNvSpPr/>
      </xdr:nvSpPr>
      <xdr:spPr>
        <a:xfrm>
          <a:off x="20383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163449</xdr:rowOff>
    </xdr:from>
    <xdr:to>
      <xdr:col>111</xdr:col>
      <xdr:colOff>177800</xdr:colOff>
      <xdr:row>60</xdr:row>
      <xdr:rowOff>169164</xdr:rowOff>
    </xdr:to>
    <xdr:cxnSp macro="">
      <xdr:nvCxnSpPr>
        <xdr:cNvPr id="601" name="直線コネクタ 600">
          <a:extLst>
            <a:ext uri="{FF2B5EF4-FFF2-40B4-BE49-F238E27FC236}">
              <a16:creationId xmlns:a16="http://schemas.microsoft.com/office/drawing/2014/main" id="{23F5BBB7-3576-4698-A5A8-21BD4FC7CC48}"/>
            </a:ext>
          </a:extLst>
        </xdr:cNvPr>
        <xdr:cNvCxnSpPr/>
      </xdr:nvCxnSpPr>
      <xdr:spPr>
        <a:xfrm flipV="1">
          <a:off x="20434300" y="1045044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120079</xdr:rowOff>
    </xdr:from>
    <xdr:to>
      <xdr:col>102</xdr:col>
      <xdr:colOff>165100</xdr:colOff>
      <xdr:row>61</xdr:row>
      <xdr:rowOff>50229</xdr:rowOff>
    </xdr:to>
    <xdr:sp macro="" textlink="">
      <xdr:nvSpPr>
        <xdr:cNvPr id="602" name="楕円 601">
          <a:extLst>
            <a:ext uri="{FF2B5EF4-FFF2-40B4-BE49-F238E27FC236}">
              <a16:creationId xmlns:a16="http://schemas.microsoft.com/office/drawing/2014/main" id="{EF5A2974-E06D-4947-82E3-E592260BF627}"/>
            </a:ext>
          </a:extLst>
        </xdr:cNvPr>
        <xdr:cNvSpPr/>
      </xdr:nvSpPr>
      <xdr:spPr>
        <a:xfrm>
          <a:off x="19494500" y="104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169164</xdr:rowOff>
    </xdr:from>
    <xdr:to>
      <xdr:col>107</xdr:col>
      <xdr:colOff>50800</xdr:colOff>
      <xdr:row>60</xdr:row>
      <xdr:rowOff>170879</xdr:rowOff>
    </xdr:to>
    <xdr:cxnSp macro="">
      <xdr:nvCxnSpPr>
        <xdr:cNvPr id="603" name="直線コネクタ 602">
          <a:extLst>
            <a:ext uri="{FF2B5EF4-FFF2-40B4-BE49-F238E27FC236}">
              <a16:creationId xmlns:a16="http://schemas.microsoft.com/office/drawing/2014/main" id="{CF76048E-DA80-46B1-8EC0-FFF9F6D36C67}"/>
            </a:ext>
          </a:extLst>
        </xdr:cNvPr>
        <xdr:cNvCxnSpPr/>
      </xdr:nvCxnSpPr>
      <xdr:spPr>
        <a:xfrm flipV="1">
          <a:off x="19545300" y="1045616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128080</xdr:rowOff>
    </xdr:from>
    <xdr:to>
      <xdr:col>98</xdr:col>
      <xdr:colOff>38100</xdr:colOff>
      <xdr:row>61</xdr:row>
      <xdr:rowOff>58230</xdr:rowOff>
    </xdr:to>
    <xdr:sp macro="" textlink="">
      <xdr:nvSpPr>
        <xdr:cNvPr id="604" name="楕円 603">
          <a:extLst>
            <a:ext uri="{FF2B5EF4-FFF2-40B4-BE49-F238E27FC236}">
              <a16:creationId xmlns:a16="http://schemas.microsoft.com/office/drawing/2014/main" id="{7D769B30-F4BA-4E29-BA06-6975FC0C99E9}"/>
            </a:ext>
          </a:extLst>
        </xdr:cNvPr>
        <xdr:cNvSpPr/>
      </xdr:nvSpPr>
      <xdr:spPr>
        <a:xfrm>
          <a:off x="18605500" y="104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170879</xdr:rowOff>
    </xdr:from>
    <xdr:to>
      <xdr:col>102</xdr:col>
      <xdr:colOff>114300</xdr:colOff>
      <xdr:row>61</xdr:row>
      <xdr:rowOff>7430</xdr:rowOff>
    </xdr:to>
    <xdr:cxnSp macro="">
      <xdr:nvCxnSpPr>
        <xdr:cNvPr id="605" name="直線コネクタ 604">
          <a:extLst>
            <a:ext uri="{FF2B5EF4-FFF2-40B4-BE49-F238E27FC236}">
              <a16:creationId xmlns:a16="http://schemas.microsoft.com/office/drawing/2014/main" id="{15CF91B9-9815-4648-9F17-0C2A799A2515}"/>
            </a:ext>
          </a:extLst>
        </xdr:cNvPr>
        <xdr:cNvCxnSpPr/>
      </xdr:nvCxnSpPr>
      <xdr:spPr>
        <a:xfrm flipV="1">
          <a:off x="18656300" y="104578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DFE1A4EB-7159-4BBD-A63A-E6C797C86A88}"/>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59998D24-844B-4FE6-A382-4D7009FD4893}"/>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55C0A459-15CE-4409-A16A-A4C30B46823C}"/>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A53700F5-D579-4D0D-AA56-DC6BB4C8304E}"/>
            </a:ext>
          </a:extLst>
        </xdr:cNvPr>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33926</xdr:rowOff>
    </xdr:from>
    <xdr:ext cx="469744" cy="259045"/>
    <xdr:sp macro="" textlink="">
      <xdr:nvSpPr>
        <xdr:cNvPr id="610" name="n_1mainValue【学校施設】&#10;一人当たり面積">
          <a:extLst>
            <a:ext uri="{FF2B5EF4-FFF2-40B4-BE49-F238E27FC236}">
              <a16:creationId xmlns:a16="http://schemas.microsoft.com/office/drawing/2014/main" id="{2179A84E-415C-4A0B-BE74-53EE72F1C396}"/>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39641</xdr:rowOff>
    </xdr:from>
    <xdr:ext cx="469744" cy="259045"/>
    <xdr:sp macro="" textlink="">
      <xdr:nvSpPr>
        <xdr:cNvPr id="611" name="n_2mainValue【学校施設】&#10;一人当たり面積">
          <a:extLst>
            <a:ext uri="{FF2B5EF4-FFF2-40B4-BE49-F238E27FC236}">
              <a16:creationId xmlns:a16="http://schemas.microsoft.com/office/drawing/2014/main" id="{065493F2-67E6-4596-B249-C773EE8FE2C0}"/>
            </a:ext>
          </a:extLst>
        </xdr:cNvPr>
        <xdr:cNvSpPr txBox="1"/>
      </xdr:nvSpPr>
      <xdr:spPr>
        <a:xfrm>
          <a:off x="20199427"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66756</xdr:rowOff>
    </xdr:from>
    <xdr:ext cx="469744" cy="259045"/>
    <xdr:sp macro="" textlink="">
      <xdr:nvSpPr>
        <xdr:cNvPr id="612" name="n_3mainValue【学校施設】&#10;一人当たり面積">
          <a:extLst>
            <a:ext uri="{FF2B5EF4-FFF2-40B4-BE49-F238E27FC236}">
              <a16:creationId xmlns:a16="http://schemas.microsoft.com/office/drawing/2014/main" id="{305B5054-8FEB-458E-A873-66F625C1CDC2}"/>
            </a:ext>
          </a:extLst>
        </xdr:cNvPr>
        <xdr:cNvSpPr txBox="1"/>
      </xdr:nvSpPr>
      <xdr:spPr>
        <a:xfrm>
          <a:off x="19310427"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49357</xdr:rowOff>
    </xdr:from>
    <xdr:ext cx="469744" cy="259045"/>
    <xdr:sp macro="" textlink="">
      <xdr:nvSpPr>
        <xdr:cNvPr id="613" name="n_4mainValue【学校施設】&#10;一人当たり面積">
          <a:extLst>
            <a:ext uri="{FF2B5EF4-FFF2-40B4-BE49-F238E27FC236}">
              <a16:creationId xmlns:a16="http://schemas.microsoft.com/office/drawing/2014/main" id="{63DDA40C-3600-4D3F-B29D-F5FC149A9EF4}"/>
            </a:ext>
          </a:extLst>
        </xdr:cNvPr>
        <xdr:cNvSpPr txBox="1"/>
      </xdr:nvSpPr>
      <xdr:spPr>
        <a:xfrm>
          <a:off x="18421427" y="105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B6F1731B-B8C9-4032-A262-136E85EBCB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53384C5A-775C-418F-8AD3-4AD4210C3B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63E5F953-7C9F-40B4-ADD7-44A84106FD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6A5616E2-28BB-4F34-877B-AFCE60A19D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38CE5FBE-E63C-43B5-B8E9-39A7974F74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415E2AEA-113E-4BD1-99C5-D0C381559A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C0DFD8EF-2F79-43C5-BEB1-C755BA79DF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4EFDAC9-2A8B-41B3-9AC7-25E45D473B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A087F170-D42A-4910-B5F6-A40B5444A6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797C0A1E-E7D9-489F-9161-56ED3FE362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79E01728-EF1A-4448-BABB-BE32F84E5E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AE7E7109-FBD2-49CD-A8F7-641D76E014A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A77A19C1-CED6-4535-ADBB-E21954214E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DFEB3BC2-0694-4122-B768-8331A28E2F3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393658DF-B968-4BC6-85DB-DDE9F3D981D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19D51ADF-3B74-4335-B15C-5DE95E302EE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4597B22F-D7C5-4044-A4A7-751A20DEA99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CDFA1971-0B88-4957-A278-469F3C01B74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DB496FEE-A697-4A3D-BF6D-5D35D1937CD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F76A91BD-CA47-4E9D-8E08-0BE8FC5FA19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23263434-E61E-4E2B-9997-26A98EA9B2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73575D9C-48B1-450D-B03D-3FB0CCF9EB7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179E689E-BE20-4214-8284-44F60CA18FA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EF161C3A-9018-44AD-ACA9-E1EC7C618F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2BDC991C-65B3-4A28-9449-42A47A0A1B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534CFD81-7269-4E19-AC2A-AACE9E2A17A6}"/>
            </a:ext>
          </a:extLst>
        </xdr:cNvPr>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09AFF778-5A3B-4BE2-ADEE-D51C51981560}"/>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93A7B171-7871-4C6D-9930-0E84139AC503}"/>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85FF2EF5-1050-4539-82D7-CC0573657C68}"/>
            </a:ext>
          </a:extLst>
        </xdr:cNvPr>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1664815D-5F1E-4E45-A7DD-D92B3CEA9B1B}"/>
            </a:ext>
          </a:extLst>
        </xdr:cNvPr>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5F1DD52B-C30E-45AC-A619-283E3A8BA3D2}"/>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FC5C4E8C-361D-41DC-8AF2-691ECCA495EB}"/>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AF326C5B-CDB9-4F1B-9264-101884F3F2E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49A1FD9D-6367-4BCC-9C6F-E14326CD64DB}"/>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53D7040B-3711-4AB8-B126-8D16E7C15BD1}"/>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C7A6E91E-42D5-488F-9271-967151DEF1E8}"/>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619FA2FB-5CE5-45AF-91E5-16AD18FF8C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7EFB8E4D-9C52-489B-A4F6-DA77DA566B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6CDE7141-05A8-4A36-AD6E-FEC94DE8302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C8AB02C-9163-4DFB-82A2-AD277AFA09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9A657C9-6D5F-4AF2-B8EA-CB97C12E17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80373</xdr:rowOff>
    </xdr:from>
    <xdr:to>
      <xdr:col>85</xdr:col>
      <xdr:colOff>177800</xdr:colOff>
      <xdr:row>87</xdr:row>
      <xdr:rowOff>10523</xdr:rowOff>
    </xdr:to>
    <xdr:sp macro="" textlink="">
      <xdr:nvSpPr>
        <xdr:cNvPr id="655" name="楕円 654">
          <a:extLst>
            <a:ext uri="{FF2B5EF4-FFF2-40B4-BE49-F238E27FC236}">
              <a16:creationId xmlns:a16="http://schemas.microsoft.com/office/drawing/2014/main" id="{991F66CE-4C12-4136-BD56-A44295FACD0D}"/>
            </a:ext>
          </a:extLst>
        </xdr:cNvPr>
        <xdr:cNvSpPr/>
      </xdr:nvSpPr>
      <xdr:spPr>
        <a:xfrm>
          <a:off x="162687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166750</xdr:rowOff>
    </xdr:from>
    <xdr:ext cx="405111" cy="259045"/>
    <xdr:sp macro="" textlink="">
      <xdr:nvSpPr>
        <xdr:cNvPr id="656" name="【児童館】&#10;有形固定資産減価償却率該当値テキスト">
          <a:extLst>
            <a:ext uri="{FF2B5EF4-FFF2-40B4-BE49-F238E27FC236}">
              <a16:creationId xmlns:a16="http://schemas.microsoft.com/office/drawing/2014/main" id="{B55FE8F7-74C9-4F75-A912-C1453AFA0E7F}"/>
            </a:ext>
          </a:extLst>
        </xdr:cNvPr>
        <xdr:cNvSpPr txBox="1"/>
      </xdr:nvSpPr>
      <xdr:spPr>
        <a:xfrm>
          <a:off x="16357600" y="1474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67311</xdr:rowOff>
    </xdr:from>
    <xdr:to>
      <xdr:col>81</xdr:col>
      <xdr:colOff>101600</xdr:colOff>
      <xdr:row>86</xdr:row>
      <xdr:rowOff>168911</xdr:rowOff>
    </xdr:to>
    <xdr:sp macro="" textlink="">
      <xdr:nvSpPr>
        <xdr:cNvPr id="657" name="楕円 656">
          <a:extLst>
            <a:ext uri="{FF2B5EF4-FFF2-40B4-BE49-F238E27FC236}">
              <a16:creationId xmlns:a16="http://schemas.microsoft.com/office/drawing/2014/main" id="{05528DEB-4389-4046-AE54-7110B225761D}"/>
            </a:ext>
          </a:extLst>
        </xdr:cNvPr>
        <xdr:cNvSpPr/>
      </xdr:nvSpPr>
      <xdr:spPr>
        <a:xfrm>
          <a:off x="15430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118111</xdr:rowOff>
    </xdr:from>
    <xdr:to>
      <xdr:col>85</xdr:col>
      <xdr:colOff>127000</xdr:colOff>
      <xdr:row>86</xdr:row>
      <xdr:rowOff>131173</xdr:rowOff>
    </xdr:to>
    <xdr:cxnSp macro="">
      <xdr:nvCxnSpPr>
        <xdr:cNvPr id="658" name="直線コネクタ 657">
          <a:extLst>
            <a:ext uri="{FF2B5EF4-FFF2-40B4-BE49-F238E27FC236}">
              <a16:creationId xmlns:a16="http://schemas.microsoft.com/office/drawing/2014/main" id="{6769B6A9-FE7D-4619-9A09-046401BB66E7}"/>
            </a:ext>
          </a:extLst>
        </xdr:cNvPr>
        <xdr:cNvCxnSpPr/>
      </xdr:nvCxnSpPr>
      <xdr:spPr>
        <a:xfrm>
          <a:off x="15481300" y="1486281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39551</xdr:rowOff>
    </xdr:from>
    <xdr:to>
      <xdr:col>76</xdr:col>
      <xdr:colOff>165100</xdr:colOff>
      <xdr:row>86</xdr:row>
      <xdr:rowOff>141151</xdr:rowOff>
    </xdr:to>
    <xdr:sp macro="" textlink="">
      <xdr:nvSpPr>
        <xdr:cNvPr id="659" name="楕円 658">
          <a:extLst>
            <a:ext uri="{FF2B5EF4-FFF2-40B4-BE49-F238E27FC236}">
              <a16:creationId xmlns:a16="http://schemas.microsoft.com/office/drawing/2014/main" id="{952B99E3-DDA5-4937-A4DD-89E724E0DE22}"/>
            </a:ext>
          </a:extLst>
        </xdr:cNvPr>
        <xdr:cNvSpPr/>
      </xdr:nvSpPr>
      <xdr:spPr>
        <a:xfrm>
          <a:off x="14541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90351</xdr:rowOff>
    </xdr:from>
    <xdr:to>
      <xdr:col>81</xdr:col>
      <xdr:colOff>50800</xdr:colOff>
      <xdr:row>86</xdr:row>
      <xdr:rowOff>118111</xdr:rowOff>
    </xdr:to>
    <xdr:cxnSp macro="">
      <xdr:nvCxnSpPr>
        <xdr:cNvPr id="660" name="直線コネクタ 659">
          <a:extLst>
            <a:ext uri="{FF2B5EF4-FFF2-40B4-BE49-F238E27FC236}">
              <a16:creationId xmlns:a16="http://schemas.microsoft.com/office/drawing/2014/main" id="{EEBD447A-8964-4730-8343-460DCCAC7CCC}"/>
            </a:ext>
          </a:extLst>
        </xdr:cNvPr>
        <xdr:cNvCxnSpPr/>
      </xdr:nvCxnSpPr>
      <xdr:spPr>
        <a:xfrm>
          <a:off x="14592300" y="148350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10161</xdr:rowOff>
    </xdr:from>
    <xdr:to>
      <xdr:col>72</xdr:col>
      <xdr:colOff>38100</xdr:colOff>
      <xdr:row>86</xdr:row>
      <xdr:rowOff>111761</xdr:rowOff>
    </xdr:to>
    <xdr:sp macro="" textlink="">
      <xdr:nvSpPr>
        <xdr:cNvPr id="661" name="楕円 660">
          <a:extLst>
            <a:ext uri="{FF2B5EF4-FFF2-40B4-BE49-F238E27FC236}">
              <a16:creationId xmlns:a16="http://schemas.microsoft.com/office/drawing/2014/main" id="{9D1EF733-756B-414F-9403-4621516C4E8C}"/>
            </a:ext>
          </a:extLst>
        </xdr:cNvPr>
        <xdr:cNvSpPr/>
      </xdr:nvSpPr>
      <xdr:spPr>
        <a:xfrm>
          <a:off x="1365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60961</xdr:rowOff>
    </xdr:from>
    <xdr:to>
      <xdr:col>76</xdr:col>
      <xdr:colOff>114300</xdr:colOff>
      <xdr:row>86</xdr:row>
      <xdr:rowOff>90351</xdr:rowOff>
    </xdr:to>
    <xdr:cxnSp macro="">
      <xdr:nvCxnSpPr>
        <xdr:cNvPr id="662" name="直線コネクタ 661">
          <a:extLst>
            <a:ext uri="{FF2B5EF4-FFF2-40B4-BE49-F238E27FC236}">
              <a16:creationId xmlns:a16="http://schemas.microsoft.com/office/drawing/2014/main" id="{23BE2868-025F-46A3-9206-69C3BE02BB55}"/>
            </a:ext>
          </a:extLst>
        </xdr:cNvPr>
        <xdr:cNvCxnSpPr/>
      </xdr:nvCxnSpPr>
      <xdr:spPr>
        <a:xfrm>
          <a:off x="13703300" y="148056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152219</xdr:rowOff>
    </xdr:from>
    <xdr:to>
      <xdr:col>67</xdr:col>
      <xdr:colOff>101600</xdr:colOff>
      <xdr:row>86</xdr:row>
      <xdr:rowOff>82369</xdr:rowOff>
    </xdr:to>
    <xdr:sp macro="" textlink="">
      <xdr:nvSpPr>
        <xdr:cNvPr id="663" name="楕円 662">
          <a:extLst>
            <a:ext uri="{FF2B5EF4-FFF2-40B4-BE49-F238E27FC236}">
              <a16:creationId xmlns:a16="http://schemas.microsoft.com/office/drawing/2014/main" id="{0D562A82-E741-43E4-98B4-59202D616EE3}"/>
            </a:ext>
          </a:extLst>
        </xdr:cNvPr>
        <xdr:cNvSpPr/>
      </xdr:nvSpPr>
      <xdr:spPr>
        <a:xfrm>
          <a:off x="12763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31569</xdr:rowOff>
    </xdr:from>
    <xdr:to>
      <xdr:col>71</xdr:col>
      <xdr:colOff>177800</xdr:colOff>
      <xdr:row>86</xdr:row>
      <xdr:rowOff>60961</xdr:rowOff>
    </xdr:to>
    <xdr:cxnSp macro="">
      <xdr:nvCxnSpPr>
        <xdr:cNvPr id="664" name="直線コネクタ 663">
          <a:extLst>
            <a:ext uri="{FF2B5EF4-FFF2-40B4-BE49-F238E27FC236}">
              <a16:creationId xmlns:a16="http://schemas.microsoft.com/office/drawing/2014/main" id="{B454BF10-3BCF-4C87-9586-63DBC6AC10D6}"/>
            </a:ext>
          </a:extLst>
        </xdr:cNvPr>
        <xdr:cNvCxnSpPr/>
      </xdr:nvCxnSpPr>
      <xdr:spPr>
        <a:xfrm>
          <a:off x="12814300" y="147762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F000156C-180E-47D8-B72E-0288670DEA94}"/>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BE51EA4B-32EA-488E-8B4E-19C95C7D7E8E}"/>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a:extLst>
            <a:ext uri="{FF2B5EF4-FFF2-40B4-BE49-F238E27FC236}">
              <a16:creationId xmlns:a16="http://schemas.microsoft.com/office/drawing/2014/main" id="{D65DB806-78A7-4E32-AF82-C6E5F659ABAF}"/>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a:extLst>
            <a:ext uri="{FF2B5EF4-FFF2-40B4-BE49-F238E27FC236}">
              <a16:creationId xmlns:a16="http://schemas.microsoft.com/office/drawing/2014/main" id="{C680B203-2E1C-4EF5-B539-DED64E65A2F0}"/>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160038</xdr:rowOff>
    </xdr:from>
    <xdr:ext cx="405111" cy="259045"/>
    <xdr:sp macro="" textlink="">
      <xdr:nvSpPr>
        <xdr:cNvPr id="669" name="n_1mainValue【児童館】&#10;有形固定資産減価償却率">
          <a:extLst>
            <a:ext uri="{FF2B5EF4-FFF2-40B4-BE49-F238E27FC236}">
              <a16:creationId xmlns:a16="http://schemas.microsoft.com/office/drawing/2014/main" id="{349FC64B-C113-4B6A-8982-56159093ADBA}"/>
            </a:ext>
          </a:extLst>
        </xdr:cNvPr>
        <xdr:cNvSpPr txBox="1"/>
      </xdr:nvSpPr>
      <xdr:spPr>
        <a:xfrm>
          <a:off x="15266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132278</xdr:rowOff>
    </xdr:from>
    <xdr:ext cx="405111" cy="259045"/>
    <xdr:sp macro="" textlink="">
      <xdr:nvSpPr>
        <xdr:cNvPr id="670" name="n_2mainValue【児童館】&#10;有形固定資産減価償却率">
          <a:extLst>
            <a:ext uri="{FF2B5EF4-FFF2-40B4-BE49-F238E27FC236}">
              <a16:creationId xmlns:a16="http://schemas.microsoft.com/office/drawing/2014/main" id="{9A2B6069-C255-42FD-B457-E7F0D763D747}"/>
            </a:ext>
          </a:extLst>
        </xdr:cNvPr>
        <xdr:cNvSpPr txBox="1"/>
      </xdr:nvSpPr>
      <xdr:spPr>
        <a:xfrm>
          <a:off x="14389744" y="1487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102888</xdr:rowOff>
    </xdr:from>
    <xdr:ext cx="405111" cy="259045"/>
    <xdr:sp macro="" textlink="">
      <xdr:nvSpPr>
        <xdr:cNvPr id="671" name="n_3mainValue【児童館】&#10;有形固定資産減価償却率">
          <a:extLst>
            <a:ext uri="{FF2B5EF4-FFF2-40B4-BE49-F238E27FC236}">
              <a16:creationId xmlns:a16="http://schemas.microsoft.com/office/drawing/2014/main" id="{76E0FB13-CA73-43F5-B44B-6F6CFC1267C8}"/>
            </a:ext>
          </a:extLst>
        </xdr:cNvPr>
        <xdr:cNvSpPr txBox="1"/>
      </xdr:nvSpPr>
      <xdr:spPr>
        <a:xfrm>
          <a:off x="13500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73496</xdr:rowOff>
    </xdr:from>
    <xdr:ext cx="405111" cy="259045"/>
    <xdr:sp macro="" textlink="">
      <xdr:nvSpPr>
        <xdr:cNvPr id="672" name="n_4mainValue【児童館】&#10;有形固定資産減価償却率">
          <a:extLst>
            <a:ext uri="{FF2B5EF4-FFF2-40B4-BE49-F238E27FC236}">
              <a16:creationId xmlns:a16="http://schemas.microsoft.com/office/drawing/2014/main" id="{59DF4192-6CDA-4650-9CEB-BB831D5916BE}"/>
            </a:ext>
          </a:extLst>
        </xdr:cNvPr>
        <xdr:cNvSpPr txBox="1"/>
      </xdr:nvSpPr>
      <xdr:spPr>
        <a:xfrm>
          <a:off x="12611744" y="1481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7F2F5E86-7D4E-4C08-BA00-D02230F184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B67FF399-CE78-4E86-B92B-E474F5756B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73D2FA4E-334F-494F-89C0-2B04382694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2236C70C-B4AF-4F8A-B1F9-2567518305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D33A406A-9FE3-416C-9BFC-9187FA2CFB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E237E5A0-C607-409E-8C9A-7A70D4710D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D574C2CB-2E6B-44C9-A0A7-514E2869CC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4AB47AE4-91D0-49EF-B859-A68FD71682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F63C6DE9-D70F-49C7-8B35-83074A4A71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DC674D6E-628B-498D-B9DC-93BC1CF5B2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016BDB63-C296-49DC-89B9-56828A9976F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7DF260FC-226B-4B5C-8263-CA7E813FF8D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6FB9B987-F59D-4609-B5EC-9B49C9F0DF6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779E9B3F-50BA-47C7-B560-CCF8B16AA8D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D469AEBB-727E-4064-9699-A9AAD4B2188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B314D16-82E3-4B7E-AFBD-BBE33B9DD72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E73826B8-F5F5-424F-BA7F-4B6ED9D13B8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2A686A9D-738D-4C24-BF85-9091F787C92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3422EA70-B94B-45A5-951D-53D282BBB42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33E48A28-DEA8-4D5D-B7B7-320DA230440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1774E886-C085-46FD-AA27-4920C1B26E7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3A76302B-AE03-4C3A-A287-3669E09A588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33424C74-9E74-4F68-85E5-C2F3C59BA3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6D1E063A-4EE1-4179-ABBB-B8C2E1B564A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44D93F99-917C-4F7E-BCC0-F9960A55E3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01E54A51-04A9-4694-8729-AA488A8263A5}"/>
            </a:ext>
          </a:extLst>
        </xdr:cNvPr>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8171142B-C320-4169-87CC-06BD573990DC}"/>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8EA41D28-19CD-4E63-BB9A-38D9280B05D2}"/>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24506848-BA13-4D10-8B93-4D94F3F156E7}"/>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8D2622D0-3B2F-4E21-A533-26246A878876}"/>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88F058F2-1C8A-4DF9-979B-1B593989636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5E50A47C-07F0-42B3-8096-078584C4D7C8}"/>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3D65B0C8-E298-49F6-AEF8-B048447F0B27}"/>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C9A353B0-91C7-4D23-A15F-892264D7EC94}"/>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B621A32B-D089-4343-AA41-476AEAE42D96}"/>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DAFF1746-3DB8-498D-ADCC-C25E2805B02F}"/>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282C257-214B-4F2E-BACE-09F46F59FB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F765A0F-1BC5-4279-9A72-A320142EB6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E725786-A67E-40B9-813E-EC9F36A5C2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4457311-2CA1-46CC-8301-311309B766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EA238F0-79CE-48AD-9767-E20A931C20E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14" name="楕円 713">
          <a:extLst>
            <a:ext uri="{FF2B5EF4-FFF2-40B4-BE49-F238E27FC236}">
              <a16:creationId xmlns:a16="http://schemas.microsoft.com/office/drawing/2014/main" id="{6D25C85B-CAC4-49B3-B403-D144DE6D0496}"/>
            </a:ext>
          </a:extLst>
        </xdr:cNvPr>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715" name="【児童館】&#10;一人当たり面積該当値テキスト">
          <a:extLst>
            <a:ext uri="{FF2B5EF4-FFF2-40B4-BE49-F238E27FC236}">
              <a16:creationId xmlns:a16="http://schemas.microsoft.com/office/drawing/2014/main" id="{0571A19B-13E7-424D-B7FA-C564297D5B1B}"/>
            </a:ext>
          </a:extLst>
        </xdr:cNvPr>
        <xdr:cNvSpPr txBox="1"/>
      </xdr:nvSpPr>
      <xdr:spPr>
        <a:xfrm>
          <a:off x="221996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16" name="楕円 715">
          <a:extLst>
            <a:ext uri="{FF2B5EF4-FFF2-40B4-BE49-F238E27FC236}">
              <a16:creationId xmlns:a16="http://schemas.microsoft.com/office/drawing/2014/main" id="{8B6890EF-4234-4A53-94B4-479ACD2AC9F4}"/>
            </a:ext>
          </a:extLst>
        </xdr:cNvPr>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717" name="直線コネクタ 716">
          <a:extLst>
            <a:ext uri="{FF2B5EF4-FFF2-40B4-BE49-F238E27FC236}">
              <a16:creationId xmlns:a16="http://schemas.microsoft.com/office/drawing/2014/main" id="{F9B018BF-219B-4CE8-AA50-8B287BC2A153}"/>
            </a:ext>
          </a:extLst>
        </xdr:cNvPr>
        <xdr:cNvCxnSpPr/>
      </xdr:nvCxnSpPr>
      <xdr:spPr>
        <a:xfrm>
          <a:off x="21323300" y="1458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18" name="楕円 717">
          <a:extLst>
            <a:ext uri="{FF2B5EF4-FFF2-40B4-BE49-F238E27FC236}">
              <a16:creationId xmlns:a16="http://schemas.microsoft.com/office/drawing/2014/main" id="{42C834C9-7E6C-4200-972D-0DE4F91FF7E9}"/>
            </a:ext>
          </a:extLst>
        </xdr:cNvPr>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19" name="直線コネクタ 718">
          <a:extLst>
            <a:ext uri="{FF2B5EF4-FFF2-40B4-BE49-F238E27FC236}">
              <a16:creationId xmlns:a16="http://schemas.microsoft.com/office/drawing/2014/main" id="{4B3B95F1-D4F7-4D5D-999E-BA08BFFF72D3}"/>
            </a:ext>
          </a:extLst>
        </xdr:cNvPr>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0" name="楕円 719">
          <a:extLst>
            <a:ext uri="{FF2B5EF4-FFF2-40B4-BE49-F238E27FC236}">
              <a16:creationId xmlns:a16="http://schemas.microsoft.com/office/drawing/2014/main" id="{57A6F0CB-DF5A-42B6-97E9-B13BF50B5894}"/>
            </a:ext>
          </a:extLst>
        </xdr:cNvPr>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21" name="直線コネクタ 720">
          <a:extLst>
            <a:ext uri="{FF2B5EF4-FFF2-40B4-BE49-F238E27FC236}">
              <a16:creationId xmlns:a16="http://schemas.microsoft.com/office/drawing/2014/main" id="{2B24A48E-2A90-4DDA-9C5C-BC2563864E71}"/>
            </a:ext>
          </a:extLst>
        </xdr:cNvPr>
        <xdr:cNvCxnSpPr/>
      </xdr:nvCxnSpPr>
      <xdr:spPr>
        <a:xfrm>
          <a:off x="19545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22" name="楕円 721">
          <a:extLst>
            <a:ext uri="{FF2B5EF4-FFF2-40B4-BE49-F238E27FC236}">
              <a16:creationId xmlns:a16="http://schemas.microsoft.com/office/drawing/2014/main" id="{43D2C264-41AF-4CDC-BABF-9324FC233236}"/>
            </a:ext>
          </a:extLst>
        </xdr:cNvPr>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23" name="直線コネクタ 722">
          <a:extLst>
            <a:ext uri="{FF2B5EF4-FFF2-40B4-BE49-F238E27FC236}">
              <a16:creationId xmlns:a16="http://schemas.microsoft.com/office/drawing/2014/main" id="{95CDFCCF-84FE-4DF2-8968-0C6AD144F57D}"/>
            </a:ext>
          </a:extLst>
        </xdr:cNvPr>
        <xdr:cNvCxnSpPr/>
      </xdr:nvCxnSpPr>
      <xdr:spPr>
        <a:xfrm>
          <a:off x="18656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4F9D6105-6C7C-43A9-BD2E-AACF5D806B3A}"/>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612A5E34-E564-458F-A05F-1130155E7B4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a:extLst>
            <a:ext uri="{FF2B5EF4-FFF2-40B4-BE49-F238E27FC236}">
              <a16:creationId xmlns:a16="http://schemas.microsoft.com/office/drawing/2014/main" id="{B8125BA4-8754-4AFF-85D8-DA9A2F88EB1C}"/>
            </a:ext>
          </a:extLst>
        </xdr:cNvPr>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a:extLst>
            <a:ext uri="{FF2B5EF4-FFF2-40B4-BE49-F238E27FC236}">
              <a16:creationId xmlns:a16="http://schemas.microsoft.com/office/drawing/2014/main" id="{25D5C090-1931-4E60-82C9-FF5223A3FBC0}"/>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28" name="n_1mainValue【児童館】&#10;一人当たり面積">
          <a:extLst>
            <a:ext uri="{FF2B5EF4-FFF2-40B4-BE49-F238E27FC236}">
              <a16:creationId xmlns:a16="http://schemas.microsoft.com/office/drawing/2014/main" id="{604DD3E6-88EC-4712-B2FD-C1ACF86F0BF7}"/>
            </a:ext>
          </a:extLst>
        </xdr:cNvPr>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29" name="n_2mainValue【児童館】&#10;一人当たり面積">
          <a:extLst>
            <a:ext uri="{FF2B5EF4-FFF2-40B4-BE49-F238E27FC236}">
              <a16:creationId xmlns:a16="http://schemas.microsoft.com/office/drawing/2014/main" id="{E2EDE6FF-2AA1-47D1-8F8F-A42006E2DA9C}"/>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0" name="n_3mainValue【児童館】&#10;一人当たり面積">
          <a:extLst>
            <a:ext uri="{FF2B5EF4-FFF2-40B4-BE49-F238E27FC236}">
              <a16:creationId xmlns:a16="http://schemas.microsoft.com/office/drawing/2014/main" id="{EA4E4157-2142-48AA-B991-B67F79292602}"/>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1" name="n_4mainValue【児童館】&#10;一人当たり面積">
          <a:extLst>
            <a:ext uri="{FF2B5EF4-FFF2-40B4-BE49-F238E27FC236}">
              <a16:creationId xmlns:a16="http://schemas.microsoft.com/office/drawing/2014/main" id="{946A4DB5-742E-4A77-89AE-4624B1FD8CA1}"/>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99B1415-486E-4500-B08B-03212E3816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52D4D3F9-5E36-4AD8-94C5-1CDD70EA5F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FC54E33B-F6F3-4E5D-A948-BC02021A8E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4A76A4D6-B8D9-4BF2-B088-9785EC375B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441834A2-259F-4D84-B9AC-D26B356194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10F80DFD-5EBD-4C12-825D-99B82046DF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FB44DF99-6A1E-4029-A434-1B6DEEE1B8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96C4DE57-221F-4E2C-9C42-82C580D7F1B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321E4774-CDD7-48E3-A6CF-407D202F6A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E4ED914B-DBB2-4E51-9985-DD96C5DE02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881ABD3-81DA-4B97-AFA6-8773D99676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E214B55-0E0D-4483-A83E-F9480C33A4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CADDEC6-115F-4DBB-B9A1-24DFE60B38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FA981CDE-552F-4A9A-A5ED-A777A94BBE7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94AB0E37-0EF1-4695-97BB-7DA4A96D955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100E32C1-34DD-401C-99FA-EB8B428257F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75620126-85A1-4F8C-90F1-B824D13C4AB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611E678C-A6A4-4CB0-B8BB-52A2DD676EB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DBFDA0B1-CC38-448E-8CFC-65D4C50D85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35D3D3BF-A35A-422B-9A55-1B34E9C866B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5EA0C8A4-7947-4234-BDB8-C716D798279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5487E5E8-AF19-4D11-906F-655EDAE249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7BBDF999-541B-416A-BE17-8304BA20A4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05D8A9EE-2906-406B-B118-0C32D5302E5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51DBFC5C-F3CA-4FDB-88B4-7841CE0FA39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CDCC2A81-66B3-4082-9339-7622BA51587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E1C0F346-4D76-4A68-91B2-417BD22E1FA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FDBBA7C3-74F2-4473-B6B7-3CB1F6DA6A1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883E8EBD-BDB4-459B-843E-DBB2CA0995C9}"/>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AE3A352E-E2B4-4E01-9A6A-D973607AA0A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550869DA-D8F2-4723-BE9B-97AF679F6205}"/>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EC6141E1-E9B4-4EC2-88A2-DB31B353C395}"/>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CD41D56A-F0EE-495C-8DCC-3DF06514BE91}"/>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A6457B56-AC63-48E6-AF16-58D4876A45AE}"/>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D5A9040-4125-4D10-B500-D2D54DBAC3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9519475-36E9-4FC2-976B-FAD54EB789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0D6379E-0622-40C2-BBB8-7DEC935636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92B6047-1DC9-4667-B225-CEA0C2FD24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D641CEE-21DE-4B5F-9C32-E4BA0BE5F5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16511</xdr:rowOff>
    </xdr:from>
    <xdr:to>
      <xdr:col>85</xdr:col>
      <xdr:colOff>177800</xdr:colOff>
      <xdr:row>105</xdr:row>
      <xdr:rowOff>118111</xdr:rowOff>
    </xdr:to>
    <xdr:sp macro="" textlink="">
      <xdr:nvSpPr>
        <xdr:cNvPr id="771" name="楕円 770">
          <a:extLst>
            <a:ext uri="{FF2B5EF4-FFF2-40B4-BE49-F238E27FC236}">
              <a16:creationId xmlns:a16="http://schemas.microsoft.com/office/drawing/2014/main" id="{3A69AFA7-2D87-48E5-ABB2-47B993D24D46}"/>
            </a:ext>
          </a:extLst>
        </xdr:cNvPr>
        <xdr:cNvSpPr/>
      </xdr:nvSpPr>
      <xdr:spPr>
        <a:xfrm>
          <a:off x="162687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166388</xdr:rowOff>
    </xdr:from>
    <xdr:ext cx="405111" cy="259045"/>
    <xdr:sp macro="" textlink="">
      <xdr:nvSpPr>
        <xdr:cNvPr id="772" name="【公民館】&#10;有形固定資産減価償却率該当値テキスト">
          <a:extLst>
            <a:ext uri="{FF2B5EF4-FFF2-40B4-BE49-F238E27FC236}">
              <a16:creationId xmlns:a16="http://schemas.microsoft.com/office/drawing/2014/main" id="{77696CB5-EFDA-48C9-91A7-259095B73837}"/>
            </a:ext>
          </a:extLst>
        </xdr:cNvPr>
        <xdr:cNvSpPr txBox="1"/>
      </xdr:nvSpPr>
      <xdr:spPr>
        <a:xfrm>
          <a:off x="16357600"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7620</xdr:rowOff>
    </xdr:from>
    <xdr:to>
      <xdr:col>81</xdr:col>
      <xdr:colOff>101600</xdr:colOff>
      <xdr:row>105</xdr:row>
      <xdr:rowOff>109220</xdr:rowOff>
    </xdr:to>
    <xdr:sp macro="" textlink="">
      <xdr:nvSpPr>
        <xdr:cNvPr id="773" name="楕円 772">
          <a:extLst>
            <a:ext uri="{FF2B5EF4-FFF2-40B4-BE49-F238E27FC236}">
              <a16:creationId xmlns:a16="http://schemas.microsoft.com/office/drawing/2014/main" id="{CDB46252-07B1-4677-A32A-2D93079FF293}"/>
            </a:ext>
          </a:extLst>
        </xdr:cNvPr>
        <xdr:cNvSpPr/>
      </xdr:nvSpPr>
      <xdr:spPr>
        <a:xfrm>
          <a:off x="15430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58420</xdr:rowOff>
    </xdr:from>
    <xdr:to>
      <xdr:col>85</xdr:col>
      <xdr:colOff>127000</xdr:colOff>
      <xdr:row>105</xdr:row>
      <xdr:rowOff>67311</xdr:rowOff>
    </xdr:to>
    <xdr:cxnSp macro="">
      <xdr:nvCxnSpPr>
        <xdr:cNvPr id="774" name="直線コネクタ 773">
          <a:extLst>
            <a:ext uri="{FF2B5EF4-FFF2-40B4-BE49-F238E27FC236}">
              <a16:creationId xmlns:a16="http://schemas.microsoft.com/office/drawing/2014/main" id="{A667B86D-75AA-4052-B330-D5E2551870CE}"/>
            </a:ext>
          </a:extLst>
        </xdr:cNvPr>
        <xdr:cNvCxnSpPr/>
      </xdr:nvCxnSpPr>
      <xdr:spPr>
        <a:xfrm>
          <a:off x="15481300" y="180606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156211</xdr:rowOff>
    </xdr:from>
    <xdr:to>
      <xdr:col>76</xdr:col>
      <xdr:colOff>165100</xdr:colOff>
      <xdr:row>105</xdr:row>
      <xdr:rowOff>86361</xdr:rowOff>
    </xdr:to>
    <xdr:sp macro="" textlink="">
      <xdr:nvSpPr>
        <xdr:cNvPr id="775" name="楕円 774">
          <a:extLst>
            <a:ext uri="{FF2B5EF4-FFF2-40B4-BE49-F238E27FC236}">
              <a16:creationId xmlns:a16="http://schemas.microsoft.com/office/drawing/2014/main" id="{140BFA2F-ACCD-48C0-A54D-2963A9B20BBD}"/>
            </a:ext>
          </a:extLst>
        </xdr:cNvPr>
        <xdr:cNvSpPr/>
      </xdr:nvSpPr>
      <xdr:spPr>
        <a:xfrm>
          <a:off x="14541500" y="179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35561</xdr:rowOff>
    </xdr:from>
    <xdr:to>
      <xdr:col>81</xdr:col>
      <xdr:colOff>50800</xdr:colOff>
      <xdr:row>105</xdr:row>
      <xdr:rowOff>58420</xdr:rowOff>
    </xdr:to>
    <xdr:cxnSp macro="">
      <xdr:nvCxnSpPr>
        <xdr:cNvPr id="776" name="直線コネクタ 775">
          <a:extLst>
            <a:ext uri="{FF2B5EF4-FFF2-40B4-BE49-F238E27FC236}">
              <a16:creationId xmlns:a16="http://schemas.microsoft.com/office/drawing/2014/main" id="{208225B3-15A9-4B59-8D24-1F61CF7F6072}"/>
            </a:ext>
          </a:extLst>
        </xdr:cNvPr>
        <xdr:cNvCxnSpPr/>
      </xdr:nvCxnSpPr>
      <xdr:spPr>
        <a:xfrm>
          <a:off x="14592300" y="180378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777" name="楕円 776">
          <a:extLst>
            <a:ext uri="{FF2B5EF4-FFF2-40B4-BE49-F238E27FC236}">
              <a16:creationId xmlns:a16="http://schemas.microsoft.com/office/drawing/2014/main" id="{E4791929-26B3-424D-8127-E78ADCFBE1FB}"/>
            </a:ext>
          </a:extLst>
        </xdr:cNvPr>
        <xdr:cNvSpPr/>
      </xdr:nvSpPr>
      <xdr:spPr>
        <a:xfrm>
          <a:off x="1365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xdr:rowOff>
    </xdr:from>
    <xdr:to>
      <xdr:col>76</xdr:col>
      <xdr:colOff>114300</xdr:colOff>
      <xdr:row>105</xdr:row>
      <xdr:rowOff>35561</xdr:rowOff>
    </xdr:to>
    <xdr:cxnSp macro="">
      <xdr:nvCxnSpPr>
        <xdr:cNvPr id="778" name="直線コネクタ 777">
          <a:extLst>
            <a:ext uri="{FF2B5EF4-FFF2-40B4-BE49-F238E27FC236}">
              <a16:creationId xmlns:a16="http://schemas.microsoft.com/office/drawing/2014/main" id="{28D779C8-D0EB-4814-9768-F41346CD1716}"/>
            </a:ext>
          </a:extLst>
        </xdr:cNvPr>
        <xdr:cNvCxnSpPr/>
      </xdr:nvCxnSpPr>
      <xdr:spPr>
        <a:xfrm>
          <a:off x="13703300" y="180136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111761</xdr:rowOff>
    </xdr:from>
    <xdr:to>
      <xdr:col>67</xdr:col>
      <xdr:colOff>101600</xdr:colOff>
      <xdr:row>105</xdr:row>
      <xdr:rowOff>41911</xdr:rowOff>
    </xdr:to>
    <xdr:sp macro="" textlink="">
      <xdr:nvSpPr>
        <xdr:cNvPr id="779" name="楕円 778">
          <a:extLst>
            <a:ext uri="{FF2B5EF4-FFF2-40B4-BE49-F238E27FC236}">
              <a16:creationId xmlns:a16="http://schemas.microsoft.com/office/drawing/2014/main" id="{8C4C8E74-65F3-41F1-8E49-0AB177761F14}"/>
            </a:ext>
          </a:extLst>
        </xdr:cNvPr>
        <xdr:cNvSpPr/>
      </xdr:nvSpPr>
      <xdr:spPr>
        <a:xfrm>
          <a:off x="12763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162561</xdr:rowOff>
    </xdr:from>
    <xdr:to>
      <xdr:col>71</xdr:col>
      <xdr:colOff>177800</xdr:colOff>
      <xdr:row>105</xdr:row>
      <xdr:rowOff>11430</xdr:rowOff>
    </xdr:to>
    <xdr:cxnSp macro="">
      <xdr:nvCxnSpPr>
        <xdr:cNvPr id="780" name="直線コネクタ 779">
          <a:extLst>
            <a:ext uri="{FF2B5EF4-FFF2-40B4-BE49-F238E27FC236}">
              <a16:creationId xmlns:a16="http://schemas.microsoft.com/office/drawing/2014/main" id="{08479171-70EF-4913-BA45-256B6B1C7F46}"/>
            </a:ext>
          </a:extLst>
        </xdr:cNvPr>
        <xdr:cNvCxnSpPr/>
      </xdr:nvCxnSpPr>
      <xdr:spPr>
        <a:xfrm>
          <a:off x="12814300" y="1799336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D359D680-4BC8-42DE-B990-50500EEE9F21}"/>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C1256E10-0621-4753-AD25-C65AECF8287E}"/>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807B60E0-0095-4028-B3E4-D2C14BDE3561}"/>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0BD66F4C-9DFB-4A03-97D3-2A1CB33A181C}"/>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100347</xdr:rowOff>
    </xdr:from>
    <xdr:ext cx="405111" cy="259045"/>
    <xdr:sp macro="" textlink="">
      <xdr:nvSpPr>
        <xdr:cNvPr id="785" name="n_1mainValue【公民館】&#10;有形固定資産減価償却率">
          <a:extLst>
            <a:ext uri="{FF2B5EF4-FFF2-40B4-BE49-F238E27FC236}">
              <a16:creationId xmlns:a16="http://schemas.microsoft.com/office/drawing/2014/main" id="{B2F73C11-B2A6-4288-97AD-8E0D6689CC27}"/>
            </a:ext>
          </a:extLst>
        </xdr:cNvPr>
        <xdr:cNvSpPr txBox="1"/>
      </xdr:nvSpPr>
      <xdr:spPr>
        <a:xfrm>
          <a:off x="15266044" y="181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77488</xdr:rowOff>
    </xdr:from>
    <xdr:ext cx="405111" cy="259045"/>
    <xdr:sp macro="" textlink="">
      <xdr:nvSpPr>
        <xdr:cNvPr id="786" name="n_2mainValue【公民館】&#10;有形固定資産減価償却率">
          <a:extLst>
            <a:ext uri="{FF2B5EF4-FFF2-40B4-BE49-F238E27FC236}">
              <a16:creationId xmlns:a16="http://schemas.microsoft.com/office/drawing/2014/main" id="{A468CE22-10E9-420C-83C9-C84983719B06}"/>
            </a:ext>
          </a:extLst>
        </xdr:cNvPr>
        <xdr:cNvSpPr txBox="1"/>
      </xdr:nvSpPr>
      <xdr:spPr>
        <a:xfrm>
          <a:off x="14389744" y="1807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53357</xdr:rowOff>
    </xdr:from>
    <xdr:ext cx="405111" cy="259045"/>
    <xdr:sp macro="" textlink="">
      <xdr:nvSpPr>
        <xdr:cNvPr id="787" name="n_3mainValue【公民館】&#10;有形固定資産減価償却率">
          <a:extLst>
            <a:ext uri="{FF2B5EF4-FFF2-40B4-BE49-F238E27FC236}">
              <a16:creationId xmlns:a16="http://schemas.microsoft.com/office/drawing/2014/main" id="{8BC6E617-31A2-4D2A-82C1-B621D6CDC955}"/>
            </a:ext>
          </a:extLst>
        </xdr:cNvPr>
        <xdr:cNvSpPr txBox="1"/>
      </xdr:nvSpPr>
      <xdr:spPr>
        <a:xfrm>
          <a:off x="13500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33038</xdr:rowOff>
    </xdr:from>
    <xdr:ext cx="405111" cy="259045"/>
    <xdr:sp macro="" textlink="">
      <xdr:nvSpPr>
        <xdr:cNvPr id="788" name="n_4mainValue【公民館】&#10;有形固定資産減価償却率">
          <a:extLst>
            <a:ext uri="{FF2B5EF4-FFF2-40B4-BE49-F238E27FC236}">
              <a16:creationId xmlns:a16="http://schemas.microsoft.com/office/drawing/2014/main" id="{4F824F95-8189-4004-AD51-EBFE0CF8F6A6}"/>
            </a:ext>
          </a:extLst>
        </xdr:cNvPr>
        <xdr:cNvSpPr txBox="1"/>
      </xdr:nvSpPr>
      <xdr:spPr>
        <a:xfrm>
          <a:off x="12611744" y="180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EEE35CF3-76F9-469B-BC15-8591B7AA61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5F67171F-312E-46D4-84BE-0C69583E14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20BFEB98-E700-44BE-8B18-988B67A83A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1F48F60C-DE3B-4BBB-9F40-687DD3D6EF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C2C15513-E507-477E-9A49-2C246C8AB3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360633E7-AAFA-488A-8ECF-54EC2F51EF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7BA41519-B9B0-4F80-9E58-F24BAC01F3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ECAF7F63-972A-4597-AFA9-5707B01BBB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E741F6B9-52B4-4663-8AAD-CDACDB6A74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BA1078D4-6413-45BA-84A2-6F35ADDA0C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2930ECC1-BB87-4A79-A6BA-06274C19478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75DB8219-1322-4F90-872F-EAE4941009B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B52035D0-C15B-4D9B-8550-E33AC2EBCF9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E62AD1B2-3553-49AD-8803-DB1EAEA3352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B20509F5-A416-427F-855F-24D5F867CDB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A0142775-DFCF-435F-A809-34EDA7EA154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BC41C074-1EFA-4AA4-98C0-4CACE69B975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74457404-94C6-4389-9BA5-8D67F6D80BE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5922FE17-9213-48F3-AF05-C4EF7FA649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C4103018-4B0E-4F6D-918E-D231C7F467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B6264B32-99B6-4533-A707-0D66EDF257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D6FE6742-BBAB-468C-A49D-10539CC7FBA8}"/>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598575DB-9DB6-4ED8-8682-0D4057108597}"/>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DF3EA8F1-FC54-44FE-AA8A-F2E174081AE7}"/>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BA0FF9E6-51A6-423F-9CBF-9935157CD6FA}"/>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99AD2BDE-C01F-4FC2-A9A9-5101FA6CAD73}"/>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815" name="【公民館】&#10;一人当たり面積平均値テキスト">
          <a:extLst>
            <a:ext uri="{FF2B5EF4-FFF2-40B4-BE49-F238E27FC236}">
              <a16:creationId xmlns:a16="http://schemas.microsoft.com/office/drawing/2014/main" id="{35BE4E9E-7C5C-46F9-B40F-ECCF76B8DD65}"/>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A3D1BEA6-2AD4-4086-A435-26CAA7AB2C73}"/>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EB18B5EB-F860-4AA9-B82F-10471653499A}"/>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B8FE2C98-76F8-4145-8024-FEFD99B662BC}"/>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ED8870BA-1B8B-4C2D-8B79-EDBBDDA44668}"/>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8387913B-4161-4D26-86AB-DB76862E9E3C}"/>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FE87EA57-B186-4153-949A-FF4403A344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71BE2F9F-30B2-497B-A705-172BEAE15B2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72EC97B-4ED9-4413-B5A7-7116CA954D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1BD424A-A3F6-4041-BB6B-FF667FD1ED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832EF46-6477-4CD4-8BE2-52C1343979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26" name="楕円 825">
          <a:extLst>
            <a:ext uri="{FF2B5EF4-FFF2-40B4-BE49-F238E27FC236}">
              <a16:creationId xmlns:a16="http://schemas.microsoft.com/office/drawing/2014/main" id="{F3A177A6-EC65-4E2B-8F55-39FB51930D19}"/>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827" name="【公民館】&#10;一人当たり面積該当値テキスト">
          <a:extLst>
            <a:ext uri="{FF2B5EF4-FFF2-40B4-BE49-F238E27FC236}">
              <a16:creationId xmlns:a16="http://schemas.microsoft.com/office/drawing/2014/main" id="{C3C6C72D-2E31-4B12-9F75-D88FF8F1BB45}"/>
            </a:ext>
          </a:extLst>
        </xdr:cNvPr>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828" name="楕円 827">
          <a:extLst>
            <a:ext uri="{FF2B5EF4-FFF2-40B4-BE49-F238E27FC236}">
              <a16:creationId xmlns:a16="http://schemas.microsoft.com/office/drawing/2014/main" id="{85983A19-F13B-4699-8EF5-FF0B99CB4E67}"/>
            </a:ext>
          </a:extLst>
        </xdr:cNvPr>
        <xdr:cNvSpPr/>
      </xdr:nvSpPr>
      <xdr:spPr>
        <a:xfrm>
          <a:off x="21272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87630</xdr:rowOff>
    </xdr:to>
    <xdr:cxnSp macro="">
      <xdr:nvCxnSpPr>
        <xdr:cNvPr id="829" name="直線コネクタ 828">
          <a:extLst>
            <a:ext uri="{FF2B5EF4-FFF2-40B4-BE49-F238E27FC236}">
              <a16:creationId xmlns:a16="http://schemas.microsoft.com/office/drawing/2014/main" id="{B154C579-1EC2-4DD9-859B-397A3152AC41}"/>
            </a:ext>
          </a:extLst>
        </xdr:cNvPr>
        <xdr:cNvCxnSpPr/>
      </xdr:nvCxnSpPr>
      <xdr:spPr>
        <a:xfrm>
          <a:off x="21323300" y="180807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830" name="楕円 829">
          <a:extLst>
            <a:ext uri="{FF2B5EF4-FFF2-40B4-BE49-F238E27FC236}">
              <a16:creationId xmlns:a16="http://schemas.microsoft.com/office/drawing/2014/main" id="{DCCE62AC-B8A4-4323-9776-CEE818A6983D}"/>
            </a:ext>
          </a:extLst>
        </xdr:cNvPr>
        <xdr:cNvSpPr/>
      </xdr:nvSpPr>
      <xdr:spPr>
        <a:xfrm>
          <a:off x="20383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83058</xdr:rowOff>
    </xdr:to>
    <xdr:cxnSp macro="">
      <xdr:nvCxnSpPr>
        <xdr:cNvPr id="831" name="直線コネクタ 830">
          <a:extLst>
            <a:ext uri="{FF2B5EF4-FFF2-40B4-BE49-F238E27FC236}">
              <a16:creationId xmlns:a16="http://schemas.microsoft.com/office/drawing/2014/main" id="{19B483F7-A481-40CA-B351-0D44C4E75EE6}"/>
            </a:ext>
          </a:extLst>
        </xdr:cNvPr>
        <xdr:cNvCxnSpPr/>
      </xdr:nvCxnSpPr>
      <xdr:spPr>
        <a:xfrm flipV="1">
          <a:off x="20434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32" name="楕円 831">
          <a:extLst>
            <a:ext uri="{FF2B5EF4-FFF2-40B4-BE49-F238E27FC236}">
              <a16:creationId xmlns:a16="http://schemas.microsoft.com/office/drawing/2014/main" id="{943B8130-1803-4CCC-B918-4A647531F24F}"/>
            </a:ext>
          </a:extLst>
        </xdr:cNvPr>
        <xdr:cNvSpPr/>
      </xdr:nvSpPr>
      <xdr:spPr>
        <a:xfrm>
          <a:off x="19494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105</xdr:row>
      <xdr:rowOff>83058</xdr:rowOff>
    </xdr:to>
    <xdr:cxnSp macro="">
      <xdr:nvCxnSpPr>
        <xdr:cNvPr id="833" name="直線コネクタ 832">
          <a:extLst>
            <a:ext uri="{FF2B5EF4-FFF2-40B4-BE49-F238E27FC236}">
              <a16:creationId xmlns:a16="http://schemas.microsoft.com/office/drawing/2014/main" id="{FD38C237-5464-43D2-A614-229745D1BB0C}"/>
            </a:ext>
          </a:extLst>
        </xdr:cNvPr>
        <xdr:cNvCxnSpPr/>
      </xdr:nvCxnSpPr>
      <xdr:spPr>
        <a:xfrm>
          <a:off x="19545300" y="1808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29972</xdr:rowOff>
    </xdr:from>
    <xdr:to>
      <xdr:col>98</xdr:col>
      <xdr:colOff>38100</xdr:colOff>
      <xdr:row>105</xdr:row>
      <xdr:rowOff>131572</xdr:rowOff>
    </xdr:to>
    <xdr:sp macro="" textlink="">
      <xdr:nvSpPr>
        <xdr:cNvPr id="834" name="楕円 833">
          <a:extLst>
            <a:ext uri="{FF2B5EF4-FFF2-40B4-BE49-F238E27FC236}">
              <a16:creationId xmlns:a16="http://schemas.microsoft.com/office/drawing/2014/main" id="{EF0E0277-DCAC-480A-A275-A10E156622A3}"/>
            </a:ext>
          </a:extLst>
        </xdr:cNvPr>
        <xdr:cNvSpPr/>
      </xdr:nvSpPr>
      <xdr:spPr>
        <a:xfrm>
          <a:off x="18605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80772</xdr:rowOff>
    </xdr:from>
    <xdr:to>
      <xdr:col>102</xdr:col>
      <xdr:colOff>114300</xdr:colOff>
      <xdr:row>105</xdr:row>
      <xdr:rowOff>83058</xdr:rowOff>
    </xdr:to>
    <xdr:cxnSp macro="">
      <xdr:nvCxnSpPr>
        <xdr:cNvPr id="835" name="直線コネクタ 834">
          <a:extLst>
            <a:ext uri="{FF2B5EF4-FFF2-40B4-BE49-F238E27FC236}">
              <a16:creationId xmlns:a16="http://schemas.microsoft.com/office/drawing/2014/main" id="{C721E820-BF89-40EA-B57B-87209B9E74E7}"/>
            </a:ext>
          </a:extLst>
        </xdr:cNvPr>
        <xdr:cNvCxnSpPr/>
      </xdr:nvCxnSpPr>
      <xdr:spPr>
        <a:xfrm>
          <a:off x="18656300" y="18083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36" name="n_1aveValue【公民館】&#10;一人当たり面積">
          <a:extLst>
            <a:ext uri="{FF2B5EF4-FFF2-40B4-BE49-F238E27FC236}">
              <a16:creationId xmlns:a16="http://schemas.microsoft.com/office/drawing/2014/main" id="{7227679F-722C-4C3E-BF20-2735C40806B4}"/>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37" name="n_2aveValue【公民館】&#10;一人当たり面積">
          <a:extLst>
            <a:ext uri="{FF2B5EF4-FFF2-40B4-BE49-F238E27FC236}">
              <a16:creationId xmlns:a16="http://schemas.microsoft.com/office/drawing/2014/main" id="{0B8D263D-8932-4C1C-9537-48B9E4E6FEC2}"/>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38" name="n_3aveValue【公民館】&#10;一人当たり面積">
          <a:extLst>
            <a:ext uri="{FF2B5EF4-FFF2-40B4-BE49-F238E27FC236}">
              <a16:creationId xmlns:a16="http://schemas.microsoft.com/office/drawing/2014/main" id="{3C8BFBAB-C08C-41BE-B611-150A9F538D70}"/>
            </a:ext>
          </a:extLst>
        </xdr:cNvPr>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39" name="n_4aveValue【公民館】&#10;一人当たり面積">
          <a:extLst>
            <a:ext uri="{FF2B5EF4-FFF2-40B4-BE49-F238E27FC236}">
              <a16:creationId xmlns:a16="http://schemas.microsoft.com/office/drawing/2014/main" id="{65BB0BB1-2C55-4EF1-A17B-6B99E6E632D6}"/>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840" name="n_1mainValue【公民館】&#10;一人当たり面積">
          <a:extLst>
            <a:ext uri="{FF2B5EF4-FFF2-40B4-BE49-F238E27FC236}">
              <a16:creationId xmlns:a16="http://schemas.microsoft.com/office/drawing/2014/main" id="{484682A1-6697-4D5B-A5D9-2150677DF9BB}"/>
            </a:ext>
          </a:extLst>
        </xdr:cNvPr>
        <xdr:cNvSpPr txBox="1"/>
      </xdr:nvSpPr>
      <xdr:spPr>
        <a:xfrm>
          <a:off x="210757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841" name="n_2mainValue【公民館】&#10;一人当たり面積">
          <a:extLst>
            <a:ext uri="{FF2B5EF4-FFF2-40B4-BE49-F238E27FC236}">
              <a16:creationId xmlns:a16="http://schemas.microsoft.com/office/drawing/2014/main" id="{9966A926-F620-4488-BDEE-270BF9D50EB6}"/>
            </a:ext>
          </a:extLst>
        </xdr:cNvPr>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842" name="n_3mainValue【公民館】&#10;一人当たり面積">
          <a:extLst>
            <a:ext uri="{FF2B5EF4-FFF2-40B4-BE49-F238E27FC236}">
              <a16:creationId xmlns:a16="http://schemas.microsoft.com/office/drawing/2014/main" id="{348F6412-32BF-4EC1-8399-0F4C167B1BE0}"/>
            </a:ext>
          </a:extLst>
        </xdr:cNvPr>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148099</xdr:rowOff>
    </xdr:from>
    <xdr:ext cx="469744" cy="259045"/>
    <xdr:sp macro="" textlink="">
      <xdr:nvSpPr>
        <xdr:cNvPr id="843" name="n_4mainValue【公民館】&#10;一人当たり面積">
          <a:extLst>
            <a:ext uri="{FF2B5EF4-FFF2-40B4-BE49-F238E27FC236}">
              <a16:creationId xmlns:a16="http://schemas.microsoft.com/office/drawing/2014/main" id="{DF737108-B6E0-4F84-AA49-3D5A92B32076}"/>
            </a:ext>
          </a:extLst>
        </xdr:cNvPr>
        <xdr:cNvSpPr txBox="1"/>
      </xdr:nvSpPr>
      <xdr:spPr>
        <a:xfrm>
          <a:off x="1842142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C006AC10-E63C-4E5C-8AB0-6AE5954725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ACE404FF-6F9E-4AD3-8BDB-18231D9A0B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5F828120-52BA-4847-BA38-50FAA07DEE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類似団体と比較して有形固定資産減価償却率が高くなっている施設は道路、児童館及び公民館であるが、その中で取り分け比率が高いものは児童館である。本町の既存の児童館はいずれも築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年を経過しており、これらに対しては長寿命化を念頭とした計画的な保全策の実施が必須である。本町では、土地区画整理事業その他住宅開発を推進してきた結果、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若い世代を中心として人口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それに伴い児童・生徒数も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あり、今後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新児童館の設置が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検討されることとなる可能性はあるが、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維持管理費用の増加に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留意しつつ、施設の適正配置等の環境整備に取り組んでいく必要がある。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類似団体と比較して有形固定資産減価償却率が低くなっている施設は認定こども園・幼稚園・保育所</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である。学校施設については、令和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年度の小学校増築工事により資産取得額が増加し、有形固定資産減価償却率が類似団体平均より低い数値へ転じている。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、有形固定資産減価償却率の数値上はやや上昇しているものの、令和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年度から引き続き、類似団体平均より低い数値となっている。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315159-052F-4040-8AB9-6C7B84BFB5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ADD45D-5FB9-4A35-AEA7-93A8E86B6A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FAE761-F963-495C-A6AB-ECF7ABC0D9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3A1AA8-1755-4395-AC58-56E4E188EB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BA59DD-EC64-4EA2-A382-3AC261B74C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A5178F-73E4-45C8-AFD9-06BD63AFBB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2EA25F-3E33-4298-8DC4-8FA8E52058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8C9792-57D7-4736-BDDC-4DB314CB99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4C7B5C-EFBE-44ED-9870-D29586181C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8C702B-E714-45E2-86D2-DB60BF55E3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453DB5-C1B2-4AD7-815D-5308716EC5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92DAC4-A74A-4954-AA4C-3496325C1D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5BB5DB-0B34-45B4-B90F-B5DA5E45C9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7F24BC-1298-40C4-9EA5-588AC1B243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CB3F9E-DEC3-4472-9B3D-0ADDC1BEAA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DB4180-5922-4794-A32E-EC15B082B2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8E76D4-25AD-4F40-B7E1-79083E69E2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113A82-676F-4215-A7C0-0C7758AD05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AC6AE9-D6CC-4F98-8C43-ED373C756F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77095A-BBAE-43D3-AAE5-CE3F73F304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93919C-47A7-4780-9BC1-4405837F58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2F6E18-AD09-4EB1-8C84-49B64DB96D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C6E933-714D-4F95-B4DB-A3DF172218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59F5A0-28D6-4DAC-B991-6A120A3F15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599908-8FF7-4BC7-B9CA-7FF5A78811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DC1EF5-C6D5-4878-8A36-95D4BAA246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5A2DAC-9474-4802-A115-1611B41A0D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5F80DD-6385-4EC7-AE18-38BB92A310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94A1E3-5986-44FE-B039-D580DA00EC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04D2D1-111E-455A-BD80-276B77AD13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E12ED7-EFA7-497B-A492-F906DEEC47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ACC82B-01F7-4ABE-A630-0D57F1931C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53138D-5030-4A12-8D42-A1F5715965E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A14EA5-1586-4BD7-9DC3-EB0156CB4D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9A5171-8955-4163-AEAF-1BC9D15198B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F91239-67D4-4EC2-B81F-37FE062978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A7B752-050E-4005-884B-D0070ED690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7DBD7A-8C4A-4533-B17F-6DD3A12FC3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E9026F-27BB-4ACD-BED2-752338243C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F0ECD5-FCE0-4029-BD91-2F1EB63A34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7C1A6C-4B9B-433E-B7DD-E4FEDD3C91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274124-EB7B-46D3-AC78-47B1BBB837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158742A-0FD9-4941-9141-7D0F56AD4CC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7AC041E-33CE-48B8-AB55-56394916A2E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2945A30-2D26-413E-BFA7-5D37CC92115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1B21E29-EEE1-4422-9B0F-155E79DE8BC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638DDFD-217F-4C70-A6C6-59B63076B18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303CB51-6D0F-4341-AC12-599F672F511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D3E561-03FD-4871-BB66-B831716106F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5394BBD-42F3-4342-BD0C-CE243B1D55A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A763B1A-775A-4A01-A16A-D8D03D5617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91E9CE6-1928-4D9E-812F-EBFD0591E2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BB310B95-652B-4CCD-8602-3007ACF7B5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DE63A28E-F6EA-4601-98DD-AA2CB49D20BD}"/>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26F1B238-B860-43D8-8A2A-86BC4717E1A1}"/>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9276D0D3-6ED4-4E96-A70B-B128809F75E4}"/>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443FE87A-4AF0-40E2-AAC7-B7CA549A500A}"/>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8DA9B843-F328-4DBE-8552-361D8BEEAF02}"/>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B37EACD9-7BF3-41E6-9B0A-F06A25B2B380}"/>
            </a:ext>
          </a:extLst>
        </xdr:cNvPr>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B532162B-40E9-4078-AA21-5C37B5D974FF}"/>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75F83B89-5302-45F7-B8A7-832EF9CA4D04}"/>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BC75F23D-713A-41F2-BD59-D49FC9615299}"/>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BF5A2E46-6933-4966-AC38-AE9179CA06B8}"/>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B3D1656E-4034-4BFB-AF51-2F3CB238A36E}"/>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97324A6-69E6-45FF-AB2D-B2468FFBF96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20883BE-D9FE-437A-9496-058C1F8E64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F3480E-5134-48F3-9394-253A7AF281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24835C-2576-4A43-BEA1-E13315D916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90ECAA-5598-4621-A6CB-7A019C775B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1" name="楕円 70">
          <a:extLst>
            <a:ext uri="{FF2B5EF4-FFF2-40B4-BE49-F238E27FC236}">
              <a16:creationId xmlns:a16="http://schemas.microsoft.com/office/drawing/2014/main" id="{E99EC777-F6B5-4B78-BAFC-4DCE91083BB9}"/>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2" name="【図書館】&#10;有形固定資産減価償却率該当値テキスト">
          <a:extLst>
            <a:ext uri="{FF2B5EF4-FFF2-40B4-BE49-F238E27FC236}">
              <a16:creationId xmlns:a16="http://schemas.microsoft.com/office/drawing/2014/main" id="{07E4BB9A-AD97-4982-A839-22F858F0ABB1}"/>
            </a:ext>
          </a:extLst>
        </xdr:cNvPr>
        <xdr:cNvSpPr txBox="1"/>
      </xdr:nvSpPr>
      <xdr:spPr>
        <a:xfrm>
          <a:off x="4673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3" name="楕円 72">
          <a:extLst>
            <a:ext uri="{FF2B5EF4-FFF2-40B4-BE49-F238E27FC236}">
              <a16:creationId xmlns:a16="http://schemas.microsoft.com/office/drawing/2014/main" id="{9B0359BD-C1D3-41E1-887A-62BA5774D103}"/>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53340</xdr:rowOff>
    </xdr:to>
    <xdr:cxnSp macro="">
      <xdr:nvCxnSpPr>
        <xdr:cNvPr id="74" name="直線コネクタ 73">
          <a:extLst>
            <a:ext uri="{FF2B5EF4-FFF2-40B4-BE49-F238E27FC236}">
              <a16:creationId xmlns:a16="http://schemas.microsoft.com/office/drawing/2014/main" id="{372905F4-34ED-4C63-88F3-B7FF52386C09}"/>
            </a:ext>
          </a:extLst>
        </xdr:cNvPr>
        <xdr:cNvCxnSpPr/>
      </xdr:nvCxnSpPr>
      <xdr:spPr>
        <a:xfrm>
          <a:off x="3797300" y="6568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66548</xdr:rowOff>
    </xdr:from>
    <xdr:to>
      <xdr:col>15</xdr:col>
      <xdr:colOff>101600</xdr:colOff>
      <xdr:row>37</xdr:row>
      <xdr:rowOff>168148</xdr:rowOff>
    </xdr:to>
    <xdr:sp macro="" textlink="">
      <xdr:nvSpPr>
        <xdr:cNvPr id="75" name="楕円 74">
          <a:extLst>
            <a:ext uri="{FF2B5EF4-FFF2-40B4-BE49-F238E27FC236}">
              <a16:creationId xmlns:a16="http://schemas.microsoft.com/office/drawing/2014/main" id="{018A1A31-372E-439F-8C45-76FA728C40C9}"/>
            </a:ext>
          </a:extLst>
        </xdr:cNvPr>
        <xdr:cNvSpPr/>
      </xdr:nvSpPr>
      <xdr:spPr>
        <a:xfrm>
          <a:off x="2857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117348</xdr:rowOff>
    </xdr:from>
    <xdr:to>
      <xdr:col>19</xdr:col>
      <xdr:colOff>177800</xdr:colOff>
      <xdr:row>38</xdr:row>
      <xdr:rowOff>53340</xdr:rowOff>
    </xdr:to>
    <xdr:cxnSp macro="">
      <xdr:nvCxnSpPr>
        <xdr:cNvPr id="76" name="直線コネクタ 75">
          <a:extLst>
            <a:ext uri="{FF2B5EF4-FFF2-40B4-BE49-F238E27FC236}">
              <a16:creationId xmlns:a16="http://schemas.microsoft.com/office/drawing/2014/main" id="{24C71327-E73D-4AF3-85A4-7A70311D5D13}"/>
            </a:ext>
          </a:extLst>
        </xdr:cNvPr>
        <xdr:cNvCxnSpPr/>
      </xdr:nvCxnSpPr>
      <xdr:spPr>
        <a:xfrm>
          <a:off x="2908300" y="646099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29972</xdr:rowOff>
    </xdr:from>
    <xdr:to>
      <xdr:col>10</xdr:col>
      <xdr:colOff>165100</xdr:colOff>
      <xdr:row>37</xdr:row>
      <xdr:rowOff>131572</xdr:rowOff>
    </xdr:to>
    <xdr:sp macro="" textlink="">
      <xdr:nvSpPr>
        <xdr:cNvPr id="77" name="楕円 76">
          <a:extLst>
            <a:ext uri="{FF2B5EF4-FFF2-40B4-BE49-F238E27FC236}">
              <a16:creationId xmlns:a16="http://schemas.microsoft.com/office/drawing/2014/main" id="{5510AA21-710E-40AB-91B3-251DEE998115}"/>
            </a:ext>
          </a:extLst>
        </xdr:cNvPr>
        <xdr:cNvSpPr/>
      </xdr:nvSpPr>
      <xdr:spPr>
        <a:xfrm>
          <a:off x="1968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80772</xdr:rowOff>
    </xdr:from>
    <xdr:to>
      <xdr:col>15</xdr:col>
      <xdr:colOff>50800</xdr:colOff>
      <xdr:row>37</xdr:row>
      <xdr:rowOff>117348</xdr:rowOff>
    </xdr:to>
    <xdr:cxnSp macro="">
      <xdr:nvCxnSpPr>
        <xdr:cNvPr id="78" name="直線コネクタ 77">
          <a:extLst>
            <a:ext uri="{FF2B5EF4-FFF2-40B4-BE49-F238E27FC236}">
              <a16:creationId xmlns:a16="http://schemas.microsoft.com/office/drawing/2014/main" id="{4DA786A7-5B22-4065-B60D-4929B929B8E6}"/>
            </a:ext>
          </a:extLst>
        </xdr:cNvPr>
        <xdr:cNvCxnSpPr/>
      </xdr:nvCxnSpPr>
      <xdr:spPr>
        <a:xfrm>
          <a:off x="2019300" y="642442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xdr:rowOff>
    </xdr:from>
    <xdr:to>
      <xdr:col>6</xdr:col>
      <xdr:colOff>38100</xdr:colOff>
      <xdr:row>37</xdr:row>
      <xdr:rowOff>117856</xdr:rowOff>
    </xdr:to>
    <xdr:sp macro="" textlink="">
      <xdr:nvSpPr>
        <xdr:cNvPr id="79" name="楕円 78">
          <a:extLst>
            <a:ext uri="{FF2B5EF4-FFF2-40B4-BE49-F238E27FC236}">
              <a16:creationId xmlns:a16="http://schemas.microsoft.com/office/drawing/2014/main" id="{ACCDB684-1B30-406E-934F-191318AC162E}"/>
            </a:ext>
          </a:extLst>
        </xdr:cNvPr>
        <xdr:cNvSpPr/>
      </xdr:nvSpPr>
      <xdr:spPr>
        <a:xfrm>
          <a:off x="1079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67056</xdr:rowOff>
    </xdr:from>
    <xdr:to>
      <xdr:col>10</xdr:col>
      <xdr:colOff>114300</xdr:colOff>
      <xdr:row>37</xdr:row>
      <xdr:rowOff>80772</xdr:rowOff>
    </xdr:to>
    <xdr:cxnSp macro="">
      <xdr:nvCxnSpPr>
        <xdr:cNvPr id="80" name="直線コネクタ 79">
          <a:extLst>
            <a:ext uri="{FF2B5EF4-FFF2-40B4-BE49-F238E27FC236}">
              <a16:creationId xmlns:a16="http://schemas.microsoft.com/office/drawing/2014/main" id="{A2B74A16-4AE5-4308-97D6-E5F6A01B4476}"/>
            </a:ext>
          </a:extLst>
        </xdr:cNvPr>
        <xdr:cNvCxnSpPr/>
      </xdr:nvCxnSpPr>
      <xdr:spPr>
        <a:xfrm>
          <a:off x="1130300" y="64107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3F02C34A-CE9D-4F56-B1EA-3D199AE2DB31}"/>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501FFCA6-AE9B-48EA-BF7E-192926DE7F1F}"/>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A88D714B-2718-4B6B-8BFD-7104CAC809BA}"/>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C0470404-C88F-4A0F-AD57-4CF05453D56A}"/>
            </a:ext>
          </a:extLst>
        </xdr:cNvPr>
        <xdr:cNvSpPr txBox="1"/>
      </xdr:nvSpPr>
      <xdr:spPr>
        <a:xfrm>
          <a:off x="927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5" name="n_1mainValue【図書館】&#10;有形固定資産減価償却率">
          <a:extLst>
            <a:ext uri="{FF2B5EF4-FFF2-40B4-BE49-F238E27FC236}">
              <a16:creationId xmlns:a16="http://schemas.microsoft.com/office/drawing/2014/main" id="{EB18286F-94BC-4F07-A5C7-620E00CB8066}"/>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6" name="n_2mainValue【図書館】&#10;有形固定資産減価償却率">
          <a:extLst>
            <a:ext uri="{FF2B5EF4-FFF2-40B4-BE49-F238E27FC236}">
              <a16:creationId xmlns:a16="http://schemas.microsoft.com/office/drawing/2014/main" id="{D26B30A4-3F3F-4638-9A2B-C0894E662A59}"/>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7" name="n_3mainValue【図書館】&#10;有形固定資産減価償却率">
          <a:extLst>
            <a:ext uri="{FF2B5EF4-FFF2-40B4-BE49-F238E27FC236}">
              <a16:creationId xmlns:a16="http://schemas.microsoft.com/office/drawing/2014/main" id="{C4896888-EC2A-466C-BE61-68CCDB25CA87}"/>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8" name="n_4mainValue【図書館】&#10;有形固定資産減価償却率">
          <a:extLst>
            <a:ext uri="{FF2B5EF4-FFF2-40B4-BE49-F238E27FC236}">
              <a16:creationId xmlns:a16="http://schemas.microsoft.com/office/drawing/2014/main" id="{6B247D52-26EA-4F6A-BD40-CB5B1805F60D}"/>
            </a:ext>
          </a:extLst>
        </xdr:cNvPr>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7B316F0-DC1F-42F0-A4BF-E9F534D340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BD433C6-3449-4B12-8779-097F92137E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E95FD7C-C3A3-4079-9635-FC7217D32F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2CC7940-E998-4493-82F0-01B9DC3695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96D5E5-4A67-4ED6-B4AD-8502DB4E7B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6C0B2E1-3E56-4192-8ED4-4D853B4125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5A3C760-438D-441B-8386-2A92B3E792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CFBB458-A201-465F-925D-85D0FA40C8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4A25376-1A9E-4410-9D77-A00F68D84E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D0636FB-D207-4404-A715-0898E0FF78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D8A79E4-1C2E-4AB6-9BB9-D75EF36B929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30A59F5-FE3F-416A-B3E5-680D1B929E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87BB97E-FF2A-4B68-91CF-76DBF5AE96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905B8384-6ED2-431D-B927-E2473B7374B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FBC22EE-439A-49AA-9F88-F60C9726772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6726429-F00A-4E87-B263-4BB726C6ABA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0AD7CFB-ABE2-44C6-8038-F47060B5E28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F7CCC37D-EE75-4422-828D-D91B15D2752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471AA9B-2CFA-42B3-A084-D458B12B7A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213B49C-DCED-4F00-B395-5157A13E367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7E3F63F-4928-4740-AF41-1E7FF9FFD4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7B4E04A-7570-4751-BF09-8FDF5EC2164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CA8B78E-7FA5-4CE1-9C5A-61C5B89C3B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0E340B3B-B9FD-4D4B-956E-476FC967122B}"/>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FD5112A7-5B30-4C4C-8C69-81189C965B18}"/>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4F3C1221-64FB-43D6-844A-6B2B6111DDC9}"/>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3ADC9359-C96A-4062-B29A-F842D91471E5}"/>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ABBFD6AD-FE0A-40DC-89A4-754F6DB8A556}"/>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A375F6FF-8D9C-43B9-BD71-172C759CA962}"/>
            </a:ext>
          </a:extLst>
        </xdr:cNvPr>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7B283C67-73FC-489C-A30D-6A69825D4A56}"/>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3DC2AC64-652E-41FB-A138-7DF1A0B2D7A5}"/>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74909560-793B-4DDA-BF12-4FEBA4B1A9A8}"/>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280ABAA5-C874-4B50-85AF-C226DC2A258D}"/>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8BBF2FF8-234F-4C63-9E01-88DF07EC4CD6}"/>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65BA1DD-BB03-4B4D-90D8-2A8A2D496B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1FE5AE-3FE1-4EFD-8C34-702FBBEA3B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CBA2BC-0810-461A-A469-314B5DD360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C3B087-FB2C-410C-8EB4-4AA5ABB77F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5F09E7-98E7-45DA-AF9F-2138D58004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A5E2E062-6C2D-4A82-9451-8E76B3C96A77}"/>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C460AFE5-AF4F-4434-B628-5D933944EABC}"/>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41CF57DC-E9C8-4254-92B4-3190D686848B}"/>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D23B15A6-499F-4316-9A43-F5738DCCB372}"/>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a:extLst>
            <a:ext uri="{FF2B5EF4-FFF2-40B4-BE49-F238E27FC236}">
              <a16:creationId xmlns:a16="http://schemas.microsoft.com/office/drawing/2014/main" id="{04AF734A-50B9-4FD7-A94D-1F56FF9334C5}"/>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3" name="直線コネクタ 132">
          <a:extLst>
            <a:ext uri="{FF2B5EF4-FFF2-40B4-BE49-F238E27FC236}">
              <a16:creationId xmlns:a16="http://schemas.microsoft.com/office/drawing/2014/main" id="{35319269-2674-492F-87D2-7CC76F99DB87}"/>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619F0440-7F92-43A6-BD92-A5F442CE18C6}"/>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39C5B4A3-DB37-4C12-934D-BC57A49D4AC0}"/>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6" name="楕円 135">
          <a:extLst>
            <a:ext uri="{FF2B5EF4-FFF2-40B4-BE49-F238E27FC236}">
              <a16:creationId xmlns:a16="http://schemas.microsoft.com/office/drawing/2014/main" id="{B8BAE90C-F541-42F0-8554-5659DD70DFFE}"/>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7" name="直線コネクタ 136">
          <a:extLst>
            <a:ext uri="{FF2B5EF4-FFF2-40B4-BE49-F238E27FC236}">
              <a16:creationId xmlns:a16="http://schemas.microsoft.com/office/drawing/2014/main" id="{3CD9813D-CB2F-4A7F-B9D7-FDD852E7D4F5}"/>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46A3E139-A793-4956-8896-313ADEDA97A7}"/>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C9B162D5-6ADE-496F-A550-71F8317A129F}"/>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E8E01B0A-3FA7-4E0F-B6E4-B1CD18699645}"/>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EF4EAB67-1914-4D4C-851D-DBAE559AC3C1}"/>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2" name="n_1mainValue【図書館】&#10;一人当たり面積">
          <a:extLst>
            <a:ext uri="{FF2B5EF4-FFF2-40B4-BE49-F238E27FC236}">
              <a16:creationId xmlns:a16="http://schemas.microsoft.com/office/drawing/2014/main" id="{E8C13CB4-6FB3-4A30-93FD-3053E3C83396}"/>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3" name="n_2mainValue【図書館】&#10;一人当たり面積">
          <a:extLst>
            <a:ext uri="{FF2B5EF4-FFF2-40B4-BE49-F238E27FC236}">
              <a16:creationId xmlns:a16="http://schemas.microsoft.com/office/drawing/2014/main" id="{13288FF9-980A-4444-9BF9-4EFA07CB3DB7}"/>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4" name="n_3mainValue【図書館】&#10;一人当たり面積">
          <a:extLst>
            <a:ext uri="{FF2B5EF4-FFF2-40B4-BE49-F238E27FC236}">
              <a16:creationId xmlns:a16="http://schemas.microsoft.com/office/drawing/2014/main" id="{BF70377B-3D0F-42A8-A4C4-D0AAFF18ED51}"/>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5" name="n_4mainValue【図書館】&#10;一人当たり面積">
          <a:extLst>
            <a:ext uri="{FF2B5EF4-FFF2-40B4-BE49-F238E27FC236}">
              <a16:creationId xmlns:a16="http://schemas.microsoft.com/office/drawing/2014/main" id="{86696AE4-10BB-40E4-9903-B8F4D2AF4137}"/>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2D66390-EE24-488F-8A1E-295AABABD3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CFAEA64-F6B7-4E9D-A7A0-ABE91E831E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81204BB-3614-411B-B569-29459B9EA7E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D4E580F-B8E5-4EAD-9DE3-EC09650F89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7FB8F0B-028D-470F-8B2C-9B5BEB82DA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52CAA11-0C81-47CB-AD88-72E6B85B0D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99A86ED-0DC2-4F12-BCFF-A642F92E75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846DA8C-0C7A-4595-9858-B4881CB6D0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5A7F838-7A0C-48D4-A339-F9EC668886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495F91D-DEC4-4215-888E-D7C8B793D4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FA62E23-FB77-452E-8763-9CD35EF3CD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8B2E86F7-EF20-488D-9F1D-B1C7800BA03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8DB2D45-C620-437F-9E12-33B121D4B9F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C8BCCDB4-B77D-4DA9-9047-36AD04ABA85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692A3AAB-3C3E-483A-8C9C-2F0CB02EF2C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F89DFE4A-F1E9-4E72-AD93-B6923FD847B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7858BA79-EEBD-4A19-A93B-9813F54960A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9B69728D-B232-4CB9-A7C3-462054E3B1A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23152288-0801-407E-B214-72B0EB3B677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5EECF4F-3A2E-4B4E-943F-E37D6E8DA2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17DA135A-C9F9-483D-9849-365C716B5C6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0F2B6BB-86FD-4BFD-A7B6-5DC30A38C0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948004B5-FCEB-4B0D-B4F8-0946724C99FA}"/>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560CEA9-34D3-45DE-9F80-7E32A3C3F18B}"/>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3D7FE208-AC67-414E-A9EE-3110F1A9ECE8}"/>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63DCDA5F-88CC-417F-8D97-6AE9D95D1A7A}"/>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5CB32E76-88AE-4AB7-BA8C-6DD8D1E633FD}"/>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80AB569C-ABBD-4357-99AA-093D574374C6}"/>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204178AD-C558-49C4-9C38-F21CEC6A0D05}"/>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83C2F94C-FCB1-4618-95A0-8F8E5FC84DC6}"/>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332FF608-C1FD-4E5A-8970-CE315791F0C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59005F20-E133-4CFC-BCCD-F3F9E68034D5}"/>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970C2109-0EF7-433A-9C33-EB485BD0057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FD335F9-606B-43C9-9AB3-87834372D1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D37F926-0961-4FF2-85A1-96E19D05CC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9BE4E68-C11D-45A0-9901-898BB593DE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C7D0B7-A541-484D-9151-1B1BE143D4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29D422C-98E8-42DE-B302-F91961E2BB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4" name="楕円 183">
          <a:extLst>
            <a:ext uri="{FF2B5EF4-FFF2-40B4-BE49-F238E27FC236}">
              <a16:creationId xmlns:a16="http://schemas.microsoft.com/office/drawing/2014/main" id="{3E4504CE-EFB3-423F-8750-9A0F7FD2F827}"/>
            </a:ext>
          </a:extLst>
        </xdr:cNvPr>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BCFC01E1-8E85-45DC-90D6-6723C1D5F50F}"/>
            </a:ext>
          </a:extLst>
        </xdr:cNvPr>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141224</xdr:rowOff>
    </xdr:from>
    <xdr:to>
      <xdr:col>20</xdr:col>
      <xdr:colOff>38100</xdr:colOff>
      <xdr:row>60</xdr:row>
      <xdr:rowOff>71374</xdr:rowOff>
    </xdr:to>
    <xdr:sp macro="" textlink="">
      <xdr:nvSpPr>
        <xdr:cNvPr id="186" name="楕円 185">
          <a:extLst>
            <a:ext uri="{FF2B5EF4-FFF2-40B4-BE49-F238E27FC236}">
              <a16:creationId xmlns:a16="http://schemas.microsoft.com/office/drawing/2014/main" id="{94DCD777-16B8-4D74-95B3-CA49EC08ED37}"/>
            </a:ext>
          </a:extLst>
        </xdr:cNvPr>
        <xdr:cNvSpPr/>
      </xdr:nvSpPr>
      <xdr:spPr>
        <a:xfrm>
          <a:off x="3746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20574</xdr:rowOff>
    </xdr:from>
    <xdr:to>
      <xdr:col>24</xdr:col>
      <xdr:colOff>63500</xdr:colOff>
      <xdr:row>60</xdr:row>
      <xdr:rowOff>59436</xdr:rowOff>
    </xdr:to>
    <xdr:cxnSp macro="">
      <xdr:nvCxnSpPr>
        <xdr:cNvPr id="187" name="直線コネクタ 186">
          <a:extLst>
            <a:ext uri="{FF2B5EF4-FFF2-40B4-BE49-F238E27FC236}">
              <a16:creationId xmlns:a16="http://schemas.microsoft.com/office/drawing/2014/main" id="{4BF0A332-40F9-46E5-BE47-DBA81C954383}"/>
            </a:ext>
          </a:extLst>
        </xdr:cNvPr>
        <xdr:cNvCxnSpPr/>
      </xdr:nvCxnSpPr>
      <xdr:spPr>
        <a:xfrm>
          <a:off x="3797300" y="1030757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56642</xdr:rowOff>
    </xdr:from>
    <xdr:to>
      <xdr:col>15</xdr:col>
      <xdr:colOff>101600</xdr:colOff>
      <xdr:row>59</xdr:row>
      <xdr:rowOff>158242</xdr:rowOff>
    </xdr:to>
    <xdr:sp macro="" textlink="">
      <xdr:nvSpPr>
        <xdr:cNvPr id="188" name="楕円 187">
          <a:extLst>
            <a:ext uri="{FF2B5EF4-FFF2-40B4-BE49-F238E27FC236}">
              <a16:creationId xmlns:a16="http://schemas.microsoft.com/office/drawing/2014/main" id="{FB8E35B8-DF64-41E6-9B96-C99736CC0E3E}"/>
            </a:ext>
          </a:extLst>
        </xdr:cNvPr>
        <xdr:cNvSpPr/>
      </xdr:nvSpPr>
      <xdr:spPr>
        <a:xfrm>
          <a:off x="2857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107442</xdr:rowOff>
    </xdr:from>
    <xdr:to>
      <xdr:col>19</xdr:col>
      <xdr:colOff>177800</xdr:colOff>
      <xdr:row>60</xdr:row>
      <xdr:rowOff>20574</xdr:rowOff>
    </xdr:to>
    <xdr:cxnSp macro="">
      <xdr:nvCxnSpPr>
        <xdr:cNvPr id="189" name="直線コネクタ 188">
          <a:extLst>
            <a:ext uri="{FF2B5EF4-FFF2-40B4-BE49-F238E27FC236}">
              <a16:creationId xmlns:a16="http://schemas.microsoft.com/office/drawing/2014/main" id="{09A720FE-A513-4658-BA70-B1DF2CCBAE69}"/>
            </a:ext>
          </a:extLst>
        </xdr:cNvPr>
        <xdr:cNvCxnSpPr/>
      </xdr:nvCxnSpPr>
      <xdr:spPr>
        <a:xfrm>
          <a:off x="2908300" y="1022299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90" name="楕円 189">
          <a:extLst>
            <a:ext uri="{FF2B5EF4-FFF2-40B4-BE49-F238E27FC236}">
              <a16:creationId xmlns:a16="http://schemas.microsoft.com/office/drawing/2014/main" id="{398835BF-F6EB-4FD1-9B19-C42D8AC80DF4}"/>
            </a:ext>
          </a:extLst>
        </xdr:cNvPr>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107442</xdr:rowOff>
    </xdr:to>
    <xdr:cxnSp macro="">
      <xdr:nvCxnSpPr>
        <xdr:cNvPr id="191" name="直線コネクタ 190">
          <a:extLst>
            <a:ext uri="{FF2B5EF4-FFF2-40B4-BE49-F238E27FC236}">
              <a16:creationId xmlns:a16="http://schemas.microsoft.com/office/drawing/2014/main" id="{B83C9EFE-BA73-4970-A594-95231B696A9D}"/>
            </a:ext>
          </a:extLst>
        </xdr:cNvPr>
        <xdr:cNvCxnSpPr/>
      </xdr:nvCxnSpPr>
      <xdr:spPr>
        <a:xfrm>
          <a:off x="2019300" y="101452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164084</xdr:rowOff>
    </xdr:from>
    <xdr:to>
      <xdr:col>6</xdr:col>
      <xdr:colOff>38100</xdr:colOff>
      <xdr:row>59</xdr:row>
      <xdr:rowOff>94234</xdr:rowOff>
    </xdr:to>
    <xdr:sp macro="" textlink="">
      <xdr:nvSpPr>
        <xdr:cNvPr id="192" name="楕円 191">
          <a:extLst>
            <a:ext uri="{FF2B5EF4-FFF2-40B4-BE49-F238E27FC236}">
              <a16:creationId xmlns:a16="http://schemas.microsoft.com/office/drawing/2014/main" id="{46EE0B7D-E502-4E5B-BA33-DC9FAEB268A5}"/>
            </a:ext>
          </a:extLst>
        </xdr:cNvPr>
        <xdr:cNvSpPr/>
      </xdr:nvSpPr>
      <xdr:spPr>
        <a:xfrm>
          <a:off x="1079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29718</xdr:rowOff>
    </xdr:from>
    <xdr:to>
      <xdr:col>10</xdr:col>
      <xdr:colOff>114300</xdr:colOff>
      <xdr:row>59</xdr:row>
      <xdr:rowOff>43434</xdr:rowOff>
    </xdr:to>
    <xdr:cxnSp macro="">
      <xdr:nvCxnSpPr>
        <xdr:cNvPr id="193" name="直線コネクタ 192">
          <a:extLst>
            <a:ext uri="{FF2B5EF4-FFF2-40B4-BE49-F238E27FC236}">
              <a16:creationId xmlns:a16="http://schemas.microsoft.com/office/drawing/2014/main" id="{30F5ED28-ACA1-40E4-B8B0-86580545B8E2}"/>
            </a:ext>
          </a:extLst>
        </xdr:cNvPr>
        <xdr:cNvCxnSpPr/>
      </xdr:nvCxnSpPr>
      <xdr:spPr>
        <a:xfrm flipV="1">
          <a:off x="1130300" y="10145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B713245E-0D06-4BFE-B6A1-E88895D62883}"/>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12AA200B-B693-4AAD-8BDB-0076D5E83AB6}"/>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6A2D3794-AD26-40B2-92C9-3D25B6D6439A}"/>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9ACBD9F5-278E-4661-AAB3-307684CC62CF}"/>
            </a:ext>
          </a:extLst>
        </xdr:cNvPr>
        <xdr:cNvSpPr txBox="1"/>
      </xdr:nvSpPr>
      <xdr:spPr>
        <a:xfrm>
          <a:off x="927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62501</xdr:rowOff>
    </xdr:from>
    <xdr:ext cx="405111" cy="259045"/>
    <xdr:sp macro="" textlink="">
      <xdr:nvSpPr>
        <xdr:cNvPr id="198" name="n_1mainValue【体育館・プール】&#10;有形固定資産減価償却率">
          <a:extLst>
            <a:ext uri="{FF2B5EF4-FFF2-40B4-BE49-F238E27FC236}">
              <a16:creationId xmlns:a16="http://schemas.microsoft.com/office/drawing/2014/main" id="{DBFAD799-DF39-4764-80B7-F3475CF50498}"/>
            </a:ext>
          </a:extLst>
        </xdr:cNvPr>
        <xdr:cNvSpPr txBox="1"/>
      </xdr:nvSpPr>
      <xdr:spPr>
        <a:xfrm>
          <a:off x="3582044" y="1034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149369</xdr:rowOff>
    </xdr:from>
    <xdr:ext cx="405111" cy="259045"/>
    <xdr:sp macro="" textlink="">
      <xdr:nvSpPr>
        <xdr:cNvPr id="199" name="n_2mainValue【体育館・プール】&#10;有形固定資産減価償却率">
          <a:extLst>
            <a:ext uri="{FF2B5EF4-FFF2-40B4-BE49-F238E27FC236}">
              <a16:creationId xmlns:a16="http://schemas.microsoft.com/office/drawing/2014/main" id="{3597E903-6262-4FFC-A452-70155E7CF151}"/>
            </a:ext>
          </a:extLst>
        </xdr:cNvPr>
        <xdr:cNvSpPr txBox="1"/>
      </xdr:nvSpPr>
      <xdr:spPr>
        <a:xfrm>
          <a:off x="27057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97045</xdr:rowOff>
    </xdr:from>
    <xdr:ext cx="405111" cy="259045"/>
    <xdr:sp macro="" textlink="">
      <xdr:nvSpPr>
        <xdr:cNvPr id="200" name="n_3mainValue【体育館・プール】&#10;有形固定資産減価償却率">
          <a:extLst>
            <a:ext uri="{FF2B5EF4-FFF2-40B4-BE49-F238E27FC236}">
              <a16:creationId xmlns:a16="http://schemas.microsoft.com/office/drawing/2014/main" id="{65C3EB06-C435-4BDB-9B6E-38A632C473EE}"/>
            </a:ext>
          </a:extLst>
        </xdr:cNvPr>
        <xdr:cNvSpPr txBox="1"/>
      </xdr:nvSpPr>
      <xdr:spPr>
        <a:xfrm>
          <a:off x="1816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110761</xdr:rowOff>
    </xdr:from>
    <xdr:ext cx="405111" cy="259045"/>
    <xdr:sp macro="" textlink="">
      <xdr:nvSpPr>
        <xdr:cNvPr id="201" name="n_4mainValue【体育館・プール】&#10;有形固定資産減価償却率">
          <a:extLst>
            <a:ext uri="{FF2B5EF4-FFF2-40B4-BE49-F238E27FC236}">
              <a16:creationId xmlns:a16="http://schemas.microsoft.com/office/drawing/2014/main" id="{00587338-B023-466D-99AA-694561D736C0}"/>
            </a:ext>
          </a:extLst>
        </xdr:cNvPr>
        <xdr:cNvSpPr txBox="1"/>
      </xdr:nvSpPr>
      <xdr:spPr>
        <a:xfrm>
          <a:off x="927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B43CC1C-F72D-4F30-805B-948F70026E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D76E2F8-B788-4774-B7C0-C9A1EA1CA8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69DCD59-EE6E-495F-AC44-42C9E4B53C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57D3AC0-3316-46FB-B1E6-5285455C9A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9F41A71-829C-4B28-9B4B-3A1DA6A97C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867828C-E84E-40C7-BFB4-036B968F9C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C2BDCF1-965C-49DD-95AA-A736E3EB64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72BD5DE-1AF1-4689-BCD5-290638441C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42B4D0A-0616-48D4-A6CC-4F1DF90B3A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7763DC1-8B9B-4E52-A88F-2541FED3C2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5572FE50-3E9F-4D87-8AC3-B61F160D50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D3E61BAC-ACF2-450C-AEF8-D9C2ED2775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CA0C3AC-8420-41AF-B56D-A850417126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77C39B48-7C8C-4A22-BF32-2424913F5A2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9C46DDFE-6BAF-45D5-BA59-33B8D91548E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CA0C3DAD-F613-4D0E-9A99-4BE5C13D7E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E3F5B96-1A3E-4DF4-9715-DC8D49CB54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591229F2-649D-4900-B744-AF54BB9F10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E1D969C-3402-4EC4-AEFD-D389D1AA1C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D3605151-5D93-4DA7-AD3E-7C28F7AD1F1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99158B1-2380-48C9-BEC5-C1DBFD9663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EE1397B-91FD-4710-AE62-174C7D4CEB5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16B1BB4-BE91-428F-A40B-DFA06299B3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3D4C9379-2C06-47D2-B6DA-04BD09B196A2}"/>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DFE2A133-1503-40FA-B9E4-8B0505BA1776}"/>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0FA25222-EE25-43ED-B928-17198BEBD792}"/>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3403DF66-0C5D-4846-8218-2CA93DC24A5E}"/>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B29299A4-BF56-4FB2-9172-7F360F350076}"/>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52D2F333-9F2D-4423-8EE2-C4ED3A42F617}"/>
            </a:ext>
          </a:extLst>
        </xdr:cNvPr>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10D2B432-AA4F-4717-AD01-6EB5FD8E6944}"/>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252C5966-DBC7-4AE7-AB89-C49D7545F0F1}"/>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7DFE7CDF-BCEB-434D-ACD9-CA0F627109DD}"/>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7137143E-CAD5-4174-BB24-6C1DF3BF7742}"/>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7229B198-02F8-4A2D-946F-D4FA0BEB714C}"/>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47A7578-2415-4962-95B1-387C2D0F63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BAA7EE1-878E-4B96-BE7A-2B5FEFD311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7F329D1-87A0-4154-9FD7-26EC014890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87C61D-ABA9-41D2-BB98-2D2B289394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8A9D470-02FD-418A-BA45-8F4286ADBA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xdr:rowOff>
    </xdr:from>
    <xdr:to>
      <xdr:col>55</xdr:col>
      <xdr:colOff>50800</xdr:colOff>
      <xdr:row>63</xdr:row>
      <xdr:rowOff>106045</xdr:rowOff>
    </xdr:to>
    <xdr:sp macro="" textlink="">
      <xdr:nvSpPr>
        <xdr:cNvPr id="241" name="楕円 240">
          <a:extLst>
            <a:ext uri="{FF2B5EF4-FFF2-40B4-BE49-F238E27FC236}">
              <a16:creationId xmlns:a16="http://schemas.microsoft.com/office/drawing/2014/main" id="{1F2F6EA0-1A03-440A-BB67-503367552188}"/>
            </a:ext>
          </a:extLst>
        </xdr:cNvPr>
        <xdr:cNvSpPr/>
      </xdr:nvSpPr>
      <xdr:spPr>
        <a:xfrm>
          <a:off x="10426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90822</xdr:rowOff>
    </xdr:from>
    <xdr:ext cx="469744" cy="259045"/>
    <xdr:sp macro="" textlink="">
      <xdr:nvSpPr>
        <xdr:cNvPr id="242" name="【体育館・プール】&#10;一人当たり面積該当値テキスト">
          <a:extLst>
            <a:ext uri="{FF2B5EF4-FFF2-40B4-BE49-F238E27FC236}">
              <a16:creationId xmlns:a16="http://schemas.microsoft.com/office/drawing/2014/main" id="{509F6C09-8C6B-4D53-90CE-6BE38B79E305}"/>
            </a:ext>
          </a:extLst>
        </xdr:cNvPr>
        <xdr:cNvSpPr txBox="1"/>
      </xdr:nvSpPr>
      <xdr:spPr>
        <a:xfrm>
          <a:off x="10515600" y="107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xdr:rowOff>
    </xdr:from>
    <xdr:to>
      <xdr:col>50</xdr:col>
      <xdr:colOff>165100</xdr:colOff>
      <xdr:row>63</xdr:row>
      <xdr:rowOff>106045</xdr:rowOff>
    </xdr:to>
    <xdr:sp macro="" textlink="">
      <xdr:nvSpPr>
        <xdr:cNvPr id="243" name="楕円 242">
          <a:extLst>
            <a:ext uri="{FF2B5EF4-FFF2-40B4-BE49-F238E27FC236}">
              <a16:creationId xmlns:a16="http://schemas.microsoft.com/office/drawing/2014/main" id="{31B593E9-992B-4BB4-BC7A-FA2A7BD2005B}"/>
            </a:ext>
          </a:extLst>
        </xdr:cNvPr>
        <xdr:cNvSpPr/>
      </xdr:nvSpPr>
      <xdr:spPr>
        <a:xfrm>
          <a:off x="958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55245</xdr:rowOff>
    </xdr:from>
    <xdr:to>
      <xdr:col>55</xdr:col>
      <xdr:colOff>0</xdr:colOff>
      <xdr:row>63</xdr:row>
      <xdr:rowOff>55245</xdr:rowOff>
    </xdr:to>
    <xdr:cxnSp macro="">
      <xdr:nvCxnSpPr>
        <xdr:cNvPr id="244" name="直線コネクタ 243">
          <a:extLst>
            <a:ext uri="{FF2B5EF4-FFF2-40B4-BE49-F238E27FC236}">
              <a16:creationId xmlns:a16="http://schemas.microsoft.com/office/drawing/2014/main" id="{4D4139D3-05AB-4042-B6E7-938F43B31B7D}"/>
            </a:ext>
          </a:extLst>
        </xdr:cNvPr>
        <xdr:cNvCxnSpPr/>
      </xdr:nvCxnSpPr>
      <xdr:spPr>
        <a:xfrm>
          <a:off x="9639300" y="10856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45" name="楕円 244">
          <a:extLst>
            <a:ext uri="{FF2B5EF4-FFF2-40B4-BE49-F238E27FC236}">
              <a16:creationId xmlns:a16="http://schemas.microsoft.com/office/drawing/2014/main" id="{D0E79C1A-57F3-415D-9E65-8FA36A12F46F}"/>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55245</xdr:rowOff>
    </xdr:from>
    <xdr:to>
      <xdr:col>50</xdr:col>
      <xdr:colOff>114300</xdr:colOff>
      <xdr:row>63</xdr:row>
      <xdr:rowOff>57150</xdr:rowOff>
    </xdr:to>
    <xdr:cxnSp macro="">
      <xdr:nvCxnSpPr>
        <xdr:cNvPr id="246" name="直線コネクタ 245">
          <a:extLst>
            <a:ext uri="{FF2B5EF4-FFF2-40B4-BE49-F238E27FC236}">
              <a16:creationId xmlns:a16="http://schemas.microsoft.com/office/drawing/2014/main" id="{6E3351CB-6F7C-46BB-A798-85F2CB0CC749}"/>
            </a:ext>
          </a:extLst>
        </xdr:cNvPr>
        <xdr:cNvCxnSpPr/>
      </xdr:nvCxnSpPr>
      <xdr:spPr>
        <a:xfrm flipV="1">
          <a:off x="8750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47" name="楕円 246">
          <a:extLst>
            <a:ext uri="{FF2B5EF4-FFF2-40B4-BE49-F238E27FC236}">
              <a16:creationId xmlns:a16="http://schemas.microsoft.com/office/drawing/2014/main" id="{FA044F36-11A8-49DD-AEB7-C63396B7E805}"/>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57150</xdr:rowOff>
    </xdr:to>
    <xdr:cxnSp macro="">
      <xdr:nvCxnSpPr>
        <xdr:cNvPr id="248" name="直線コネクタ 247">
          <a:extLst>
            <a:ext uri="{FF2B5EF4-FFF2-40B4-BE49-F238E27FC236}">
              <a16:creationId xmlns:a16="http://schemas.microsoft.com/office/drawing/2014/main" id="{999B1FBB-E4FC-4338-8D92-04F7DF7D278C}"/>
            </a:ext>
          </a:extLst>
        </xdr:cNvPr>
        <xdr:cNvCxnSpPr/>
      </xdr:nvCxnSpPr>
      <xdr:spPr>
        <a:xfrm>
          <a:off x="7861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xdr:rowOff>
    </xdr:from>
    <xdr:to>
      <xdr:col>36</xdr:col>
      <xdr:colOff>165100</xdr:colOff>
      <xdr:row>63</xdr:row>
      <xdr:rowOff>106045</xdr:rowOff>
    </xdr:to>
    <xdr:sp macro="" textlink="">
      <xdr:nvSpPr>
        <xdr:cNvPr id="249" name="楕円 248">
          <a:extLst>
            <a:ext uri="{FF2B5EF4-FFF2-40B4-BE49-F238E27FC236}">
              <a16:creationId xmlns:a16="http://schemas.microsoft.com/office/drawing/2014/main" id="{DC73DF33-FB5A-4EB3-84F0-F8CCC5DBEA87}"/>
            </a:ext>
          </a:extLst>
        </xdr:cNvPr>
        <xdr:cNvSpPr/>
      </xdr:nvSpPr>
      <xdr:spPr>
        <a:xfrm>
          <a:off x="6921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55245</xdr:rowOff>
    </xdr:from>
    <xdr:to>
      <xdr:col>41</xdr:col>
      <xdr:colOff>50800</xdr:colOff>
      <xdr:row>63</xdr:row>
      <xdr:rowOff>57150</xdr:rowOff>
    </xdr:to>
    <xdr:cxnSp macro="">
      <xdr:nvCxnSpPr>
        <xdr:cNvPr id="250" name="直線コネクタ 249">
          <a:extLst>
            <a:ext uri="{FF2B5EF4-FFF2-40B4-BE49-F238E27FC236}">
              <a16:creationId xmlns:a16="http://schemas.microsoft.com/office/drawing/2014/main" id="{3FBBC9FB-A3C4-49ED-8F55-86B3208A0765}"/>
            </a:ext>
          </a:extLst>
        </xdr:cNvPr>
        <xdr:cNvCxnSpPr/>
      </xdr:nvCxnSpPr>
      <xdr:spPr>
        <a:xfrm>
          <a:off x="6972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B106941A-D62D-45FE-AAF6-F6E33D7A5E4E}"/>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7B44A34E-8390-428B-BDE2-4BCF8AC93A75}"/>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21C20F93-191B-412B-9B80-2AA5C6C0EFC2}"/>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D8C73224-F6BC-4179-962A-A37DCBD8028B}"/>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97172</xdr:rowOff>
    </xdr:from>
    <xdr:ext cx="469744" cy="259045"/>
    <xdr:sp macro="" textlink="">
      <xdr:nvSpPr>
        <xdr:cNvPr id="255" name="n_1mainValue【体育館・プール】&#10;一人当たり面積">
          <a:extLst>
            <a:ext uri="{FF2B5EF4-FFF2-40B4-BE49-F238E27FC236}">
              <a16:creationId xmlns:a16="http://schemas.microsoft.com/office/drawing/2014/main" id="{8DBB6796-AFFC-492E-9462-459168C7A80B}"/>
            </a:ext>
          </a:extLst>
        </xdr:cNvPr>
        <xdr:cNvSpPr txBox="1"/>
      </xdr:nvSpPr>
      <xdr:spPr>
        <a:xfrm>
          <a:off x="93917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56" name="n_2mainValue【体育館・プール】&#10;一人当たり面積">
          <a:extLst>
            <a:ext uri="{FF2B5EF4-FFF2-40B4-BE49-F238E27FC236}">
              <a16:creationId xmlns:a16="http://schemas.microsoft.com/office/drawing/2014/main" id="{C9838EF9-A961-48B2-84D0-C4D663448DAA}"/>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57" name="n_3mainValue【体育館・プール】&#10;一人当たり面積">
          <a:extLst>
            <a:ext uri="{FF2B5EF4-FFF2-40B4-BE49-F238E27FC236}">
              <a16:creationId xmlns:a16="http://schemas.microsoft.com/office/drawing/2014/main" id="{547C8D38-6470-4A40-8683-A200C08F0F95}"/>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97172</xdr:rowOff>
    </xdr:from>
    <xdr:ext cx="469744" cy="259045"/>
    <xdr:sp macro="" textlink="">
      <xdr:nvSpPr>
        <xdr:cNvPr id="258" name="n_4mainValue【体育館・プール】&#10;一人当たり面積">
          <a:extLst>
            <a:ext uri="{FF2B5EF4-FFF2-40B4-BE49-F238E27FC236}">
              <a16:creationId xmlns:a16="http://schemas.microsoft.com/office/drawing/2014/main" id="{75FCC48E-9F8A-4C50-A691-01852081EF9C}"/>
            </a:ext>
          </a:extLst>
        </xdr:cNvPr>
        <xdr:cNvSpPr txBox="1"/>
      </xdr:nvSpPr>
      <xdr:spPr>
        <a:xfrm>
          <a:off x="6737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CFA29CC-5DF0-49BD-B195-8F8237DDA6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6E197D9-EC48-4CBD-ACAC-734A8BE34E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F3E9458-979E-456E-ACB8-FD814B90F4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96A8BA8-4E39-49C7-9828-B0121E150B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A6F0DB5-FF4E-4B27-9A63-2C0040914D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8DA4A6C-9115-404E-8F31-06596A9D98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187B8D6-D1DF-4508-B626-B3845C765E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E52E2DC-0F93-462A-85BB-5E8E7AAA86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7E7BDF9-3C1C-430F-96F2-16CA02FBFA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CA5D699-0DB1-44FC-891D-B1731287B9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8264349-712A-43FC-83B8-E92305CF2B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2EA5B66D-2E2C-412B-B047-02A954A4C5C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5D6854C-77B4-425E-8D5E-98E3F52600E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180756C2-91AF-49F5-8DB4-3AFB38BB1F7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CF80DCB-2023-4660-8040-7C7B68F0E1F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D0F12DC-C819-4E78-B2F1-3041836CEB5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36E2946-427F-4C81-A10A-4C6C9F731C5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BB76550-D535-4EF8-A0CB-E85137A9227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183742B-E024-49E1-B8FF-D75840C2501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D32C7E34-3713-4FAC-9789-666D55A9E7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A33D7452-A5DC-4FE7-9B65-E0C4DE6AA1C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9CDA2362-7788-4825-939E-F22ABE80D1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53DF7C47-3932-487B-86D0-515F9B1DCF8F}"/>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6A040DA9-382F-4EDE-82BF-47972D74EF2E}"/>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6D2E3A57-BE00-495F-AAFC-27C4514E9A55}"/>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EC930572-3D02-4762-8CF3-DF05C30AFAD6}"/>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1931C7AC-36E4-461F-B8C9-B5772F70312F}"/>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7D95223-EFA9-450C-8EAC-0620A8C7E9EE}"/>
            </a:ext>
          </a:extLst>
        </xdr:cNvPr>
        <xdr:cNvSpPr txBox="1"/>
      </xdr:nvSpPr>
      <xdr:spPr>
        <a:xfrm>
          <a:off x="4673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D22099BF-6E9B-464D-AA1F-82E511C5F401}"/>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6D190891-47AC-4F78-810C-5CC1DB591FE6}"/>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4146DA58-A8EB-46AB-9C55-DFC93C6CEBE1}"/>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AFC3C329-8883-4F49-805B-CBD365783E4E}"/>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200AFB47-19E7-472A-A08B-FD61596376B2}"/>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2A21902-068B-4976-8801-0B73801F42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A9E9617-6C81-4871-A6EF-1E2B846353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9D1F3B8-5CDB-4007-895E-C772EAE841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2CCAAA2-F00D-43EA-A360-51189A85BAB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17DE1B0-FB9A-46A5-A151-9E73DFDB13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xdr:rowOff>
    </xdr:from>
    <xdr:to>
      <xdr:col>24</xdr:col>
      <xdr:colOff>114300</xdr:colOff>
      <xdr:row>80</xdr:row>
      <xdr:rowOff>118618</xdr:rowOff>
    </xdr:to>
    <xdr:sp macro="" textlink="">
      <xdr:nvSpPr>
        <xdr:cNvPr id="297" name="楕円 296">
          <a:extLst>
            <a:ext uri="{FF2B5EF4-FFF2-40B4-BE49-F238E27FC236}">
              <a16:creationId xmlns:a16="http://schemas.microsoft.com/office/drawing/2014/main" id="{F9CC436E-D40E-4093-AC71-646D9F26D19C}"/>
            </a:ext>
          </a:extLst>
        </xdr:cNvPr>
        <xdr:cNvSpPr/>
      </xdr:nvSpPr>
      <xdr:spPr>
        <a:xfrm>
          <a:off x="45847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39895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3F0BDE41-B3AB-49C7-90A0-81057C6E27B9}"/>
            </a:ext>
          </a:extLst>
        </xdr:cNvPr>
        <xdr:cNvSpPr txBox="1"/>
      </xdr:nvSpPr>
      <xdr:spPr>
        <a:xfrm>
          <a:off x="4673600" y="13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138176</xdr:rowOff>
    </xdr:from>
    <xdr:to>
      <xdr:col>20</xdr:col>
      <xdr:colOff>38100</xdr:colOff>
      <xdr:row>80</xdr:row>
      <xdr:rowOff>68326</xdr:rowOff>
    </xdr:to>
    <xdr:sp macro="" textlink="">
      <xdr:nvSpPr>
        <xdr:cNvPr id="299" name="楕円 298">
          <a:extLst>
            <a:ext uri="{FF2B5EF4-FFF2-40B4-BE49-F238E27FC236}">
              <a16:creationId xmlns:a16="http://schemas.microsoft.com/office/drawing/2014/main" id="{B0B1680B-38F6-4A63-ACA4-D2AE26C9379A}"/>
            </a:ext>
          </a:extLst>
        </xdr:cNvPr>
        <xdr:cNvSpPr/>
      </xdr:nvSpPr>
      <xdr:spPr>
        <a:xfrm>
          <a:off x="3746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17526</xdr:rowOff>
    </xdr:from>
    <xdr:to>
      <xdr:col>24</xdr:col>
      <xdr:colOff>63500</xdr:colOff>
      <xdr:row>80</xdr:row>
      <xdr:rowOff>67818</xdr:rowOff>
    </xdr:to>
    <xdr:cxnSp macro="">
      <xdr:nvCxnSpPr>
        <xdr:cNvPr id="300" name="直線コネクタ 299">
          <a:extLst>
            <a:ext uri="{FF2B5EF4-FFF2-40B4-BE49-F238E27FC236}">
              <a16:creationId xmlns:a16="http://schemas.microsoft.com/office/drawing/2014/main" id="{BBC03028-3966-4E43-9323-609E609842AF}"/>
            </a:ext>
          </a:extLst>
        </xdr:cNvPr>
        <xdr:cNvCxnSpPr/>
      </xdr:nvCxnSpPr>
      <xdr:spPr>
        <a:xfrm>
          <a:off x="3797300" y="1373352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83313</xdr:rowOff>
    </xdr:from>
    <xdr:to>
      <xdr:col>15</xdr:col>
      <xdr:colOff>101600</xdr:colOff>
      <xdr:row>80</xdr:row>
      <xdr:rowOff>13463</xdr:rowOff>
    </xdr:to>
    <xdr:sp macro="" textlink="">
      <xdr:nvSpPr>
        <xdr:cNvPr id="301" name="楕円 300">
          <a:extLst>
            <a:ext uri="{FF2B5EF4-FFF2-40B4-BE49-F238E27FC236}">
              <a16:creationId xmlns:a16="http://schemas.microsoft.com/office/drawing/2014/main" id="{8567791C-5DAC-440E-BEF1-030FAC48EDF2}"/>
            </a:ext>
          </a:extLst>
        </xdr:cNvPr>
        <xdr:cNvSpPr/>
      </xdr:nvSpPr>
      <xdr:spPr>
        <a:xfrm>
          <a:off x="2857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134113</xdr:rowOff>
    </xdr:from>
    <xdr:to>
      <xdr:col>19</xdr:col>
      <xdr:colOff>177800</xdr:colOff>
      <xdr:row>80</xdr:row>
      <xdr:rowOff>17526</xdr:rowOff>
    </xdr:to>
    <xdr:cxnSp macro="">
      <xdr:nvCxnSpPr>
        <xdr:cNvPr id="302" name="直線コネクタ 301">
          <a:extLst>
            <a:ext uri="{FF2B5EF4-FFF2-40B4-BE49-F238E27FC236}">
              <a16:creationId xmlns:a16="http://schemas.microsoft.com/office/drawing/2014/main" id="{9CADFDFD-7B8F-45F5-9FD6-5096FED10BC5}"/>
            </a:ext>
          </a:extLst>
        </xdr:cNvPr>
        <xdr:cNvCxnSpPr/>
      </xdr:nvCxnSpPr>
      <xdr:spPr>
        <a:xfrm>
          <a:off x="2908300" y="136786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3" name="楕円 302">
          <a:extLst>
            <a:ext uri="{FF2B5EF4-FFF2-40B4-BE49-F238E27FC236}">
              <a16:creationId xmlns:a16="http://schemas.microsoft.com/office/drawing/2014/main" id="{E7462B03-341B-4D99-B949-063D5C0F19FA}"/>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134113</xdr:rowOff>
    </xdr:to>
    <xdr:cxnSp macro="">
      <xdr:nvCxnSpPr>
        <xdr:cNvPr id="304" name="直線コネクタ 303">
          <a:extLst>
            <a:ext uri="{FF2B5EF4-FFF2-40B4-BE49-F238E27FC236}">
              <a16:creationId xmlns:a16="http://schemas.microsoft.com/office/drawing/2014/main" id="{ECE5C2F8-0200-414B-AEF3-0F4BCCFCC4C4}"/>
            </a:ext>
          </a:extLst>
        </xdr:cNvPr>
        <xdr:cNvCxnSpPr/>
      </xdr:nvCxnSpPr>
      <xdr:spPr>
        <a:xfrm>
          <a:off x="2019300" y="1362837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49022</xdr:rowOff>
    </xdr:from>
    <xdr:to>
      <xdr:col>6</xdr:col>
      <xdr:colOff>38100</xdr:colOff>
      <xdr:row>80</xdr:row>
      <xdr:rowOff>150622</xdr:rowOff>
    </xdr:to>
    <xdr:sp macro="" textlink="">
      <xdr:nvSpPr>
        <xdr:cNvPr id="305" name="楕円 304">
          <a:extLst>
            <a:ext uri="{FF2B5EF4-FFF2-40B4-BE49-F238E27FC236}">
              <a16:creationId xmlns:a16="http://schemas.microsoft.com/office/drawing/2014/main" id="{C5596183-E4C0-4D56-8475-88CDE2AB329E}"/>
            </a:ext>
          </a:extLst>
        </xdr:cNvPr>
        <xdr:cNvSpPr/>
      </xdr:nvSpPr>
      <xdr:spPr>
        <a:xfrm>
          <a:off x="1079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80</xdr:row>
      <xdr:rowOff>99822</xdr:rowOff>
    </xdr:to>
    <xdr:cxnSp macro="">
      <xdr:nvCxnSpPr>
        <xdr:cNvPr id="306" name="直線コネクタ 305">
          <a:extLst>
            <a:ext uri="{FF2B5EF4-FFF2-40B4-BE49-F238E27FC236}">
              <a16:creationId xmlns:a16="http://schemas.microsoft.com/office/drawing/2014/main" id="{FF7F04DB-240E-457B-8EBF-D20430C0AA47}"/>
            </a:ext>
          </a:extLst>
        </xdr:cNvPr>
        <xdr:cNvCxnSpPr/>
      </xdr:nvCxnSpPr>
      <xdr:spPr>
        <a:xfrm flipV="1">
          <a:off x="1130300" y="1362837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7" name="n_1aveValue【福祉施設】&#10;有形固定資産減価償却率">
          <a:extLst>
            <a:ext uri="{FF2B5EF4-FFF2-40B4-BE49-F238E27FC236}">
              <a16:creationId xmlns:a16="http://schemas.microsoft.com/office/drawing/2014/main" id="{3C2B35D4-72AD-48EA-9434-CE5BAC821F8E}"/>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F03A52ED-F696-44B3-A677-0DCC9B82E7FA}"/>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037B4F87-24EB-41DA-9E98-5312FAD4C635}"/>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2EA319E0-629E-4A55-AE16-5CB10BBC295E}"/>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84853</xdr:rowOff>
    </xdr:from>
    <xdr:ext cx="405111" cy="259045"/>
    <xdr:sp macro="" textlink="">
      <xdr:nvSpPr>
        <xdr:cNvPr id="311" name="n_1mainValue【福祉施設】&#10;有形固定資産減価償却率">
          <a:extLst>
            <a:ext uri="{FF2B5EF4-FFF2-40B4-BE49-F238E27FC236}">
              <a16:creationId xmlns:a16="http://schemas.microsoft.com/office/drawing/2014/main" id="{D5A9F7CA-34B3-4D65-BE09-2DC23F9B8EB9}"/>
            </a:ext>
          </a:extLst>
        </xdr:cNvPr>
        <xdr:cNvSpPr txBox="1"/>
      </xdr:nvSpPr>
      <xdr:spPr>
        <a:xfrm>
          <a:off x="35820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29990</xdr:rowOff>
    </xdr:from>
    <xdr:ext cx="405111" cy="259045"/>
    <xdr:sp macro="" textlink="">
      <xdr:nvSpPr>
        <xdr:cNvPr id="312" name="n_2mainValue【福祉施設】&#10;有形固定資産減価償却率">
          <a:extLst>
            <a:ext uri="{FF2B5EF4-FFF2-40B4-BE49-F238E27FC236}">
              <a16:creationId xmlns:a16="http://schemas.microsoft.com/office/drawing/2014/main" id="{C0D88A04-F154-41D0-BC2E-E213B8604AA6}"/>
            </a:ext>
          </a:extLst>
        </xdr:cNvPr>
        <xdr:cNvSpPr txBox="1"/>
      </xdr:nvSpPr>
      <xdr:spPr>
        <a:xfrm>
          <a:off x="2705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3" name="n_3mainValue【福祉施設】&#10;有形固定資産減価償却率">
          <a:extLst>
            <a:ext uri="{FF2B5EF4-FFF2-40B4-BE49-F238E27FC236}">
              <a16:creationId xmlns:a16="http://schemas.microsoft.com/office/drawing/2014/main" id="{BB794C97-0E88-400E-8D7F-29FA82C8DB1A}"/>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14" name="n_4mainValue【福祉施設】&#10;有形固定資産減価償却率">
          <a:extLst>
            <a:ext uri="{FF2B5EF4-FFF2-40B4-BE49-F238E27FC236}">
              <a16:creationId xmlns:a16="http://schemas.microsoft.com/office/drawing/2014/main" id="{4FF95D77-358A-4953-BA50-69D549E15784}"/>
            </a:ext>
          </a:extLst>
        </xdr:cNvPr>
        <xdr:cNvSpPr txBox="1"/>
      </xdr:nvSpPr>
      <xdr:spPr>
        <a:xfrm>
          <a:off x="927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D80F442-E41B-444F-AADF-6CFC7FE77E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9296467-7FFC-4E23-B4CF-03B9A01175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50A8DD7A-079F-4CFD-9F0F-99D2AABBD8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EDDB6DB-DFF8-4468-9C8D-76BA1DAE5F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6127DC3-9AC2-43F7-B265-265906ADC5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FDCD30E-FFF8-423B-9A08-63FB014E75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C292D96-F777-47B7-8843-12846E2943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3D13AA8-5E25-4B6A-B368-5950EA9299B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BA00F85-CD9E-4739-A3E4-BC519C7423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784887-BBA5-4038-AC1A-AADBD767CB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954B72AA-BC4F-4380-B8E3-BDFFF408167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78C19E57-FC8B-46CF-9A82-13D0FFEEDBF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12782B5F-247D-41B4-AB47-7177C9DE767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B81AE6CF-DD20-424E-A70D-FA3950DFAB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F8287E6A-089E-4EF4-B640-BB799CD4BB1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90239350-AE8F-4D7D-9FDA-A967082312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C338F7D9-4A52-4940-86A0-9357814A45B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9E9AF99A-7558-4F11-97E5-CBEAE14DCA7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A9B7F02F-FE5E-4FDE-B2B0-684067657C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BC51ECE-B7D2-4257-8378-9C961A36282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44FC983-EC3F-40C7-A67B-72573850C2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F4F37E2A-00AF-48E6-89FB-710BC964C4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D654F0FC-E52A-46E5-A425-029E1B2788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5B9837B9-D7E3-454A-A07A-E20CCA4EBA2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58A57852-E35D-44E0-B6C6-EEAB827E9C4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B616E43F-50DC-413B-8A67-2DDBD49DB228}"/>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C88ECDCF-FCA8-4DF2-A545-23B2F16BE377}"/>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8986659C-142E-4258-808E-B6EECFFF683F}"/>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7A831184-A58A-41FB-A6B6-71142F6A4FAD}"/>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30BB17E1-398E-4727-9E8A-E67DBCDB8C68}"/>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D1DFE4B6-DF69-4305-96C3-6B4F3EF4DE81}"/>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DA4A80CF-EDA8-4EA2-8632-3D4C7ED0D992}"/>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3D152827-9457-4072-AF79-A25CB77DBD48}"/>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0C7BC08E-AD08-42D2-9C04-194CF0630753}"/>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68747C8-BC75-4836-8C9B-84B24BB18E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2441FA9-F67E-4CF3-ADD8-A2F5A5B15F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CA167E2-A364-4262-80BD-C168AA4B8C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EB86610-3033-480C-B117-FBFD6F5051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EF46797-062C-419D-987F-81F70B544D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17780</xdr:rowOff>
    </xdr:from>
    <xdr:to>
      <xdr:col>55</xdr:col>
      <xdr:colOff>50800</xdr:colOff>
      <xdr:row>85</xdr:row>
      <xdr:rowOff>119380</xdr:rowOff>
    </xdr:to>
    <xdr:sp macro="" textlink="">
      <xdr:nvSpPr>
        <xdr:cNvPr id="354" name="楕円 353">
          <a:extLst>
            <a:ext uri="{FF2B5EF4-FFF2-40B4-BE49-F238E27FC236}">
              <a16:creationId xmlns:a16="http://schemas.microsoft.com/office/drawing/2014/main" id="{AAF8B63C-2610-4950-9619-502B8C89834B}"/>
            </a:ext>
          </a:extLst>
        </xdr:cNvPr>
        <xdr:cNvSpPr/>
      </xdr:nvSpPr>
      <xdr:spPr>
        <a:xfrm>
          <a:off x="10426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167657</xdr:rowOff>
    </xdr:from>
    <xdr:ext cx="469744" cy="259045"/>
    <xdr:sp macro="" textlink="">
      <xdr:nvSpPr>
        <xdr:cNvPr id="355" name="【福祉施設】&#10;一人当たり面積該当値テキスト">
          <a:extLst>
            <a:ext uri="{FF2B5EF4-FFF2-40B4-BE49-F238E27FC236}">
              <a16:creationId xmlns:a16="http://schemas.microsoft.com/office/drawing/2014/main" id="{968B2954-C453-4D38-A23B-A8BA4CB56AA8}"/>
            </a:ext>
          </a:extLst>
        </xdr:cNvPr>
        <xdr:cNvSpPr txBox="1"/>
      </xdr:nvSpPr>
      <xdr:spPr>
        <a:xfrm>
          <a:off x="10515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56" name="楕円 355">
          <a:extLst>
            <a:ext uri="{FF2B5EF4-FFF2-40B4-BE49-F238E27FC236}">
              <a16:creationId xmlns:a16="http://schemas.microsoft.com/office/drawing/2014/main" id="{E1CC38DC-FDD4-41EA-B58C-012D9AB4E190}"/>
            </a:ext>
          </a:extLst>
        </xdr:cNvPr>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68580</xdr:rowOff>
    </xdr:from>
    <xdr:to>
      <xdr:col>55</xdr:col>
      <xdr:colOff>0</xdr:colOff>
      <xdr:row>85</xdr:row>
      <xdr:rowOff>72389</xdr:rowOff>
    </xdr:to>
    <xdr:cxnSp macro="">
      <xdr:nvCxnSpPr>
        <xdr:cNvPr id="357" name="直線コネクタ 356">
          <a:extLst>
            <a:ext uri="{FF2B5EF4-FFF2-40B4-BE49-F238E27FC236}">
              <a16:creationId xmlns:a16="http://schemas.microsoft.com/office/drawing/2014/main" id="{92D7DEBC-AFF9-464D-BA8E-1C49AFCCD483}"/>
            </a:ext>
          </a:extLst>
        </xdr:cNvPr>
        <xdr:cNvCxnSpPr/>
      </xdr:nvCxnSpPr>
      <xdr:spPr>
        <a:xfrm flipV="1">
          <a:off x="9639300" y="1464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25400</xdr:rowOff>
    </xdr:from>
    <xdr:to>
      <xdr:col>46</xdr:col>
      <xdr:colOff>38100</xdr:colOff>
      <xdr:row>85</xdr:row>
      <xdr:rowOff>127000</xdr:rowOff>
    </xdr:to>
    <xdr:sp macro="" textlink="">
      <xdr:nvSpPr>
        <xdr:cNvPr id="358" name="楕円 357">
          <a:extLst>
            <a:ext uri="{FF2B5EF4-FFF2-40B4-BE49-F238E27FC236}">
              <a16:creationId xmlns:a16="http://schemas.microsoft.com/office/drawing/2014/main" id="{46D68B0B-99B0-4FFF-A145-29095EAE0F71}"/>
            </a:ext>
          </a:extLst>
        </xdr:cNvPr>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76200</xdr:rowOff>
    </xdr:to>
    <xdr:cxnSp macro="">
      <xdr:nvCxnSpPr>
        <xdr:cNvPr id="359" name="直線コネクタ 358">
          <a:extLst>
            <a:ext uri="{FF2B5EF4-FFF2-40B4-BE49-F238E27FC236}">
              <a16:creationId xmlns:a16="http://schemas.microsoft.com/office/drawing/2014/main" id="{A9644071-B40F-421B-9F21-B1A99FD1265B}"/>
            </a:ext>
          </a:extLst>
        </xdr:cNvPr>
        <xdr:cNvCxnSpPr/>
      </xdr:nvCxnSpPr>
      <xdr:spPr>
        <a:xfrm flipV="1">
          <a:off x="8750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25400</xdr:rowOff>
    </xdr:from>
    <xdr:to>
      <xdr:col>41</xdr:col>
      <xdr:colOff>101600</xdr:colOff>
      <xdr:row>85</xdr:row>
      <xdr:rowOff>127000</xdr:rowOff>
    </xdr:to>
    <xdr:sp macro="" textlink="">
      <xdr:nvSpPr>
        <xdr:cNvPr id="360" name="楕円 359">
          <a:extLst>
            <a:ext uri="{FF2B5EF4-FFF2-40B4-BE49-F238E27FC236}">
              <a16:creationId xmlns:a16="http://schemas.microsoft.com/office/drawing/2014/main" id="{BEF6EBFD-814A-4815-9636-76AFEC60E432}"/>
            </a:ext>
          </a:extLst>
        </xdr:cNvPr>
        <xdr:cNvSpPr/>
      </xdr:nvSpPr>
      <xdr:spPr>
        <a:xfrm>
          <a:off x="781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76200</xdr:rowOff>
    </xdr:from>
    <xdr:to>
      <xdr:col>45</xdr:col>
      <xdr:colOff>177800</xdr:colOff>
      <xdr:row>85</xdr:row>
      <xdr:rowOff>76200</xdr:rowOff>
    </xdr:to>
    <xdr:cxnSp macro="">
      <xdr:nvCxnSpPr>
        <xdr:cNvPr id="361" name="直線コネクタ 360">
          <a:extLst>
            <a:ext uri="{FF2B5EF4-FFF2-40B4-BE49-F238E27FC236}">
              <a16:creationId xmlns:a16="http://schemas.microsoft.com/office/drawing/2014/main" id="{A9E6824C-3BC3-4C11-A392-1B50A96C323B}"/>
            </a:ext>
          </a:extLst>
        </xdr:cNvPr>
        <xdr:cNvCxnSpPr/>
      </xdr:nvCxnSpPr>
      <xdr:spPr>
        <a:xfrm>
          <a:off x="7861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62" name="楕円 361">
          <a:extLst>
            <a:ext uri="{FF2B5EF4-FFF2-40B4-BE49-F238E27FC236}">
              <a16:creationId xmlns:a16="http://schemas.microsoft.com/office/drawing/2014/main" id="{E2CD2463-8895-4389-A814-F59C27042248}"/>
            </a:ext>
          </a:extLst>
        </xdr:cNvPr>
        <xdr:cNvSpPr/>
      </xdr:nvSpPr>
      <xdr:spPr>
        <a:xfrm>
          <a:off x="692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76200</xdr:rowOff>
    </xdr:from>
    <xdr:to>
      <xdr:col>41</xdr:col>
      <xdr:colOff>50800</xdr:colOff>
      <xdr:row>85</xdr:row>
      <xdr:rowOff>91439</xdr:rowOff>
    </xdr:to>
    <xdr:cxnSp macro="">
      <xdr:nvCxnSpPr>
        <xdr:cNvPr id="363" name="直線コネクタ 362">
          <a:extLst>
            <a:ext uri="{FF2B5EF4-FFF2-40B4-BE49-F238E27FC236}">
              <a16:creationId xmlns:a16="http://schemas.microsoft.com/office/drawing/2014/main" id="{770EB832-F28C-464C-BAF9-DCDEDC4DA73D}"/>
            </a:ext>
          </a:extLst>
        </xdr:cNvPr>
        <xdr:cNvCxnSpPr/>
      </xdr:nvCxnSpPr>
      <xdr:spPr>
        <a:xfrm flipV="1">
          <a:off x="6972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2D72B0A9-229D-4D50-AD1B-A03AA6324FCE}"/>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59E84A75-97A3-47CE-84B4-E90FC4BD138F}"/>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DBD3F04C-C0ED-44B6-B990-3D9DD189140F}"/>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2491882D-42AF-4BF0-A53A-92F1C3AAE46C}"/>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68" name="n_1mainValue【福祉施設】&#10;一人当たり面積">
          <a:extLst>
            <a:ext uri="{FF2B5EF4-FFF2-40B4-BE49-F238E27FC236}">
              <a16:creationId xmlns:a16="http://schemas.microsoft.com/office/drawing/2014/main" id="{0EAA5038-D94D-44C6-85C8-4C9896972376}"/>
            </a:ext>
          </a:extLst>
        </xdr:cNvPr>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118127</xdr:rowOff>
    </xdr:from>
    <xdr:ext cx="469744" cy="259045"/>
    <xdr:sp macro="" textlink="">
      <xdr:nvSpPr>
        <xdr:cNvPr id="369" name="n_2mainValue【福祉施設】&#10;一人当たり面積">
          <a:extLst>
            <a:ext uri="{FF2B5EF4-FFF2-40B4-BE49-F238E27FC236}">
              <a16:creationId xmlns:a16="http://schemas.microsoft.com/office/drawing/2014/main" id="{A0F9E2F3-638B-44FB-AAE9-29453AF793BE}"/>
            </a:ext>
          </a:extLst>
        </xdr:cNvPr>
        <xdr:cNvSpPr txBox="1"/>
      </xdr:nvSpPr>
      <xdr:spPr>
        <a:xfrm>
          <a:off x="8515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118127</xdr:rowOff>
    </xdr:from>
    <xdr:ext cx="469744" cy="259045"/>
    <xdr:sp macro="" textlink="">
      <xdr:nvSpPr>
        <xdr:cNvPr id="370" name="n_3mainValue【福祉施設】&#10;一人当たり面積">
          <a:extLst>
            <a:ext uri="{FF2B5EF4-FFF2-40B4-BE49-F238E27FC236}">
              <a16:creationId xmlns:a16="http://schemas.microsoft.com/office/drawing/2014/main" id="{6B02257A-5290-462C-BE94-0049A461B1C1}"/>
            </a:ext>
          </a:extLst>
        </xdr:cNvPr>
        <xdr:cNvSpPr txBox="1"/>
      </xdr:nvSpPr>
      <xdr:spPr>
        <a:xfrm>
          <a:off x="7626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1" name="n_4mainValue【福祉施設】&#10;一人当たり面積">
          <a:extLst>
            <a:ext uri="{FF2B5EF4-FFF2-40B4-BE49-F238E27FC236}">
              <a16:creationId xmlns:a16="http://schemas.microsoft.com/office/drawing/2014/main" id="{EAD99EED-156A-49BC-B533-9BC0B77FA4BC}"/>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19117DF-D95F-4404-AB85-AA029563FB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D49A89F-98A9-4E41-810E-C0EC15280D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4BA5E44-4412-4D00-87FD-17F3D7C128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6D21F200-B6BB-4B8E-8F41-278EB03246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E482E457-61A4-4963-9FCC-508CE8ED97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AE8759F-A77D-445B-A551-1AD42457BD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3431B28-086C-46AB-A97F-0768BACE16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BDFCC61-8CFF-477B-964C-934B65AC32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424DB0B3-6CE0-4F87-BA09-3C180CE3FF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463DA647-982A-4F12-AB75-68C33782E8E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2A47F45F-78E2-4BD0-BBFD-790E71ECE25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85B8A032-53F5-4934-86CE-E592D41EE6E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C69C2822-27C8-46B1-81E1-AE1FC734F03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2DEE0F8-A90B-42D2-B9CC-D28341CE926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F382C10D-401A-4ED8-AF6F-9D74D0325C7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3257EE53-C3D8-4DB9-AD31-DDFE8808D99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416899B1-5FF5-4012-9D54-F25E3663B4A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66C7CB55-453E-48F3-BC4D-888CFD18CFD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20DBBDDD-ABBE-4E62-9538-02AFF371758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B628FA52-44C3-426D-BCAA-A9CA7015C77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9F96D4C2-33F8-488E-A4AF-639BE48FD4E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EDF8C62D-36D7-4B07-8C89-8E2C8236D71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D56B96CB-688C-44F3-9710-AF3FF0DFACD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4BE1487A-D755-4E43-A1A9-A5188910ED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6B66126F-352A-4D91-A97A-3A1A994CE4C9}"/>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EAE795D4-464E-42A8-8453-E8169A91554F}"/>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5ED938E5-000C-42EC-90BD-F421119A6EC9}"/>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9CC66557-0F2A-4CE9-BBE9-184EED9CF7C4}"/>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E6E0A585-BE37-47B4-8872-0040AED06052}"/>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B2A4F659-BFE5-4311-BCF0-6AAE9BE0FB48}"/>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F5866E9A-ABDD-4811-9B46-5E53767E91A9}"/>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1A647D4C-CD8D-4848-A543-C0CC868117FF}"/>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F54D31E6-0266-4BE5-B1EE-DF9458E66D4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A15BEC58-11CB-453E-AA65-89609101FD8B}"/>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9031758F-945E-442E-9ED2-FA7CECE82AF9}"/>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524D16E-E4EE-46A2-A430-0DE0C6A74C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2B7770E-EE86-40D0-A66F-420596176F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CB669A1-2D24-422A-A5C9-896B991F10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2FBA6FC-E6C4-45C2-BD11-DC6ABFCA934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4FB1A26-B13B-4D33-93BE-AA725203575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412" name="楕円 411">
          <a:extLst>
            <a:ext uri="{FF2B5EF4-FFF2-40B4-BE49-F238E27FC236}">
              <a16:creationId xmlns:a16="http://schemas.microsoft.com/office/drawing/2014/main" id="{1883BF81-EB9D-4426-B48C-C59CD6F56439}"/>
            </a:ext>
          </a:extLst>
        </xdr:cNvPr>
        <xdr:cNvSpPr/>
      </xdr:nvSpPr>
      <xdr:spPr>
        <a:xfrm>
          <a:off x="4584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158766</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5E9B8305-EA92-4CA0-98DB-8CB04D17A7FC}"/>
            </a:ext>
          </a:extLst>
        </xdr:cNvPr>
        <xdr:cNvSpPr txBox="1"/>
      </xdr:nvSpPr>
      <xdr:spPr>
        <a:xfrm>
          <a:off x="4673600"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95886</xdr:rowOff>
    </xdr:from>
    <xdr:to>
      <xdr:col>20</xdr:col>
      <xdr:colOff>38100</xdr:colOff>
      <xdr:row>104</xdr:row>
      <xdr:rowOff>26036</xdr:rowOff>
    </xdr:to>
    <xdr:sp macro="" textlink="">
      <xdr:nvSpPr>
        <xdr:cNvPr id="414" name="楕円 413">
          <a:extLst>
            <a:ext uri="{FF2B5EF4-FFF2-40B4-BE49-F238E27FC236}">
              <a16:creationId xmlns:a16="http://schemas.microsoft.com/office/drawing/2014/main" id="{29E248BF-D9A4-47DB-8A0F-7D392DBA0551}"/>
            </a:ext>
          </a:extLst>
        </xdr:cNvPr>
        <xdr:cNvSpPr/>
      </xdr:nvSpPr>
      <xdr:spPr>
        <a:xfrm>
          <a:off x="3746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146686</xdr:rowOff>
    </xdr:from>
    <xdr:to>
      <xdr:col>24</xdr:col>
      <xdr:colOff>63500</xdr:colOff>
      <xdr:row>104</xdr:row>
      <xdr:rowOff>15239</xdr:rowOff>
    </xdr:to>
    <xdr:cxnSp macro="">
      <xdr:nvCxnSpPr>
        <xdr:cNvPr id="415" name="直線コネクタ 414">
          <a:extLst>
            <a:ext uri="{FF2B5EF4-FFF2-40B4-BE49-F238E27FC236}">
              <a16:creationId xmlns:a16="http://schemas.microsoft.com/office/drawing/2014/main" id="{DB973127-5CF7-4C94-8287-8F8FFADB2C76}"/>
            </a:ext>
          </a:extLst>
        </xdr:cNvPr>
        <xdr:cNvCxnSpPr/>
      </xdr:nvCxnSpPr>
      <xdr:spPr>
        <a:xfrm>
          <a:off x="3797300" y="178060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67311</xdr:rowOff>
    </xdr:from>
    <xdr:to>
      <xdr:col>15</xdr:col>
      <xdr:colOff>101600</xdr:colOff>
      <xdr:row>103</xdr:row>
      <xdr:rowOff>168911</xdr:rowOff>
    </xdr:to>
    <xdr:sp macro="" textlink="">
      <xdr:nvSpPr>
        <xdr:cNvPr id="416" name="楕円 415">
          <a:extLst>
            <a:ext uri="{FF2B5EF4-FFF2-40B4-BE49-F238E27FC236}">
              <a16:creationId xmlns:a16="http://schemas.microsoft.com/office/drawing/2014/main" id="{EE8097BF-9350-40D0-8CF1-FB910527B755}"/>
            </a:ext>
          </a:extLst>
        </xdr:cNvPr>
        <xdr:cNvSpPr/>
      </xdr:nvSpPr>
      <xdr:spPr>
        <a:xfrm>
          <a:off x="2857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118111</xdr:rowOff>
    </xdr:from>
    <xdr:to>
      <xdr:col>19</xdr:col>
      <xdr:colOff>177800</xdr:colOff>
      <xdr:row>103</xdr:row>
      <xdr:rowOff>146686</xdr:rowOff>
    </xdr:to>
    <xdr:cxnSp macro="">
      <xdr:nvCxnSpPr>
        <xdr:cNvPr id="417" name="直線コネクタ 416">
          <a:extLst>
            <a:ext uri="{FF2B5EF4-FFF2-40B4-BE49-F238E27FC236}">
              <a16:creationId xmlns:a16="http://schemas.microsoft.com/office/drawing/2014/main" id="{2C2B4834-A4A7-4FAF-915D-3C856F5B7F9B}"/>
            </a:ext>
          </a:extLst>
        </xdr:cNvPr>
        <xdr:cNvCxnSpPr/>
      </xdr:nvCxnSpPr>
      <xdr:spPr>
        <a:xfrm>
          <a:off x="2908300" y="177774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21589</xdr:rowOff>
    </xdr:from>
    <xdr:to>
      <xdr:col>10</xdr:col>
      <xdr:colOff>165100</xdr:colOff>
      <xdr:row>103</xdr:row>
      <xdr:rowOff>123189</xdr:rowOff>
    </xdr:to>
    <xdr:sp macro="" textlink="">
      <xdr:nvSpPr>
        <xdr:cNvPr id="418" name="楕円 417">
          <a:extLst>
            <a:ext uri="{FF2B5EF4-FFF2-40B4-BE49-F238E27FC236}">
              <a16:creationId xmlns:a16="http://schemas.microsoft.com/office/drawing/2014/main" id="{599C97F1-621C-46FE-A1FC-AEF6532756B2}"/>
            </a:ext>
          </a:extLst>
        </xdr:cNvPr>
        <xdr:cNvSpPr/>
      </xdr:nvSpPr>
      <xdr:spPr>
        <a:xfrm>
          <a:off x="1968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72389</xdr:rowOff>
    </xdr:from>
    <xdr:to>
      <xdr:col>15</xdr:col>
      <xdr:colOff>50800</xdr:colOff>
      <xdr:row>103</xdr:row>
      <xdr:rowOff>118111</xdr:rowOff>
    </xdr:to>
    <xdr:cxnSp macro="">
      <xdr:nvCxnSpPr>
        <xdr:cNvPr id="419" name="直線コネクタ 418">
          <a:extLst>
            <a:ext uri="{FF2B5EF4-FFF2-40B4-BE49-F238E27FC236}">
              <a16:creationId xmlns:a16="http://schemas.microsoft.com/office/drawing/2014/main" id="{7311693E-5C67-4EA3-9720-96FC8025AD21}"/>
            </a:ext>
          </a:extLst>
        </xdr:cNvPr>
        <xdr:cNvCxnSpPr/>
      </xdr:nvCxnSpPr>
      <xdr:spPr>
        <a:xfrm>
          <a:off x="2019300" y="17731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149225</xdr:rowOff>
    </xdr:from>
    <xdr:to>
      <xdr:col>6</xdr:col>
      <xdr:colOff>38100</xdr:colOff>
      <xdr:row>103</xdr:row>
      <xdr:rowOff>79375</xdr:rowOff>
    </xdr:to>
    <xdr:sp macro="" textlink="">
      <xdr:nvSpPr>
        <xdr:cNvPr id="420" name="楕円 419">
          <a:extLst>
            <a:ext uri="{FF2B5EF4-FFF2-40B4-BE49-F238E27FC236}">
              <a16:creationId xmlns:a16="http://schemas.microsoft.com/office/drawing/2014/main" id="{3B45EF25-A544-4A55-944C-FC954F29D6FA}"/>
            </a:ext>
          </a:extLst>
        </xdr:cNvPr>
        <xdr:cNvSpPr/>
      </xdr:nvSpPr>
      <xdr:spPr>
        <a:xfrm>
          <a:off x="1079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28575</xdr:rowOff>
    </xdr:from>
    <xdr:to>
      <xdr:col>10</xdr:col>
      <xdr:colOff>114300</xdr:colOff>
      <xdr:row>103</xdr:row>
      <xdr:rowOff>72389</xdr:rowOff>
    </xdr:to>
    <xdr:cxnSp macro="">
      <xdr:nvCxnSpPr>
        <xdr:cNvPr id="421" name="直線コネクタ 420">
          <a:extLst>
            <a:ext uri="{FF2B5EF4-FFF2-40B4-BE49-F238E27FC236}">
              <a16:creationId xmlns:a16="http://schemas.microsoft.com/office/drawing/2014/main" id="{B6B12A0E-B6F2-432C-9877-1825CA3707FB}"/>
            </a:ext>
          </a:extLst>
        </xdr:cNvPr>
        <xdr:cNvCxnSpPr/>
      </xdr:nvCxnSpPr>
      <xdr:spPr>
        <a:xfrm>
          <a:off x="1130300" y="17687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D88CB79B-782C-42D5-BDF5-55AF7CA28C77}"/>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66F27C3B-C5B6-4696-BB10-0C88FC0870CA}"/>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24" name="n_3aveValue【市民会館】&#10;有形固定資産減価償却率">
          <a:extLst>
            <a:ext uri="{FF2B5EF4-FFF2-40B4-BE49-F238E27FC236}">
              <a16:creationId xmlns:a16="http://schemas.microsoft.com/office/drawing/2014/main" id="{E2F7C37B-C3F9-4D51-8016-11C365D205DE}"/>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25" name="n_4aveValue【市民会館】&#10;有形固定資産減価償却率">
          <a:extLst>
            <a:ext uri="{FF2B5EF4-FFF2-40B4-BE49-F238E27FC236}">
              <a16:creationId xmlns:a16="http://schemas.microsoft.com/office/drawing/2014/main" id="{10AAAD45-9245-4BEE-8F45-BD4734E00CD5}"/>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42563</xdr:rowOff>
    </xdr:from>
    <xdr:ext cx="405111" cy="259045"/>
    <xdr:sp macro="" textlink="">
      <xdr:nvSpPr>
        <xdr:cNvPr id="426" name="n_1mainValue【市民会館】&#10;有形固定資産減価償却率">
          <a:extLst>
            <a:ext uri="{FF2B5EF4-FFF2-40B4-BE49-F238E27FC236}">
              <a16:creationId xmlns:a16="http://schemas.microsoft.com/office/drawing/2014/main" id="{541B984F-2BF2-44B0-9DE7-D205F7E0DEEE}"/>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27" name="n_2mainValue【市民会館】&#10;有形固定資産減価償却率">
          <a:extLst>
            <a:ext uri="{FF2B5EF4-FFF2-40B4-BE49-F238E27FC236}">
              <a16:creationId xmlns:a16="http://schemas.microsoft.com/office/drawing/2014/main" id="{BAC47210-87C0-43A1-A053-9493AF9750AC}"/>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139716</xdr:rowOff>
    </xdr:from>
    <xdr:ext cx="405111" cy="259045"/>
    <xdr:sp macro="" textlink="">
      <xdr:nvSpPr>
        <xdr:cNvPr id="428" name="n_3mainValue【市民会館】&#10;有形固定資産減価償却率">
          <a:extLst>
            <a:ext uri="{FF2B5EF4-FFF2-40B4-BE49-F238E27FC236}">
              <a16:creationId xmlns:a16="http://schemas.microsoft.com/office/drawing/2014/main" id="{D0387C56-2B07-4325-986B-B7B415F61052}"/>
            </a:ext>
          </a:extLst>
        </xdr:cNvPr>
        <xdr:cNvSpPr txBox="1"/>
      </xdr:nvSpPr>
      <xdr:spPr>
        <a:xfrm>
          <a:off x="1816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95902</xdr:rowOff>
    </xdr:from>
    <xdr:ext cx="405111" cy="259045"/>
    <xdr:sp macro="" textlink="">
      <xdr:nvSpPr>
        <xdr:cNvPr id="429" name="n_4mainValue【市民会館】&#10;有形固定資産減価償却率">
          <a:extLst>
            <a:ext uri="{FF2B5EF4-FFF2-40B4-BE49-F238E27FC236}">
              <a16:creationId xmlns:a16="http://schemas.microsoft.com/office/drawing/2014/main" id="{C3B70ED9-1363-4C56-BCE8-830926AB87B1}"/>
            </a:ext>
          </a:extLst>
        </xdr:cNvPr>
        <xdr:cNvSpPr txBox="1"/>
      </xdr:nvSpPr>
      <xdr:spPr>
        <a:xfrm>
          <a:off x="927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801407B4-5F29-465B-88F3-9F6065F47C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E19EE30B-B6B4-4227-85ED-237EB09772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43FD14B9-FF14-4202-B258-57E298D204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8FB4847B-96F8-4A92-A0D9-CC1445A1C4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14665317-29C2-4068-84D7-5D50C390CF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84635965-BF8B-45AF-80B2-925CFA9ED1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8A9E4301-0856-4A15-9803-20B06B9CD3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CA106095-012B-449C-ABBE-2E83A11C3FF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BA7B503B-BDB2-42BF-B9D2-FFE53E4374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3A62F083-DF9B-42CF-818D-AC1A4B0604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813350F2-9ACB-4B45-A177-2618154AA21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DD34B172-3E64-48F2-8BF3-448F652F155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F4CDD09-9B04-4035-99E6-53981301A14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7209A17C-49D2-4591-9407-BCD15C1B72D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995BBAD-1711-492A-8D81-8E213BC93FE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B691AFD4-AE47-4D17-A119-7C111D78D6A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29A3C1A7-A762-4F91-AA36-FE91E291BD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9CE6FBF2-492E-4FFF-B76E-218FE6ECE10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AA84A800-6B56-4E86-93F2-EC4F6E4B9B4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86ABFDEE-5120-4EDA-8E49-03F1395BE70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A9F6C276-D5D7-4A3F-9A9F-1403A56688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5721674-37B5-40CA-986F-4311EDCCB0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6671255-BBAD-43B8-84FB-24756ABA71E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05396C27-93F9-4264-A6BB-23C4F7262418}"/>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54997161-330C-4623-9D8C-DBD8E34EA66A}"/>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1EDD8DA7-62A0-474E-9993-364174A34ED7}"/>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76E2CE02-A658-41AE-9757-0CB6DD48B8E1}"/>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C006F66B-9692-4CE2-8828-68B465ADF7F8}"/>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7DC690BE-7240-4066-850C-5C3472498AE1}"/>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0671F5C1-7033-4164-AFF3-CB2208853434}"/>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CECA1605-CE5F-4933-A39B-2877FEB7D773}"/>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B5BF0297-4768-42CA-8730-B019B033755B}"/>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36AA6A5E-E38B-4A36-8A9A-78F710AE34B2}"/>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033ED9BF-4AC0-4160-9F57-BC6495FA45F9}"/>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B35E6BA-75B9-4F5D-BD18-B034C29975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6DB5D38-5AB7-4AA2-9BDB-46A52674F74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92BA495-B034-4A31-AC92-C0D3B89198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52A9E9C-AEEF-4F10-838F-DCD2C88D0A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01CD0B4-F021-4AD1-9A99-17D4F1D8BFC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162561</xdr:rowOff>
    </xdr:from>
    <xdr:to>
      <xdr:col>55</xdr:col>
      <xdr:colOff>50800</xdr:colOff>
      <xdr:row>103</xdr:row>
      <xdr:rowOff>92711</xdr:rowOff>
    </xdr:to>
    <xdr:sp macro="" textlink="">
      <xdr:nvSpPr>
        <xdr:cNvPr id="469" name="楕円 468">
          <a:extLst>
            <a:ext uri="{FF2B5EF4-FFF2-40B4-BE49-F238E27FC236}">
              <a16:creationId xmlns:a16="http://schemas.microsoft.com/office/drawing/2014/main" id="{2B414872-F340-4589-9DC5-8414B7573447}"/>
            </a:ext>
          </a:extLst>
        </xdr:cNvPr>
        <xdr:cNvSpPr/>
      </xdr:nvSpPr>
      <xdr:spPr>
        <a:xfrm>
          <a:off x="10426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13988</xdr:rowOff>
    </xdr:from>
    <xdr:ext cx="469744" cy="259045"/>
    <xdr:sp macro="" textlink="">
      <xdr:nvSpPr>
        <xdr:cNvPr id="470" name="【市民会館】&#10;一人当たり面積該当値テキスト">
          <a:extLst>
            <a:ext uri="{FF2B5EF4-FFF2-40B4-BE49-F238E27FC236}">
              <a16:creationId xmlns:a16="http://schemas.microsoft.com/office/drawing/2014/main" id="{87203DB6-EEC1-45C0-8CF8-95AE59FF8137}"/>
            </a:ext>
          </a:extLst>
        </xdr:cNvPr>
        <xdr:cNvSpPr txBox="1"/>
      </xdr:nvSpPr>
      <xdr:spPr>
        <a:xfrm>
          <a:off x="10515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162561</xdr:rowOff>
    </xdr:from>
    <xdr:to>
      <xdr:col>50</xdr:col>
      <xdr:colOff>165100</xdr:colOff>
      <xdr:row>103</xdr:row>
      <xdr:rowOff>92711</xdr:rowOff>
    </xdr:to>
    <xdr:sp macro="" textlink="">
      <xdr:nvSpPr>
        <xdr:cNvPr id="471" name="楕円 470">
          <a:extLst>
            <a:ext uri="{FF2B5EF4-FFF2-40B4-BE49-F238E27FC236}">
              <a16:creationId xmlns:a16="http://schemas.microsoft.com/office/drawing/2014/main" id="{FDDCB040-252E-43C3-88ED-74FA7E447263}"/>
            </a:ext>
          </a:extLst>
        </xdr:cNvPr>
        <xdr:cNvSpPr/>
      </xdr:nvSpPr>
      <xdr:spPr>
        <a:xfrm>
          <a:off x="958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41911</xdr:rowOff>
    </xdr:from>
    <xdr:to>
      <xdr:col>55</xdr:col>
      <xdr:colOff>0</xdr:colOff>
      <xdr:row>103</xdr:row>
      <xdr:rowOff>41911</xdr:rowOff>
    </xdr:to>
    <xdr:cxnSp macro="">
      <xdr:nvCxnSpPr>
        <xdr:cNvPr id="472" name="直線コネクタ 471">
          <a:extLst>
            <a:ext uri="{FF2B5EF4-FFF2-40B4-BE49-F238E27FC236}">
              <a16:creationId xmlns:a16="http://schemas.microsoft.com/office/drawing/2014/main" id="{AF76C2CF-3E8C-4B6D-ABCC-5342D5976560}"/>
            </a:ext>
          </a:extLst>
        </xdr:cNvPr>
        <xdr:cNvCxnSpPr/>
      </xdr:nvCxnSpPr>
      <xdr:spPr>
        <a:xfrm>
          <a:off x="9639300" y="17701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166370</xdr:rowOff>
    </xdr:from>
    <xdr:to>
      <xdr:col>46</xdr:col>
      <xdr:colOff>38100</xdr:colOff>
      <xdr:row>103</xdr:row>
      <xdr:rowOff>96520</xdr:rowOff>
    </xdr:to>
    <xdr:sp macro="" textlink="">
      <xdr:nvSpPr>
        <xdr:cNvPr id="473" name="楕円 472">
          <a:extLst>
            <a:ext uri="{FF2B5EF4-FFF2-40B4-BE49-F238E27FC236}">
              <a16:creationId xmlns:a16="http://schemas.microsoft.com/office/drawing/2014/main" id="{C4404862-9E5E-472B-9451-29D5CCB4CF36}"/>
            </a:ext>
          </a:extLst>
        </xdr:cNvPr>
        <xdr:cNvSpPr/>
      </xdr:nvSpPr>
      <xdr:spPr>
        <a:xfrm>
          <a:off x="8699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41911</xdr:rowOff>
    </xdr:from>
    <xdr:to>
      <xdr:col>50</xdr:col>
      <xdr:colOff>114300</xdr:colOff>
      <xdr:row>103</xdr:row>
      <xdr:rowOff>45720</xdr:rowOff>
    </xdr:to>
    <xdr:cxnSp macro="">
      <xdr:nvCxnSpPr>
        <xdr:cNvPr id="474" name="直線コネクタ 473">
          <a:extLst>
            <a:ext uri="{FF2B5EF4-FFF2-40B4-BE49-F238E27FC236}">
              <a16:creationId xmlns:a16="http://schemas.microsoft.com/office/drawing/2014/main" id="{CCA1EA87-53F7-4C3E-8721-99A36F8B383C}"/>
            </a:ext>
          </a:extLst>
        </xdr:cNvPr>
        <xdr:cNvCxnSpPr/>
      </xdr:nvCxnSpPr>
      <xdr:spPr>
        <a:xfrm flipV="1">
          <a:off x="8750300" y="17701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170180</xdr:rowOff>
    </xdr:from>
    <xdr:to>
      <xdr:col>41</xdr:col>
      <xdr:colOff>101600</xdr:colOff>
      <xdr:row>103</xdr:row>
      <xdr:rowOff>100330</xdr:rowOff>
    </xdr:to>
    <xdr:sp macro="" textlink="">
      <xdr:nvSpPr>
        <xdr:cNvPr id="475" name="楕円 474">
          <a:extLst>
            <a:ext uri="{FF2B5EF4-FFF2-40B4-BE49-F238E27FC236}">
              <a16:creationId xmlns:a16="http://schemas.microsoft.com/office/drawing/2014/main" id="{A2E37DA1-8E95-48A1-A5EB-489973190D6B}"/>
            </a:ext>
          </a:extLst>
        </xdr:cNvPr>
        <xdr:cNvSpPr/>
      </xdr:nvSpPr>
      <xdr:spPr>
        <a:xfrm>
          <a:off x="7810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45720</xdr:rowOff>
    </xdr:from>
    <xdr:to>
      <xdr:col>45</xdr:col>
      <xdr:colOff>177800</xdr:colOff>
      <xdr:row>103</xdr:row>
      <xdr:rowOff>49530</xdr:rowOff>
    </xdr:to>
    <xdr:cxnSp macro="">
      <xdr:nvCxnSpPr>
        <xdr:cNvPr id="476" name="直線コネクタ 475">
          <a:extLst>
            <a:ext uri="{FF2B5EF4-FFF2-40B4-BE49-F238E27FC236}">
              <a16:creationId xmlns:a16="http://schemas.microsoft.com/office/drawing/2014/main" id="{08C84FBF-5688-46EA-8EF4-B13F58FB8EDB}"/>
            </a:ext>
          </a:extLst>
        </xdr:cNvPr>
        <xdr:cNvCxnSpPr/>
      </xdr:nvCxnSpPr>
      <xdr:spPr>
        <a:xfrm flipV="1">
          <a:off x="7861300" y="17705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162561</xdr:rowOff>
    </xdr:from>
    <xdr:to>
      <xdr:col>36</xdr:col>
      <xdr:colOff>165100</xdr:colOff>
      <xdr:row>103</xdr:row>
      <xdr:rowOff>92711</xdr:rowOff>
    </xdr:to>
    <xdr:sp macro="" textlink="">
      <xdr:nvSpPr>
        <xdr:cNvPr id="477" name="楕円 476">
          <a:extLst>
            <a:ext uri="{FF2B5EF4-FFF2-40B4-BE49-F238E27FC236}">
              <a16:creationId xmlns:a16="http://schemas.microsoft.com/office/drawing/2014/main" id="{B8D82D32-ED93-4FB7-9055-5DD446541123}"/>
            </a:ext>
          </a:extLst>
        </xdr:cNvPr>
        <xdr:cNvSpPr/>
      </xdr:nvSpPr>
      <xdr:spPr>
        <a:xfrm>
          <a:off x="692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41911</xdr:rowOff>
    </xdr:from>
    <xdr:to>
      <xdr:col>41</xdr:col>
      <xdr:colOff>50800</xdr:colOff>
      <xdr:row>103</xdr:row>
      <xdr:rowOff>49530</xdr:rowOff>
    </xdr:to>
    <xdr:cxnSp macro="">
      <xdr:nvCxnSpPr>
        <xdr:cNvPr id="478" name="直線コネクタ 477">
          <a:extLst>
            <a:ext uri="{FF2B5EF4-FFF2-40B4-BE49-F238E27FC236}">
              <a16:creationId xmlns:a16="http://schemas.microsoft.com/office/drawing/2014/main" id="{2B9DE786-906A-4AE5-BFEA-4A122F88BB5A}"/>
            </a:ext>
          </a:extLst>
        </xdr:cNvPr>
        <xdr:cNvCxnSpPr/>
      </xdr:nvCxnSpPr>
      <xdr:spPr>
        <a:xfrm>
          <a:off x="6972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25860880-6E3F-4A24-B309-1291B2D139A7}"/>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F4090D57-91D8-43A2-9DC8-FCC24D45F7A7}"/>
            </a:ext>
          </a:extLst>
        </xdr:cNvPr>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07A1DEDB-B293-4187-BC36-EA99A7EB77DF}"/>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559B27F4-5362-4042-86C4-53D25717F6D9}"/>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109238</xdr:rowOff>
    </xdr:from>
    <xdr:ext cx="469744" cy="259045"/>
    <xdr:sp macro="" textlink="">
      <xdr:nvSpPr>
        <xdr:cNvPr id="483" name="n_1mainValue【市民会館】&#10;一人当たり面積">
          <a:extLst>
            <a:ext uri="{FF2B5EF4-FFF2-40B4-BE49-F238E27FC236}">
              <a16:creationId xmlns:a16="http://schemas.microsoft.com/office/drawing/2014/main" id="{E1C2A201-A74D-4102-A7EB-80242FB49FF9}"/>
            </a:ext>
          </a:extLst>
        </xdr:cNvPr>
        <xdr:cNvSpPr txBox="1"/>
      </xdr:nvSpPr>
      <xdr:spPr>
        <a:xfrm>
          <a:off x="9391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113047</xdr:rowOff>
    </xdr:from>
    <xdr:ext cx="469744" cy="259045"/>
    <xdr:sp macro="" textlink="">
      <xdr:nvSpPr>
        <xdr:cNvPr id="484" name="n_2mainValue【市民会館】&#10;一人当たり面積">
          <a:extLst>
            <a:ext uri="{FF2B5EF4-FFF2-40B4-BE49-F238E27FC236}">
              <a16:creationId xmlns:a16="http://schemas.microsoft.com/office/drawing/2014/main" id="{C87759EC-B47B-43D5-9254-FF236DCEF3F7}"/>
            </a:ext>
          </a:extLst>
        </xdr:cNvPr>
        <xdr:cNvSpPr txBox="1"/>
      </xdr:nvSpPr>
      <xdr:spPr>
        <a:xfrm>
          <a:off x="85154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116857</xdr:rowOff>
    </xdr:from>
    <xdr:ext cx="469744" cy="259045"/>
    <xdr:sp macro="" textlink="">
      <xdr:nvSpPr>
        <xdr:cNvPr id="485" name="n_3mainValue【市民会館】&#10;一人当たり面積">
          <a:extLst>
            <a:ext uri="{FF2B5EF4-FFF2-40B4-BE49-F238E27FC236}">
              <a16:creationId xmlns:a16="http://schemas.microsoft.com/office/drawing/2014/main" id="{DD372B00-4621-4748-B5F5-54B9E5473DB9}"/>
            </a:ext>
          </a:extLst>
        </xdr:cNvPr>
        <xdr:cNvSpPr txBox="1"/>
      </xdr:nvSpPr>
      <xdr:spPr>
        <a:xfrm>
          <a:off x="7626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109238</xdr:rowOff>
    </xdr:from>
    <xdr:ext cx="469744" cy="259045"/>
    <xdr:sp macro="" textlink="">
      <xdr:nvSpPr>
        <xdr:cNvPr id="486" name="n_4mainValue【市民会館】&#10;一人当たり面積">
          <a:extLst>
            <a:ext uri="{FF2B5EF4-FFF2-40B4-BE49-F238E27FC236}">
              <a16:creationId xmlns:a16="http://schemas.microsoft.com/office/drawing/2014/main" id="{75536AA6-5E51-442E-9906-B2C4B16BB212}"/>
            </a:ext>
          </a:extLst>
        </xdr:cNvPr>
        <xdr:cNvSpPr txBox="1"/>
      </xdr:nvSpPr>
      <xdr:spPr>
        <a:xfrm>
          <a:off x="6737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6FA34EBC-0412-4611-ACFB-1EBD82C8D8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10363715-C1A8-4E45-919B-B2EB4315D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1CDC472-C932-4553-9E8A-087EDF6193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D0A960EF-B4EE-4BB7-B3D7-019F34CFF8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130B3D34-833E-4A44-978B-756E3C2D08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44A2A038-EEF1-4E7D-8445-811D3FA1F8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1C01CB8-100B-40F9-BC46-78B220ED62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774A38E2-D0E6-4A43-96E4-7DB627AF7C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49628CEF-729F-4AC6-9FFA-3EB54BA502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AB261B3B-0217-480B-B7D1-6F7611B120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12AE626F-ED4B-4C3D-858C-7F1A18F967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70F3B25D-417E-42B3-B733-C19D05B75A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11F9A38D-E448-418D-86DB-94B02B0E29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AF8D4A40-1272-405E-B7F7-F8D6BCCC03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9601FDFC-23D8-41C1-A154-FEAA3370C2F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BDEFDBC6-BA82-4852-8E6F-7D85AE5CBB9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7FF0727E-2FEA-41A2-BFB7-71E522C042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72B86E74-AD0E-48A6-9E89-709C1EEF72D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C13AEEA2-38D8-4EE7-AFCE-E4B93D19E0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790D21F5-FD36-4F80-839A-587DDF8DC0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D13300A6-640D-46EC-BE71-5D8B57B1325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1EB18351-94F2-4064-A7EE-C9D9D74014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C46DBFF0-EFEA-4C86-8C12-6A81B9E1D6D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C97201EE-665A-427B-B99E-8C0EC5C8EA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787FFC38-3CBF-4A3F-B128-EDD6D533F75C}"/>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C6EDECF3-C829-4209-BB76-BBC729068E5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88E5C821-989C-4E65-827F-B76B0E027CB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C33FC5B6-6EF5-4E77-8DAC-84E15CE73A16}"/>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4B5174FE-46A7-4AF9-B9E9-ABF82A8EE5AC}"/>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4C231B9E-1D6B-4463-B302-6AC63180EDDC}"/>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6A1DF6F9-CDA9-4891-9FBB-9969A05643E6}"/>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01716BDD-2FEC-4A39-A346-84299B97C14E}"/>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F93C3FB5-3A0B-463E-9EC9-213327F8A5F8}"/>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34BA6C9A-9980-4A71-96E1-9DF259536A6B}"/>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D8D71159-E3DC-40F8-8159-24433B92F77F}"/>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BCE56D2-5439-48D8-A2B1-ACFE294509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7EE6A06-DD0D-45DB-8C07-11907A9CBE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93EDDC4-7920-4105-835F-A58AED7CDB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55D827C-1CCB-49D2-B8F3-BBA79BEE7B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7D3FC9D-FE16-4CF3-9262-624D4C5313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27305</xdr:rowOff>
    </xdr:from>
    <xdr:to>
      <xdr:col>85</xdr:col>
      <xdr:colOff>177800</xdr:colOff>
      <xdr:row>36</xdr:row>
      <xdr:rowOff>128905</xdr:rowOff>
    </xdr:to>
    <xdr:sp macro="" textlink="">
      <xdr:nvSpPr>
        <xdr:cNvPr id="527" name="楕円 526">
          <a:extLst>
            <a:ext uri="{FF2B5EF4-FFF2-40B4-BE49-F238E27FC236}">
              <a16:creationId xmlns:a16="http://schemas.microsoft.com/office/drawing/2014/main" id="{1F34CD39-8CBD-461C-843D-54C159796FA7}"/>
            </a:ext>
          </a:extLst>
        </xdr:cNvPr>
        <xdr:cNvSpPr/>
      </xdr:nvSpPr>
      <xdr:spPr>
        <a:xfrm>
          <a:off x="16268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50182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6F710D6C-C659-441B-B262-4DE0865DE8F4}"/>
            </a:ext>
          </a:extLst>
        </xdr:cNvPr>
        <xdr:cNvSpPr txBox="1"/>
      </xdr:nvSpPr>
      <xdr:spPr>
        <a:xfrm>
          <a:off x="16357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145415</xdr:rowOff>
    </xdr:from>
    <xdr:to>
      <xdr:col>81</xdr:col>
      <xdr:colOff>101600</xdr:colOff>
      <xdr:row>36</xdr:row>
      <xdr:rowOff>75565</xdr:rowOff>
    </xdr:to>
    <xdr:sp macro="" textlink="">
      <xdr:nvSpPr>
        <xdr:cNvPr id="529" name="楕円 528">
          <a:extLst>
            <a:ext uri="{FF2B5EF4-FFF2-40B4-BE49-F238E27FC236}">
              <a16:creationId xmlns:a16="http://schemas.microsoft.com/office/drawing/2014/main" id="{14BAF542-A74F-4930-A0DA-27375718C04C}"/>
            </a:ext>
          </a:extLst>
        </xdr:cNvPr>
        <xdr:cNvSpPr/>
      </xdr:nvSpPr>
      <xdr:spPr>
        <a:xfrm>
          <a:off x="15430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24765</xdr:rowOff>
    </xdr:from>
    <xdr:to>
      <xdr:col>85</xdr:col>
      <xdr:colOff>127000</xdr:colOff>
      <xdr:row>36</xdr:row>
      <xdr:rowOff>78105</xdr:rowOff>
    </xdr:to>
    <xdr:cxnSp macro="">
      <xdr:nvCxnSpPr>
        <xdr:cNvPr id="530" name="直線コネクタ 529">
          <a:extLst>
            <a:ext uri="{FF2B5EF4-FFF2-40B4-BE49-F238E27FC236}">
              <a16:creationId xmlns:a16="http://schemas.microsoft.com/office/drawing/2014/main" id="{CA5B7694-4D14-4534-8853-83A2C0A67F8A}"/>
            </a:ext>
          </a:extLst>
        </xdr:cNvPr>
        <xdr:cNvCxnSpPr/>
      </xdr:nvCxnSpPr>
      <xdr:spPr>
        <a:xfrm>
          <a:off x="15481300" y="61969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531" name="楕円 530">
          <a:extLst>
            <a:ext uri="{FF2B5EF4-FFF2-40B4-BE49-F238E27FC236}">
              <a16:creationId xmlns:a16="http://schemas.microsoft.com/office/drawing/2014/main" id="{405E605A-9AF1-4B4B-A875-070C14324324}"/>
            </a:ext>
          </a:extLst>
        </xdr:cNvPr>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24765</xdr:rowOff>
    </xdr:to>
    <xdr:cxnSp macro="">
      <xdr:nvCxnSpPr>
        <xdr:cNvPr id="532" name="直線コネクタ 531">
          <a:extLst>
            <a:ext uri="{FF2B5EF4-FFF2-40B4-BE49-F238E27FC236}">
              <a16:creationId xmlns:a16="http://schemas.microsoft.com/office/drawing/2014/main" id="{B77635EA-DC4B-4CAB-B158-9512C3F334D6}"/>
            </a:ext>
          </a:extLst>
        </xdr:cNvPr>
        <xdr:cNvCxnSpPr/>
      </xdr:nvCxnSpPr>
      <xdr:spPr>
        <a:xfrm>
          <a:off x="14592300" y="61436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36830</xdr:rowOff>
    </xdr:from>
    <xdr:to>
      <xdr:col>72</xdr:col>
      <xdr:colOff>38100</xdr:colOff>
      <xdr:row>35</xdr:row>
      <xdr:rowOff>138430</xdr:rowOff>
    </xdr:to>
    <xdr:sp macro="" textlink="">
      <xdr:nvSpPr>
        <xdr:cNvPr id="533" name="楕円 532">
          <a:extLst>
            <a:ext uri="{FF2B5EF4-FFF2-40B4-BE49-F238E27FC236}">
              <a16:creationId xmlns:a16="http://schemas.microsoft.com/office/drawing/2014/main" id="{8E549E66-B7DA-4C93-91EF-999ACCA59D08}"/>
            </a:ext>
          </a:extLst>
        </xdr:cNvPr>
        <xdr:cNvSpPr/>
      </xdr:nvSpPr>
      <xdr:spPr>
        <a:xfrm>
          <a:off x="13652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87630</xdr:rowOff>
    </xdr:from>
    <xdr:to>
      <xdr:col>76</xdr:col>
      <xdr:colOff>114300</xdr:colOff>
      <xdr:row>35</xdr:row>
      <xdr:rowOff>142875</xdr:rowOff>
    </xdr:to>
    <xdr:cxnSp macro="">
      <xdr:nvCxnSpPr>
        <xdr:cNvPr id="534" name="直線コネクタ 533">
          <a:extLst>
            <a:ext uri="{FF2B5EF4-FFF2-40B4-BE49-F238E27FC236}">
              <a16:creationId xmlns:a16="http://schemas.microsoft.com/office/drawing/2014/main" id="{746F3A5F-A643-49CC-BE8D-B0CB46BD3A52}"/>
            </a:ext>
          </a:extLst>
        </xdr:cNvPr>
        <xdr:cNvCxnSpPr/>
      </xdr:nvCxnSpPr>
      <xdr:spPr>
        <a:xfrm>
          <a:off x="13703300" y="60883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535" name="楕円 534">
          <a:extLst>
            <a:ext uri="{FF2B5EF4-FFF2-40B4-BE49-F238E27FC236}">
              <a16:creationId xmlns:a16="http://schemas.microsoft.com/office/drawing/2014/main" id="{15F6DE63-A7AD-4C48-B8B4-7DDADEB72FF9}"/>
            </a:ext>
          </a:extLst>
        </xdr:cNvPr>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87630</xdr:rowOff>
    </xdr:to>
    <xdr:cxnSp macro="">
      <xdr:nvCxnSpPr>
        <xdr:cNvPr id="536" name="直線コネクタ 535">
          <a:extLst>
            <a:ext uri="{FF2B5EF4-FFF2-40B4-BE49-F238E27FC236}">
              <a16:creationId xmlns:a16="http://schemas.microsoft.com/office/drawing/2014/main" id="{87225EFD-5610-447C-BFB3-245FC73754BC}"/>
            </a:ext>
          </a:extLst>
        </xdr:cNvPr>
        <xdr:cNvCxnSpPr/>
      </xdr:nvCxnSpPr>
      <xdr:spPr>
        <a:xfrm>
          <a:off x="12814300" y="6031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7AFA2937-783B-41A8-9B03-D644B2645B9D}"/>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9C7B31B6-253B-4768-ACEB-86B5BED08CC6}"/>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5249FD3-C354-4B98-9273-2B4964187E43}"/>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1CDA1F1D-C0DD-480C-9E4A-B08687A8B80C}"/>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92092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2269BA18-65B8-4876-98BC-D275C99C48A7}"/>
            </a:ext>
          </a:extLst>
        </xdr:cNvPr>
        <xdr:cNvSpPr txBox="1"/>
      </xdr:nvSpPr>
      <xdr:spPr>
        <a:xfrm>
          <a:off x="15266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BD00D72F-ACA9-47BA-A369-143A2FC549B1}"/>
            </a:ext>
          </a:extLst>
        </xdr:cNvPr>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154957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A0447406-E793-4E0A-B20D-F73ECFC51796}"/>
            </a:ext>
          </a:extLst>
        </xdr:cNvPr>
        <xdr:cNvSpPr txBox="1"/>
      </xdr:nvSpPr>
      <xdr:spPr>
        <a:xfrm>
          <a:off x="13500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926645A3-3280-4D7F-9ADD-57B58673E3B6}"/>
            </a:ext>
          </a:extLst>
        </xdr:cNvPr>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1D9565B0-FAF2-41A7-B290-0764040A37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E642B91-F983-4811-A271-F0065C256B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5FB1550-A2BC-4838-81FD-696FC7C127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BC1E876E-5693-4CD7-BA42-410B152B71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687D4BF3-DD91-44EB-B482-DB7C58F6D7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E79F0C19-4C91-4E98-B870-777E000D97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461F362F-728E-4559-9122-F76F1BB9F5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E3BAFB6F-BE7D-4643-A999-D6DF6DB18D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72D776ED-59CE-4F3F-ABC9-C98FE90881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9B455A0-678D-4A84-8E16-4041359E7C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41035BDC-9E81-448E-997E-627F33822F67}"/>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7ED8A780-F24F-4A01-8AE6-84C450BD366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9824794E-07B8-4FC8-8FD6-E4E7E1BCDD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57E0919-F0E2-4E31-B113-E82093EBA8E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8A50723D-C87B-4374-8255-32C38D22A023}"/>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088F6ADE-A1E7-4074-89DD-0CBA0A337365}"/>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70AC726C-308F-4CA6-9B86-92FCE7354E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53BA90ED-8958-4652-BF9F-4C5B100A671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51CA4562-A6AA-43F2-BE15-F210BB2B7D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44BB8122-5534-4573-91B8-0C5C2F0E6C6E}"/>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B4A1E56C-55B9-4E78-BC09-F54D87975892}"/>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31F9F08B-01CD-4BE7-8FB8-1E02D25951AD}"/>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C131CF9E-543B-40F1-AC21-20C03D4887EC}"/>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9B780835-7215-4DEE-B0DE-CA02926B6166}"/>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AD8AA199-AA0B-427D-95D2-0E55E6698B35}"/>
            </a:ext>
          </a:extLst>
        </xdr:cNvPr>
        <xdr:cNvSpPr txBox="1"/>
      </xdr:nvSpPr>
      <xdr:spPr>
        <a:xfrm>
          <a:off x="22199600" y="641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472C5726-1EA1-4910-99C0-907167E105FB}"/>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EAF1554D-AC52-40DF-81DD-DA7D39AA14F8}"/>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78EB3C57-1215-44C3-B0D4-0F95FDE5C663}"/>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8F6B41F4-FA21-4EE1-B350-853F5B21E42C}"/>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3FA44E57-AB5D-47F6-B894-A3D0C02FA7DB}"/>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49186AE3-6BC6-4C67-85F2-AB26D08525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A88B75E-085C-4824-8F97-F47427C8B7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91BE1E6-9D2F-44D3-9813-D4C8475EAD7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81031E7-81E8-4104-88ED-53F42CC198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4B72A79-81D9-4268-A9BB-46D266AB36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18834</xdr:rowOff>
    </xdr:from>
    <xdr:to>
      <xdr:col>116</xdr:col>
      <xdr:colOff>114300</xdr:colOff>
      <xdr:row>40</xdr:row>
      <xdr:rowOff>120434</xdr:rowOff>
    </xdr:to>
    <xdr:sp macro="" textlink="">
      <xdr:nvSpPr>
        <xdr:cNvPr id="580" name="楕円 579">
          <a:extLst>
            <a:ext uri="{FF2B5EF4-FFF2-40B4-BE49-F238E27FC236}">
              <a16:creationId xmlns:a16="http://schemas.microsoft.com/office/drawing/2014/main" id="{CB693295-DC50-47F7-8B52-DA1B7ABAE335}"/>
            </a:ext>
          </a:extLst>
        </xdr:cNvPr>
        <xdr:cNvSpPr/>
      </xdr:nvSpPr>
      <xdr:spPr>
        <a:xfrm>
          <a:off x="22110700" y="6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105211</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AAD3B92B-42C4-4424-AB14-40872E8E0262}"/>
            </a:ext>
          </a:extLst>
        </xdr:cNvPr>
        <xdr:cNvSpPr txBox="1"/>
      </xdr:nvSpPr>
      <xdr:spPr>
        <a:xfrm>
          <a:off x="22199600" y="67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14908</xdr:rowOff>
    </xdr:from>
    <xdr:to>
      <xdr:col>112</xdr:col>
      <xdr:colOff>38100</xdr:colOff>
      <xdr:row>40</xdr:row>
      <xdr:rowOff>116508</xdr:rowOff>
    </xdr:to>
    <xdr:sp macro="" textlink="">
      <xdr:nvSpPr>
        <xdr:cNvPr id="582" name="楕円 581">
          <a:extLst>
            <a:ext uri="{FF2B5EF4-FFF2-40B4-BE49-F238E27FC236}">
              <a16:creationId xmlns:a16="http://schemas.microsoft.com/office/drawing/2014/main" id="{6694402B-80B3-4459-9F73-0189423BFE98}"/>
            </a:ext>
          </a:extLst>
        </xdr:cNvPr>
        <xdr:cNvSpPr/>
      </xdr:nvSpPr>
      <xdr:spPr>
        <a:xfrm>
          <a:off x="21272500" y="68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65708</xdr:rowOff>
    </xdr:from>
    <xdr:to>
      <xdr:col>116</xdr:col>
      <xdr:colOff>63500</xdr:colOff>
      <xdr:row>40</xdr:row>
      <xdr:rowOff>69634</xdr:rowOff>
    </xdr:to>
    <xdr:cxnSp macro="">
      <xdr:nvCxnSpPr>
        <xdr:cNvPr id="583" name="直線コネクタ 582">
          <a:extLst>
            <a:ext uri="{FF2B5EF4-FFF2-40B4-BE49-F238E27FC236}">
              <a16:creationId xmlns:a16="http://schemas.microsoft.com/office/drawing/2014/main" id="{C81DF1EF-B27D-4BA2-8480-E250972ED8DD}"/>
            </a:ext>
          </a:extLst>
        </xdr:cNvPr>
        <xdr:cNvCxnSpPr/>
      </xdr:nvCxnSpPr>
      <xdr:spPr>
        <a:xfrm>
          <a:off x="21323300" y="6923708"/>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15491</xdr:rowOff>
    </xdr:from>
    <xdr:to>
      <xdr:col>107</xdr:col>
      <xdr:colOff>101600</xdr:colOff>
      <xdr:row>40</xdr:row>
      <xdr:rowOff>117091</xdr:rowOff>
    </xdr:to>
    <xdr:sp macro="" textlink="">
      <xdr:nvSpPr>
        <xdr:cNvPr id="584" name="楕円 583">
          <a:extLst>
            <a:ext uri="{FF2B5EF4-FFF2-40B4-BE49-F238E27FC236}">
              <a16:creationId xmlns:a16="http://schemas.microsoft.com/office/drawing/2014/main" id="{10BFD510-371E-4D29-BBB9-42FC8FA22DAA}"/>
            </a:ext>
          </a:extLst>
        </xdr:cNvPr>
        <xdr:cNvSpPr/>
      </xdr:nvSpPr>
      <xdr:spPr>
        <a:xfrm>
          <a:off x="20383500" y="68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65708</xdr:rowOff>
    </xdr:from>
    <xdr:to>
      <xdr:col>111</xdr:col>
      <xdr:colOff>177800</xdr:colOff>
      <xdr:row>40</xdr:row>
      <xdr:rowOff>66291</xdr:rowOff>
    </xdr:to>
    <xdr:cxnSp macro="">
      <xdr:nvCxnSpPr>
        <xdr:cNvPr id="585" name="直線コネクタ 584">
          <a:extLst>
            <a:ext uri="{FF2B5EF4-FFF2-40B4-BE49-F238E27FC236}">
              <a16:creationId xmlns:a16="http://schemas.microsoft.com/office/drawing/2014/main" id="{7BE1472E-51C7-4D75-89D1-D14764037F83}"/>
            </a:ext>
          </a:extLst>
        </xdr:cNvPr>
        <xdr:cNvCxnSpPr/>
      </xdr:nvCxnSpPr>
      <xdr:spPr>
        <a:xfrm flipV="1">
          <a:off x="20434300" y="6923708"/>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12136</xdr:rowOff>
    </xdr:from>
    <xdr:to>
      <xdr:col>102</xdr:col>
      <xdr:colOff>165100</xdr:colOff>
      <xdr:row>40</xdr:row>
      <xdr:rowOff>113736</xdr:rowOff>
    </xdr:to>
    <xdr:sp macro="" textlink="">
      <xdr:nvSpPr>
        <xdr:cNvPr id="586" name="楕円 585">
          <a:extLst>
            <a:ext uri="{FF2B5EF4-FFF2-40B4-BE49-F238E27FC236}">
              <a16:creationId xmlns:a16="http://schemas.microsoft.com/office/drawing/2014/main" id="{77556BD1-4494-4D13-8CB7-C02A36A9D20A}"/>
            </a:ext>
          </a:extLst>
        </xdr:cNvPr>
        <xdr:cNvSpPr/>
      </xdr:nvSpPr>
      <xdr:spPr>
        <a:xfrm>
          <a:off x="19494500" y="68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62936</xdr:rowOff>
    </xdr:from>
    <xdr:to>
      <xdr:col>107</xdr:col>
      <xdr:colOff>50800</xdr:colOff>
      <xdr:row>40</xdr:row>
      <xdr:rowOff>66291</xdr:rowOff>
    </xdr:to>
    <xdr:cxnSp macro="">
      <xdr:nvCxnSpPr>
        <xdr:cNvPr id="587" name="直線コネクタ 586">
          <a:extLst>
            <a:ext uri="{FF2B5EF4-FFF2-40B4-BE49-F238E27FC236}">
              <a16:creationId xmlns:a16="http://schemas.microsoft.com/office/drawing/2014/main" id="{9BBACDE8-CF2D-430E-B68F-1DF1BC776645}"/>
            </a:ext>
          </a:extLst>
        </xdr:cNvPr>
        <xdr:cNvCxnSpPr/>
      </xdr:nvCxnSpPr>
      <xdr:spPr>
        <a:xfrm>
          <a:off x="19545300" y="6920936"/>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12529</xdr:rowOff>
    </xdr:from>
    <xdr:to>
      <xdr:col>98</xdr:col>
      <xdr:colOff>38100</xdr:colOff>
      <xdr:row>40</xdr:row>
      <xdr:rowOff>114129</xdr:rowOff>
    </xdr:to>
    <xdr:sp macro="" textlink="">
      <xdr:nvSpPr>
        <xdr:cNvPr id="588" name="楕円 587">
          <a:extLst>
            <a:ext uri="{FF2B5EF4-FFF2-40B4-BE49-F238E27FC236}">
              <a16:creationId xmlns:a16="http://schemas.microsoft.com/office/drawing/2014/main" id="{7B2AFB02-66E7-4F62-9949-9D04A61C5CCB}"/>
            </a:ext>
          </a:extLst>
        </xdr:cNvPr>
        <xdr:cNvSpPr/>
      </xdr:nvSpPr>
      <xdr:spPr>
        <a:xfrm>
          <a:off x="18605500" y="68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62936</xdr:rowOff>
    </xdr:from>
    <xdr:to>
      <xdr:col>102</xdr:col>
      <xdr:colOff>114300</xdr:colOff>
      <xdr:row>40</xdr:row>
      <xdr:rowOff>63329</xdr:rowOff>
    </xdr:to>
    <xdr:cxnSp macro="">
      <xdr:nvCxnSpPr>
        <xdr:cNvPr id="589" name="直線コネクタ 588">
          <a:extLst>
            <a:ext uri="{FF2B5EF4-FFF2-40B4-BE49-F238E27FC236}">
              <a16:creationId xmlns:a16="http://schemas.microsoft.com/office/drawing/2014/main" id="{78B30DDB-D843-4518-B1A0-E96F75856718}"/>
            </a:ext>
          </a:extLst>
        </xdr:cNvPr>
        <xdr:cNvCxnSpPr/>
      </xdr:nvCxnSpPr>
      <xdr:spPr>
        <a:xfrm flipV="1">
          <a:off x="18656300" y="692093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416DCA7A-576B-4BAE-93D6-75275DC5066C}"/>
            </a:ext>
          </a:extLst>
        </xdr:cNvPr>
        <xdr:cNvSpPr txBox="1"/>
      </xdr:nvSpPr>
      <xdr:spPr>
        <a:xfrm>
          <a:off x="21043411" y="62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C615E4CB-1CE0-4393-AC8A-CE5F150C687A}"/>
            </a:ext>
          </a:extLst>
        </xdr:cNvPr>
        <xdr:cNvSpPr txBox="1"/>
      </xdr:nvSpPr>
      <xdr:spPr>
        <a:xfrm>
          <a:off x="201671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DEF206F5-4C7D-4819-B6F8-9EAF98B34B1A}"/>
            </a:ext>
          </a:extLst>
        </xdr:cNvPr>
        <xdr:cNvSpPr txBox="1"/>
      </xdr:nvSpPr>
      <xdr:spPr>
        <a:xfrm>
          <a:off x="19278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177CA618-C355-4306-A40A-DD45447475D0}"/>
            </a:ext>
          </a:extLst>
        </xdr:cNvPr>
        <xdr:cNvSpPr txBox="1"/>
      </xdr:nvSpPr>
      <xdr:spPr>
        <a:xfrm>
          <a:off x="18389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107635</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AB3E9356-80CF-496C-94FA-5989E11A9360}"/>
            </a:ext>
          </a:extLst>
        </xdr:cNvPr>
        <xdr:cNvSpPr txBox="1"/>
      </xdr:nvSpPr>
      <xdr:spPr>
        <a:xfrm>
          <a:off x="21043411" y="69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108218</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C839F11E-42AE-4A2A-B39A-263E3DF1B96B}"/>
            </a:ext>
          </a:extLst>
        </xdr:cNvPr>
        <xdr:cNvSpPr txBox="1"/>
      </xdr:nvSpPr>
      <xdr:spPr>
        <a:xfrm>
          <a:off x="20167111" y="69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104863</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DF17C0D8-E901-4C5A-BAE8-5D50AB3B69A5}"/>
            </a:ext>
          </a:extLst>
        </xdr:cNvPr>
        <xdr:cNvSpPr txBox="1"/>
      </xdr:nvSpPr>
      <xdr:spPr>
        <a:xfrm>
          <a:off x="19278111" y="69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105256</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D6EFA887-2A09-4AE8-BF97-F6D28E65AF13}"/>
            </a:ext>
          </a:extLst>
        </xdr:cNvPr>
        <xdr:cNvSpPr txBox="1"/>
      </xdr:nvSpPr>
      <xdr:spPr>
        <a:xfrm>
          <a:off x="18389111" y="69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D61717F7-B000-4DC5-A8E8-041D5CCA49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35B3CA56-51BF-4970-B59F-417F121CAD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1E83FE96-8ABE-4011-8150-B7739B5D54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6B9B64BC-313D-497C-AF0F-01504FC1C9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F28B7905-D118-491F-B338-7424DB4226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C6638AB5-085D-4066-89EF-859D1BE9C0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2A0D385B-0C3E-4E59-9AD7-FFAAD39036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23A8257F-D86A-4FFE-B380-8E1EA73227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2A41A98E-1B3D-463F-8E1F-24EF58DC85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40B49531-3260-4241-BB7E-090DC5318E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3C3D93E0-C432-4BBF-A0F6-C080398E56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645C6C33-B52F-43F6-AC8F-E236D0CB1A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5733FD48-8438-4A2D-9536-B447F390DC2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A6ACCCD1-CE7B-445C-AB98-124B76D0981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7A4D0265-CB96-4A5A-9B41-FB989C6524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8821C01F-74A7-4CEC-987C-EC3F8F456CA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8436D845-CA1A-4243-B02A-C49B15EA53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9F19F7CC-49C7-4C10-90DB-67A21048A45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9FE09AF0-0643-4B8F-B043-A2EB97243F9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9C5C2952-61C4-4070-98E2-667F8C39DA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D4977F21-F933-4310-BA31-9C4EFBAD56C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CE835FE-29C0-416F-8BA9-8D016F9C5B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CF754436-6883-44C0-AFA6-885A064B8D2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C5A36DDC-C3A0-4F3F-BF07-E0499C8D02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DA9A828-1BF3-4708-A8AF-9ECDC4E7EA21}"/>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21965A78-697E-43D7-A09A-E70FDFCBF82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CD47C2CA-09D6-43CC-A0AB-CBB7508424F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1673C872-BE2F-4884-880C-7167C4057378}"/>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0C72B6B5-ED1C-4794-BED7-E349FB74FC6F}"/>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44F024F-C709-49DE-BA91-81FC8B93E1A2}"/>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74CA774B-8068-427E-9D85-B6907E8D8F23}"/>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8CF608B7-637A-4922-B0C7-D37618BFD70A}"/>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F90F12F0-603E-4F50-9C9A-D7E698806F4F}"/>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9B89CD1D-4AF6-41EB-B387-282CE0444D1A}"/>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DCE7EEB1-6F00-4FC5-9BF2-047A82F3F475}"/>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DB92BED-5AF6-4596-981D-C2D8EA0537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26A879A-BEFA-48D3-87A4-E6E250F91D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E7A3F42-D08F-46A5-B973-AFEBF34EDB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3CDA6CC-7541-42BB-94C6-1E61329E5B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64A1884-3233-4B50-B770-4E8FECF8CE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105410</xdr:rowOff>
    </xdr:from>
    <xdr:to>
      <xdr:col>85</xdr:col>
      <xdr:colOff>177800</xdr:colOff>
      <xdr:row>62</xdr:row>
      <xdr:rowOff>35560</xdr:rowOff>
    </xdr:to>
    <xdr:sp macro="" textlink="">
      <xdr:nvSpPr>
        <xdr:cNvPr id="638" name="楕円 637">
          <a:extLst>
            <a:ext uri="{FF2B5EF4-FFF2-40B4-BE49-F238E27FC236}">
              <a16:creationId xmlns:a16="http://schemas.microsoft.com/office/drawing/2014/main" id="{A57A01FF-A087-4444-A842-8C5EFFD46253}"/>
            </a:ext>
          </a:extLst>
        </xdr:cNvPr>
        <xdr:cNvSpPr/>
      </xdr:nvSpPr>
      <xdr:spPr>
        <a:xfrm>
          <a:off x="16268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83837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8DB2EB36-CED0-42FB-B096-2B95F6AC2BA5}"/>
            </a:ext>
          </a:extLst>
        </xdr:cNvPr>
        <xdr:cNvSpPr txBox="1"/>
      </xdr:nvSpPr>
      <xdr:spPr>
        <a:xfrm>
          <a:off x="16357600"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57785</xdr:rowOff>
    </xdr:from>
    <xdr:to>
      <xdr:col>81</xdr:col>
      <xdr:colOff>101600</xdr:colOff>
      <xdr:row>61</xdr:row>
      <xdr:rowOff>159385</xdr:rowOff>
    </xdr:to>
    <xdr:sp macro="" textlink="">
      <xdr:nvSpPr>
        <xdr:cNvPr id="640" name="楕円 639">
          <a:extLst>
            <a:ext uri="{FF2B5EF4-FFF2-40B4-BE49-F238E27FC236}">
              <a16:creationId xmlns:a16="http://schemas.microsoft.com/office/drawing/2014/main" id="{CCCB5568-F494-4ECA-8F99-025796327644}"/>
            </a:ext>
          </a:extLst>
        </xdr:cNvPr>
        <xdr:cNvSpPr/>
      </xdr:nvSpPr>
      <xdr:spPr>
        <a:xfrm>
          <a:off x="15430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156210</xdr:rowOff>
    </xdr:to>
    <xdr:cxnSp macro="">
      <xdr:nvCxnSpPr>
        <xdr:cNvPr id="641" name="直線コネクタ 640">
          <a:extLst>
            <a:ext uri="{FF2B5EF4-FFF2-40B4-BE49-F238E27FC236}">
              <a16:creationId xmlns:a16="http://schemas.microsoft.com/office/drawing/2014/main" id="{EF581FF7-4416-4483-A526-9851FE3C5203}"/>
            </a:ext>
          </a:extLst>
        </xdr:cNvPr>
        <xdr:cNvCxnSpPr/>
      </xdr:nvCxnSpPr>
      <xdr:spPr>
        <a:xfrm>
          <a:off x="15481300" y="105670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642" name="楕円 641">
          <a:extLst>
            <a:ext uri="{FF2B5EF4-FFF2-40B4-BE49-F238E27FC236}">
              <a16:creationId xmlns:a16="http://schemas.microsoft.com/office/drawing/2014/main" id="{4C671898-3656-4929-ADBF-E104292A673C}"/>
            </a:ext>
          </a:extLst>
        </xdr:cNvPr>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108585</xdr:rowOff>
    </xdr:to>
    <xdr:cxnSp macro="">
      <xdr:nvCxnSpPr>
        <xdr:cNvPr id="643" name="直線コネクタ 642">
          <a:extLst>
            <a:ext uri="{FF2B5EF4-FFF2-40B4-BE49-F238E27FC236}">
              <a16:creationId xmlns:a16="http://schemas.microsoft.com/office/drawing/2014/main" id="{9DFD1FB1-F3EA-42A9-A29D-63D0F1C825D9}"/>
            </a:ext>
          </a:extLst>
        </xdr:cNvPr>
        <xdr:cNvCxnSpPr/>
      </xdr:nvCxnSpPr>
      <xdr:spPr>
        <a:xfrm>
          <a:off x="14592300" y="10528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644" name="楕円 643">
          <a:extLst>
            <a:ext uri="{FF2B5EF4-FFF2-40B4-BE49-F238E27FC236}">
              <a16:creationId xmlns:a16="http://schemas.microsoft.com/office/drawing/2014/main" id="{42F48CE1-6730-456B-91B0-0AAF44EEECB2}"/>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70485</xdr:rowOff>
    </xdr:to>
    <xdr:cxnSp macro="">
      <xdr:nvCxnSpPr>
        <xdr:cNvPr id="645" name="直線コネクタ 644">
          <a:extLst>
            <a:ext uri="{FF2B5EF4-FFF2-40B4-BE49-F238E27FC236}">
              <a16:creationId xmlns:a16="http://schemas.microsoft.com/office/drawing/2014/main" id="{20C20CB3-7D72-4C53-B9E3-619C1DF82B05}"/>
            </a:ext>
          </a:extLst>
        </xdr:cNvPr>
        <xdr:cNvCxnSpPr/>
      </xdr:nvCxnSpPr>
      <xdr:spPr>
        <a:xfrm>
          <a:off x="13703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105410</xdr:rowOff>
    </xdr:from>
    <xdr:to>
      <xdr:col>67</xdr:col>
      <xdr:colOff>101600</xdr:colOff>
      <xdr:row>61</xdr:row>
      <xdr:rowOff>35560</xdr:rowOff>
    </xdr:to>
    <xdr:sp macro="" textlink="">
      <xdr:nvSpPr>
        <xdr:cNvPr id="646" name="楕円 645">
          <a:extLst>
            <a:ext uri="{FF2B5EF4-FFF2-40B4-BE49-F238E27FC236}">
              <a16:creationId xmlns:a16="http://schemas.microsoft.com/office/drawing/2014/main" id="{0269E638-ABCB-4AC1-B1C3-0BBC5797C84D}"/>
            </a:ext>
          </a:extLst>
        </xdr:cNvPr>
        <xdr:cNvSpPr/>
      </xdr:nvSpPr>
      <xdr:spPr>
        <a:xfrm>
          <a:off x="1276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26670</xdr:rowOff>
    </xdr:to>
    <xdr:cxnSp macro="">
      <xdr:nvCxnSpPr>
        <xdr:cNvPr id="647" name="直線コネクタ 646">
          <a:extLst>
            <a:ext uri="{FF2B5EF4-FFF2-40B4-BE49-F238E27FC236}">
              <a16:creationId xmlns:a16="http://schemas.microsoft.com/office/drawing/2014/main" id="{EACF8A11-7909-493D-AAB8-CE6ACCF14D3D}"/>
            </a:ext>
          </a:extLst>
        </xdr:cNvPr>
        <xdr:cNvCxnSpPr/>
      </xdr:nvCxnSpPr>
      <xdr:spPr>
        <a:xfrm>
          <a:off x="12814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C00642E-8A53-4E4F-A71D-9BB852CBC3F8}"/>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AF484B7-A075-4AB0-B4BD-3F8AA1BE8623}"/>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4399FB07-C5C9-4533-BC76-CBDAC63ABD9E}"/>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B5FD189C-56E0-4856-9F32-78C54802D51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150512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3C7DA926-775D-4103-B55C-05D484587D01}"/>
            </a:ext>
          </a:extLst>
        </xdr:cNvPr>
        <xdr:cNvSpPr txBox="1"/>
      </xdr:nvSpPr>
      <xdr:spPr>
        <a:xfrm>
          <a:off x="15266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112412</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D1C0389B-E426-44ED-9BFA-B691F5294FE7}"/>
            </a:ext>
          </a:extLst>
        </xdr:cNvPr>
        <xdr:cNvSpPr txBox="1"/>
      </xdr:nvSpPr>
      <xdr:spPr>
        <a:xfrm>
          <a:off x="14389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42578546-FEC8-445C-94CD-FEFA22D62296}"/>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2AB688F9-E403-46FA-BC19-3C2BC44BD3FC}"/>
            </a:ext>
          </a:extLst>
        </xdr:cNvPr>
        <xdr:cNvSpPr txBox="1"/>
      </xdr:nvSpPr>
      <xdr:spPr>
        <a:xfrm>
          <a:off x="12611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F49FAD7-A9D2-460B-88D2-9879DB117C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3199F139-7E54-4F17-9429-B16BF05022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F062555-9284-4AEC-B33B-74D654F89B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8FB98D7B-119A-43C4-8900-66082D434F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D4A888D-222F-424F-B63B-7106157DF6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BE5B66CF-5194-4E33-8A43-85CD25183A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0AC21F0-C5BC-446B-A1B2-5E05406A55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D6E4735-22D7-40FF-97D0-746F2A530F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BC29D87-C848-4D6D-8EC6-AB53DBBD1C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DF34F0B4-40B0-4842-9052-0BCE78AF3B7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7ECCBAC8-C08A-4841-91A1-B7E5FEC0630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8C6D2914-D6D4-4FBF-9FCF-CE0141B83B9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1092F0E2-7B66-4E90-9B51-90C9E14566D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CA042A27-87C5-4F0E-A91E-43FA1D5139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AC4228CD-5E9F-4628-A096-A2D9124AA40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648CE064-003A-484F-9EB9-40D3028C8F1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A95A62C7-A4D7-4E6C-B013-C8FD371FC49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D3BA0056-CB30-4E5B-92C0-9777486E087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EB2D71E6-FF91-4152-B598-74D3631E8C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281981F7-1274-4199-8E4A-204BC1E6F5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F04E5C9E-2053-4536-9A80-EC4F3FD58E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95F0CFF2-69B9-4B77-B47F-76F4BACE74CC}"/>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4989415E-02F9-4BC0-A525-EBF9F1114742}"/>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2F82BF6D-19A3-4422-BFCE-70B04C06597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D9810BE9-8EC9-4F5D-B6B9-2D75D91E5FD1}"/>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88FA6774-010A-429B-B23C-F93B51E6DA4A}"/>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A0EA9547-4A7A-4CBA-BB8A-B77683FFFBD8}"/>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E8F500E2-163E-4389-8C5B-B3869BC3DF6E}"/>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9835BC11-DCA3-490C-9CDE-2441CFFC13A8}"/>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B8D3D57E-EE5D-46F8-B99F-85EE7D2A1723}"/>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3D96C350-1945-463B-BA4C-94A92BA9EA74}"/>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4B8545D4-5B18-446E-88CA-5AA24E371818}"/>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CD7DE121-0A59-436E-8351-3EB1AB8F2A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4776F37A-914C-4ADB-99FA-44C740524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4B01BB0-78D0-43B0-8727-6B0ECF91B7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699BB6B-0B8E-4BDD-A0BB-A3256E67BF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EE90864-B242-4AF6-B8D6-B7D5D2B0F0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3" name="楕円 692">
          <a:extLst>
            <a:ext uri="{FF2B5EF4-FFF2-40B4-BE49-F238E27FC236}">
              <a16:creationId xmlns:a16="http://schemas.microsoft.com/office/drawing/2014/main" id="{E026C47D-48BF-466D-A8FA-A950197FAD52}"/>
            </a:ext>
          </a:extLst>
        </xdr:cNvPr>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16544E04-ED06-49C6-8D5F-A50D5CB91A0E}"/>
            </a:ext>
          </a:extLst>
        </xdr:cNvPr>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95" name="楕円 694">
          <a:extLst>
            <a:ext uri="{FF2B5EF4-FFF2-40B4-BE49-F238E27FC236}">
              <a16:creationId xmlns:a16="http://schemas.microsoft.com/office/drawing/2014/main" id="{BF469040-4EA6-4444-BDDF-F29C50194E32}"/>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696" name="直線コネクタ 695">
          <a:extLst>
            <a:ext uri="{FF2B5EF4-FFF2-40B4-BE49-F238E27FC236}">
              <a16:creationId xmlns:a16="http://schemas.microsoft.com/office/drawing/2014/main" id="{DA273ADA-90FF-4945-BBC9-3E3E996F65FB}"/>
            </a:ext>
          </a:extLst>
        </xdr:cNvPr>
        <xdr:cNvCxnSpPr/>
      </xdr:nvCxnSpPr>
      <xdr:spPr>
        <a:xfrm>
          <a:off x="21323300" y="1083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97" name="楕円 696">
          <a:extLst>
            <a:ext uri="{FF2B5EF4-FFF2-40B4-BE49-F238E27FC236}">
              <a16:creationId xmlns:a16="http://schemas.microsoft.com/office/drawing/2014/main" id="{4C03EBB9-6D45-4DBB-8FF0-C3DE7E95BBD9}"/>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98" name="直線コネクタ 697">
          <a:extLst>
            <a:ext uri="{FF2B5EF4-FFF2-40B4-BE49-F238E27FC236}">
              <a16:creationId xmlns:a16="http://schemas.microsoft.com/office/drawing/2014/main" id="{4EA8AA7E-8BAC-4FAC-8930-5F13451C739E}"/>
            </a:ext>
          </a:extLst>
        </xdr:cNvPr>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699" name="楕円 698">
          <a:extLst>
            <a:ext uri="{FF2B5EF4-FFF2-40B4-BE49-F238E27FC236}">
              <a16:creationId xmlns:a16="http://schemas.microsoft.com/office/drawing/2014/main" id="{6C7BFF64-7F4C-492C-8D69-D3493D209D21}"/>
            </a:ext>
          </a:extLst>
        </xdr:cNvPr>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29718</xdr:rowOff>
    </xdr:to>
    <xdr:cxnSp macro="">
      <xdr:nvCxnSpPr>
        <xdr:cNvPr id="700" name="直線コネクタ 699">
          <a:extLst>
            <a:ext uri="{FF2B5EF4-FFF2-40B4-BE49-F238E27FC236}">
              <a16:creationId xmlns:a16="http://schemas.microsoft.com/office/drawing/2014/main" id="{2BA7FC11-31BE-4070-9B96-BE64C494EFD0}"/>
            </a:ext>
          </a:extLst>
        </xdr:cNvPr>
        <xdr:cNvCxnSpPr/>
      </xdr:nvCxnSpPr>
      <xdr:spPr>
        <a:xfrm>
          <a:off x="19545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01" name="楕円 700">
          <a:extLst>
            <a:ext uri="{FF2B5EF4-FFF2-40B4-BE49-F238E27FC236}">
              <a16:creationId xmlns:a16="http://schemas.microsoft.com/office/drawing/2014/main" id="{BF8C8A09-D68A-40F3-9DE3-558B4ABD3A5A}"/>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29718</xdr:rowOff>
    </xdr:to>
    <xdr:cxnSp macro="">
      <xdr:nvCxnSpPr>
        <xdr:cNvPr id="702" name="直線コネクタ 701">
          <a:extLst>
            <a:ext uri="{FF2B5EF4-FFF2-40B4-BE49-F238E27FC236}">
              <a16:creationId xmlns:a16="http://schemas.microsoft.com/office/drawing/2014/main" id="{6E0FC746-7BB0-4184-B741-EBAF1FC10B13}"/>
            </a:ext>
          </a:extLst>
        </xdr:cNvPr>
        <xdr:cNvCxnSpPr/>
      </xdr:nvCxnSpPr>
      <xdr:spPr>
        <a:xfrm>
          <a:off x="18656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D96034F3-D6C6-40F6-A4B9-BB752E705450}"/>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9373A6A9-54DC-4964-97AE-31E5DE7B36F6}"/>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57AE42D8-FEA6-4F06-A417-0EAD4813C8B2}"/>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70FCB5A1-0AE8-43C1-94F4-3717A73D05A2}"/>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07" name="n_1mainValue【保健センター・保健所】&#10;一人当たり面積">
          <a:extLst>
            <a:ext uri="{FF2B5EF4-FFF2-40B4-BE49-F238E27FC236}">
              <a16:creationId xmlns:a16="http://schemas.microsoft.com/office/drawing/2014/main" id="{2570DCEF-7EAB-4D30-8988-1E0D45C035F0}"/>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708" name="n_2mainValue【保健センター・保健所】&#10;一人当たり面積">
          <a:extLst>
            <a:ext uri="{FF2B5EF4-FFF2-40B4-BE49-F238E27FC236}">
              <a16:creationId xmlns:a16="http://schemas.microsoft.com/office/drawing/2014/main" id="{E351F008-E475-4F52-848B-024100DB3B0E}"/>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09" name="n_3mainValue【保健センター・保健所】&#10;一人当たり面積">
          <a:extLst>
            <a:ext uri="{FF2B5EF4-FFF2-40B4-BE49-F238E27FC236}">
              <a16:creationId xmlns:a16="http://schemas.microsoft.com/office/drawing/2014/main" id="{493F38F7-2B0E-4D58-8D6B-E951BB4AD961}"/>
            </a:ext>
          </a:extLst>
        </xdr:cNvPr>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10" name="n_4mainValue【保健センター・保健所】&#10;一人当たり面積">
          <a:extLst>
            <a:ext uri="{FF2B5EF4-FFF2-40B4-BE49-F238E27FC236}">
              <a16:creationId xmlns:a16="http://schemas.microsoft.com/office/drawing/2014/main" id="{CFAB3C11-78A9-4344-AFB8-F20C5F4DA1A3}"/>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B11A9343-65C2-4FB9-B867-37BE88D6F7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A674E182-301D-46E9-84FC-6D06C1E219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C414E130-88BE-44E0-BD86-64E4F99998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B45B2FD4-45A5-47F0-9FD9-7B1928B9BD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F97A3516-88D5-44AF-BBE4-7C4C5A0D5D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AB4C7697-7E63-4089-B5F2-4CDEEEF028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F070C82E-DE80-4DA6-A4DF-E01AC6E5F7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F5B31C95-445C-4F45-AB9A-0559C6544D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8B3056EC-46F0-44A7-A83F-4D6B5196BA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E4436C21-8995-4FDC-8DB0-2E1EBA1DB6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FEF80DDE-BD22-46C3-9A48-21F31E5A92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9A75CF4C-353E-465E-8A08-D8C879C1E84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65962769-E632-4DB3-A921-B40832075C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E752FBC3-4AAC-497A-A83F-0DFEC7DB24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0EE7A182-75FC-415B-B045-984450186F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EAC0050C-423E-4538-9BE6-561B8A3C3B8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43503827-D46B-4C78-8079-060AF716FBB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C71DFC65-AF75-42FF-A418-25A759575F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E5C2BCC0-C700-4166-98D0-B6F86006D45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7B58FB7B-E07F-4208-974D-74EFF47A6AA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CA721041-7CA1-48EF-BAB8-BD946F11F53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5E468140-63D5-4C27-A145-BBE51D82AF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727503AF-0DCF-4D6B-A193-DC48347CC3E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8EBB1132-56EE-477D-B350-7E9E18C22D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FDFFA106-E030-4514-9DBD-8123A6EA13EE}"/>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480ED54A-AB75-43B4-BE6D-0F037488F0FB}"/>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B12D9A87-97DE-4269-9966-252BC55703CB}"/>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400D75A8-705B-4772-86F5-358C71956238}"/>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5F0C14E8-AC96-4DA3-A072-2F4B24707B69}"/>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709FC9FD-CAA7-4D5C-828C-6D03C0807736}"/>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1F66D17C-5422-455F-8AB6-92F23FE12619}"/>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DD57F6B9-19A7-4A51-8727-D452F5D72E97}"/>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AB5A84E4-F5FA-4D4F-82F0-688AE1E48959}"/>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1A3BEB8A-C304-4375-986B-6319175ACF9C}"/>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57D36F68-B9A5-4DC9-8E59-750C8A5A6B65}"/>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EB91D8B6-2889-4D7B-87D0-97148AA1F4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010DE36-6E70-4727-8D82-63B033CA16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8E5B79F9-90C5-4E66-B37A-615596346B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71E64528-A0B8-439C-A3E5-1FA6EC5E75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13C1610D-68E6-4CAE-9B2E-E0C1080DF0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751" name="楕円 750">
          <a:extLst>
            <a:ext uri="{FF2B5EF4-FFF2-40B4-BE49-F238E27FC236}">
              <a16:creationId xmlns:a16="http://schemas.microsoft.com/office/drawing/2014/main" id="{B19504AF-2A4A-4716-91A5-E091A721A736}"/>
            </a:ext>
          </a:extLst>
        </xdr:cNvPr>
        <xdr:cNvSpPr/>
      </xdr:nvSpPr>
      <xdr:spPr>
        <a:xfrm>
          <a:off x="16268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158132</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86EA62C9-EA51-4487-B6DA-BC948DFAC3CC}"/>
            </a:ext>
          </a:extLst>
        </xdr:cNvPr>
        <xdr:cNvSpPr txBox="1"/>
      </xdr:nvSpPr>
      <xdr:spPr>
        <a:xfrm>
          <a:off x="16357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753" name="楕円 752">
          <a:extLst>
            <a:ext uri="{FF2B5EF4-FFF2-40B4-BE49-F238E27FC236}">
              <a16:creationId xmlns:a16="http://schemas.microsoft.com/office/drawing/2014/main" id="{55A423D9-E3D2-404A-BFA7-52AE63A8B022}"/>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59055</xdr:rowOff>
    </xdr:to>
    <xdr:cxnSp macro="">
      <xdr:nvCxnSpPr>
        <xdr:cNvPr id="754" name="直線コネクタ 753">
          <a:extLst>
            <a:ext uri="{FF2B5EF4-FFF2-40B4-BE49-F238E27FC236}">
              <a16:creationId xmlns:a16="http://schemas.microsoft.com/office/drawing/2014/main" id="{66617D9B-63F1-4824-B5FA-CB2E01943592}"/>
            </a:ext>
          </a:extLst>
        </xdr:cNvPr>
        <xdr:cNvCxnSpPr/>
      </xdr:nvCxnSpPr>
      <xdr:spPr>
        <a:xfrm>
          <a:off x="15481300" y="14257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55" name="楕円 754">
          <a:extLst>
            <a:ext uri="{FF2B5EF4-FFF2-40B4-BE49-F238E27FC236}">
              <a16:creationId xmlns:a16="http://schemas.microsoft.com/office/drawing/2014/main" id="{2FC3841F-6E6F-42AB-9F40-4ED035150A07}"/>
            </a:ext>
          </a:extLst>
        </xdr:cNvPr>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165736</xdr:rowOff>
    </xdr:from>
    <xdr:to>
      <xdr:col>81</xdr:col>
      <xdr:colOff>50800</xdr:colOff>
      <xdr:row>83</xdr:row>
      <xdr:rowOff>26670</xdr:rowOff>
    </xdr:to>
    <xdr:cxnSp macro="">
      <xdr:nvCxnSpPr>
        <xdr:cNvPr id="756" name="直線コネクタ 755">
          <a:extLst>
            <a:ext uri="{FF2B5EF4-FFF2-40B4-BE49-F238E27FC236}">
              <a16:creationId xmlns:a16="http://schemas.microsoft.com/office/drawing/2014/main" id="{3D7113F1-CD9B-4A7A-8B18-B84856FE1371}"/>
            </a:ext>
          </a:extLst>
        </xdr:cNvPr>
        <xdr:cNvCxnSpPr/>
      </xdr:nvCxnSpPr>
      <xdr:spPr>
        <a:xfrm>
          <a:off x="14592300" y="14224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757" name="楕円 756">
          <a:extLst>
            <a:ext uri="{FF2B5EF4-FFF2-40B4-BE49-F238E27FC236}">
              <a16:creationId xmlns:a16="http://schemas.microsoft.com/office/drawing/2014/main" id="{80C7133E-A5F9-4EB9-96E0-87EFE773F2DE}"/>
            </a:ext>
          </a:extLst>
        </xdr:cNvPr>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82</xdr:row>
      <xdr:rowOff>165736</xdr:rowOff>
    </xdr:to>
    <xdr:cxnSp macro="">
      <xdr:nvCxnSpPr>
        <xdr:cNvPr id="758" name="直線コネクタ 757">
          <a:extLst>
            <a:ext uri="{FF2B5EF4-FFF2-40B4-BE49-F238E27FC236}">
              <a16:creationId xmlns:a16="http://schemas.microsoft.com/office/drawing/2014/main" id="{B15513A0-1F54-462C-A48F-F228A222072D}"/>
            </a:ext>
          </a:extLst>
        </xdr:cNvPr>
        <xdr:cNvCxnSpPr/>
      </xdr:nvCxnSpPr>
      <xdr:spPr>
        <a:xfrm>
          <a:off x="13703300" y="14186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759" name="楕円 758">
          <a:extLst>
            <a:ext uri="{FF2B5EF4-FFF2-40B4-BE49-F238E27FC236}">
              <a16:creationId xmlns:a16="http://schemas.microsoft.com/office/drawing/2014/main" id="{62E6966D-4CD0-46C6-83EA-E15FEE540466}"/>
            </a:ext>
          </a:extLst>
        </xdr:cNvPr>
        <xdr:cNvSpPr/>
      </xdr:nvSpPr>
      <xdr:spPr>
        <a:xfrm>
          <a:off x="1276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127636</xdr:rowOff>
    </xdr:to>
    <xdr:cxnSp macro="">
      <xdr:nvCxnSpPr>
        <xdr:cNvPr id="760" name="直線コネクタ 759">
          <a:extLst>
            <a:ext uri="{FF2B5EF4-FFF2-40B4-BE49-F238E27FC236}">
              <a16:creationId xmlns:a16="http://schemas.microsoft.com/office/drawing/2014/main" id="{B5DB8165-751F-423F-9DF4-DA459F2F7F8D}"/>
            </a:ext>
          </a:extLst>
        </xdr:cNvPr>
        <xdr:cNvCxnSpPr/>
      </xdr:nvCxnSpPr>
      <xdr:spPr>
        <a:xfrm>
          <a:off x="12814300" y="141541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3A3596EE-BD2E-4A88-ABF2-CC9C25626B98}"/>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E2A1A93A-899F-4B65-B2AE-E4B12D8D7DEE}"/>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93DF4BFE-7A2C-4AC5-B2D0-01B35E2EA03B}"/>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400365DE-33F3-4892-8EED-23C44783572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765" name="n_1mainValue【消防施設】&#10;有形固定資産減価償却率">
          <a:extLst>
            <a:ext uri="{FF2B5EF4-FFF2-40B4-BE49-F238E27FC236}">
              <a16:creationId xmlns:a16="http://schemas.microsoft.com/office/drawing/2014/main" id="{4E384F30-679B-418C-BA8D-45949B1A4841}"/>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66" name="n_2mainValue【消防施設】&#10;有形固定資産減価償却率">
          <a:extLst>
            <a:ext uri="{FF2B5EF4-FFF2-40B4-BE49-F238E27FC236}">
              <a16:creationId xmlns:a16="http://schemas.microsoft.com/office/drawing/2014/main" id="{E34C77BF-80B3-4428-BDEF-FDE77889FE97}"/>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767" name="n_3mainValue【消防施設】&#10;有形固定資産減価償却率">
          <a:extLst>
            <a:ext uri="{FF2B5EF4-FFF2-40B4-BE49-F238E27FC236}">
              <a16:creationId xmlns:a16="http://schemas.microsoft.com/office/drawing/2014/main" id="{3C208F3C-E6A6-49FD-A604-FF43951D6A59}"/>
            </a:ext>
          </a:extLst>
        </xdr:cNvPr>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768" name="n_4mainValue【消防施設】&#10;有形固定資産減価償却率">
          <a:extLst>
            <a:ext uri="{FF2B5EF4-FFF2-40B4-BE49-F238E27FC236}">
              <a16:creationId xmlns:a16="http://schemas.microsoft.com/office/drawing/2014/main" id="{CB62787C-7390-4A85-9724-B616E542A76E}"/>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13879F9E-2A6D-48F7-BC88-438B044A4A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508E4D16-0A6C-4026-B715-119D8E4325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9AA5A035-38F9-4B52-9359-7EFC936964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482BA5CF-C2E2-45E0-B9C4-CCAD1458BC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AB6FB478-644B-4DF7-8431-92AE5C34A4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C93FADF9-CE3E-4419-BE77-9224E39CE3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D2CB4AD6-862A-4A7E-8C91-5250A0A85C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3E2C99A6-A394-4A5E-B260-5458EF2CAE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DD55D8F0-C8E4-4E85-A4C6-980CE3A6C72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144B0AD0-B858-43EC-A8F7-B9274CDA06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9285E852-6F99-4328-A84C-F93F04DDBA4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CC3FF8A2-EAB8-4384-8F7D-566BFCDFC51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932B9855-6AE3-4134-BE7A-4629893F060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59D7D7E7-8D60-414C-93ED-980F4488975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27051A20-54CE-48A1-BA24-5779B4092A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24F50B15-E865-4FC6-9471-A9871D15BA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F2D54D63-D4D3-4CC1-BD9D-FF21E5E7708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B2EF8B8E-24BF-49A6-B288-E491F0A9901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F869C04D-C1F9-42F9-A718-E1DE5A0AAAB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C5EE8973-1C45-43D9-A686-E4023ADD29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C48AC170-25A8-4D10-9CAA-298C153CEC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E811FE74-25FE-43D1-8CD8-428F3B4AC51B}"/>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F7818DBB-00B1-4E37-8BC6-4C6E1095CC6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CA40B245-7FAA-4362-9A49-80DC864FA7DC}"/>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195F2A06-0EBA-4FEA-9B5B-806841E0160A}"/>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DD42108E-EE25-4A3E-ACA8-46FC170B4AA2}"/>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95" name="【消防施設】&#10;一人当たり面積平均値テキスト">
          <a:extLst>
            <a:ext uri="{FF2B5EF4-FFF2-40B4-BE49-F238E27FC236}">
              <a16:creationId xmlns:a16="http://schemas.microsoft.com/office/drawing/2014/main" id="{327D114F-2F2D-4F44-B53E-BA805D666A65}"/>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75D5C125-049F-4995-A0CA-12614274E5C7}"/>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EC6B0F8B-15E0-4B6A-8320-30BD5C036AD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85C53F4D-7560-447C-9B5D-5D13C3FD484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A26F4346-DDE1-44D8-B781-F1B99DF9E152}"/>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99B3BAEC-D8D7-4158-9127-DA0BEEC73789}"/>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96E52707-3A9D-41C8-9C95-A005E7777B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D678B88C-09DE-4F35-B816-03B82D98B8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6B1377E5-6EA1-4B73-B99A-47939CCCB7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B836A819-DE00-475B-8E05-D9F141B8CA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87444C0-D18E-4F29-A465-F7078F55D9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06" name="楕円 805">
          <a:extLst>
            <a:ext uri="{FF2B5EF4-FFF2-40B4-BE49-F238E27FC236}">
              <a16:creationId xmlns:a16="http://schemas.microsoft.com/office/drawing/2014/main" id="{1A074E6F-84FF-4268-9D4F-AB3B2B91D14E}"/>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807" name="【消防施設】&#10;一人当たり面積該当値テキスト">
          <a:extLst>
            <a:ext uri="{FF2B5EF4-FFF2-40B4-BE49-F238E27FC236}">
              <a16:creationId xmlns:a16="http://schemas.microsoft.com/office/drawing/2014/main" id="{B3EA794C-25B4-4A91-99BC-F9CADD7706C1}"/>
            </a:ext>
          </a:extLst>
        </xdr:cNvPr>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808" name="楕円 807">
          <a:extLst>
            <a:ext uri="{FF2B5EF4-FFF2-40B4-BE49-F238E27FC236}">
              <a16:creationId xmlns:a16="http://schemas.microsoft.com/office/drawing/2014/main" id="{98884F23-5CC3-4141-99D7-746C5A7E8843}"/>
            </a:ext>
          </a:extLst>
        </xdr:cNvPr>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809" name="直線コネクタ 808">
          <a:extLst>
            <a:ext uri="{FF2B5EF4-FFF2-40B4-BE49-F238E27FC236}">
              <a16:creationId xmlns:a16="http://schemas.microsoft.com/office/drawing/2014/main" id="{61DB40EC-D94C-41F7-832C-53A77308D4B2}"/>
            </a:ext>
          </a:extLst>
        </xdr:cNvPr>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10" name="楕円 809">
          <a:extLst>
            <a:ext uri="{FF2B5EF4-FFF2-40B4-BE49-F238E27FC236}">
              <a16:creationId xmlns:a16="http://schemas.microsoft.com/office/drawing/2014/main" id="{F845EF16-B9B2-467F-BD4B-F08340FD0F64}"/>
            </a:ext>
          </a:extLst>
        </xdr:cNvPr>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11" name="直線コネクタ 810">
          <a:extLst>
            <a:ext uri="{FF2B5EF4-FFF2-40B4-BE49-F238E27FC236}">
              <a16:creationId xmlns:a16="http://schemas.microsoft.com/office/drawing/2014/main" id="{C1258E74-0610-45A8-8B40-A8D5B7C06EC8}"/>
            </a:ext>
          </a:extLst>
        </xdr:cNvPr>
        <xdr:cNvCxnSpPr/>
      </xdr:nvCxnSpPr>
      <xdr:spPr>
        <a:xfrm flipV="1">
          <a:off x="20434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812" name="楕円 811">
          <a:extLst>
            <a:ext uri="{FF2B5EF4-FFF2-40B4-BE49-F238E27FC236}">
              <a16:creationId xmlns:a16="http://schemas.microsoft.com/office/drawing/2014/main" id="{8DD91903-4C6B-4E25-AAA5-052F839F97D4}"/>
            </a:ext>
          </a:extLst>
        </xdr:cNvPr>
        <xdr:cNvSpPr/>
      </xdr:nvSpPr>
      <xdr:spPr>
        <a:xfrm>
          <a:off x="19494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xdr:rowOff>
    </xdr:from>
    <xdr:to>
      <xdr:col>107</xdr:col>
      <xdr:colOff>50800</xdr:colOff>
      <xdr:row>84</xdr:row>
      <xdr:rowOff>1524</xdr:rowOff>
    </xdr:to>
    <xdr:cxnSp macro="">
      <xdr:nvCxnSpPr>
        <xdr:cNvPr id="813" name="直線コネクタ 812">
          <a:extLst>
            <a:ext uri="{FF2B5EF4-FFF2-40B4-BE49-F238E27FC236}">
              <a16:creationId xmlns:a16="http://schemas.microsoft.com/office/drawing/2014/main" id="{9A6AC138-F4D3-44E3-947E-D8BE4A24DF77}"/>
            </a:ext>
          </a:extLst>
        </xdr:cNvPr>
        <xdr:cNvCxnSpPr/>
      </xdr:nvCxnSpPr>
      <xdr:spPr>
        <a:xfrm>
          <a:off x="19545300" y="1440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4" name="楕円 813">
          <a:extLst>
            <a:ext uri="{FF2B5EF4-FFF2-40B4-BE49-F238E27FC236}">
              <a16:creationId xmlns:a16="http://schemas.microsoft.com/office/drawing/2014/main" id="{4BF6876E-6C95-4458-AC5A-1CFD5B59FCBF}"/>
            </a:ext>
          </a:extLst>
        </xdr:cNvPr>
        <xdr:cNvSpPr/>
      </xdr:nvSpPr>
      <xdr:spPr>
        <a:xfrm>
          <a:off x="18605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168402</xdr:rowOff>
    </xdr:from>
    <xdr:to>
      <xdr:col>102</xdr:col>
      <xdr:colOff>114300</xdr:colOff>
      <xdr:row>84</xdr:row>
      <xdr:rowOff>1524</xdr:rowOff>
    </xdr:to>
    <xdr:cxnSp macro="">
      <xdr:nvCxnSpPr>
        <xdr:cNvPr id="815" name="直線コネクタ 814">
          <a:extLst>
            <a:ext uri="{FF2B5EF4-FFF2-40B4-BE49-F238E27FC236}">
              <a16:creationId xmlns:a16="http://schemas.microsoft.com/office/drawing/2014/main" id="{A2BD5331-06CF-426F-814D-956A115A732C}"/>
            </a:ext>
          </a:extLst>
        </xdr:cNvPr>
        <xdr:cNvCxnSpPr/>
      </xdr:nvCxnSpPr>
      <xdr:spPr>
        <a:xfrm>
          <a:off x="18656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816" name="n_1aveValue【消防施設】&#10;一人当たり面積">
          <a:extLst>
            <a:ext uri="{FF2B5EF4-FFF2-40B4-BE49-F238E27FC236}">
              <a16:creationId xmlns:a16="http://schemas.microsoft.com/office/drawing/2014/main" id="{0C6C1A83-34FB-4581-BCF1-8A96C1E9A11D}"/>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7" name="n_2aveValue【消防施設】&#10;一人当たり面積">
          <a:extLst>
            <a:ext uri="{FF2B5EF4-FFF2-40B4-BE49-F238E27FC236}">
              <a16:creationId xmlns:a16="http://schemas.microsoft.com/office/drawing/2014/main" id="{02A69F25-7FDA-4E1E-B4D0-53953416FE36}"/>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818" name="n_3aveValue【消防施設】&#10;一人当たり面積">
          <a:extLst>
            <a:ext uri="{FF2B5EF4-FFF2-40B4-BE49-F238E27FC236}">
              <a16:creationId xmlns:a16="http://schemas.microsoft.com/office/drawing/2014/main" id="{2556992C-5222-4CEF-81BD-1756BBB324ED}"/>
            </a:ext>
          </a:extLst>
        </xdr:cNvPr>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05F6E8FA-AC82-432B-82C9-483CD1AD3C09}"/>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820" name="n_1mainValue【消防施設】&#10;一人当たり面積">
          <a:extLst>
            <a:ext uri="{FF2B5EF4-FFF2-40B4-BE49-F238E27FC236}">
              <a16:creationId xmlns:a16="http://schemas.microsoft.com/office/drawing/2014/main" id="{7B3FD8B6-9D68-4ECE-9090-D033E324A1B3}"/>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21" name="n_2mainValue【消防施設】&#10;一人当たり面積">
          <a:extLst>
            <a:ext uri="{FF2B5EF4-FFF2-40B4-BE49-F238E27FC236}">
              <a16:creationId xmlns:a16="http://schemas.microsoft.com/office/drawing/2014/main" id="{E1B7882D-706C-4650-BFF0-5F10A7EE30AC}"/>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68851</xdr:rowOff>
    </xdr:from>
    <xdr:ext cx="469744" cy="259045"/>
    <xdr:sp macro="" textlink="">
      <xdr:nvSpPr>
        <xdr:cNvPr id="822" name="n_3mainValue【消防施設】&#10;一人当たり面積">
          <a:extLst>
            <a:ext uri="{FF2B5EF4-FFF2-40B4-BE49-F238E27FC236}">
              <a16:creationId xmlns:a16="http://schemas.microsoft.com/office/drawing/2014/main" id="{6E97189F-EDF4-41D5-8348-F123198D4131}"/>
            </a:ext>
          </a:extLst>
        </xdr:cNvPr>
        <xdr:cNvSpPr txBox="1"/>
      </xdr:nvSpPr>
      <xdr:spPr>
        <a:xfrm>
          <a:off x="19310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823" name="n_4mainValue【消防施設】&#10;一人当たり面積">
          <a:extLst>
            <a:ext uri="{FF2B5EF4-FFF2-40B4-BE49-F238E27FC236}">
              <a16:creationId xmlns:a16="http://schemas.microsoft.com/office/drawing/2014/main" id="{99BCCE10-18E3-4526-9154-FB271D749CBA}"/>
            </a:ext>
          </a:extLst>
        </xdr:cNvPr>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C82ABBB3-937A-497A-A51F-B61EAD734E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6A4B081D-AB04-44E1-B35D-3942705868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E39BD349-DBF2-4993-BDD4-0FBADA3A80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1E916D83-294E-49F6-AF0D-918587A1D9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C0ACDFEE-AF89-4CE1-BDE0-83F74017CD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0F20867B-8505-497D-914B-03CF578234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BB13E4DF-5B93-445C-92EC-7674C92C28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B5423E91-E8EE-4D3E-B210-E0533AD44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58A329A3-840B-400B-BB77-AEA4BB947E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954C8FCA-96FA-40FB-BEA1-71C7792DD3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86C31AC7-D4F4-4C11-95ED-DF1EB39516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D0B511D3-E12C-47D6-827F-5368FC00DBD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5759E404-3ECB-4574-B1D5-1AD67A4026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CEC3F0E0-0524-443A-A4A5-E063CB0596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92E9FF14-8E58-43A4-874D-5A09035BCD1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F790FCE2-E089-4280-BD6F-610E43AC001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132666FD-3E1F-4FAC-AD40-3361F38E0A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99277F9C-074B-4184-BCDA-67C75FE8403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1D35C8E7-A932-4CA0-B788-08A7696A71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71D45FB3-B993-4D1C-BC34-324E1164C97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3B311A15-A19D-4897-B135-A1A1A1E511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25737527-45E1-46A5-B8F5-B6EB686B73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36016141-6611-4CD6-9684-B8C69E84689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CB59318B-4D53-4A50-B96D-51B1F32188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4C6C6A9F-244F-4A4D-900E-35967E5D8E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B87D56D7-27B5-42F7-9AF3-D6B7B044178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D1285928-C5F3-417F-A437-717CAC70483C}"/>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74BA46CA-0954-458B-A6DD-A1D9775E80A3}"/>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04599C34-3D43-46DC-91C5-4476D9BCC7F6}"/>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D94FA117-5E8A-428C-8B94-AFCCEBCC32C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96FE7DD3-4E5B-4BC3-ACBD-CE05E59BD0A0}"/>
            </a:ext>
          </a:extLst>
        </xdr:cNvPr>
        <xdr:cNvSpPr txBox="1"/>
      </xdr:nvSpPr>
      <xdr:spPr>
        <a:xfrm>
          <a:off x="16357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B3A8AECF-1DC5-4566-9D6B-5CB83973A0D9}"/>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08E1A7F9-C15F-4FDE-86FA-923DCCCFC267}"/>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038F9950-2246-4ED5-BF00-36C3DC3BDFBA}"/>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BACFC550-A45B-401D-9FBB-B5EB5C8621B1}"/>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7233F6C2-8EF6-4F4C-A67F-819BCA123CE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C0F9C505-276B-4BC2-BF91-1DE8CF8EA3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EC039CA3-60FE-4AB4-B67A-BA35FD5A66D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AC221E17-996B-49B9-8668-38B9216146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4722838F-4DFC-4664-A890-62ED5A6AB2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D6A970-C863-401A-90BC-108A851FD6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865" name="楕円 864">
          <a:extLst>
            <a:ext uri="{FF2B5EF4-FFF2-40B4-BE49-F238E27FC236}">
              <a16:creationId xmlns:a16="http://schemas.microsoft.com/office/drawing/2014/main" id="{5696CC40-FE7A-4DDA-9466-15357922A556}"/>
            </a:ext>
          </a:extLst>
        </xdr:cNvPr>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49909</xdr:rowOff>
    </xdr:from>
    <xdr:ext cx="405111" cy="259045"/>
    <xdr:sp macro="" textlink="">
      <xdr:nvSpPr>
        <xdr:cNvPr id="866" name="【庁舎】&#10;有形固定資産減価償却率該当値テキスト">
          <a:extLst>
            <a:ext uri="{FF2B5EF4-FFF2-40B4-BE49-F238E27FC236}">
              <a16:creationId xmlns:a16="http://schemas.microsoft.com/office/drawing/2014/main" id="{DAE20B59-1398-4348-BB57-8082A2920E05}"/>
            </a:ext>
          </a:extLst>
        </xdr:cNvPr>
        <xdr:cNvSpPr txBox="1"/>
      </xdr:nvSpPr>
      <xdr:spPr>
        <a:xfrm>
          <a:off x="16357600" y="178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867" name="楕円 866">
          <a:extLst>
            <a:ext uri="{FF2B5EF4-FFF2-40B4-BE49-F238E27FC236}">
              <a16:creationId xmlns:a16="http://schemas.microsoft.com/office/drawing/2014/main" id="{3734A8CB-D5E2-4695-B1D0-4F0F2260AA13}"/>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77832</xdr:rowOff>
    </xdr:to>
    <xdr:cxnSp macro="">
      <xdr:nvCxnSpPr>
        <xdr:cNvPr id="868" name="直線コネクタ 867">
          <a:extLst>
            <a:ext uri="{FF2B5EF4-FFF2-40B4-BE49-F238E27FC236}">
              <a16:creationId xmlns:a16="http://schemas.microsoft.com/office/drawing/2014/main" id="{BE6E0B6C-6B87-4623-B60D-6B8123488FAC}"/>
            </a:ext>
          </a:extLst>
        </xdr:cNvPr>
        <xdr:cNvCxnSpPr/>
      </xdr:nvCxnSpPr>
      <xdr:spPr>
        <a:xfrm>
          <a:off x="15481300" y="180343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69" name="楕円 868">
          <a:extLst>
            <a:ext uri="{FF2B5EF4-FFF2-40B4-BE49-F238E27FC236}">
              <a16:creationId xmlns:a16="http://schemas.microsoft.com/office/drawing/2014/main" id="{BF619691-DC3A-474D-9E9C-E96AED32E2D5}"/>
            </a:ext>
          </a:extLst>
        </xdr:cNvPr>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35379</xdr:rowOff>
    </xdr:to>
    <xdr:cxnSp macro="">
      <xdr:nvCxnSpPr>
        <xdr:cNvPr id="870" name="直線コネクタ 869">
          <a:extLst>
            <a:ext uri="{FF2B5EF4-FFF2-40B4-BE49-F238E27FC236}">
              <a16:creationId xmlns:a16="http://schemas.microsoft.com/office/drawing/2014/main" id="{F6EFAC36-89DB-4086-AA7F-EB750CB10B61}"/>
            </a:ext>
          </a:extLst>
        </xdr:cNvPr>
        <xdr:cNvCxnSpPr/>
      </xdr:nvCxnSpPr>
      <xdr:spPr>
        <a:xfrm flipV="1">
          <a:off x="14592300" y="180343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23768</xdr:rowOff>
    </xdr:from>
    <xdr:to>
      <xdr:col>72</xdr:col>
      <xdr:colOff>38100</xdr:colOff>
      <xdr:row>105</xdr:row>
      <xdr:rowOff>125368</xdr:rowOff>
    </xdr:to>
    <xdr:sp macro="" textlink="">
      <xdr:nvSpPr>
        <xdr:cNvPr id="871" name="楕円 870">
          <a:extLst>
            <a:ext uri="{FF2B5EF4-FFF2-40B4-BE49-F238E27FC236}">
              <a16:creationId xmlns:a16="http://schemas.microsoft.com/office/drawing/2014/main" id="{8CB704E9-B550-46F9-A088-03ECB51D320A}"/>
            </a:ext>
          </a:extLst>
        </xdr:cNvPr>
        <xdr:cNvSpPr/>
      </xdr:nvSpPr>
      <xdr:spPr>
        <a:xfrm>
          <a:off x="1365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74568</xdr:rowOff>
    </xdr:to>
    <xdr:cxnSp macro="">
      <xdr:nvCxnSpPr>
        <xdr:cNvPr id="872" name="直線コネクタ 871">
          <a:extLst>
            <a:ext uri="{FF2B5EF4-FFF2-40B4-BE49-F238E27FC236}">
              <a16:creationId xmlns:a16="http://schemas.microsoft.com/office/drawing/2014/main" id="{DEB945E8-F52D-4956-A88E-EAABA8848B70}"/>
            </a:ext>
          </a:extLst>
        </xdr:cNvPr>
        <xdr:cNvCxnSpPr/>
      </xdr:nvCxnSpPr>
      <xdr:spPr>
        <a:xfrm flipV="1">
          <a:off x="13703300" y="180376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873" name="楕円 872">
          <a:extLst>
            <a:ext uri="{FF2B5EF4-FFF2-40B4-BE49-F238E27FC236}">
              <a16:creationId xmlns:a16="http://schemas.microsoft.com/office/drawing/2014/main" id="{4CA84585-43BC-4DC1-92B4-098CBA524D3F}"/>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74568</xdr:rowOff>
    </xdr:to>
    <xdr:cxnSp macro="">
      <xdr:nvCxnSpPr>
        <xdr:cNvPr id="874" name="直線コネクタ 873">
          <a:extLst>
            <a:ext uri="{FF2B5EF4-FFF2-40B4-BE49-F238E27FC236}">
              <a16:creationId xmlns:a16="http://schemas.microsoft.com/office/drawing/2014/main" id="{4279A848-3895-49EC-8B0C-716FCE8CF324}"/>
            </a:ext>
          </a:extLst>
        </xdr:cNvPr>
        <xdr:cNvCxnSpPr/>
      </xdr:nvCxnSpPr>
      <xdr:spPr>
        <a:xfrm>
          <a:off x="12814300" y="1807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a:extLst>
            <a:ext uri="{FF2B5EF4-FFF2-40B4-BE49-F238E27FC236}">
              <a16:creationId xmlns:a16="http://schemas.microsoft.com/office/drawing/2014/main" id="{55CDB502-449E-4E32-A6F3-6BE759264E63}"/>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a:extLst>
            <a:ext uri="{FF2B5EF4-FFF2-40B4-BE49-F238E27FC236}">
              <a16:creationId xmlns:a16="http://schemas.microsoft.com/office/drawing/2014/main" id="{1D27D514-2B53-4059-ACD7-991953327588}"/>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a:extLst>
            <a:ext uri="{FF2B5EF4-FFF2-40B4-BE49-F238E27FC236}">
              <a16:creationId xmlns:a16="http://schemas.microsoft.com/office/drawing/2014/main" id="{ABBE1CF4-5CDE-437B-B378-1B106DB62198}"/>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a:extLst>
            <a:ext uri="{FF2B5EF4-FFF2-40B4-BE49-F238E27FC236}">
              <a16:creationId xmlns:a16="http://schemas.microsoft.com/office/drawing/2014/main" id="{4C4D27B1-BA5B-4F49-AC20-175C2404927C}"/>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879" name="n_1mainValue【庁舎】&#10;有形固定資産減価償却率">
          <a:extLst>
            <a:ext uri="{FF2B5EF4-FFF2-40B4-BE49-F238E27FC236}">
              <a16:creationId xmlns:a16="http://schemas.microsoft.com/office/drawing/2014/main" id="{7B219F8F-F42D-4092-AE70-43C7F0195182}"/>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80" name="n_2mainValue【庁舎】&#10;有形固定資産減価償却率">
          <a:extLst>
            <a:ext uri="{FF2B5EF4-FFF2-40B4-BE49-F238E27FC236}">
              <a16:creationId xmlns:a16="http://schemas.microsoft.com/office/drawing/2014/main" id="{D832654A-74A0-43E3-B008-E440B0646B44}"/>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116495</xdr:rowOff>
    </xdr:from>
    <xdr:ext cx="405111" cy="259045"/>
    <xdr:sp macro="" textlink="">
      <xdr:nvSpPr>
        <xdr:cNvPr id="881" name="n_3mainValue【庁舎】&#10;有形固定資産減価償却率">
          <a:extLst>
            <a:ext uri="{FF2B5EF4-FFF2-40B4-BE49-F238E27FC236}">
              <a16:creationId xmlns:a16="http://schemas.microsoft.com/office/drawing/2014/main" id="{FA081363-0496-46BB-BCF6-A82CAC6F653E}"/>
            </a:ext>
          </a:extLst>
        </xdr:cNvPr>
        <xdr:cNvSpPr txBox="1"/>
      </xdr:nvSpPr>
      <xdr:spPr>
        <a:xfrm>
          <a:off x="13500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882" name="n_4mainValue【庁舎】&#10;有形固定資産減価償却率">
          <a:extLst>
            <a:ext uri="{FF2B5EF4-FFF2-40B4-BE49-F238E27FC236}">
              <a16:creationId xmlns:a16="http://schemas.microsoft.com/office/drawing/2014/main" id="{66868A15-D548-48FE-8598-C579D0CE5CD6}"/>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D52852A4-D29E-40A8-8088-28C10B5DD2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90B12B2D-7DE6-459A-A148-82E2E8E8A2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8313B59E-66B1-4C0B-903E-403802D7DC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ABD2CC50-82BB-49B1-A719-CBCC8C26BF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16252F47-6806-4E2D-BD46-DD12060B5A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980ECEFF-2062-41AC-AD49-539DB8A2B8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FD6CD6C9-D7DA-449A-A49F-D12314A88F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5BEF8414-0800-456D-9778-0B71C0BA07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4EC166C9-E9FB-4E19-B2BF-BD603AEA03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AE77B8CD-6E12-4956-B2AA-C6F2B1F14F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DE0F1C02-310A-4DEC-A187-AFAA8BE835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30171733-3436-4F60-9908-8E974B3869E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344DDC53-AE0E-4FB8-9402-29A64ADCDD0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245A2935-1EFA-4CF8-AD75-4125E55C170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EB3B4673-F3A3-438E-A927-38EE7405FCF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08EF5E28-861B-4E72-9610-B90E56669C1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1114AA1B-63A4-479F-B66A-F9FAF789615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5F544CCB-A313-4AFA-B9C5-F5B4A8689E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75D5A369-19CE-4924-A2B9-33ACF58C94D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F94C8E73-274D-455F-B25D-9DD8DDECACB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3926CE42-2C57-4820-842D-377DCD14F5A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71AEB815-D024-4F6D-B88F-BE38183BFE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251777BB-7143-487B-89B8-F80C99FE1A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FD98941A-F912-45DB-9DD2-7469F96D7F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F29F9BB8-2D20-4CCD-AAC2-ABF91926E1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3A6F0248-E555-4344-94E8-55DB1D345EA3}"/>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F01EC6EE-0082-4936-9A92-42174B337E0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4D5E029D-D14F-4BAD-A2E5-E92C9D9C6827}"/>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D88C024C-2EBA-42C2-B927-D60410AE385A}"/>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5166E6E1-4F13-4734-BAA9-4F697266F25B}"/>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C44A1BA6-AB55-4166-ABB9-3FF8367AA28D}"/>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DB6CE019-0CC3-4F92-919C-3BCF0B7DBD6B}"/>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DB767AA1-43EB-49C3-BFB6-6C9F2FED4155}"/>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DB7FB038-0775-4BC8-948B-EF992BC187A8}"/>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A420B098-89BB-4D38-8C4C-FA6AB91AFAEC}"/>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D3BA3F7F-30A8-4F17-B4C2-87BBF8090694}"/>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4AFE66A5-861A-4493-8418-DFEF6F74E5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F7C839C-B84A-4FDA-AB80-9AC8B6AC28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624C8917-A978-45D1-B596-AB5A089126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1AE64D1-972A-45BE-B2E9-FEBA546D98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2ACED220-44D7-4258-AAC9-42F395C101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157662</xdr:rowOff>
    </xdr:from>
    <xdr:to>
      <xdr:col>116</xdr:col>
      <xdr:colOff>114300</xdr:colOff>
      <xdr:row>107</xdr:row>
      <xdr:rowOff>87812</xdr:rowOff>
    </xdr:to>
    <xdr:sp macro="" textlink="">
      <xdr:nvSpPr>
        <xdr:cNvPr id="924" name="楕円 923">
          <a:extLst>
            <a:ext uri="{FF2B5EF4-FFF2-40B4-BE49-F238E27FC236}">
              <a16:creationId xmlns:a16="http://schemas.microsoft.com/office/drawing/2014/main" id="{45505BF7-E8F4-40D7-B9EE-4D71C16A2BE3}"/>
            </a:ext>
          </a:extLst>
        </xdr:cNvPr>
        <xdr:cNvSpPr/>
      </xdr:nvSpPr>
      <xdr:spPr>
        <a:xfrm>
          <a:off x="22110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136089</xdr:rowOff>
    </xdr:from>
    <xdr:ext cx="469744" cy="259045"/>
    <xdr:sp macro="" textlink="">
      <xdr:nvSpPr>
        <xdr:cNvPr id="925" name="【庁舎】&#10;一人当たり面積該当値テキスト">
          <a:extLst>
            <a:ext uri="{FF2B5EF4-FFF2-40B4-BE49-F238E27FC236}">
              <a16:creationId xmlns:a16="http://schemas.microsoft.com/office/drawing/2014/main" id="{63CE8487-542B-4C06-BE02-0FB3C8FDA0CB}"/>
            </a:ext>
          </a:extLst>
        </xdr:cNvPr>
        <xdr:cNvSpPr txBox="1"/>
      </xdr:nvSpPr>
      <xdr:spPr>
        <a:xfrm>
          <a:off x="22199600" y="183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157662</xdr:rowOff>
    </xdr:from>
    <xdr:to>
      <xdr:col>112</xdr:col>
      <xdr:colOff>38100</xdr:colOff>
      <xdr:row>107</xdr:row>
      <xdr:rowOff>87812</xdr:rowOff>
    </xdr:to>
    <xdr:sp macro="" textlink="">
      <xdr:nvSpPr>
        <xdr:cNvPr id="926" name="楕円 925">
          <a:extLst>
            <a:ext uri="{FF2B5EF4-FFF2-40B4-BE49-F238E27FC236}">
              <a16:creationId xmlns:a16="http://schemas.microsoft.com/office/drawing/2014/main" id="{2B7C100F-ED33-46A6-A090-0393DE0F1559}"/>
            </a:ext>
          </a:extLst>
        </xdr:cNvPr>
        <xdr:cNvSpPr/>
      </xdr:nvSpPr>
      <xdr:spPr>
        <a:xfrm>
          <a:off x="2127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37012</xdr:rowOff>
    </xdr:from>
    <xdr:to>
      <xdr:col>116</xdr:col>
      <xdr:colOff>63500</xdr:colOff>
      <xdr:row>107</xdr:row>
      <xdr:rowOff>37012</xdr:rowOff>
    </xdr:to>
    <xdr:cxnSp macro="">
      <xdr:nvCxnSpPr>
        <xdr:cNvPr id="927" name="直線コネクタ 926">
          <a:extLst>
            <a:ext uri="{FF2B5EF4-FFF2-40B4-BE49-F238E27FC236}">
              <a16:creationId xmlns:a16="http://schemas.microsoft.com/office/drawing/2014/main" id="{E46FB40D-1D21-4D94-BABC-05BA29044083}"/>
            </a:ext>
          </a:extLst>
        </xdr:cNvPr>
        <xdr:cNvCxnSpPr/>
      </xdr:nvCxnSpPr>
      <xdr:spPr>
        <a:xfrm>
          <a:off x="21323300" y="183821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928" name="楕円 927">
          <a:extLst>
            <a:ext uri="{FF2B5EF4-FFF2-40B4-BE49-F238E27FC236}">
              <a16:creationId xmlns:a16="http://schemas.microsoft.com/office/drawing/2014/main" id="{1D94CF39-914F-4C9F-AEC3-68D3CE5A2830}"/>
            </a:ext>
          </a:extLst>
        </xdr:cNvPr>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37012</xdr:rowOff>
    </xdr:from>
    <xdr:to>
      <xdr:col>111</xdr:col>
      <xdr:colOff>177800</xdr:colOff>
      <xdr:row>107</xdr:row>
      <xdr:rowOff>38644</xdr:rowOff>
    </xdr:to>
    <xdr:cxnSp macro="">
      <xdr:nvCxnSpPr>
        <xdr:cNvPr id="929" name="直線コネクタ 928">
          <a:extLst>
            <a:ext uri="{FF2B5EF4-FFF2-40B4-BE49-F238E27FC236}">
              <a16:creationId xmlns:a16="http://schemas.microsoft.com/office/drawing/2014/main" id="{0BACEBE9-E059-45D7-BADD-9C181667E3EE}"/>
            </a:ext>
          </a:extLst>
        </xdr:cNvPr>
        <xdr:cNvCxnSpPr/>
      </xdr:nvCxnSpPr>
      <xdr:spPr>
        <a:xfrm flipV="1">
          <a:off x="20434300" y="183821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30" name="楕円 929">
          <a:extLst>
            <a:ext uri="{FF2B5EF4-FFF2-40B4-BE49-F238E27FC236}">
              <a16:creationId xmlns:a16="http://schemas.microsoft.com/office/drawing/2014/main" id="{D04D1AEF-84AE-4613-AA72-8B7AC67C4440}"/>
            </a:ext>
          </a:extLst>
        </xdr:cNvPr>
        <xdr:cNvSpPr/>
      </xdr:nvSpPr>
      <xdr:spPr>
        <a:xfrm>
          <a:off x="19494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40277</xdr:rowOff>
    </xdr:to>
    <xdr:cxnSp macro="">
      <xdr:nvCxnSpPr>
        <xdr:cNvPr id="931" name="直線コネクタ 930">
          <a:extLst>
            <a:ext uri="{FF2B5EF4-FFF2-40B4-BE49-F238E27FC236}">
              <a16:creationId xmlns:a16="http://schemas.microsoft.com/office/drawing/2014/main" id="{9AEFBFD0-308D-442D-903E-F2B1979A5DB7}"/>
            </a:ext>
          </a:extLst>
        </xdr:cNvPr>
        <xdr:cNvCxnSpPr/>
      </xdr:nvCxnSpPr>
      <xdr:spPr>
        <a:xfrm flipV="1">
          <a:off x="19545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932" name="楕円 931">
          <a:extLst>
            <a:ext uri="{FF2B5EF4-FFF2-40B4-BE49-F238E27FC236}">
              <a16:creationId xmlns:a16="http://schemas.microsoft.com/office/drawing/2014/main" id="{E3B66CCE-62EE-4AFB-8C3E-A0264E5B5466}"/>
            </a:ext>
          </a:extLst>
        </xdr:cNvPr>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40277</xdr:rowOff>
    </xdr:to>
    <xdr:cxnSp macro="">
      <xdr:nvCxnSpPr>
        <xdr:cNvPr id="933" name="直線コネクタ 932">
          <a:extLst>
            <a:ext uri="{FF2B5EF4-FFF2-40B4-BE49-F238E27FC236}">
              <a16:creationId xmlns:a16="http://schemas.microsoft.com/office/drawing/2014/main" id="{F76C0D31-5E56-4A6A-9B5B-9FF5B6015C34}"/>
            </a:ext>
          </a:extLst>
        </xdr:cNvPr>
        <xdr:cNvCxnSpPr/>
      </xdr:nvCxnSpPr>
      <xdr:spPr>
        <a:xfrm>
          <a:off x="18656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019B76CA-F5B2-4F35-9E57-7EA7E37EF4DD}"/>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E240CF11-9E26-477F-BEFD-198FD0BEDEB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AAC72233-464C-4DBC-9F8E-83AC27AFC832}"/>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5284ABA7-968E-485D-9B63-05D0CC4F5CE3}"/>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78939</xdr:rowOff>
    </xdr:from>
    <xdr:ext cx="469744" cy="259045"/>
    <xdr:sp macro="" textlink="">
      <xdr:nvSpPr>
        <xdr:cNvPr id="938" name="n_1mainValue【庁舎】&#10;一人当たり面積">
          <a:extLst>
            <a:ext uri="{FF2B5EF4-FFF2-40B4-BE49-F238E27FC236}">
              <a16:creationId xmlns:a16="http://schemas.microsoft.com/office/drawing/2014/main" id="{4CF6A302-9D41-471E-87E7-4AB521F9B6CB}"/>
            </a:ext>
          </a:extLst>
        </xdr:cNvPr>
        <xdr:cNvSpPr txBox="1"/>
      </xdr:nvSpPr>
      <xdr:spPr>
        <a:xfrm>
          <a:off x="210757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939" name="n_2mainValue【庁舎】&#10;一人当たり面積">
          <a:extLst>
            <a:ext uri="{FF2B5EF4-FFF2-40B4-BE49-F238E27FC236}">
              <a16:creationId xmlns:a16="http://schemas.microsoft.com/office/drawing/2014/main" id="{D05301AF-B0CE-4492-BA24-FB218FF7A8E4}"/>
            </a:ext>
          </a:extLst>
        </xdr:cNvPr>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940" name="n_3mainValue【庁舎】&#10;一人当たり面積">
          <a:extLst>
            <a:ext uri="{FF2B5EF4-FFF2-40B4-BE49-F238E27FC236}">
              <a16:creationId xmlns:a16="http://schemas.microsoft.com/office/drawing/2014/main" id="{EDCB67FE-4685-4EDD-8985-31D99364C7D7}"/>
            </a:ext>
          </a:extLst>
        </xdr:cNvPr>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941" name="n_4mainValue【庁舎】&#10;一人当たり面積">
          <a:extLst>
            <a:ext uri="{FF2B5EF4-FFF2-40B4-BE49-F238E27FC236}">
              <a16:creationId xmlns:a16="http://schemas.microsoft.com/office/drawing/2014/main" id="{91CAF83A-F7E7-4CBC-9B02-B4FFA21709DC}"/>
            </a:ext>
          </a:extLst>
        </xdr:cNvPr>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DE12733D-447D-4CEA-A296-163B6F1941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6A0FEC8C-1613-45FF-AEB6-47673B5C6D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6880AC9A-F409-4938-BBE8-0B279532F1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類似団体と比較して有形固定資産減価償却率が高くなっている施設は体育館・プール、保健センター・保健所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消防施設である。中でも保健センターは築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年を経過しており、長寿命化を念頭とした計画的な保全策を実施していく必要がある。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一方、類似団体と比較して有形固定資産減価償却率が低くなっている施設は図書館、福祉施設、市民会館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である。その中でも取り分け低いものが一般廃棄物処理施設である。これについては、平成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年に整備した後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年以上が経過しているが、長寿命化を図るための修繕計画に基づき適切に維持管理ができているものと分析する。福祉施設については令和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宿泊型自立支援施設を新設したことにより、資産取得額が増加し、有形固定資産減価償却率が類似団体平均より低い数値へ転じている。今後も新たな福祉施設の建設が予定されており、比率が下がることが予測されるが、維持管理費用の増加に留意しつつ、整備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財政力指数は、単年度では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）であるが、３か年平均では前年度より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ポイント減少した。令和２年度国勢調査数値の適用があり測定単位（人口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42,479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）の底上げ等による需要額の増加及び令和元年度算定における法人税割の減額清算による収入額の減少が影響しているが、次年度以降は上昇に転じる見込みである。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817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106136</xdr:rowOff>
    </xdr:from>
    <xdr:to>
      <xdr:col>19</xdr:col>
      <xdr:colOff>133350</xdr:colOff>
      <xdr:row>37</xdr:row>
      <xdr:rowOff>38100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783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2722</xdr:rowOff>
    </xdr:from>
    <xdr:to>
      <xdr:col>15</xdr:col>
      <xdr:colOff>82550</xdr:colOff>
      <xdr:row>36</xdr:row>
      <xdr:rowOff>106136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17492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122464</xdr:rowOff>
    </xdr:from>
    <xdr:to>
      <xdr:col>11</xdr:col>
      <xdr:colOff>31750</xdr:colOff>
      <xdr:row>36</xdr:row>
      <xdr:rowOff>2722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12321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21063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55336</xdr:rowOff>
    </xdr:from>
    <xdr:to>
      <xdr:col>15</xdr:col>
      <xdr:colOff>133350</xdr:colOff>
      <xdr:row>36</xdr:row>
      <xdr:rowOff>156936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167113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123372</xdr:rowOff>
    </xdr:from>
    <xdr:to>
      <xdr:col>11</xdr:col>
      <xdr:colOff>82550</xdr:colOff>
      <xdr:row>36</xdr:row>
      <xdr:rowOff>53522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過去の大型地方債の償還終了による公債費の減少に対して、扶助費の増加が顕著となったものであり、障害福祉サービス利用者の増加、こども医療費助成の対象拡大が主な要因である。人件費においては、定年退職者の増が大きく影響したことで経常収支比率への影響は減少へ転じたが、人件費総額は増加を続けている。人件費は経常経費を左右する大きな要因であり、今後においては速やかに適正値を見極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8510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40852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489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65</xdr:row>
      <xdr:rowOff>4656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3684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164042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2825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円の減少となった。人口の増加（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人）及び物件費の減少（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4,569,761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4,238,319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千円）が主な要因である。人件費については、常勤職員数の増（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維持補修費については、小学校及び町民プールの防水工事費の増がそれぞれ要因となり増加した。物件費においては、ふるさと寄附金の減少に伴う返礼品等に係る費用の減少によるものであるが、ふるさと寄附金収入の決算額によって大きく類似団体平均と乖離す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44732</xdr:rowOff>
    </xdr:from>
    <xdr:to>
      <xdr:col>23</xdr:col>
      <xdr:colOff>133350</xdr:colOff>
      <xdr:row>85</xdr:row>
      <xdr:rowOff>76833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17982"/>
          <a:ext cx="838200" cy="3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68225</xdr:rowOff>
    </xdr:from>
    <xdr:to>
      <xdr:col>19</xdr:col>
      <xdr:colOff>133350</xdr:colOff>
      <xdr:row>85</xdr:row>
      <xdr:rowOff>76833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70025"/>
          <a:ext cx="889000" cy="18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30341</xdr:rowOff>
    </xdr:from>
    <xdr:to>
      <xdr:col>15</xdr:col>
      <xdr:colOff>82550</xdr:colOff>
      <xdr:row>84</xdr:row>
      <xdr:rowOff>68225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32141"/>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141072</xdr:rowOff>
    </xdr:from>
    <xdr:to>
      <xdr:col>11</xdr:col>
      <xdr:colOff>31750</xdr:colOff>
      <xdr:row>84</xdr:row>
      <xdr:rowOff>30341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71422"/>
          <a:ext cx="889000" cy="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165382</xdr:rowOff>
    </xdr:from>
    <xdr:to>
      <xdr:col>23</xdr:col>
      <xdr:colOff>184150</xdr:colOff>
      <xdr:row>85</xdr:row>
      <xdr:rowOff>95532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137459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3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26033</xdr:rowOff>
    </xdr:from>
    <xdr:to>
      <xdr:col>19</xdr:col>
      <xdr:colOff>184150</xdr:colOff>
      <xdr:row>85</xdr:row>
      <xdr:rowOff>127633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112410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8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17425</xdr:rowOff>
    </xdr:from>
    <xdr:to>
      <xdr:col>15</xdr:col>
      <xdr:colOff>133350</xdr:colOff>
      <xdr:row>84</xdr:row>
      <xdr:rowOff>119025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103802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150991</xdr:rowOff>
    </xdr:from>
    <xdr:to>
      <xdr:col>11</xdr:col>
      <xdr:colOff>82550</xdr:colOff>
      <xdr:row>84</xdr:row>
      <xdr:rowOff>81141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65918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6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90272</xdr:rowOff>
    </xdr:from>
    <xdr:to>
      <xdr:col>7</xdr:col>
      <xdr:colOff>31750</xdr:colOff>
      <xdr:row>84</xdr:row>
      <xdr:rowOff>20422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の減となった。経験年数の加算等により区分変更による増要因に対して、部課長級職員が例年より多く退職したことによる減要因が影響している。近年で最も高い数値を示した平成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年度を境として変動は緩やかである。類似団体平均及び全国町村平均と比較しても高水準を示しているが、地域性や近隣市との均衡も勘案しつつ、適正水準を保持するよう努めていく。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17236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土地区画整理事業や住宅開発等の推進により、人口増加を続けてきた。町人口の増加に伴う行政サービスの拡張等、今後においても一定数の職員数を確保することが必要となり、増加も見込まれるが、その場合においても計画的な定員管理に十分留意していかなければならない。</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35832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650220"/>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62</xdr:row>
      <xdr:rowOff>35832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7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157299</xdr:rowOff>
    </xdr:from>
    <xdr:to>
      <xdr:col>72</xdr:col>
      <xdr:colOff>203200</xdr:colOff>
      <xdr:row>61</xdr:row>
      <xdr:rowOff>159022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157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157299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743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156482</xdr:rowOff>
    </xdr:from>
    <xdr:to>
      <xdr:col>77</xdr:col>
      <xdr:colOff>95250</xdr:colOff>
      <xdr:row>62</xdr:row>
      <xdr:rowOff>86632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71409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0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108222</xdr:rowOff>
    </xdr:from>
    <xdr:to>
      <xdr:col>73</xdr:col>
      <xdr:colOff>44450</xdr:colOff>
      <xdr:row>62</xdr:row>
      <xdr:rowOff>38372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21426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近年は起債を控えた自主財源による財政運営に加えて、大型地方債の償還が順調に終了してきたことにより減少を続けてきた。令和３年度以降において、公債費比率の水準を考慮しつつ、長期的な財政運営と世代間負担の平準化の視点により、起債機会を適切に見極めて活用を図っていく方針としたことから比率は上昇に転じており、後年において緩やかな上昇が予想さ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117856</xdr:rowOff>
    </xdr:from>
    <xdr:to>
      <xdr:col>81</xdr:col>
      <xdr:colOff>44450</xdr:colOff>
      <xdr:row>36</xdr:row>
      <xdr:rowOff>127508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900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117856</xdr:rowOff>
    </xdr:from>
    <xdr:to>
      <xdr:col>77</xdr:col>
      <xdr:colOff>44450</xdr:colOff>
      <xdr:row>36</xdr:row>
      <xdr:rowOff>146812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2900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37</xdr:row>
      <xdr:rowOff>81534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190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81534</xdr:rowOff>
    </xdr:from>
    <xdr:to>
      <xdr:col>68</xdr:col>
      <xdr:colOff>152400</xdr:colOff>
      <xdr:row>38</xdr:row>
      <xdr:rowOff>25908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251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76708</xdr:rowOff>
    </xdr:from>
    <xdr:to>
      <xdr:col>81</xdr:col>
      <xdr:colOff>95250</xdr:colOff>
      <xdr:row>37</xdr:row>
      <xdr:rowOff>6858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169435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67056</xdr:rowOff>
    </xdr:from>
    <xdr:to>
      <xdr:col>77</xdr:col>
      <xdr:colOff>95250</xdr:colOff>
      <xdr:row>36</xdr:row>
      <xdr:rowOff>168656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7383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将来負担比率は、将来負担額を充当可能財源が上回り数値化されなかった。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今後についても基金残高の一定確保を念頭として、起債機会を適切に見極め、将来負担に配慮した財政運営を行っていく。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ポイントの微減となったが、類似団体内で２番目に低い水準を示している。これは、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土地区画整理事業や住宅開発等による町人口の増加に伴う体制確保として常勤職員数の増が主な</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類似団体との比較においては、町単独で消防本部を設置していることも要因の１つとなっている。行政サービスの拡張等に対応するため、更なる人員確保も必要であるが、費用・人員双方の総量を最適配分できるよう速やかに安定水準に至らせ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122428</xdr:rowOff>
    </xdr:from>
    <xdr:to>
      <xdr:col>24</xdr:col>
      <xdr:colOff>25400</xdr:colOff>
      <xdr:row>41</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804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14986</xdr:rowOff>
    </xdr:from>
    <xdr:to>
      <xdr:col>19</xdr:col>
      <xdr:colOff>187325</xdr:colOff>
      <xdr:row>41</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7044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9621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40</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0076"/>
          <a:ext cx="889000" cy="5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71628</xdr:rowOff>
    </xdr:from>
    <xdr:to>
      <xdr:col>24</xdr:col>
      <xdr:colOff>76200</xdr:colOff>
      <xdr:row>41</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151655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135636</xdr:rowOff>
    </xdr:from>
    <xdr:to>
      <xdr:col>20</xdr:col>
      <xdr:colOff>38100</xdr:colOff>
      <xdr:row>41</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8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135636</xdr:rowOff>
    </xdr:from>
    <xdr:to>
      <xdr:col>15</xdr:col>
      <xdr:colOff>149225</xdr:colOff>
      <xdr:row>41</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主な要因としては、ふるさと寄附金の減少に伴う経常経費充当一般財源の増及び物価高騰による光熱水費等の増加が影響してい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62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91621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2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124279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2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89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との比較では低い順位を示しているが、愛知県平均・全国平均との比較数値では下回っており、幾分かは地域性が現れているものと解される。扶助費としては、特に障害者手帳取得者の増加が顕著であるところに福祉サービス事業所の増加もあって利用機会も増しており、今後も増加傾向は続くことを確実視する。高齢化の影響に加え、新たな区画整理事業の開始を見越しており、今後においても動向の推移に留意し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200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20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03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平均よりも低い水準を示している。維持補修費においては小学校及び町民プールにおける修繕費の増加等に対し、繰出金においては高齢化に伴う事業費の増、施設維持管理費の増等により後期高齢者医療特別会計及び下水道事業会計への繰出金の増加が影響している。いずれも今後も上昇が見込まれるが、維持補修費については後年度に集中することのないよう計画的に進め、長寿命化対策も検討し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26307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88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57</xdr:row>
      <xdr:rowOff>26307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030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1815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129722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し尿収集処理事業に係る一部事務組合への負担金において、建設費に係る一部償還の終了に伴う焼却単価の減少等に対し、物価高騰対策に伴う支援及び下水道事業会計補助金の増が要因である。類似団体内順位では平均より高水準を位置しているが、一定の目的を果たした補助金等については廃止も視野に入れて検討するなどして経費の抑制に努め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574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21844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ポイント減少した。要因としては、過去の大型地方債の償還が順調に終了してきたことによる。類似団体平均と比較しても最も高水準を示している。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以降は公債費比率等の水準を考慮しつつ、長期的な財政運営と世代間負担の平準化の視点により、起債機会を適切に見極めて活用して方針としたことから、緩やかながらも数値上昇に転じる見込み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78994</xdr:rowOff>
    </xdr:from>
    <xdr:to>
      <xdr:col>24</xdr:col>
      <xdr:colOff>25400</xdr:colOff>
      <xdr:row>73</xdr:row>
      <xdr:rowOff>106426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594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106426</xdr:rowOff>
    </xdr:from>
    <xdr:to>
      <xdr:col>19</xdr:col>
      <xdr:colOff>187325</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622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161290</xdr:rowOff>
    </xdr:from>
    <xdr:to>
      <xdr:col>15</xdr:col>
      <xdr:colOff>98425</xdr:colOff>
      <xdr:row>74</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677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17272</xdr:rowOff>
    </xdr:from>
    <xdr:to>
      <xdr:col>11</xdr:col>
      <xdr:colOff>9525</xdr:colOff>
      <xdr:row>75</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04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28194</xdr:rowOff>
    </xdr:from>
    <xdr:to>
      <xdr:col>24</xdr:col>
      <xdr:colOff>76200</xdr:colOff>
      <xdr:row>73</xdr:row>
      <xdr:rowOff>129794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108221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55626</xdr:rowOff>
    </xdr:from>
    <xdr:to>
      <xdr:col>20</xdr:col>
      <xdr:colOff>38100</xdr:colOff>
      <xdr:row>73</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167403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4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110490</xdr:rowOff>
    </xdr:from>
    <xdr:to>
      <xdr:col>15</xdr:col>
      <xdr:colOff>149225</xdr:colOff>
      <xdr:row>74</xdr:row>
      <xdr:rowOff>40640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50817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137922</xdr:rowOff>
    </xdr:from>
    <xdr:to>
      <xdr:col>11</xdr:col>
      <xdr:colOff>60325</xdr:colOff>
      <xdr:row>74</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78249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として総括的にとらえると、類似団体・全国・愛知県平均と比較しても低い水準を示している。扶助費等においては幾分かの地域性が要因であると考えられ、人件費の増加が主な要因である。費用・人員双方の総量を最適配分できるよう速やかに安定水準に至らせるよう努めていく。また、物件費においてはふるさと寄附の返礼品等の経費に係る割合が高く、その結果によっては今後大きく影響を及ぼす可能性があることに留意が必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966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83565</xdr:rowOff>
    </xdr:from>
    <xdr:to>
      <xdr:col>78</xdr:col>
      <xdr:colOff>69850</xdr:colOff>
      <xdr:row>79</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281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83565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79</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95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xdr:rowOff>
    </xdr:from>
    <xdr:to>
      <xdr:col>82</xdr:col>
      <xdr:colOff>158750</xdr:colOff>
      <xdr:row>80</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83075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38475</xdr:rowOff>
    </xdr:from>
    <xdr:to>
      <xdr:col>29</xdr:col>
      <xdr:colOff>127000</xdr:colOff>
      <xdr:row>17</xdr:row>
      <xdr:rowOff>64364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0750"/>
          <a:ext cx="647700" cy="2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23251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85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64364</xdr:rowOff>
    </xdr:from>
    <xdr:to>
      <xdr:col>26</xdr:col>
      <xdr:colOff>50800</xdr:colOff>
      <xdr:row>17</xdr:row>
      <xdr:rowOff>128943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6639"/>
          <a:ext cx="6985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128943</xdr:rowOff>
    </xdr:from>
    <xdr:to>
      <xdr:col>22</xdr:col>
      <xdr:colOff>114300</xdr:colOff>
      <xdr:row>18</xdr:row>
      <xdr:rowOff>26873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1218"/>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26873</xdr:rowOff>
    </xdr:from>
    <xdr:to>
      <xdr:col>18</xdr:col>
      <xdr:colOff>177800</xdr:colOff>
      <xdr:row>18</xdr:row>
      <xdr:rowOff>146831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0598"/>
          <a:ext cx="698500" cy="119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159125</xdr:rowOff>
    </xdr:from>
    <xdr:to>
      <xdr:col>29</xdr:col>
      <xdr:colOff>177800</xdr:colOff>
      <xdr:row>17</xdr:row>
      <xdr:rowOff>89275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4202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13564</xdr:rowOff>
    </xdr:from>
    <xdr:to>
      <xdr:col>26</xdr:col>
      <xdr:colOff>101600</xdr:colOff>
      <xdr:row>17</xdr:row>
      <xdr:rowOff>115164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125341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78143</xdr:rowOff>
    </xdr:from>
    <xdr:to>
      <xdr:col>22</xdr:col>
      <xdr:colOff>165100</xdr:colOff>
      <xdr:row>18</xdr:row>
      <xdr:rowOff>8293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0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18470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147523</xdr:rowOff>
    </xdr:from>
    <xdr:to>
      <xdr:col>19</xdr:col>
      <xdr:colOff>38100</xdr:colOff>
      <xdr:row>18</xdr:row>
      <xdr:rowOff>77673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87850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96031</xdr:rowOff>
    </xdr:from>
    <xdr:to>
      <xdr:col>15</xdr:col>
      <xdr:colOff>101600</xdr:colOff>
      <xdr:row>19</xdr:row>
      <xdr:rowOff>26181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113664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103487</xdr:rowOff>
    </xdr:from>
    <xdr:to>
      <xdr:col>29</xdr:col>
      <xdr:colOff>127000</xdr:colOff>
      <xdr:row>38</xdr:row>
      <xdr:rowOff>107961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71087"/>
          <a:ext cx="647700" cy="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107961</xdr:rowOff>
    </xdr:from>
    <xdr:to>
      <xdr:col>26</xdr:col>
      <xdr:colOff>50800</xdr:colOff>
      <xdr:row>38</xdr:row>
      <xdr:rowOff>122689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75561"/>
          <a:ext cx="698500" cy="1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122689</xdr:rowOff>
    </xdr:from>
    <xdr:to>
      <xdr:col>22</xdr:col>
      <xdr:colOff>114300</xdr:colOff>
      <xdr:row>38</xdr:row>
      <xdr:rowOff>125530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90289"/>
          <a:ext cx="6985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41994</xdr:rowOff>
    </xdr:from>
    <xdr:to>
      <xdr:col>18</xdr:col>
      <xdr:colOff>177800</xdr:colOff>
      <xdr:row>38</xdr:row>
      <xdr:rowOff>125530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09594"/>
          <a:ext cx="698500" cy="8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52687</xdr:rowOff>
    </xdr:from>
    <xdr:to>
      <xdr:col>29</xdr:col>
      <xdr:colOff>177800</xdr:colOff>
      <xdr:row>38</xdr:row>
      <xdr:rowOff>154287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2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304164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2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57161</xdr:rowOff>
    </xdr:from>
    <xdr:to>
      <xdr:col>26</xdr:col>
      <xdr:colOff>101600</xdr:colOff>
      <xdr:row>38</xdr:row>
      <xdr:rowOff>158761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24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143538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11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71889</xdr:rowOff>
    </xdr:from>
    <xdr:to>
      <xdr:col>22</xdr:col>
      <xdr:colOff>165100</xdr:colOff>
      <xdr:row>39</xdr:row>
      <xdr:rowOff>2039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158266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2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74730</xdr:rowOff>
    </xdr:from>
    <xdr:to>
      <xdr:col>19</xdr:col>
      <xdr:colOff>38100</xdr:colOff>
      <xdr:row>39</xdr:row>
      <xdr:rowOff>4880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4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161107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334094</xdr:rowOff>
    </xdr:from>
    <xdr:to>
      <xdr:col>15</xdr:col>
      <xdr:colOff>101600</xdr:colOff>
      <xdr:row>38</xdr:row>
      <xdr:rowOff>92794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5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77571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4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143847</xdr:rowOff>
    </xdr:from>
    <xdr:to>
      <xdr:col>24</xdr:col>
      <xdr:colOff>63500</xdr:colOff>
      <xdr:row>34</xdr:row>
      <xdr:rowOff>157923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314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157923</xdr:rowOff>
    </xdr:from>
    <xdr:to>
      <xdr:col>19</xdr:col>
      <xdr:colOff>177800</xdr:colOff>
      <xdr:row>35</xdr:row>
      <xdr:rowOff>56718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87223"/>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56718</xdr:rowOff>
    </xdr:from>
    <xdr:to>
      <xdr:col>15</xdr:col>
      <xdr:colOff>50800</xdr:colOff>
      <xdr:row>35</xdr:row>
      <xdr:rowOff>118277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7468"/>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118277</xdr:rowOff>
    </xdr:from>
    <xdr:to>
      <xdr:col>10</xdr:col>
      <xdr:colOff>114300</xdr:colOff>
      <xdr:row>36</xdr:row>
      <xdr:rowOff>143358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9027"/>
          <a:ext cx="889000" cy="19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93047</xdr:rowOff>
    </xdr:from>
    <xdr:to>
      <xdr:col>24</xdr:col>
      <xdr:colOff>114300</xdr:colOff>
      <xdr:row>35</xdr:row>
      <xdr:rowOff>23197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115924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107123</xdr:rowOff>
    </xdr:from>
    <xdr:to>
      <xdr:col>20</xdr:col>
      <xdr:colOff>38100</xdr:colOff>
      <xdr:row>35</xdr:row>
      <xdr:rowOff>37273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53800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5918</xdr:rowOff>
    </xdr:from>
    <xdr:to>
      <xdr:col>15</xdr:col>
      <xdr:colOff>101600</xdr:colOff>
      <xdr:row>35</xdr:row>
      <xdr:rowOff>107518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124045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67477</xdr:rowOff>
    </xdr:from>
    <xdr:to>
      <xdr:col>10</xdr:col>
      <xdr:colOff>165100</xdr:colOff>
      <xdr:row>35</xdr:row>
      <xdr:rowOff>169077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14154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92558</xdr:rowOff>
    </xdr:from>
    <xdr:to>
      <xdr:col>6</xdr:col>
      <xdr:colOff>38100</xdr:colOff>
      <xdr:row>37</xdr:row>
      <xdr:rowOff>22708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39235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123003</xdr:rowOff>
    </xdr:from>
    <xdr:to>
      <xdr:col>24</xdr:col>
      <xdr:colOff>63500</xdr:colOff>
      <xdr:row>56</xdr:row>
      <xdr:rowOff>23516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52753"/>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123003</xdr:rowOff>
    </xdr:from>
    <xdr:to>
      <xdr:col>19</xdr:col>
      <xdr:colOff>177800</xdr:colOff>
      <xdr:row>56</xdr:row>
      <xdr:rowOff>86437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52753"/>
          <a:ext cx="889000" cy="1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86437</xdr:rowOff>
    </xdr:from>
    <xdr:to>
      <xdr:col>15</xdr:col>
      <xdr:colOff>50800</xdr:colOff>
      <xdr:row>56</xdr:row>
      <xdr:rowOff>111957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7637"/>
          <a:ext cx="889000" cy="2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62287</xdr:rowOff>
    </xdr:from>
    <xdr:to>
      <xdr:col>10</xdr:col>
      <xdr:colOff>114300</xdr:colOff>
      <xdr:row>56</xdr:row>
      <xdr:rowOff>111957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63487"/>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144166</xdr:rowOff>
    </xdr:from>
    <xdr:to>
      <xdr:col>24</xdr:col>
      <xdr:colOff>114300</xdr:colOff>
      <xdr:row>56</xdr:row>
      <xdr:rowOff>74316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167043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72203</xdr:rowOff>
    </xdr:from>
    <xdr:to>
      <xdr:col>20</xdr:col>
      <xdr:colOff>38100</xdr:colOff>
      <xdr:row>56</xdr:row>
      <xdr:rowOff>2353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18880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7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35637</xdr:rowOff>
    </xdr:from>
    <xdr:to>
      <xdr:col>15</xdr:col>
      <xdr:colOff>101600</xdr:colOff>
      <xdr:row>56</xdr:row>
      <xdr:rowOff>137237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61157</xdr:rowOff>
    </xdr:from>
    <xdr:to>
      <xdr:col>10</xdr:col>
      <xdr:colOff>165100</xdr:colOff>
      <xdr:row>56</xdr:row>
      <xdr:rowOff>162757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7834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11487</xdr:rowOff>
    </xdr:from>
    <xdr:to>
      <xdr:col>6</xdr:col>
      <xdr:colOff>38100</xdr:colOff>
      <xdr:row>56</xdr:row>
      <xdr:rowOff>113087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129614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96800</xdr:rowOff>
    </xdr:from>
    <xdr:to>
      <xdr:col>24</xdr:col>
      <xdr:colOff>63500</xdr:colOff>
      <xdr:row>73</xdr:row>
      <xdr:rowOff>126288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441200"/>
          <a:ext cx="838200" cy="20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126288</xdr:rowOff>
    </xdr:from>
    <xdr:to>
      <xdr:col>19</xdr:col>
      <xdr:colOff>177800</xdr:colOff>
      <xdr:row>75</xdr:row>
      <xdr:rowOff>97713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4213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166751</xdr:rowOff>
    </xdr:from>
    <xdr:to>
      <xdr:col>15</xdr:col>
      <xdr:colOff>50800</xdr:colOff>
      <xdr:row>75</xdr:row>
      <xdr:rowOff>97713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54051"/>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166751</xdr:rowOff>
    </xdr:from>
    <xdr:to>
      <xdr:col>10</xdr:col>
      <xdr:colOff>114300</xdr:colOff>
      <xdr:row>75</xdr:row>
      <xdr:rowOff>76378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54051"/>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46000</xdr:rowOff>
    </xdr:from>
    <xdr:to>
      <xdr:col>24</xdr:col>
      <xdr:colOff>114300</xdr:colOff>
      <xdr:row>72</xdr:row>
      <xdr:rowOff>147600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68877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75488</xdr:rowOff>
    </xdr:from>
    <xdr:to>
      <xdr:col>20</xdr:col>
      <xdr:colOff>38100</xdr:colOff>
      <xdr:row>74</xdr:row>
      <xdr:rowOff>5638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22165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46913</xdr:rowOff>
    </xdr:from>
    <xdr:to>
      <xdr:col>15</xdr:col>
      <xdr:colOff>101600</xdr:colOff>
      <xdr:row>75</xdr:row>
      <xdr:rowOff>148513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165040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115951</xdr:rowOff>
    </xdr:from>
    <xdr:to>
      <xdr:col>10</xdr:col>
      <xdr:colOff>165100</xdr:colOff>
      <xdr:row>75</xdr:row>
      <xdr:rowOff>46101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62628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7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25578</xdr:rowOff>
    </xdr:from>
    <xdr:to>
      <xdr:col>6</xdr:col>
      <xdr:colOff>38100</xdr:colOff>
      <xdr:row>75</xdr:row>
      <xdr:rowOff>127178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143705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43673</xdr:rowOff>
    </xdr:from>
    <xdr:to>
      <xdr:col>24</xdr:col>
      <xdr:colOff>63500</xdr:colOff>
      <xdr:row>96</xdr:row>
      <xdr:rowOff>126569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02873"/>
          <a:ext cx="838200" cy="8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74606</xdr:rowOff>
    </xdr:from>
    <xdr:to>
      <xdr:col>19</xdr:col>
      <xdr:colOff>177800</xdr:colOff>
      <xdr:row>96</xdr:row>
      <xdr:rowOff>126569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2356"/>
          <a:ext cx="889000" cy="2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74606</xdr:rowOff>
    </xdr:from>
    <xdr:to>
      <xdr:col>15</xdr:col>
      <xdr:colOff>50800</xdr:colOff>
      <xdr:row>97</xdr:row>
      <xdr:rowOff>70320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2356"/>
          <a:ext cx="889000" cy="3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70320</xdr:rowOff>
    </xdr:from>
    <xdr:to>
      <xdr:col>10</xdr:col>
      <xdr:colOff>114300</xdr:colOff>
      <xdr:row>97</xdr:row>
      <xdr:rowOff>146844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00970"/>
          <a:ext cx="8890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164323</xdr:rowOff>
    </xdr:from>
    <xdr:to>
      <xdr:col>24</xdr:col>
      <xdr:colOff>114300</xdr:colOff>
      <xdr:row>96</xdr:row>
      <xdr:rowOff>94473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15750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75769</xdr:rowOff>
    </xdr:from>
    <xdr:to>
      <xdr:col>20</xdr:col>
      <xdr:colOff>38100</xdr:colOff>
      <xdr:row>97</xdr:row>
      <xdr:rowOff>5919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168496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23806</xdr:rowOff>
    </xdr:from>
    <xdr:to>
      <xdr:col>15</xdr:col>
      <xdr:colOff>101600</xdr:colOff>
      <xdr:row>95</xdr:row>
      <xdr:rowOff>125406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141933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0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19520</xdr:rowOff>
    </xdr:from>
    <xdr:to>
      <xdr:col>10</xdr:col>
      <xdr:colOff>165100</xdr:colOff>
      <xdr:row>97</xdr:row>
      <xdr:rowOff>121120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137647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96044</xdr:rowOff>
    </xdr:from>
    <xdr:to>
      <xdr:col>6</xdr:col>
      <xdr:colOff>38100</xdr:colOff>
      <xdr:row>98</xdr:row>
      <xdr:rowOff>26194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17321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103636</xdr:rowOff>
    </xdr:from>
    <xdr:to>
      <xdr:col>55</xdr:col>
      <xdr:colOff>0</xdr:colOff>
      <xdr:row>37</xdr:row>
      <xdr:rowOff>111496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47286"/>
          <a:ext cx="8382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111496</xdr:rowOff>
    </xdr:from>
    <xdr:to>
      <xdr:col>50</xdr:col>
      <xdr:colOff>114300</xdr:colOff>
      <xdr:row>37</xdr:row>
      <xdr:rowOff>138694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55146"/>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171027</xdr:rowOff>
    </xdr:from>
    <xdr:to>
      <xdr:col>45</xdr:col>
      <xdr:colOff>177800</xdr:colOff>
      <xdr:row>37</xdr:row>
      <xdr:rowOff>138694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00327"/>
          <a:ext cx="889000" cy="4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171027</xdr:rowOff>
    </xdr:from>
    <xdr:to>
      <xdr:col>41</xdr:col>
      <xdr:colOff>50800</xdr:colOff>
      <xdr:row>37</xdr:row>
      <xdr:rowOff>153864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00327"/>
          <a:ext cx="889000" cy="49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52836</xdr:rowOff>
    </xdr:from>
    <xdr:to>
      <xdr:col>55</xdr:col>
      <xdr:colOff>50800</xdr:colOff>
      <xdr:row>37</xdr:row>
      <xdr:rowOff>154436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139213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60696</xdr:rowOff>
    </xdr:from>
    <xdr:to>
      <xdr:col>50</xdr:col>
      <xdr:colOff>165100</xdr:colOff>
      <xdr:row>37</xdr:row>
      <xdr:rowOff>162296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153423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87894</xdr:rowOff>
    </xdr:from>
    <xdr:to>
      <xdr:col>46</xdr:col>
      <xdr:colOff>38100</xdr:colOff>
      <xdr:row>38</xdr:row>
      <xdr:rowOff>18044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120227</xdr:rowOff>
    </xdr:from>
    <xdr:to>
      <xdr:col>41</xdr:col>
      <xdr:colOff>101600</xdr:colOff>
      <xdr:row>35</xdr:row>
      <xdr:rowOff>50377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41504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4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103064</xdr:rowOff>
    </xdr:from>
    <xdr:to>
      <xdr:col>36</xdr:col>
      <xdr:colOff>165100</xdr:colOff>
      <xdr:row>38</xdr:row>
      <xdr:rowOff>33213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67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24341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44221</xdr:rowOff>
    </xdr:from>
    <xdr:to>
      <xdr:col>55</xdr:col>
      <xdr:colOff>0</xdr:colOff>
      <xdr:row>56</xdr:row>
      <xdr:rowOff>91751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4542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1101</xdr:rowOff>
    </xdr:from>
    <xdr:to>
      <xdr:col>50</xdr:col>
      <xdr:colOff>114300</xdr:colOff>
      <xdr:row>56</xdr:row>
      <xdr:rowOff>91751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02301"/>
          <a:ext cx="889000" cy="9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140167</xdr:rowOff>
    </xdr:from>
    <xdr:to>
      <xdr:col>45</xdr:col>
      <xdr:colOff>177800</xdr:colOff>
      <xdr:row>56</xdr:row>
      <xdr:rowOff>1101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69917"/>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27810</xdr:rowOff>
    </xdr:from>
    <xdr:to>
      <xdr:col>41</xdr:col>
      <xdr:colOff>50800</xdr:colOff>
      <xdr:row>55</xdr:row>
      <xdr:rowOff>140167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57560"/>
          <a:ext cx="8890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164871</xdr:rowOff>
    </xdr:from>
    <xdr:to>
      <xdr:col>55</xdr:col>
      <xdr:colOff>50800</xdr:colOff>
      <xdr:row>56</xdr:row>
      <xdr:rowOff>95021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16298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40951</xdr:rowOff>
    </xdr:from>
    <xdr:to>
      <xdr:col>50</xdr:col>
      <xdr:colOff>165100</xdr:colOff>
      <xdr:row>56</xdr:row>
      <xdr:rowOff>142551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121751</xdr:rowOff>
    </xdr:from>
    <xdr:to>
      <xdr:col>46</xdr:col>
      <xdr:colOff>38100</xdr:colOff>
      <xdr:row>56</xdr:row>
      <xdr:rowOff>51901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68428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2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89367</xdr:rowOff>
    </xdr:from>
    <xdr:to>
      <xdr:col>41</xdr:col>
      <xdr:colOff>101600</xdr:colOff>
      <xdr:row>56</xdr:row>
      <xdr:rowOff>19517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36044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148460</xdr:rowOff>
    </xdr:from>
    <xdr:to>
      <xdr:col>36</xdr:col>
      <xdr:colOff>165100</xdr:colOff>
      <xdr:row>55</xdr:row>
      <xdr:rowOff>78610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95137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135052</xdr:rowOff>
    </xdr:from>
    <xdr:to>
      <xdr:col>55</xdr:col>
      <xdr:colOff>0</xdr:colOff>
      <xdr:row>78</xdr:row>
      <xdr:rowOff>153894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508152"/>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120617</xdr:rowOff>
    </xdr:from>
    <xdr:to>
      <xdr:col>50</xdr:col>
      <xdr:colOff>114300</xdr:colOff>
      <xdr:row>78</xdr:row>
      <xdr:rowOff>153894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93717"/>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93152</xdr:rowOff>
    </xdr:from>
    <xdr:to>
      <xdr:col>45</xdr:col>
      <xdr:colOff>177800</xdr:colOff>
      <xdr:row>78</xdr:row>
      <xdr:rowOff>120617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6625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164802</xdr:rowOff>
    </xdr:from>
    <xdr:to>
      <xdr:col>41</xdr:col>
      <xdr:colOff>50800</xdr:colOff>
      <xdr:row>78</xdr:row>
      <xdr:rowOff>93152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6452"/>
          <a:ext cx="889000" cy="9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84252</xdr:rowOff>
    </xdr:from>
    <xdr:to>
      <xdr:col>55</xdr:col>
      <xdr:colOff>50800</xdr:colOff>
      <xdr:row>79</xdr:row>
      <xdr:rowOff>14402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62679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103094</xdr:rowOff>
    </xdr:from>
    <xdr:to>
      <xdr:col>50</xdr:col>
      <xdr:colOff>165100</xdr:colOff>
      <xdr:row>79</xdr:row>
      <xdr:rowOff>33244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24371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5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69817</xdr:rowOff>
    </xdr:from>
    <xdr:to>
      <xdr:col>46</xdr:col>
      <xdr:colOff>38100</xdr:colOff>
      <xdr:row>78</xdr:row>
      <xdr:rowOff>171417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162544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5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42352</xdr:rowOff>
    </xdr:from>
    <xdr:to>
      <xdr:col>41</xdr:col>
      <xdr:colOff>101600</xdr:colOff>
      <xdr:row>78</xdr:row>
      <xdr:rowOff>143952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160479</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9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114002</xdr:rowOff>
    </xdr:from>
    <xdr:to>
      <xdr:col>36</xdr:col>
      <xdr:colOff>165100</xdr:colOff>
      <xdr:row>78</xdr:row>
      <xdr:rowOff>44152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60679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159730</xdr:rowOff>
    </xdr:from>
    <xdr:to>
      <xdr:col>55</xdr:col>
      <xdr:colOff>0</xdr:colOff>
      <xdr:row>97</xdr:row>
      <xdr:rowOff>160829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790380"/>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82767</xdr:rowOff>
    </xdr:from>
    <xdr:to>
      <xdr:col>50</xdr:col>
      <xdr:colOff>114300</xdr:colOff>
      <xdr:row>97</xdr:row>
      <xdr:rowOff>159730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13417"/>
          <a:ext cx="8890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33629</xdr:rowOff>
    </xdr:from>
    <xdr:to>
      <xdr:col>45</xdr:col>
      <xdr:colOff>177800</xdr:colOff>
      <xdr:row>97</xdr:row>
      <xdr:rowOff>82767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664279"/>
          <a:ext cx="8890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33629</xdr:rowOff>
    </xdr:from>
    <xdr:to>
      <xdr:col>41</xdr:col>
      <xdr:colOff>50800</xdr:colOff>
      <xdr:row>98</xdr:row>
      <xdr:rowOff>13720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64279"/>
          <a:ext cx="889000" cy="1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110029</xdr:rowOff>
    </xdr:from>
    <xdr:to>
      <xdr:col>55</xdr:col>
      <xdr:colOff>50800</xdr:colOff>
      <xdr:row>98</xdr:row>
      <xdr:rowOff>40179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88456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108930</xdr:rowOff>
    </xdr:from>
    <xdr:to>
      <xdr:col>50</xdr:col>
      <xdr:colOff>165100</xdr:colOff>
      <xdr:row>98</xdr:row>
      <xdr:rowOff>39080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30207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31967</xdr:rowOff>
    </xdr:from>
    <xdr:to>
      <xdr:col>46</xdr:col>
      <xdr:colOff>38100</xdr:colOff>
      <xdr:row>97</xdr:row>
      <xdr:rowOff>133567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150094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3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154279</xdr:rowOff>
    </xdr:from>
    <xdr:to>
      <xdr:col>41</xdr:col>
      <xdr:colOff>101600</xdr:colOff>
      <xdr:row>97</xdr:row>
      <xdr:rowOff>84429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100956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3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134370</xdr:rowOff>
    </xdr:from>
    <xdr:to>
      <xdr:col>36</xdr:col>
      <xdr:colOff>165100</xdr:colOff>
      <xdr:row>98</xdr:row>
      <xdr:rowOff>64520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55647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2099</xdr:rowOff>
    </xdr:from>
    <xdr:to>
      <xdr:col>85</xdr:col>
      <xdr:colOff>127000</xdr:colOff>
      <xdr:row>39</xdr:row>
      <xdr:rowOff>67152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688649"/>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66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67152</xdr:rowOff>
    </xdr:from>
    <xdr:to>
      <xdr:col>81</xdr:col>
      <xdr:colOff>50800</xdr:colOff>
      <xdr:row>39</xdr:row>
      <xdr:rowOff>98144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53702"/>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98144</xdr:rowOff>
    </xdr:from>
    <xdr:to>
      <xdr:col>76</xdr:col>
      <xdr:colOff>114300</xdr:colOff>
      <xdr:row>39</xdr:row>
      <xdr:rowOff>98715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846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97213</xdr:rowOff>
    </xdr:from>
    <xdr:to>
      <xdr:col>71</xdr:col>
      <xdr:colOff>177800</xdr:colOff>
      <xdr:row>39</xdr:row>
      <xdr:rowOff>98715</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376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122749</xdr:rowOff>
    </xdr:from>
    <xdr:to>
      <xdr:col>85</xdr:col>
      <xdr:colOff>177800</xdr:colOff>
      <xdr:row>39</xdr:row>
      <xdr:rowOff>52899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63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82126</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4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16352</xdr:rowOff>
    </xdr:from>
    <xdr:to>
      <xdr:col>81</xdr:col>
      <xdr:colOff>101600</xdr:colOff>
      <xdr:row>39</xdr:row>
      <xdr:rowOff>117952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109079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7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47344</xdr:rowOff>
    </xdr:from>
    <xdr:to>
      <xdr:col>76</xdr:col>
      <xdr:colOff>165100</xdr:colOff>
      <xdr:row>39</xdr:row>
      <xdr:rowOff>148944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140071</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35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47915</xdr:rowOff>
    </xdr:from>
    <xdr:to>
      <xdr:col>72</xdr:col>
      <xdr:colOff>38100</xdr:colOff>
      <xdr:row>39</xdr:row>
      <xdr:rowOff>149515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140642</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46333" y="6827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46413</xdr:rowOff>
    </xdr:from>
    <xdr:to>
      <xdr:col>67</xdr:col>
      <xdr:colOff>101600</xdr:colOff>
      <xdr:row>39</xdr:row>
      <xdr:rowOff>148013</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139140</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2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141796</xdr:rowOff>
    </xdr:from>
    <xdr:to>
      <xdr:col>85</xdr:col>
      <xdr:colOff>127000</xdr:colOff>
      <xdr:row>77</xdr:row>
      <xdr:rowOff>148006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343446"/>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128232</xdr:rowOff>
    </xdr:from>
    <xdr:to>
      <xdr:col>81</xdr:col>
      <xdr:colOff>50800</xdr:colOff>
      <xdr:row>77</xdr:row>
      <xdr:rowOff>141796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329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114764</xdr:rowOff>
    </xdr:from>
    <xdr:to>
      <xdr:col>76</xdr:col>
      <xdr:colOff>114300</xdr:colOff>
      <xdr:row>77</xdr:row>
      <xdr:rowOff>128232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316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40639</xdr:rowOff>
    </xdr:from>
    <xdr:to>
      <xdr:col>71</xdr:col>
      <xdr:colOff>177800</xdr:colOff>
      <xdr:row>77</xdr:row>
      <xdr:rowOff>114764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242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97206</xdr:rowOff>
    </xdr:from>
    <xdr:to>
      <xdr:col>85</xdr:col>
      <xdr:colOff>177800</xdr:colOff>
      <xdr:row>78</xdr:row>
      <xdr:rowOff>27356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12133</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2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90996</xdr:rowOff>
    </xdr:from>
    <xdr:to>
      <xdr:col>81</xdr:col>
      <xdr:colOff>101600</xdr:colOff>
      <xdr:row>78</xdr:row>
      <xdr:rowOff>21146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77432</xdr:rowOff>
    </xdr:from>
    <xdr:to>
      <xdr:col>76</xdr:col>
      <xdr:colOff>165100</xdr:colOff>
      <xdr:row>78</xdr:row>
      <xdr:rowOff>7582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170159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63964</xdr:rowOff>
    </xdr:from>
    <xdr:to>
      <xdr:col>72</xdr:col>
      <xdr:colOff>38100</xdr:colOff>
      <xdr:row>77</xdr:row>
      <xdr:rowOff>165564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156691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161289</xdr:rowOff>
    </xdr:from>
    <xdr:to>
      <xdr:col>67</xdr:col>
      <xdr:colOff>101600</xdr:colOff>
      <xdr:row>77</xdr:row>
      <xdr:rowOff>91439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82566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2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35218</xdr:rowOff>
    </xdr:from>
    <xdr:to>
      <xdr:col>85</xdr:col>
      <xdr:colOff>127000</xdr:colOff>
      <xdr:row>99</xdr:row>
      <xdr:rowOff>43345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7008768"/>
          <a:ext cx="8382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22627</xdr:rowOff>
    </xdr:from>
    <xdr:to>
      <xdr:col>81</xdr:col>
      <xdr:colOff>50800</xdr:colOff>
      <xdr:row>99</xdr:row>
      <xdr:rowOff>43345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96177"/>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22627</xdr:rowOff>
    </xdr:from>
    <xdr:to>
      <xdr:col>76</xdr:col>
      <xdr:colOff>114300</xdr:colOff>
      <xdr:row>99</xdr:row>
      <xdr:rowOff>30037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96177"/>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146718</xdr:rowOff>
    </xdr:from>
    <xdr:to>
      <xdr:col>71</xdr:col>
      <xdr:colOff>177800</xdr:colOff>
      <xdr:row>99</xdr:row>
      <xdr:rowOff>30037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8818"/>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155868</xdr:rowOff>
    </xdr:from>
    <xdr:to>
      <xdr:col>85</xdr:col>
      <xdr:colOff>177800</xdr:colOff>
      <xdr:row>99</xdr:row>
      <xdr:rowOff>86018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70795</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163995</xdr:rowOff>
    </xdr:from>
    <xdr:to>
      <xdr:col>81</xdr:col>
      <xdr:colOff>101600</xdr:colOff>
      <xdr:row>99</xdr:row>
      <xdr:rowOff>94145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85272</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92017" y="1705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143277</xdr:rowOff>
    </xdr:from>
    <xdr:to>
      <xdr:col>76</xdr:col>
      <xdr:colOff>165100</xdr:colOff>
      <xdr:row>99</xdr:row>
      <xdr:rowOff>73427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64554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150687</xdr:rowOff>
    </xdr:from>
    <xdr:to>
      <xdr:col>72</xdr:col>
      <xdr:colOff>38100</xdr:colOff>
      <xdr:row>99</xdr:row>
      <xdr:rowOff>80837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71964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4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95918</xdr:rowOff>
    </xdr:from>
    <xdr:to>
      <xdr:col>67</xdr:col>
      <xdr:colOff>101600</xdr:colOff>
      <xdr:row>99</xdr:row>
      <xdr:rowOff>26068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42595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171133</xdr:rowOff>
    </xdr:from>
    <xdr:to>
      <xdr:col>116</xdr:col>
      <xdr:colOff>63500</xdr:colOff>
      <xdr:row>33</xdr:row>
      <xdr:rowOff>71310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657533"/>
          <a:ext cx="8382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171133</xdr:rowOff>
    </xdr:from>
    <xdr:to>
      <xdr:col>111</xdr:col>
      <xdr:colOff>177800</xdr:colOff>
      <xdr:row>33</xdr:row>
      <xdr:rowOff>2730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65753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2730</xdr:rowOff>
    </xdr:from>
    <xdr:to>
      <xdr:col>107</xdr:col>
      <xdr:colOff>50800</xdr:colOff>
      <xdr:row>33</xdr:row>
      <xdr:rowOff>84455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660580"/>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84455</xdr:rowOff>
    </xdr:from>
    <xdr:to>
      <xdr:col>102</xdr:col>
      <xdr:colOff>114300</xdr:colOff>
      <xdr:row>33</xdr:row>
      <xdr:rowOff>124651</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742305"/>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20510</xdr:rowOff>
    </xdr:from>
    <xdr:to>
      <xdr:col>116</xdr:col>
      <xdr:colOff>114300</xdr:colOff>
      <xdr:row>33</xdr:row>
      <xdr:rowOff>122110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6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43387</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52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120333</xdr:rowOff>
    </xdr:from>
    <xdr:to>
      <xdr:col>112</xdr:col>
      <xdr:colOff>38100</xdr:colOff>
      <xdr:row>33</xdr:row>
      <xdr:rowOff>50483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60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67010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38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123380</xdr:rowOff>
    </xdr:from>
    <xdr:to>
      <xdr:col>107</xdr:col>
      <xdr:colOff>101600</xdr:colOff>
      <xdr:row>33</xdr:row>
      <xdr:rowOff>53530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70057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38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33655</xdr:rowOff>
    </xdr:from>
    <xdr:to>
      <xdr:col>102</xdr:col>
      <xdr:colOff>165100</xdr:colOff>
      <xdr:row>33</xdr:row>
      <xdr:rowOff>135255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151782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73851</xdr:rowOff>
    </xdr:from>
    <xdr:to>
      <xdr:col>98</xdr:col>
      <xdr:colOff>38100</xdr:colOff>
      <xdr:row>34</xdr:row>
      <xdr:rowOff>4001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7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20528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50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29352</xdr:rowOff>
    </xdr:from>
    <xdr:to>
      <xdr:col>116</xdr:col>
      <xdr:colOff>63500</xdr:colOff>
      <xdr:row>59</xdr:row>
      <xdr:rowOff>29384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44902"/>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29352</xdr:rowOff>
    </xdr:from>
    <xdr:to>
      <xdr:col>111</xdr:col>
      <xdr:colOff>177800</xdr:colOff>
      <xdr:row>59</xdr:row>
      <xdr:rowOff>29776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44902"/>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29776</xdr:rowOff>
    </xdr:from>
    <xdr:to>
      <xdr:col>107</xdr:col>
      <xdr:colOff>50800</xdr:colOff>
      <xdr:row>59</xdr:row>
      <xdr:rowOff>29842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1453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29514</xdr:rowOff>
    </xdr:from>
    <xdr:to>
      <xdr:col>102</xdr:col>
      <xdr:colOff>114300</xdr:colOff>
      <xdr:row>59</xdr:row>
      <xdr:rowOff>29842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4506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150034</xdr:rowOff>
    </xdr:from>
    <xdr:to>
      <xdr:col>116</xdr:col>
      <xdr:colOff>114300</xdr:colOff>
      <xdr:row>59</xdr:row>
      <xdr:rowOff>80184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150002</xdr:rowOff>
    </xdr:from>
    <xdr:to>
      <xdr:col>112</xdr:col>
      <xdr:colOff>38100</xdr:colOff>
      <xdr:row>59</xdr:row>
      <xdr:rowOff>80152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71279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150426</xdr:rowOff>
    </xdr:from>
    <xdr:to>
      <xdr:col>107</xdr:col>
      <xdr:colOff>101600</xdr:colOff>
      <xdr:row>59</xdr:row>
      <xdr:rowOff>80576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71703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8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150492</xdr:rowOff>
    </xdr:from>
    <xdr:to>
      <xdr:col>102</xdr:col>
      <xdr:colOff>165100</xdr:colOff>
      <xdr:row>59</xdr:row>
      <xdr:rowOff>80642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9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71769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71441</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8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108610</xdr:rowOff>
    </xdr:from>
    <xdr:to>
      <xdr:col>116</xdr:col>
      <xdr:colOff>63500</xdr:colOff>
      <xdr:row>76</xdr:row>
      <xdr:rowOff>108817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3138810"/>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108610</xdr:rowOff>
    </xdr:from>
    <xdr:to>
      <xdr:col>111</xdr:col>
      <xdr:colOff>177800</xdr:colOff>
      <xdr:row>77</xdr:row>
      <xdr:rowOff>46455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138810"/>
          <a:ext cx="889000" cy="10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22062</xdr:rowOff>
    </xdr:from>
    <xdr:to>
      <xdr:col>107</xdr:col>
      <xdr:colOff>50800</xdr:colOff>
      <xdr:row>77</xdr:row>
      <xdr:rowOff>46455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223712"/>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22062</xdr:rowOff>
    </xdr:from>
    <xdr:to>
      <xdr:col>102</xdr:col>
      <xdr:colOff>114300</xdr:colOff>
      <xdr:row>77</xdr:row>
      <xdr:rowOff>133482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223712"/>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58017</xdr:rowOff>
    </xdr:from>
    <xdr:to>
      <xdr:col>116</xdr:col>
      <xdr:colOff>114300</xdr:colOff>
      <xdr:row>76</xdr:row>
      <xdr:rowOff>159617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36444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6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57810</xdr:rowOff>
    </xdr:from>
    <xdr:to>
      <xdr:col>112</xdr:col>
      <xdr:colOff>38100</xdr:colOff>
      <xdr:row>76</xdr:row>
      <xdr:rowOff>159410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150537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167105</xdr:rowOff>
    </xdr:from>
    <xdr:to>
      <xdr:col>107</xdr:col>
      <xdr:colOff>101600</xdr:colOff>
      <xdr:row>77</xdr:row>
      <xdr:rowOff>97255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88382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142712</xdr:rowOff>
    </xdr:from>
    <xdr:to>
      <xdr:col>102</xdr:col>
      <xdr:colOff>165100</xdr:colOff>
      <xdr:row>77</xdr:row>
      <xdr:rowOff>72862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63989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82682</xdr:rowOff>
    </xdr:from>
    <xdr:to>
      <xdr:col>98</xdr:col>
      <xdr:colOff>38100</xdr:colOff>
      <xdr:row>78</xdr:row>
      <xdr:rowOff>12832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3959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3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類似団体平均との比較では、特に人件費、物件費、維持補修費、投資及び出資金が上回る数値となっている。人件費は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土地区画整理事業や住宅開発等による町人口の増加に伴う体制確保として常勤職員数の増（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要因もあるが、当町においては消防本部を単独で設置していることも大きな要因である。人口の増加に伴う行政サービス拡張のため、今後の職員の増加も見込まれるが、費用・人員双方の適正値を意識して定員管理を行っていく。物件費は物価高騰による光熱水費の増加要因もあるが、当町においてはふるさと寄附に対する返礼品等に係る費用が大きく影響しており、それを考慮したうえでの適正値を判断して抑制に努めなければならない。維持補修費は公共施設の老朽化に伴う対応が主であ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及び幸田町民プールに係る大規模修繕を計画的に進めているところだが、その他の公共施設についても計画的な修繕を行い、長期的な財政運営を意識した歳出が求められる。投資及び出資金については令和元年度から公共下水道事業特別会計が公営企業会計に移行したことにより一時的に増加したが、令和５年度は企業会計における公債費の順調な償還により減少へ転じ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災害復旧事業費、貸付金、普通建設事業費（うち新規整備・更新整備）、公債費、繰出金、扶助費、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42,296
41,110
56.72
20,670,515
19,532,282
1,000,489
9,996,905
3,829,741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64262</xdr:rowOff>
    </xdr:from>
    <xdr:to>
      <xdr:col>24</xdr:col>
      <xdr:colOff>63500</xdr:colOff>
      <xdr:row>36</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6462"/>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109220</xdr:rowOff>
    </xdr:from>
    <xdr:to>
      <xdr:col>19</xdr:col>
      <xdr:colOff>177800</xdr:colOff>
      <xdr:row>36</xdr:row>
      <xdr:rowOff>140843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142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140843</xdr:rowOff>
    </xdr:from>
    <xdr:to>
      <xdr:col>15</xdr:col>
      <xdr:colOff>50800</xdr:colOff>
      <xdr:row>36</xdr:row>
      <xdr:rowOff>169799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304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105410</xdr:rowOff>
    </xdr:from>
    <xdr:to>
      <xdr:col>10</xdr:col>
      <xdr:colOff>114300</xdr:colOff>
      <xdr:row>36</xdr:row>
      <xdr:rowOff>169799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761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13462</xdr:rowOff>
    </xdr:from>
    <xdr:to>
      <xdr:col>24</xdr:col>
      <xdr:colOff>114300</xdr:colOff>
      <xdr:row>36</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163339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58420</xdr:rowOff>
    </xdr:from>
    <xdr:to>
      <xdr:col>20</xdr:col>
      <xdr:colOff>38100</xdr:colOff>
      <xdr:row>36</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90043</xdr:rowOff>
    </xdr:from>
    <xdr:to>
      <xdr:col>15</xdr:col>
      <xdr:colOff>101600</xdr:colOff>
      <xdr:row>37</xdr:row>
      <xdr:rowOff>20193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118999</xdr:rowOff>
    </xdr:from>
    <xdr:to>
      <xdr:col>10</xdr:col>
      <xdr:colOff>165100</xdr:colOff>
      <xdr:row>37</xdr:row>
      <xdr:rowOff>49149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40276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54610</xdr:rowOff>
    </xdr:from>
    <xdr:to>
      <xdr:col>6</xdr:col>
      <xdr:colOff>38100</xdr:colOff>
      <xdr:row>36</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121065</xdr:rowOff>
    </xdr:from>
    <xdr:to>
      <xdr:col>24</xdr:col>
      <xdr:colOff>63500</xdr:colOff>
      <xdr:row>58</xdr:row>
      <xdr:rowOff>134124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5165"/>
          <a:ext cx="838200" cy="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121065</xdr:rowOff>
    </xdr:from>
    <xdr:to>
      <xdr:col>19</xdr:col>
      <xdr:colOff>177800</xdr:colOff>
      <xdr:row>58</xdr:row>
      <xdr:rowOff>126192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5165"/>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156511</xdr:rowOff>
    </xdr:from>
    <xdr:to>
      <xdr:col>15</xdr:col>
      <xdr:colOff>50800</xdr:colOff>
      <xdr:row>58</xdr:row>
      <xdr:rowOff>126192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29161"/>
          <a:ext cx="889000" cy="14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156511</xdr:rowOff>
    </xdr:from>
    <xdr:to>
      <xdr:col>10</xdr:col>
      <xdr:colOff>114300</xdr:colOff>
      <xdr:row>58</xdr:row>
      <xdr:rowOff>119993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29161"/>
          <a:ext cx="889000" cy="13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83324</xdr:rowOff>
    </xdr:from>
    <xdr:to>
      <xdr:col>24</xdr:col>
      <xdr:colOff>114300</xdr:colOff>
      <xdr:row>59</xdr:row>
      <xdr:rowOff>13474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70265</xdr:rowOff>
    </xdr:from>
    <xdr:to>
      <xdr:col>20</xdr:col>
      <xdr:colOff>38100</xdr:colOff>
      <xdr:row>59</xdr:row>
      <xdr:rowOff>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8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75392</xdr:rowOff>
    </xdr:from>
    <xdr:to>
      <xdr:col>15</xdr:col>
      <xdr:colOff>101600</xdr:colOff>
      <xdr:row>59</xdr:row>
      <xdr:rowOff>5542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22069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105711</xdr:rowOff>
    </xdr:from>
    <xdr:to>
      <xdr:col>10</xdr:col>
      <xdr:colOff>165100</xdr:colOff>
      <xdr:row>58</xdr:row>
      <xdr:rowOff>35861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52388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69193</xdr:rowOff>
    </xdr:from>
    <xdr:to>
      <xdr:col>6</xdr:col>
      <xdr:colOff>38100</xdr:colOff>
      <xdr:row>58</xdr:row>
      <xdr:rowOff>170793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15870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12624</xdr:rowOff>
    </xdr:from>
    <xdr:to>
      <xdr:col>24</xdr:col>
      <xdr:colOff>63500</xdr:colOff>
      <xdr:row>76</xdr:row>
      <xdr:rowOff>89624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824"/>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140881</xdr:rowOff>
    </xdr:from>
    <xdr:to>
      <xdr:col>19</xdr:col>
      <xdr:colOff>177800</xdr:colOff>
      <xdr:row>76</xdr:row>
      <xdr:rowOff>89624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99631"/>
          <a:ext cx="889000" cy="1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140881</xdr:rowOff>
    </xdr:from>
    <xdr:to>
      <xdr:col>15</xdr:col>
      <xdr:colOff>50800</xdr:colOff>
      <xdr:row>78</xdr:row>
      <xdr:rowOff>11430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99631"/>
          <a:ext cx="889000" cy="3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11430</xdr:rowOff>
    </xdr:from>
    <xdr:to>
      <xdr:col>10</xdr:col>
      <xdr:colOff>114300</xdr:colOff>
      <xdr:row>79</xdr:row>
      <xdr:rowOff>8420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453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133274</xdr:rowOff>
    </xdr:from>
    <xdr:to>
      <xdr:col>24</xdr:col>
      <xdr:colOff>114300</xdr:colOff>
      <xdr:row>76</xdr:row>
      <xdr:rowOff>63424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156151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38824</xdr:rowOff>
    </xdr:from>
    <xdr:to>
      <xdr:col>20</xdr:col>
      <xdr:colOff>38100</xdr:colOff>
      <xdr:row>76</xdr:row>
      <xdr:rowOff>140424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156951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90081</xdr:rowOff>
    </xdr:from>
    <xdr:to>
      <xdr:col>15</xdr:col>
      <xdr:colOff>101600</xdr:colOff>
      <xdr:row>76</xdr:row>
      <xdr:rowOff>20231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36758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132080</xdr:rowOff>
    </xdr:from>
    <xdr:to>
      <xdr:col>10</xdr:col>
      <xdr:colOff>165100</xdr:colOff>
      <xdr:row>78</xdr:row>
      <xdr:rowOff>62230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78757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129070</xdr:rowOff>
    </xdr:from>
    <xdr:to>
      <xdr:col>6</xdr:col>
      <xdr:colOff>38100</xdr:colOff>
      <xdr:row>79</xdr:row>
      <xdr:rowOff>59220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50347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85065</xdr:rowOff>
    </xdr:from>
    <xdr:to>
      <xdr:col>24</xdr:col>
      <xdr:colOff>63500</xdr:colOff>
      <xdr:row>95</xdr:row>
      <xdr:rowOff>139509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72815"/>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85065</xdr:rowOff>
    </xdr:from>
    <xdr:to>
      <xdr:col>19</xdr:col>
      <xdr:colOff>177800</xdr:colOff>
      <xdr:row>95</xdr:row>
      <xdr:rowOff>100457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2815"/>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100457</xdr:rowOff>
    </xdr:from>
    <xdr:to>
      <xdr:col>15</xdr:col>
      <xdr:colOff>50800</xdr:colOff>
      <xdr:row>96</xdr:row>
      <xdr:rowOff>137604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88207"/>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120345</xdr:rowOff>
    </xdr:from>
    <xdr:to>
      <xdr:col>10</xdr:col>
      <xdr:colOff>114300</xdr:colOff>
      <xdr:row>96</xdr:row>
      <xdr:rowOff>137604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065195"/>
          <a:ext cx="889000" cy="5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88709</xdr:rowOff>
    </xdr:from>
    <xdr:to>
      <xdr:col>24</xdr:col>
      <xdr:colOff>114300</xdr:colOff>
      <xdr:row>96</xdr:row>
      <xdr:rowOff>18859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67136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34265</xdr:rowOff>
    </xdr:from>
    <xdr:to>
      <xdr:col>20</xdr:col>
      <xdr:colOff>38100</xdr:colOff>
      <xdr:row>95</xdr:row>
      <xdr:rowOff>135865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126992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49657</xdr:rowOff>
    </xdr:from>
    <xdr:to>
      <xdr:col>15</xdr:col>
      <xdr:colOff>101600</xdr:colOff>
      <xdr:row>95</xdr:row>
      <xdr:rowOff>151257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142384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86804</xdr:rowOff>
    </xdr:from>
    <xdr:to>
      <xdr:col>10</xdr:col>
      <xdr:colOff>165100</xdr:colOff>
      <xdr:row>97</xdr:row>
      <xdr:rowOff>16954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69545</xdr:rowOff>
    </xdr:from>
    <xdr:to>
      <xdr:col>6</xdr:col>
      <xdr:colOff>38100</xdr:colOff>
      <xdr:row>93</xdr:row>
      <xdr:rowOff>171145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16222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12827</xdr:rowOff>
    </xdr:from>
    <xdr:to>
      <xdr:col>55</xdr:col>
      <xdr:colOff>0</xdr:colOff>
      <xdr:row>37</xdr:row>
      <xdr:rowOff>127127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5647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127127</xdr:rowOff>
    </xdr:from>
    <xdr:to>
      <xdr:col>50</xdr:col>
      <xdr:colOff>114300</xdr:colOff>
      <xdr:row>37</xdr:row>
      <xdr:rowOff>150749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7077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150749</xdr:rowOff>
    </xdr:from>
    <xdr:to>
      <xdr:col>45</xdr:col>
      <xdr:colOff>177800</xdr:colOff>
      <xdr:row>37</xdr:row>
      <xdr:rowOff>162941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9439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159893</xdr:rowOff>
    </xdr:from>
    <xdr:to>
      <xdr:col>41</xdr:col>
      <xdr:colOff>50800</xdr:colOff>
      <xdr:row>37</xdr:row>
      <xdr:rowOff>162941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0354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133477</xdr:rowOff>
    </xdr:from>
    <xdr:to>
      <xdr:col>55</xdr:col>
      <xdr:colOff>50800</xdr:colOff>
      <xdr:row>37</xdr:row>
      <xdr:rowOff>63627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156354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5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76327</xdr:rowOff>
    </xdr:from>
    <xdr:to>
      <xdr:col>50</xdr:col>
      <xdr:colOff>165100</xdr:colOff>
      <xdr:row>38</xdr:row>
      <xdr:rowOff>6477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169054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99949</xdr:rowOff>
    </xdr:from>
    <xdr:to>
      <xdr:col>46</xdr:col>
      <xdr:colOff>38100</xdr:colOff>
      <xdr:row>38</xdr:row>
      <xdr:rowOff>30099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21226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3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112141</xdr:rowOff>
    </xdr:from>
    <xdr:to>
      <xdr:col>41</xdr:col>
      <xdr:colOff>101600</xdr:colOff>
      <xdr:row>38</xdr:row>
      <xdr:rowOff>42290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33418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109093</xdr:rowOff>
    </xdr:from>
    <xdr:to>
      <xdr:col>36</xdr:col>
      <xdr:colOff>165100</xdr:colOff>
      <xdr:row>38</xdr:row>
      <xdr:rowOff>39243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30370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167666</xdr:rowOff>
    </xdr:from>
    <xdr:to>
      <xdr:col>55</xdr:col>
      <xdr:colOff>0</xdr:colOff>
      <xdr:row>57</xdr:row>
      <xdr:rowOff>60490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68866"/>
          <a:ext cx="8382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60490</xdr:rowOff>
    </xdr:from>
    <xdr:to>
      <xdr:col>50</xdr:col>
      <xdr:colOff>114300</xdr:colOff>
      <xdr:row>57</xdr:row>
      <xdr:rowOff>67787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33140"/>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67787</xdr:rowOff>
    </xdr:from>
    <xdr:to>
      <xdr:col>45</xdr:col>
      <xdr:colOff>177800</xdr:colOff>
      <xdr:row>57</xdr:row>
      <xdr:rowOff>67958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4043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67958</xdr:rowOff>
    </xdr:from>
    <xdr:to>
      <xdr:col>41</xdr:col>
      <xdr:colOff>50800</xdr:colOff>
      <xdr:row>57</xdr:row>
      <xdr:rowOff>111792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40608"/>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116866</xdr:rowOff>
    </xdr:from>
    <xdr:to>
      <xdr:col>55</xdr:col>
      <xdr:colOff>50800</xdr:colOff>
      <xdr:row>57</xdr:row>
      <xdr:rowOff>47016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139743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9690</xdr:rowOff>
    </xdr:from>
    <xdr:to>
      <xdr:col>50</xdr:col>
      <xdr:colOff>165100</xdr:colOff>
      <xdr:row>57</xdr:row>
      <xdr:rowOff>111290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102417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16987</xdr:rowOff>
    </xdr:from>
    <xdr:to>
      <xdr:col>46</xdr:col>
      <xdr:colOff>38100</xdr:colOff>
      <xdr:row>57</xdr:row>
      <xdr:rowOff>118587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109714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8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17158</xdr:rowOff>
    </xdr:from>
    <xdr:to>
      <xdr:col>41</xdr:col>
      <xdr:colOff>101600</xdr:colOff>
      <xdr:row>57</xdr:row>
      <xdr:rowOff>118758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135285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60992</xdr:rowOff>
    </xdr:from>
    <xdr:to>
      <xdr:col>36</xdr:col>
      <xdr:colOff>165100</xdr:colOff>
      <xdr:row>57</xdr:row>
      <xdr:rowOff>162592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153719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163269</xdr:rowOff>
    </xdr:from>
    <xdr:to>
      <xdr:col>55</xdr:col>
      <xdr:colOff>0</xdr:colOff>
      <xdr:row>78</xdr:row>
      <xdr:rowOff>26521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4919"/>
          <a:ext cx="8382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163269</xdr:rowOff>
    </xdr:from>
    <xdr:to>
      <xdr:col>50</xdr:col>
      <xdr:colOff>114300</xdr:colOff>
      <xdr:row>78</xdr:row>
      <xdr:rowOff>52603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4919"/>
          <a:ext cx="889000" cy="6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121230</xdr:rowOff>
    </xdr:from>
    <xdr:to>
      <xdr:col>45</xdr:col>
      <xdr:colOff>177800</xdr:colOff>
      <xdr:row>78</xdr:row>
      <xdr:rowOff>52603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2880"/>
          <a:ext cx="889000" cy="10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121230</xdr:rowOff>
    </xdr:from>
    <xdr:to>
      <xdr:col>41</xdr:col>
      <xdr:colOff>50800</xdr:colOff>
      <xdr:row>78</xdr:row>
      <xdr:rowOff>33378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2880"/>
          <a:ext cx="889000" cy="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147171</xdr:rowOff>
    </xdr:from>
    <xdr:to>
      <xdr:col>55</xdr:col>
      <xdr:colOff>50800</xdr:colOff>
      <xdr:row>78</xdr:row>
      <xdr:rowOff>77321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62098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112469</xdr:rowOff>
    </xdr:from>
    <xdr:to>
      <xdr:col>50</xdr:col>
      <xdr:colOff>165100</xdr:colOff>
      <xdr:row>78</xdr:row>
      <xdr:rowOff>42619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33746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0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1803</xdr:rowOff>
    </xdr:from>
    <xdr:to>
      <xdr:col>46</xdr:col>
      <xdr:colOff>38100</xdr:colOff>
      <xdr:row>78</xdr:row>
      <xdr:rowOff>103403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94530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70430</xdr:rowOff>
    </xdr:from>
    <xdr:to>
      <xdr:col>41</xdr:col>
      <xdr:colOff>101600</xdr:colOff>
      <xdr:row>78</xdr:row>
      <xdr:rowOff>580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163157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6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154028</xdr:rowOff>
    </xdr:from>
    <xdr:to>
      <xdr:col>36</xdr:col>
      <xdr:colOff>165100</xdr:colOff>
      <xdr:row>78</xdr:row>
      <xdr:rowOff>84178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75305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100628</xdr:rowOff>
    </xdr:from>
    <xdr:to>
      <xdr:col>55</xdr:col>
      <xdr:colOff>0</xdr:colOff>
      <xdr:row>97</xdr:row>
      <xdr:rowOff>1721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59828"/>
          <a:ext cx="8382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1721</xdr:rowOff>
    </xdr:from>
    <xdr:to>
      <xdr:col>50</xdr:col>
      <xdr:colOff>114300</xdr:colOff>
      <xdr:row>97</xdr:row>
      <xdr:rowOff>44850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32371"/>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44850</xdr:rowOff>
    </xdr:from>
    <xdr:to>
      <xdr:col>45</xdr:col>
      <xdr:colOff>177800</xdr:colOff>
      <xdr:row>97</xdr:row>
      <xdr:rowOff>66415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75500"/>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66415</xdr:rowOff>
    </xdr:from>
    <xdr:to>
      <xdr:col>41</xdr:col>
      <xdr:colOff>50800</xdr:colOff>
      <xdr:row>98</xdr:row>
      <xdr:rowOff>93656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97065"/>
          <a:ext cx="889000" cy="1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49828</xdr:rowOff>
    </xdr:from>
    <xdr:to>
      <xdr:col>55</xdr:col>
      <xdr:colOff>50800</xdr:colOff>
      <xdr:row>96</xdr:row>
      <xdr:rowOff>151428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72705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6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122371</xdr:rowOff>
    </xdr:from>
    <xdr:to>
      <xdr:col>50</xdr:col>
      <xdr:colOff>165100</xdr:colOff>
      <xdr:row>97</xdr:row>
      <xdr:rowOff>52521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165500</xdr:rowOff>
    </xdr:from>
    <xdr:to>
      <xdr:col>46</xdr:col>
      <xdr:colOff>38100</xdr:colOff>
      <xdr:row>97</xdr:row>
      <xdr:rowOff>95650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86777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15615</xdr:rowOff>
    </xdr:from>
    <xdr:to>
      <xdr:col>41</xdr:col>
      <xdr:colOff>101600</xdr:colOff>
      <xdr:row>97</xdr:row>
      <xdr:rowOff>117215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108342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42856</xdr:rowOff>
    </xdr:from>
    <xdr:to>
      <xdr:col>36</xdr:col>
      <xdr:colOff>165100</xdr:colOff>
      <xdr:row>98</xdr:row>
      <xdr:rowOff>144456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135583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83693</xdr:rowOff>
    </xdr:from>
    <xdr:to>
      <xdr:col>85</xdr:col>
      <xdr:colOff>127000</xdr:colOff>
      <xdr:row>37</xdr:row>
      <xdr:rowOff>15067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55893"/>
          <a:ext cx="838200" cy="10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15067</xdr:rowOff>
    </xdr:from>
    <xdr:to>
      <xdr:col>81</xdr:col>
      <xdr:colOff>50800</xdr:colOff>
      <xdr:row>37</xdr:row>
      <xdr:rowOff>66822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8717"/>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66822</xdr:rowOff>
    </xdr:from>
    <xdr:to>
      <xdr:col>76</xdr:col>
      <xdr:colOff>114300</xdr:colOff>
      <xdr:row>37</xdr:row>
      <xdr:rowOff>68423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047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68423</xdr:rowOff>
    </xdr:from>
    <xdr:to>
      <xdr:col>71</xdr:col>
      <xdr:colOff>177800</xdr:colOff>
      <xdr:row>37</xdr:row>
      <xdr:rowOff>136271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207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32893</xdr:rowOff>
    </xdr:from>
    <xdr:to>
      <xdr:col>85</xdr:col>
      <xdr:colOff>177800</xdr:colOff>
      <xdr:row>36</xdr:row>
      <xdr:rowOff>134493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11320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135717</xdr:rowOff>
    </xdr:from>
    <xdr:to>
      <xdr:col>81</xdr:col>
      <xdr:colOff>101600</xdr:colOff>
      <xdr:row>37</xdr:row>
      <xdr:rowOff>65867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56994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16022</xdr:rowOff>
    </xdr:from>
    <xdr:to>
      <xdr:col>76</xdr:col>
      <xdr:colOff>165100</xdr:colOff>
      <xdr:row>37</xdr:row>
      <xdr:rowOff>117622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5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17623</xdr:rowOff>
    </xdr:from>
    <xdr:to>
      <xdr:col>72</xdr:col>
      <xdr:colOff>38100</xdr:colOff>
      <xdr:row>37</xdr:row>
      <xdr:rowOff>119223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110350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85471</xdr:rowOff>
    </xdr:from>
    <xdr:to>
      <xdr:col>67</xdr:col>
      <xdr:colOff>101600</xdr:colOff>
      <xdr:row>38</xdr:row>
      <xdr:rowOff>15621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158608</xdr:rowOff>
    </xdr:from>
    <xdr:to>
      <xdr:col>85</xdr:col>
      <xdr:colOff>127000</xdr:colOff>
      <xdr:row>55</xdr:row>
      <xdr:rowOff>67479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16908"/>
          <a:ext cx="838200" cy="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67479</xdr:rowOff>
    </xdr:from>
    <xdr:to>
      <xdr:col>81</xdr:col>
      <xdr:colOff>50800</xdr:colOff>
      <xdr:row>55</xdr:row>
      <xdr:rowOff>111272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97229"/>
          <a:ext cx="8890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50236</xdr:rowOff>
    </xdr:from>
    <xdr:to>
      <xdr:col>76</xdr:col>
      <xdr:colOff>114300</xdr:colOff>
      <xdr:row>55</xdr:row>
      <xdr:rowOff>111272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137086"/>
          <a:ext cx="889000" cy="4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50236</xdr:rowOff>
    </xdr:from>
    <xdr:to>
      <xdr:col>71</xdr:col>
      <xdr:colOff>177800</xdr:colOff>
      <xdr:row>53</xdr:row>
      <xdr:rowOff>67103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37086"/>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107808</xdr:rowOff>
    </xdr:from>
    <xdr:to>
      <xdr:col>85</xdr:col>
      <xdr:colOff>177800</xdr:colOff>
      <xdr:row>55</xdr:row>
      <xdr:rowOff>37958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130685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16679</xdr:rowOff>
    </xdr:from>
    <xdr:to>
      <xdr:col>81</xdr:col>
      <xdr:colOff>101600</xdr:colOff>
      <xdr:row>55</xdr:row>
      <xdr:rowOff>118279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134806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60472</xdr:rowOff>
    </xdr:from>
    <xdr:to>
      <xdr:col>76</xdr:col>
      <xdr:colOff>165100</xdr:colOff>
      <xdr:row>55</xdr:row>
      <xdr:rowOff>162072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170886</xdr:rowOff>
    </xdr:from>
    <xdr:to>
      <xdr:col>72</xdr:col>
      <xdr:colOff>38100</xdr:colOff>
      <xdr:row>53</xdr:row>
      <xdr:rowOff>101036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0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117563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8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16303</xdr:rowOff>
    </xdr:from>
    <xdr:to>
      <xdr:col>67</xdr:col>
      <xdr:colOff>101600</xdr:colOff>
      <xdr:row>53</xdr:row>
      <xdr:rowOff>117903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0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134430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2099</xdr:rowOff>
    </xdr:from>
    <xdr:to>
      <xdr:col>85</xdr:col>
      <xdr:colOff>127000</xdr:colOff>
      <xdr:row>79</xdr:row>
      <xdr:rowOff>67152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46649"/>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2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67152</xdr:rowOff>
    </xdr:from>
    <xdr:to>
      <xdr:col>81</xdr:col>
      <xdr:colOff>50800</xdr:colOff>
      <xdr:row>79</xdr:row>
      <xdr:rowOff>98144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11702"/>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98144</xdr:rowOff>
    </xdr:from>
    <xdr:to>
      <xdr:col>76</xdr:col>
      <xdr:colOff>114300</xdr:colOff>
      <xdr:row>79</xdr:row>
      <xdr:rowOff>98715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426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97213</xdr:rowOff>
    </xdr:from>
    <xdr:to>
      <xdr:col>71</xdr:col>
      <xdr:colOff>177800</xdr:colOff>
      <xdr:row>79</xdr:row>
      <xdr:rowOff>98715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176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122749</xdr:rowOff>
    </xdr:from>
    <xdr:to>
      <xdr:col>85</xdr:col>
      <xdr:colOff>177800</xdr:colOff>
      <xdr:row>79</xdr:row>
      <xdr:rowOff>52899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82126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8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16352</xdr:rowOff>
    </xdr:from>
    <xdr:to>
      <xdr:col>81</xdr:col>
      <xdr:colOff>101600</xdr:colOff>
      <xdr:row>79</xdr:row>
      <xdr:rowOff>117952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109079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5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47344</xdr:rowOff>
    </xdr:from>
    <xdr:to>
      <xdr:col>76</xdr:col>
      <xdr:colOff>165100</xdr:colOff>
      <xdr:row>79</xdr:row>
      <xdr:rowOff>148944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140071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47915</xdr:rowOff>
    </xdr:from>
    <xdr:to>
      <xdr:col>72</xdr:col>
      <xdr:colOff>38100</xdr:colOff>
      <xdr:row>79</xdr:row>
      <xdr:rowOff>149515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140642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85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46413</xdr:rowOff>
    </xdr:from>
    <xdr:to>
      <xdr:col>67</xdr:col>
      <xdr:colOff>101600</xdr:colOff>
      <xdr:row>79</xdr:row>
      <xdr:rowOff>148013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139140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8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141796</xdr:rowOff>
    </xdr:from>
    <xdr:to>
      <xdr:col>85</xdr:col>
      <xdr:colOff>127000</xdr:colOff>
      <xdr:row>97</xdr:row>
      <xdr:rowOff>148006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72446"/>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128232</xdr:rowOff>
    </xdr:from>
    <xdr:to>
      <xdr:col>81</xdr:col>
      <xdr:colOff>50800</xdr:colOff>
      <xdr:row>97</xdr:row>
      <xdr:rowOff>141796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758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114764</xdr:rowOff>
    </xdr:from>
    <xdr:to>
      <xdr:col>76</xdr:col>
      <xdr:colOff>114300</xdr:colOff>
      <xdr:row>97</xdr:row>
      <xdr:rowOff>128232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45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40639</xdr:rowOff>
    </xdr:from>
    <xdr:to>
      <xdr:col>71</xdr:col>
      <xdr:colOff>177800</xdr:colOff>
      <xdr:row>97</xdr:row>
      <xdr:rowOff>114764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71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97206</xdr:rowOff>
    </xdr:from>
    <xdr:to>
      <xdr:col>85</xdr:col>
      <xdr:colOff>177800</xdr:colOff>
      <xdr:row>98</xdr:row>
      <xdr:rowOff>27356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12133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90996</xdr:rowOff>
    </xdr:from>
    <xdr:to>
      <xdr:col>81</xdr:col>
      <xdr:colOff>101600</xdr:colOff>
      <xdr:row>98</xdr:row>
      <xdr:rowOff>21146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77432</xdr:rowOff>
    </xdr:from>
    <xdr:to>
      <xdr:col>76</xdr:col>
      <xdr:colOff>165100</xdr:colOff>
      <xdr:row>98</xdr:row>
      <xdr:rowOff>7582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170159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63964</xdr:rowOff>
    </xdr:from>
    <xdr:to>
      <xdr:col>72</xdr:col>
      <xdr:colOff>38100</xdr:colOff>
      <xdr:row>97</xdr:row>
      <xdr:rowOff>165564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156691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161289</xdr:rowOff>
    </xdr:from>
    <xdr:to>
      <xdr:col>67</xdr:col>
      <xdr:colOff>101600</xdr:colOff>
      <xdr:row>97</xdr:row>
      <xdr:rowOff>91439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82566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類似団体平均との比較では、民生費、労働費、農林水産業費、土木費、教育費、災害復旧費が上回っている。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大きなウェイトを占める扶助費の年々の増加及び増加する障害者福祉サービス利用者等に対応するための福祉施策構想実現に向けた計画推進を行ったことが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な整備及び長寿命化対策が必要である。教育費については、スクールソーシャルワーカーやスクールサポートスタッフの配置、ＩＣＴ支援員の活用等による人件費の増等、歳出ベースは確実に上昇してきてお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年前に整備した幸田町民会館、幸田町立図書館、幸田町民プールに係る計画的な大規模修繕費も歳出額に大きく影響している。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その他については類似団体平均を下回っている。総務費については、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ふるさと寄附に対する返礼品等の経費に係る割合が非常に高く、</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までは類似団体平均を上回る数値であったが、ふるさと寄附金の減少に伴い下回る結果となっている。公債費については長期的な財政運営及び住民負担の世代間公平の観点から起債機会を適切に見極めて活用していく方針であり、後年度においては緩やかな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財政調整基金残高は令和元年度末において目標とする</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達成することができたが、令和２年度においては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令和３年度及び令和４年度はふるさと寄附金収入の上振れもあって当初予定していた取崩しの中止により基金残高の増に繋がった。令和５年度は教育施設の大規模改修に加え、物価高騰の影響もあり減少となった。また、先述のふるさと寄附金の減小もあり、実質単年度収支減に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全ての会計において赤字額はないため、連結実質赤字比率は算出されていない。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一般会計については、入札努力等によって生じた不用額の精査等により黒字額の減小要因となっている。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水道事業会計については給水人口の増加に伴う給水収益の堅調な伸びと企業債償還が終了していることから健全な財政運営を維持している。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令和元年度から公共下水道事業特別会計を公営企業会計へ移行しているが、農業集落排水事業特別会計についても令和６年４月１日移行を予定しているため一般会計からの繰出金等、費用増加が見込まれている。いずれの公営企業においても経営戦略に沿った事業推進により健全な運営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AS22" sqref="AS22:AX23"/>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20670515</v>
      </c>
      <c r="BO4" s="384"/>
      <c r="BP4" s="384"/>
      <c r="BQ4" s="384"/>
      <c r="BR4" s="384"/>
      <c r="BS4" s="384"/>
      <c r="BT4" s="384"/>
      <c r="BU4" s="385"/>
      <c r="BV4" s="383">
        <v>20457648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v>
      </c>
      <c r="CU4" s="390"/>
      <c r="CV4" s="390"/>
      <c r="CW4" s="390"/>
      <c r="CX4" s="390"/>
      <c r="CY4" s="390"/>
      <c r="CZ4" s="390"/>
      <c r="DA4" s="391"/>
      <c r="DB4" s="389">
        <v>15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19532282</v>
      </c>
      <c r="BO5" s="421"/>
      <c r="BP5" s="421"/>
      <c r="BQ5" s="421"/>
      <c r="BR5" s="421"/>
      <c r="BS5" s="421"/>
      <c r="BT5" s="421"/>
      <c r="BU5" s="422"/>
      <c r="BV5" s="420">
        <v>18953519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v>
      </c>
      <c r="CU5" s="418"/>
      <c r="CV5" s="418"/>
      <c r="CW5" s="418"/>
      <c r="CX5" s="418"/>
      <c r="CY5" s="418"/>
      <c r="CZ5" s="418"/>
      <c r="DA5" s="419"/>
      <c r="DB5" s="417">
        <v>89.7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110</v>
      </c>
      <c r="AV6" s="453"/>
      <c r="AW6" s="453"/>
      <c r="AX6" s="453"/>
      <c r="AY6" s="454" t="s">
        <v>98</v>
      </c>
      <c r="AZ6" s="455"/>
      <c r="BA6" s="455"/>
      <c r="BB6" s="455"/>
      <c r="BC6" s="455"/>
      <c r="BD6" s="455"/>
      <c r="BE6" s="455"/>
      <c r="BF6" s="455"/>
      <c r="BG6" s="455"/>
      <c r="BH6" s="455"/>
      <c r="BI6" s="455"/>
      <c r="BJ6" s="455"/>
      <c r="BK6" s="455"/>
      <c r="BL6" s="455"/>
      <c r="BM6" s="456"/>
      <c r="BN6" s="420">
        <v>1138233</v>
      </c>
      <c r="BO6" s="421"/>
      <c r="BP6" s="421"/>
      <c r="BQ6" s="421"/>
      <c r="BR6" s="421"/>
      <c r="BS6" s="421"/>
      <c r="BT6" s="421"/>
      <c r="BU6" s="422"/>
      <c r="BV6" s="420">
        <v>1504129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v>
      </c>
      <c r="CU6" s="458"/>
      <c r="CV6" s="458"/>
      <c r="CW6" s="458"/>
      <c r="CX6" s="458"/>
      <c r="CY6" s="458"/>
      <c r="CZ6" s="458"/>
      <c r="DA6" s="459"/>
      <c r="DB6" s="457">
        <v>89.7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137744</v>
      </c>
      <c r="BO7" s="421"/>
      <c r="BP7" s="421"/>
      <c r="BQ7" s="421"/>
      <c r="BR7" s="421"/>
      <c r="BS7" s="421"/>
      <c r="BT7" s="421"/>
      <c r="BU7" s="422"/>
      <c r="BV7" s="420">
        <v>94516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9996905</v>
      </c>
      <c r="CU7" s="421"/>
      <c r="CV7" s="421"/>
      <c r="CW7" s="421"/>
      <c r="CX7" s="421"/>
      <c r="CY7" s="421"/>
      <c r="CZ7" s="421"/>
      <c r="DA7" s="422"/>
      <c r="DB7" s="420">
        <v>9425048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1000489</v>
      </c>
      <c r="BO8" s="421"/>
      <c r="BP8" s="421"/>
      <c r="BQ8" s="421"/>
      <c r="BR8" s="421"/>
      <c r="BS8" s="421"/>
      <c r="BT8" s="421"/>
      <c r="BU8" s="422"/>
      <c r="BV8" s="420">
        <v>1409613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1.04</v>
      </c>
      <c r="CU8" s="461"/>
      <c r="CV8" s="461"/>
      <c r="CW8" s="461"/>
      <c r="CX8" s="461"/>
      <c r="CY8" s="461"/>
      <c r="CZ8" s="461"/>
      <c r="DA8" s="462"/>
      <c r="DB8" s="460">
        <v>1.05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42449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-409124</v>
      </c>
      <c r="BO9" s="421"/>
      <c r="BP9" s="421"/>
      <c r="BQ9" s="421"/>
      <c r="BR9" s="421"/>
      <c r="BS9" s="421"/>
      <c r="BT9" s="421"/>
      <c r="BU9" s="422"/>
      <c r="BV9" s="420">
        <v>176553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3.3</v>
      </c>
      <c r="CU9" s="418"/>
      <c r="CV9" s="418"/>
      <c r="CW9" s="418"/>
      <c r="CX9" s="418"/>
      <c r="CY9" s="418"/>
      <c r="CZ9" s="418"/>
      <c r="DA9" s="419"/>
      <c r="DB9" s="417">
        <v>3.5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39549</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1409</v>
      </c>
      <c r="BO10" s="421"/>
      <c r="BP10" s="421"/>
      <c r="BQ10" s="421"/>
      <c r="BR10" s="421"/>
      <c r="BS10" s="421"/>
      <c r="BT10" s="421"/>
      <c r="BU10" s="422"/>
      <c r="BV10" s="420">
        <v>1179</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42296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127418</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41110</v>
      </c>
      <c r="S13" s="505"/>
      <c r="T13" s="505"/>
      <c r="U13" s="505"/>
      <c r="V13" s="506"/>
      <c r="W13" s="436" t="s">
        <v>131</v>
      </c>
      <c r="X13" s="437"/>
      <c r="Y13" s="437"/>
      <c r="Z13" s="437"/>
      <c r="AA13" s="437"/>
      <c r="AB13" s="427"/>
      <c r="AC13" s="471">
        <v>695</v>
      </c>
      <c r="AD13" s="472"/>
      <c r="AE13" s="472"/>
      <c r="AF13" s="472"/>
      <c r="AG13" s="514"/>
      <c r="AH13" s="471">
        <v>755</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-535133</v>
      </c>
      <c r="BO13" s="421"/>
      <c r="BP13" s="421"/>
      <c r="BQ13" s="421"/>
      <c r="BR13" s="421"/>
      <c r="BS13" s="421"/>
      <c r="BT13" s="421"/>
      <c r="BU13" s="422"/>
      <c r="BV13" s="420">
        <v>177732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0.4</v>
      </c>
      <c r="CU13" s="418"/>
      <c r="CV13" s="418"/>
      <c r="CW13" s="418"/>
      <c r="CX13" s="418"/>
      <c r="CY13" s="418"/>
      <c r="CZ13" s="418"/>
      <c r="DA13" s="419"/>
      <c r="DB13" s="417">
        <v>0.3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42283</v>
      </c>
      <c r="S14" s="505"/>
      <c r="T14" s="505"/>
      <c r="U14" s="505"/>
      <c r="V14" s="506"/>
      <c r="W14" s="410"/>
      <c r="X14" s="411"/>
      <c r="Y14" s="411"/>
      <c r="Z14" s="411"/>
      <c r="AA14" s="411"/>
      <c r="AB14" s="400"/>
      <c r="AC14" s="507">
        <v>3.3</v>
      </c>
      <c r="AD14" s="508"/>
      <c r="AE14" s="508"/>
      <c r="AF14" s="508"/>
      <c r="AG14" s="509"/>
      <c r="AH14" s="507">
        <v>3.8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41179</v>
      </c>
      <c r="S15" s="505"/>
      <c r="T15" s="505"/>
      <c r="U15" s="505"/>
      <c r="V15" s="506"/>
      <c r="W15" s="436" t="s">
        <v>137</v>
      </c>
      <c r="X15" s="437"/>
      <c r="Y15" s="437"/>
      <c r="Z15" s="437"/>
      <c r="AA15" s="437"/>
      <c r="AB15" s="427"/>
      <c r="AC15" s="471">
        <v>9862</v>
      </c>
      <c r="AD15" s="472"/>
      <c r="AE15" s="472"/>
      <c r="AF15" s="472"/>
      <c r="AG15" s="514"/>
      <c r="AH15" s="471">
        <v>8831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7806187</v>
      </c>
      <c r="BO15" s="384"/>
      <c r="BP15" s="384"/>
      <c r="BQ15" s="384"/>
      <c r="BR15" s="384"/>
      <c r="BS15" s="384"/>
      <c r="BT15" s="384"/>
      <c r="BU15" s="385"/>
      <c r="BV15" s="383">
        <v>7390977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46.2</v>
      </c>
      <c r="AD16" s="508"/>
      <c r="AE16" s="508"/>
      <c r="AF16" s="508"/>
      <c r="AG16" s="509"/>
      <c r="AH16" s="507">
        <v>45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7283166</v>
      </c>
      <c r="BO16" s="421"/>
      <c r="BP16" s="421"/>
      <c r="BQ16" s="421"/>
      <c r="BR16" s="421"/>
      <c r="BS16" s="421"/>
      <c r="BT16" s="421"/>
      <c r="BU16" s="422"/>
      <c r="BV16" s="420">
        <v>7194501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10784</v>
      </c>
      <c r="AD17" s="472"/>
      <c r="AE17" s="472"/>
      <c r="AF17" s="472"/>
      <c r="AG17" s="514"/>
      <c r="AH17" s="471">
        <v>10029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9996905</v>
      </c>
      <c r="BO17" s="421"/>
      <c r="BP17" s="421"/>
      <c r="BQ17" s="421"/>
      <c r="BR17" s="421"/>
      <c r="BS17" s="421"/>
      <c r="BT17" s="421"/>
      <c r="BU17" s="422"/>
      <c r="BV17" s="420">
        <v>9425048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56.72</v>
      </c>
      <c r="M18" s="544"/>
      <c r="N18" s="544"/>
      <c r="O18" s="544"/>
      <c r="P18" s="544"/>
      <c r="Q18" s="544"/>
      <c r="R18" s="545"/>
      <c r="S18" s="545"/>
      <c r="T18" s="545"/>
      <c r="U18" s="545"/>
      <c r="V18" s="546"/>
      <c r="W18" s="438"/>
      <c r="X18" s="439"/>
      <c r="Y18" s="439"/>
      <c r="Z18" s="439"/>
      <c r="AA18" s="439"/>
      <c r="AB18" s="430"/>
      <c r="AC18" s="547">
        <v>50.5</v>
      </c>
      <c r="AD18" s="548"/>
      <c r="AE18" s="548"/>
      <c r="AF18" s="548"/>
      <c r="AG18" s="549"/>
      <c r="AH18" s="547">
        <v>51.1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9490880</v>
      </c>
      <c r="BO18" s="421"/>
      <c r="BP18" s="421"/>
      <c r="BQ18" s="421"/>
      <c r="BR18" s="421"/>
      <c r="BS18" s="421"/>
      <c r="BT18" s="421"/>
      <c r="BU18" s="422"/>
      <c r="BV18" s="420">
        <v>8983830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748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16021825</v>
      </c>
      <c r="BO19" s="421"/>
      <c r="BP19" s="421"/>
      <c r="BQ19" s="421"/>
      <c r="BR19" s="421"/>
      <c r="BS19" s="421"/>
      <c r="BT19" s="421"/>
      <c r="BU19" s="422"/>
      <c r="BV19" s="420">
        <v>15571504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15810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3829741</v>
      </c>
      <c r="BO22" s="384"/>
      <c r="BP22" s="384"/>
      <c r="BQ22" s="384"/>
      <c r="BR22" s="384"/>
      <c r="BS22" s="384"/>
      <c r="BT22" s="384"/>
      <c r="BU22" s="385"/>
      <c r="BV22" s="383">
        <v>3770924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1964585</v>
      </c>
      <c r="BO23" s="421"/>
      <c r="BP23" s="421"/>
      <c r="BQ23" s="421"/>
      <c r="BR23" s="421"/>
      <c r="BS23" s="421"/>
      <c r="BT23" s="421"/>
      <c r="BU23" s="422"/>
      <c r="BV23" s="420">
        <v>1850684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8600</v>
      </c>
      <c r="R24" s="472"/>
      <c r="S24" s="472"/>
      <c r="T24" s="472"/>
      <c r="U24" s="472"/>
      <c r="V24" s="514"/>
      <c r="W24" s="566"/>
      <c r="X24" s="567"/>
      <c r="Y24" s="568"/>
      <c r="Z24" s="470" t="s">
        <v>162</v>
      </c>
      <c r="AA24" s="450"/>
      <c r="AB24" s="450"/>
      <c r="AC24" s="450"/>
      <c r="AD24" s="450"/>
      <c r="AE24" s="450"/>
      <c r="AF24" s="450"/>
      <c r="AG24" s="451"/>
      <c r="AH24" s="471">
        <v>341</v>
      </c>
      <c r="AI24" s="472"/>
      <c r="AJ24" s="472"/>
      <c r="AK24" s="472"/>
      <c r="AL24" s="514"/>
      <c r="AM24" s="471">
        <v>975601</v>
      </c>
      <c r="AN24" s="472"/>
      <c r="AO24" s="472"/>
      <c r="AP24" s="472"/>
      <c r="AQ24" s="472"/>
      <c r="AR24" s="514"/>
      <c r="AS24" s="471">
        <v>2861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3396714</v>
      </c>
      <c r="BO24" s="421"/>
      <c r="BP24" s="421"/>
      <c r="BQ24" s="421"/>
      <c r="BR24" s="421"/>
      <c r="BS24" s="421"/>
      <c r="BT24" s="421"/>
      <c r="BU24" s="422"/>
      <c r="BV24" s="420">
        <v>3267866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6700</v>
      </c>
      <c r="R25" s="472"/>
      <c r="S25" s="472"/>
      <c r="T25" s="472"/>
      <c r="U25" s="472"/>
      <c r="V25" s="514"/>
      <c r="W25" s="566"/>
      <c r="X25" s="567"/>
      <c r="Y25" s="568"/>
      <c r="Z25" s="470" t="s">
        <v>165</v>
      </c>
      <c r="AA25" s="450"/>
      <c r="AB25" s="450"/>
      <c r="AC25" s="450"/>
      <c r="AD25" s="450"/>
      <c r="AE25" s="450"/>
      <c r="AF25" s="450"/>
      <c r="AG25" s="451"/>
      <c r="AH25" s="471">
        <v>61</v>
      </c>
      <c r="AI25" s="472"/>
      <c r="AJ25" s="472"/>
      <c r="AK25" s="472"/>
      <c r="AL25" s="514"/>
      <c r="AM25" s="471">
        <v>167323</v>
      </c>
      <c r="AN25" s="472"/>
      <c r="AO25" s="472"/>
      <c r="AP25" s="472"/>
      <c r="AQ25" s="472"/>
      <c r="AR25" s="514"/>
      <c r="AS25" s="471">
        <v>2743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4046150</v>
      </c>
      <c r="BO25" s="384"/>
      <c r="BP25" s="384"/>
      <c r="BQ25" s="384"/>
      <c r="BR25" s="384"/>
      <c r="BS25" s="384"/>
      <c r="BT25" s="384"/>
      <c r="BU25" s="385"/>
      <c r="BV25" s="383">
        <v>2088964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6200</v>
      </c>
      <c r="R26" s="472"/>
      <c r="S26" s="472"/>
      <c r="T26" s="472"/>
      <c r="U26" s="472"/>
      <c r="V26" s="514"/>
      <c r="W26" s="566"/>
      <c r="X26" s="567"/>
      <c r="Y26" s="568"/>
      <c r="Z26" s="470" t="s">
        <v>168</v>
      </c>
      <c r="AA26" s="572"/>
      <c r="AB26" s="572"/>
      <c r="AC26" s="572"/>
      <c r="AD26" s="572"/>
      <c r="AE26" s="572"/>
      <c r="AF26" s="572"/>
      <c r="AG26" s="573"/>
      <c r="AH26" s="471">
        <v>12</v>
      </c>
      <c r="AI26" s="472"/>
      <c r="AJ26" s="472"/>
      <c r="AK26" s="472"/>
      <c r="AL26" s="514"/>
      <c r="AM26" s="471">
        <v>30864</v>
      </c>
      <c r="AN26" s="472"/>
      <c r="AO26" s="472"/>
      <c r="AP26" s="472"/>
      <c r="AQ26" s="472"/>
      <c r="AR26" s="514"/>
      <c r="AS26" s="471">
        <v>2572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4200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15728</v>
      </c>
      <c r="AN27" s="472"/>
      <c r="AO27" s="472"/>
      <c r="AP27" s="472"/>
      <c r="AQ27" s="472"/>
      <c r="AR27" s="514"/>
      <c r="AS27" s="471">
        <v>3932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196766</v>
      </c>
      <c r="BO27" s="540"/>
      <c r="BP27" s="540"/>
      <c r="BQ27" s="540"/>
      <c r="BR27" s="540"/>
      <c r="BS27" s="540"/>
      <c r="BT27" s="540"/>
      <c r="BU27" s="541"/>
      <c r="BV27" s="539">
        <v>189494</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3300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2365292</v>
      </c>
      <c r="BO28" s="384"/>
      <c r="BP28" s="384"/>
      <c r="BQ28" s="384"/>
      <c r="BR28" s="384"/>
      <c r="BS28" s="384"/>
      <c r="BT28" s="384"/>
      <c r="BU28" s="385"/>
      <c r="BV28" s="383">
        <v>2491301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14</v>
      </c>
      <c r="M29" s="472"/>
      <c r="N29" s="472"/>
      <c r="O29" s="472"/>
      <c r="P29" s="514"/>
      <c r="Q29" s="471">
        <v>3000</v>
      </c>
      <c r="R29" s="472"/>
      <c r="S29" s="472"/>
      <c r="T29" s="472"/>
      <c r="U29" s="472"/>
      <c r="V29" s="514"/>
      <c r="W29" s="569"/>
      <c r="X29" s="570"/>
      <c r="Y29" s="571"/>
      <c r="Z29" s="470" t="s">
        <v>177</v>
      </c>
      <c r="AA29" s="450"/>
      <c r="AB29" s="450"/>
      <c r="AC29" s="450"/>
      <c r="AD29" s="450"/>
      <c r="AE29" s="450"/>
      <c r="AF29" s="450"/>
      <c r="AG29" s="451"/>
      <c r="AH29" s="471">
        <v>345</v>
      </c>
      <c r="AI29" s="472"/>
      <c r="AJ29" s="472"/>
      <c r="AK29" s="472"/>
      <c r="AL29" s="514"/>
      <c r="AM29" s="471">
        <v>991329</v>
      </c>
      <c r="AN29" s="472"/>
      <c r="AO29" s="472"/>
      <c r="AP29" s="472"/>
      <c r="AQ29" s="472"/>
      <c r="AR29" s="514"/>
      <c r="AS29" s="471">
        <v>2873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1336283</v>
      </c>
      <c r="BO30" s="540"/>
      <c r="BP30" s="540"/>
      <c r="BQ30" s="540"/>
      <c r="BR30" s="540"/>
      <c r="BS30" s="540"/>
      <c r="BT30" s="540"/>
      <c r="BU30" s="541"/>
      <c r="BV30" s="539">
        <v>1461550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蒲郡市幸田町衛生組合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岡崎市額田郡模範造林組合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愛知県市町村職員退職手当組合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愛知県後期高齢者医療広域連合（一般会計）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愛知県後期高齢者医療広域連合（特別会計）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5Z/E+sNxbbHzT4w+UNcVr3PKOyRE6PGP5iHNpETSv4titt1bjc+LItYEygJpvwIIGcLPsa7fg30aQCCIB5DwVQ==" saltValue="0yVdA4nyjE4Nwr05fFI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14.77</v>
      </c>
      <c r="G34" s="33">
        <v>15.72</v>
      </c>
      <c r="H34" s="33">
        <v>15.94</v>
      </c>
      <c r="I34" s="33">
        <v>15.9</v>
      </c>
      <c r="J34" s="34">
        <v>14.31</v>
      </c>
      <c r="K34" s="22"/>
      <c r="L34" s="22"/>
      <c r="M34" s="22"/>
      <c r="N34" s="22"/>
      <c r="O34" s="22"/>
      <c r="P34" s="22"/>
    </row>
    <row r="35" spans="1:16" ht="39" customHeight="1" x14ac:dyDescent="0.2">
      <c r="A35" s="22"/>
      <c r="B35" s="35"/>
      <c r="C35" s="1158" t="s">
        <v>535</v>
      </c>
      <c r="D35" s="1158"/>
      <c r="E35" s="1159"/>
      <c r="F35" s="36">
        <v>6.87</v>
      </c>
      <c r="G35" s="37">
        <v>8.81</v>
      </c>
      <c r="H35" s="37">
        <v>12.68</v>
      </c>
      <c r="I35" s="37">
        <v>14.7</v>
      </c>
      <c r="J35" s="38">
        <v>9.8000000000000007</v>
      </c>
      <c r="K35" s="22"/>
      <c r="L35" s="22"/>
      <c r="M35" s="22"/>
      <c r="N35" s="22"/>
      <c r="O35" s="22"/>
      <c r="P35" s="22"/>
    </row>
    <row r="36" spans="1:16" ht="39" customHeight="1" x14ac:dyDescent="0.2">
      <c r="A36" s="22"/>
      <c r="B36" s="35"/>
      <c r="C36" s="1158" t="s">
        <v>536</v>
      </c>
      <c r="D36" s="1158"/>
      <c r="E36" s="1159"/>
      <c r="F36" s="36">
        <v>0</v>
      </c>
      <c r="G36" s="37">
        <v>0</v>
      </c>
      <c r="H36" s="37">
        <v>0</v>
      </c>
      <c r="I36" s="37">
        <v>0</v>
      </c>
      <c r="J36" s="38">
        <v>0.44</v>
      </c>
      <c r="K36" s="22"/>
      <c r="L36" s="22"/>
      <c r="M36" s="22"/>
      <c r="N36" s="22"/>
      <c r="O36" s="22"/>
      <c r="P36" s="22"/>
    </row>
    <row r="37" spans="1:16" ht="39" customHeight="1" x14ac:dyDescent="0.2">
      <c r="A37" s="22"/>
      <c r="B37" s="35"/>
      <c r="C37" s="1158" t="s">
        <v>537</v>
      </c>
      <c r="D37" s="1158"/>
      <c r="E37" s="1159"/>
      <c r="F37" s="36">
        <v>0.2</v>
      </c>
      <c r="G37" s="37">
        <v>0.24</v>
      </c>
      <c r="H37" s="37">
        <v>0.28000000000000003</v>
      </c>
      <c r="I37" s="37">
        <v>0.36</v>
      </c>
      <c r="J37" s="38">
        <v>0.31</v>
      </c>
      <c r="K37" s="22"/>
      <c r="L37" s="22"/>
      <c r="M37" s="22"/>
      <c r="N37" s="22"/>
      <c r="O37" s="22"/>
      <c r="P37" s="22"/>
    </row>
    <row r="38" spans="1:16" ht="39" customHeight="1" x14ac:dyDescent="0.2">
      <c r="A38" s="22"/>
      <c r="B38" s="35"/>
      <c r="C38" s="1158" t="s">
        <v>538</v>
      </c>
      <c r="D38" s="1158"/>
      <c r="E38" s="1159"/>
      <c r="F38" s="36">
        <v>0.2</v>
      </c>
      <c r="G38" s="37">
        <v>0.21</v>
      </c>
      <c r="H38" s="37">
        <v>0.2</v>
      </c>
      <c r="I38" s="37">
        <v>0.24</v>
      </c>
      <c r="J38" s="38">
        <v>0.2</v>
      </c>
      <c r="K38" s="22"/>
      <c r="L38" s="22"/>
      <c r="M38" s="22"/>
      <c r="N38" s="22"/>
      <c r="O38" s="22"/>
      <c r="P38" s="22"/>
    </row>
    <row r="39" spans="1:16" ht="39" customHeight="1" x14ac:dyDescent="0.2">
      <c r="A39" s="22"/>
      <c r="B39" s="35"/>
      <c r="C39" s="1158" t="s">
        <v>539</v>
      </c>
      <c r="D39" s="1158"/>
      <c r="E39" s="1159"/>
      <c r="F39" s="36">
        <v>0.03</v>
      </c>
      <c r="G39" s="37">
        <v>0.08</v>
      </c>
      <c r="H39" s="37">
        <v>7.0000000000000007E-2</v>
      </c>
      <c r="I39" s="37">
        <v>7.0000000000000007E-2</v>
      </c>
      <c r="J39" s="38">
        <v>0.06</v>
      </c>
      <c r="K39" s="22"/>
      <c r="L39" s="22"/>
      <c r="M39" s="22"/>
      <c r="N39" s="22"/>
      <c r="O39" s="22"/>
      <c r="P39" s="22"/>
    </row>
    <row r="40" spans="1:16" ht="39" customHeight="1" x14ac:dyDescent="0.2">
      <c r="A40" s="22"/>
      <c r="B40" s="35"/>
      <c r="C40" s="1158" t="s">
        <v>540</v>
      </c>
      <c r="D40" s="1158"/>
      <c r="E40" s="1159"/>
      <c r="F40" s="36">
        <v>0.25</v>
      </c>
      <c r="G40" s="37">
        <v>0.61</v>
      </c>
      <c r="H40" s="37">
        <v>0.56999999999999995</v>
      </c>
      <c r="I40" s="37">
        <v>0.55000000000000004</v>
      </c>
      <c r="J40" s="38">
        <v>0.03</v>
      </c>
      <c r="K40" s="22"/>
      <c r="L40" s="22"/>
      <c r="M40" s="22"/>
      <c r="N40" s="22"/>
      <c r="O40" s="22"/>
      <c r="P40" s="22"/>
    </row>
    <row r="41" spans="1:16" ht="39" customHeight="1" x14ac:dyDescent="0.2">
      <c r="A41" s="22"/>
      <c r="B41" s="35"/>
      <c r="C41" s="1158" t="s">
        <v>541</v>
      </c>
      <c r="D41" s="1158"/>
      <c r="E41" s="1159"/>
      <c r="F41" s="36">
        <v>0</v>
      </c>
      <c r="G41" s="37">
        <v>0</v>
      </c>
      <c r="H41" s="37">
        <v>0</v>
      </c>
      <c r="I41" s="37">
        <v>0.01</v>
      </c>
      <c r="J41" s="38">
        <v>0.01</v>
      </c>
      <c r="K41" s="22"/>
      <c r="L41" s="22"/>
      <c r="M41" s="22"/>
      <c r="N41" s="22"/>
      <c r="O41" s="22"/>
      <c r="P41" s="22"/>
    </row>
    <row r="42" spans="1:16" ht="39" customHeight="1" x14ac:dyDescent="0.2">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543</v>
      </c>
      <c r="D43" s="1160"/>
      <c r="E43" s="1161"/>
      <c r="F43" s="41">
        <v>0</v>
      </c>
      <c r="G43" s="42">
        <v>0</v>
      </c>
      <c r="H43" s="42">
        <v>0</v>
      </c>
      <c r="I43" s="42">
        <v>0</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Er968/MY9POOjG9gZstKettmubKlBRcLYhRVgJVrS14i034IJbJF5xpknzTjb/rhow9Lm4IE+S+P5hS0aQEdg==" saltValue="1UmfEpSq3V4V+M1lrxBn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771</v>
      </c>
      <c r="L45" s="58">
        <v>609</v>
      </c>
      <c r="M45" s="58">
        <v>579</v>
      </c>
      <c r="N45" s="58">
        <v>545</v>
      </c>
      <c r="O45" s="59">
        <v>531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384</v>
      </c>
      <c r="L48" s="62">
        <v>388</v>
      </c>
      <c r="M48" s="62">
        <v>393</v>
      </c>
      <c r="N48" s="62">
        <v>379</v>
      </c>
      <c r="O48" s="63">
        <v>342</v>
      </c>
      <c r="P48" s="46"/>
      <c r="Q48" s="46"/>
      <c r="R48" s="46"/>
      <c r="S48" s="46"/>
      <c r="T48" s="46"/>
      <c r="U48" s="46"/>
    </row>
    <row r="49" spans="1:21" ht="30.75" customHeight="1" x14ac:dyDescent="0.2">
      <c r="A49" s="46"/>
      <c r="B49" s="1166"/>
      <c r="C49" s="1167"/>
      <c r="D49" s="60"/>
      <c r="E49" s="1172" t="s">
        <v>14</v>
      </c>
      <c r="F49" s="1172"/>
      <c r="G49" s="1172"/>
      <c r="H49" s="1172"/>
      <c r="I49" s="1172"/>
      <c r="J49" s="1173"/>
      <c r="K49" s="61">
        <v>25</v>
      </c>
      <c r="L49" s="62">
        <v>25</v>
      </c>
      <c r="M49" s="62">
        <v>25</v>
      </c>
      <c r="N49" s="62">
        <v>25</v>
      </c>
      <c r="O49" s="63">
        <v>24</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1049</v>
      </c>
      <c r="L52" s="62">
        <v>999</v>
      </c>
      <c r="M52" s="62">
        <v>969</v>
      </c>
      <c r="N52" s="62">
        <v>904</v>
      </c>
      <c r="O52" s="63">
        <v>845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131</v>
      </c>
      <c r="L53" s="67">
        <v>23</v>
      </c>
      <c r="M53" s="67">
        <v>28</v>
      </c>
      <c r="N53" s="67">
        <v>45</v>
      </c>
      <c r="O53" s="68">
        <v>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488</v>
      </c>
      <c r="L58" s="82" t="s">
        <v>488</v>
      </c>
      <c r="M58" s="82" t="s">
        <v>488</v>
      </c>
      <c r="N58" s="82" t="s">
        <v>488</v>
      </c>
      <c r="O58" s="83" t="s">
        <v>488</v>
      </c>
    </row>
    <row r="59" spans="1:21" ht="31.5" customHeight="1" x14ac:dyDescent="0.2">
      <c r="B59" s="1182"/>
      <c r="C59" s="1183"/>
      <c r="D59" s="1189" t="s">
        <v>26</v>
      </c>
      <c r="E59" s="1190"/>
      <c r="F59" s="1190"/>
      <c r="G59" s="1190"/>
      <c r="H59" s="1190"/>
      <c r="I59" s="1190"/>
      <c r="J59" s="1191"/>
      <c r="K59" s="84" t="s">
        <v>488</v>
      </c>
      <c r="L59" s="85" t="s">
        <v>488</v>
      </c>
      <c r="M59" s="85" t="s">
        <v>488</v>
      </c>
      <c r="N59" s="85" t="s">
        <v>488</v>
      </c>
      <c r="O59" s="86" t="s">
        <v>488</v>
      </c>
    </row>
    <row r="60" spans="1:21" ht="31.5" customHeight="1" thickBot="1" x14ac:dyDescent="0.25">
      <c r="B60" s="1184"/>
      <c r="C60" s="1185"/>
      <c r="D60" s="1192" t="s">
        <v>27</v>
      </c>
      <c r="E60" s="1193"/>
      <c r="F60" s="1193"/>
      <c r="G60" s="1193"/>
      <c r="H60" s="1193"/>
      <c r="I60" s="1193"/>
      <c r="J60" s="1194"/>
      <c r="K60" s="87" t="s">
        <v>488</v>
      </c>
      <c r="L60" s="88" t="s">
        <v>488</v>
      </c>
      <c r="M60" s="88" t="s">
        <v>488</v>
      </c>
      <c r="N60" s="88" t="s">
        <v>488</v>
      </c>
      <c r="O60" s="89" t="s">
        <v>488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w4Xa68GRekfRd8a0K1yrznnqTgLlXNAQMxnigJB6JtYZwU6L/11dekE259yX2ZsYd5AxLP49TmcjjfiXi6Beg==" saltValue="EN2tmXa0CR20Fbxg6Shh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3655</v>
      </c>
      <c r="J41" s="343">
        <v>3583</v>
      </c>
      <c r="K41" s="343">
        <v>3575</v>
      </c>
      <c r="L41" s="343">
        <v>3771</v>
      </c>
      <c r="M41" s="344">
        <v>3830</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2468</v>
      </c>
      <c r="J43" s="346">
        <v>2290</v>
      </c>
      <c r="K43" s="346">
        <v>2088</v>
      </c>
      <c r="L43" s="346">
        <v>1966</v>
      </c>
      <c r="M43" s="347">
        <v>1831</v>
      </c>
    </row>
    <row r="44" spans="2:13" ht="27.75" customHeight="1" x14ac:dyDescent="0.2">
      <c r="B44" s="1197"/>
      <c r="C44" s="1198"/>
      <c r="D44" s="104"/>
      <c r="E44" s="1203" t="s">
        <v>34</v>
      </c>
      <c r="F44" s="1203"/>
      <c r="G44" s="1203"/>
      <c r="H44" s="1204"/>
      <c r="I44" s="345">
        <v>242</v>
      </c>
      <c r="J44" s="346">
        <v>218</v>
      </c>
      <c r="K44" s="346">
        <v>193</v>
      </c>
      <c r="L44" s="346">
        <v>169</v>
      </c>
      <c r="M44" s="347">
        <v>145</v>
      </c>
    </row>
    <row r="45" spans="2:13" ht="27.75" customHeight="1" x14ac:dyDescent="0.2">
      <c r="B45" s="1197"/>
      <c r="C45" s="1198"/>
      <c r="D45" s="104"/>
      <c r="E45" s="1203" t="s">
        <v>35</v>
      </c>
      <c r="F45" s="1203"/>
      <c r="G45" s="1203"/>
      <c r="H45" s="1204"/>
      <c r="I45" s="345" t="s">
        <v>488</v>
      </c>
      <c r="J45" s="346" t="s">
        <v>488</v>
      </c>
      <c r="K45" s="346" t="s">
        <v>488</v>
      </c>
      <c r="L45" s="346" t="s">
        <v>488</v>
      </c>
      <c r="M45" s="347" t="s">
        <v>488</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5275</v>
      </c>
      <c r="J50" s="346">
        <v>4667</v>
      </c>
      <c r="K50" s="346">
        <v>4787</v>
      </c>
      <c r="L50" s="346">
        <v>4715</v>
      </c>
      <c r="M50" s="347">
        <v>4335</v>
      </c>
    </row>
    <row r="51" spans="2:13" ht="27.75" customHeight="1" x14ac:dyDescent="0.2">
      <c r="B51" s="1197"/>
      <c r="C51" s="1198"/>
      <c r="D51" s="104"/>
      <c r="E51" s="1203" t="s">
        <v>42</v>
      </c>
      <c r="F51" s="1203"/>
      <c r="G51" s="1203"/>
      <c r="H51" s="1204"/>
      <c r="I51" s="345">
        <v>1288</v>
      </c>
      <c r="J51" s="346">
        <v>1390</v>
      </c>
      <c r="K51" s="346">
        <v>1232</v>
      </c>
      <c r="L51" s="346">
        <v>1158</v>
      </c>
      <c r="M51" s="347">
        <v>1136</v>
      </c>
    </row>
    <row r="52" spans="2:13" ht="27.75" customHeight="1" x14ac:dyDescent="0.2">
      <c r="B52" s="1199"/>
      <c r="C52" s="1200"/>
      <c r="D52" s="104"/>
      <c r="E52" s="1203" t="s">
        <v>43</v>
      </c>
      <c r="F52" s="1203"/>
      <c r="G52" s="1203"/>
      <c r="H52" s="1204"/>
      <c r="I52" s="345">
        <v>6276</v>
      </c>
      <c r="J52" s="346">
        <v>5778</v>
      </c>
      <c r="K52" s="346">
        <v>5211</v>
      </c>
      <c r="L52" s="346">
        <v>4652</v>
      </c>
      <c r="M52" s="347">
        <v>4155</v>
      </c>
    </row>
    <row r="53" spans="2:13" ht="27.75" customHeight="1" thickBot="1" x14ac:dyDescent="0.25">
      <c r="B53" s="1210" t="s">
        <v>19</v>
      </c>
      <c r="C53" s="1211"/>
      <c r="D53" s="108"/>
      <c r="E53" s="1212" t="s">
        <v>44</v>
      </c>
      <c r="F53" s="1212"/>
      <c r="G53" s="1212"/>
      <c r="H53" s="1213"/>
      <c r="I53" s="348">
        <v>-6474</v>
      </c>
      <c r="J53" s="349">
        <v>-5745</v>
      </c>
      <c r="K53" s="349">
        <v>-5373</v>
      </c>
      <c r="L53" s="349">
        <v>-4620</v>
      </c>
      <c r="M53" s="350">
        <v>-3821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GjniIByF8DmOhutZEMlT4CoG8F8xN1GcsH/G4BVKVaHxl3a/8riDAxFzbsJmJ7X1K22nIjZhjOCqachGlGwdQ==" saltValue="6DJVssmaRjyE0gjht8CN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2490</v>
      </c>
      <c r="G55" s="120">
        <v>2491</v>
      </c>
      <c r="H55" s="121">
        <v>2365</v>
      </c>
    </row>
    <row r="56" spans="2:8" ht="52.5" customHeight="1" x14ac:dyDescent="0.2">
      <c r="B56" s="122"/>
      <c r="C56" s="1224" t="s">
        <v>47</v>
      </c>
      <c r="D56" s="1224"/>
      <c r="E56" s="1225"/>
      <c r="F56" s="123" t="s">
        <v>488</v>
      </c>
      <c r="G56" s="123" t="s">
        <v>488</v>
      </c>
      <c r="H56" s="124" t="s">
        <v>488</v>
      </c>
    </row>
    <row r="57" spans="2:8" ht="53.25" customHeight="1" x14ac:dyDescent="0.2">
      <c r="B57" s="122"/>
      <c r="C57" s="1226" t="s">
        <v>48</v>
      </c>
      <c r="D57" s="1226"/>
      <c r="E57" s="1227"/>
      <c r="F57" s="125">
        <v>1472</v>
      </c>
      <c r="G57" s="125">
        <v>1462</v>
      </c>
      <c r="H57" s="126">
        <v>1336</v>
      </c>
    </row>
    <row r="58" spans="2:8" ht="45.75" customHeight="1" x14ac:dyDescent="0.2">
      <c r="B58" s="127"/>
      <c r="C58" s="1214" t="s">
        <v>549</v>
      </c>
      <c r="D58" s="1215"/>
      <c r="E58" s="1216"/>
      <c r="F58" s="128">
        <v>1164</v>
      </c>
      <c r="G58" s="128">
        <v>1165</v>
      </c>
      <c r="H58" s="129">
        <v>966</v>
      </c>
    </row>
    <row r="59" spans="2:8" ht="45.75" customHeight="1" x14ac:dyDescent="0.2">
      <c r="B59" s="127"/>
      <c r="C59" s="1214" t="s">
        <v>551</v>
      </c>
      <c r="D59" s="1215"/>
      <c r="E59" s="1216"/>
      <c r="F59" s="128">
        <v>64</v>
      </c>
      <c r="G59" s="128">
        <v>74</v>
      </c>
      <c r="H59" s="129">
        <v>174</v>
      </c>
    </row>
    <row r="60" spans="2:8" ht="45.75" customHeight="1" x14ac:dyDescent="0.2">
      <c r="B60" s="127"/>
      <c r="C60" s="1214" t="s">
        <v>553</v>
      </c>
      <c r="D60" s="1215"/>
      <c r="E60" s="1216"/>
      <c r="F60" s="128">
        <v>112</v>
      </c>
      <c r="G60" s="128">
        <v>112</v>
      </c>
      <c r="H60" s="129">
        <v>112</v>
      </c>
    </row>
    <row r="61" spans="2:8" ht="45.75" customHeight="1" x14ac:dyDescent="0.2">
      <c r="B61" s="127"/>
      <c r="C61" s="1214" t="s">
        <v>550</v>
      </c>
      <c r="D61" s="1215"/>
      <c r="E61" s="1216"/>
      <c r="F61" s="128">
        <v>130</v>
      </c>
      <c r="G61" s="128">
        <v>109</v>
      </c>
      <c r="H61" s="129">
        <v>82</v>
      </c>
    </row>
    <row r="62" spans="2:8" ht="45.75" customHeight="1" thickBot="1" x14ac:dyDescent="0.25">
      <c r="B62" s="130"/>
      <c r="C62" s="1217" t="s">
        <v>552</v>
      </c>
      <c r="D62" s="1218"/>
      <c r="E62" s="1219"/>
      <c r="F62" s="131">
        <v>2</v>
      </c>
      <c r="G62" s="131">
        <v>2</v>
      </c>
      <c r="H62" s="132">
        <v>2</v>
      </c>
    </row>
    <row r="63" spans="2:8" ht="52.5" customHeight="1" thickBot="1" x14ac:dyDescent="0.25">
      <c r="B63" s="133"/>
      <c r="C63" s="1220" t="s">
        <v>49</v>
      </c>
      <c r="D63" s="1220"/>
      <c r="E63" s="1221"/>
      <c r="F63" s="134">
        <v>3962</v>
      </c>
      <c r="G63" s="134">
        <v>3953</v>
      </c>
      <c r="H63" s="135">
        <v>3702</v>
      </c>
    </row>
    <row r="64" spans="2:8" ht="13" x14ac:dyDescent="0.2"/>
  </sheetData>
  <sheetProtection algorithmName="SHA-512" hashValue="SrpmCF3yUtWYb8xCsx821RtlxKJ+AKU/KQ1hIUOaGZsHbyNNoIQvjibxImim9YkRRFFHWvr8HT6DhEWF7Bj5DA==" saltValue="gHqhMqmfn4IEZ9HJhPV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D1EDC-3791-4A5A-AD9A-C0FB3B682E9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564</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565</v>
      </c>
      <c r="AO51" s="1233"/>
      <c r="AP51" s="1233"/>
      <c r="AQ51" s="1233"/>
      <c r="AR51" s="1233"/>
      <c r="AS51" s="1233"/>
      <c r="AT51" s="1233"/>
      <c r="AU51" s="1233"/>
      <c r="AV51" s="1233"/>
      <c r="AW51" s="1233"/>
      <c r="AX51" s="1233"/>
      <c r="AY51" s="1233"/>
      <c r="AZ51" s="1233"/>
      <c r="BA51" s="1233"/>
      <c r="BB51" s="1233" t="s">
        <v>566</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567</v>
      </c>
      <c r="BC53" s="1233"/>
      <c r="BD53" s="1233"/>
      <c r="BE53" s="1233"/>
      <c r="BF53" s="1233"/>
      <c r="BG53" s="1233"/>
      <c r="BH53" s="1233"/>
      <c r="BI53" s="1233"/>
      <c r="BJ53" s="1233"/>
      <c r="BK53" s="1233"/>
      <c r="BL53" s="1233"/>
      <c r="BM53" s="1233"/>
      <c r="BN53" s="1233"/>
      <c r="BO53" s="1233"/>
      <c r="BP53" s="1230">
        <v>61.4</v>
      </c>
      <c r="BQ53" s="1230"/>
      <c r="BR53" s="1230"/>
      <c r="BS53" s="1230"/>
      <c r="BT53" s="1230"/>
      <c r="BU53" s="1230"/>
      <c r="BV53" s="1230"/>
      <c r="BW53" s="1230"/>
      <c r="BX53" s="1230">
        <v>62.6</v>
      </c>
      <c r="BY53" s="1230"/>
      <c r="BZ53" s="1230"/>
      <c r="CA53" s="1230"/>
      <c r="CB53" s="1230"/>
      <c r="CC53" s="1230"/>
      <c r="CD53" s="1230"/>
      <c r="CE53" s="1230"/>
      <c r="CF53" s="1230">
        <v>64.099999999999994</v>
      </c>
      <c r="CG53" s="1230"/>
      <c r="CH53" s="1230"/>
      <c r="CI53" s="1230"/>
      <c r="CJ53" s="1230"/>
      <c r="CK53" s="1230"/>
      <c r="CL53" s="1230"/>
      <c r="CM53" s="1230"/>
      <c r="CN53" s="1230">
        <v>65.7</v>
      </c>
      <c r="CO53" s="1230"/>
      <c r="CP53" s="1230"/>
      <c r="CQ53" s="1230"/>
      <c r="CR53" s="1230"/>
      <c r="CS53" s="1230"/>
      <c r="CT53" s="1230"/>
      <c r="CU53" s="1230"/>
      <c r="CV53" s="1230">
        <v>66.8</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568</v>
      </c>
      <c r="AO55" s="1234"/>
      <c r="AP55" s="1234"/>
      <c r="AQ55" s="1234"/>
      <c r="AR55" s="1234"/>
      <c r="AS55" s="1234"/>
      <c r="AT55" s="1234"/>
      <c r="AU55" s="1234"/>
      <c r="AV55" s="1234"/>
      <c r="AW55" s="1234"/>
      <c r="AX55" s="1234"/>
      <c r="AY55" s="1234"/>
      <c r="AZ55" s="1234"/>
      <c r="BA55" s="1234"/>
      <c r="BB55" s="1233" t="s">
        <v>566</v>
      </c>
      <c r="BC55" s="1233"/>
      <c r="BD55" s="1233"/>
      <c r="BE55" s="1233"/>
      <c r="BF55" s="1233"/>
      <c r="BG55" s="1233"/>
      <c r="BH55" s="1233"/>
      <c r="BI55" s="1233"/>
      <c r="BJ55" s="1233"/>
      <c r="BK55" s="1233"/>
      <c r="BL55" s="1233"/>
      <c r="BM55" s="1233"/>
      <c r="BN55" s="1233"/>
      <c r="BO55" s="1233"/>
      <c r="BP55" s="1230">
        <v>10.4</v>
      </c>
      <c r="BQ55" s="1230"/>
      <c r="BR55" s="1230"/>
      <c r="BS55" s="1230"/>
      <c r="BT55" s="1230"/>
      <c r="BU55" s="1230"/>
      <c r="BV55" s="1230"/>
      <c r="BW55" s="1230"/>
      <c r="BX55" s="1230">
        <v>10.9</v>
      </c>
      <c r="BY55" s="1230"/>
      <c r="BZ55" s="1230"/>
      <c r="CA55" s="1230"/>
      <c r="CB55" s="1230"/>
      <c r="CC55" s="1230"/>
      <c r="CD55" s="1230"/>
      <c r="CE55" s="1230"/>
      <c r="CF55" s="1230">
        <v>6.5</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567</v>
      </c>
      <c r="BC57" s="1233"/>
      <c r="BD57" s="1233"/>
      <c r="BE57" s="1233"/>
      <c r="BF57" s="1233"/>
      <c r="BG57" s="1233"/>
      <c r="BH57" s="1233"/>
      <c r="BI57" s="1233"/>
      <c r="BJ57" s="1233"/>
      <c r="BK57" s="1233"/>
      <c r="BL57" s="1233"/>
      <c r="BM57" s="1233"/>
      <c r="BN57" s="1233"/>
      <c r="BO57" s="1233"/>
      <c r="BP57" s="1230">
        <v>61.3</v>
      </c>
      <c r="BQ57" s="1230"/>
      <c r="BR57" s="1230"/>
      <c r="BS57" s="1230"/>
      <c r="BT57" s="1230"/>
      <c r="BU57" s="1230"/>
      <c r="BV57" s="1230"/>
      <c r="BW57" s="1230"/>
      <c r="BX57" s="1230">
        <v>62.2</v>
      </c>
      <c r="BY57" s="1230"/>
      <c r="BZ57" s="1230"/>
      <c r="CA57" s="1230"/>
      <c r="CB57" s="1230"/>
      <c r="CC57" s="1230"/>
      <c r="CD57" s="1230"/>
      <c r="CE57" s="1230"/>
      <c r="CF57" s="1230">
        <v>63.6</v>
      </c>
      <c r="CG57" s="1230"/>
      <c r="CH57" s="1230"/>
      <c r="CI57" s="1230"/>
      <c r="CJ57" s="1230"/>
      <c r="CK57" s="1230"/>
      <c r="CL57" s="1230"/>
      <c r="CM57" s="1230"/>
      <c r="CN57" s="1230">
        <v>64.7</v>
      </c>
      <c r="CO57" s="1230"/>
      <c r="CP57" s="1230"/>
      <c r="CQ57" s="1230"/>
      <c r="CR57" s="1230"/>
      <c r="CS57" s="1230"/>
      <c r="CT57" s="1230"/>
      <c r="CU57" s="1230"/>
      <c r="CV57" s="1230">
        <v>66.3</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569</v>
      </c>
    </row>
    <row r="64" spans="1:109" ht="13"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570</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564</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565</v>
      </c>
      <c r="AO73" s="1233"/>
      <c r="AP73" s="1233"/>
      <c r="AQ73" s="1233"/>
      <c r="AR73" s="1233"/>
      <c r="AS73" s="1233"/>
      <c r="AT73" s="1233"/>
      <c r="AU73" s="1233"/>
      <c r="AV73" s="1233"/>
      <c r="AW73" s="1233"/>
      <c r="AX73" s="1233"/>
      <c r="AY73" s="1233"/>
      <c r="AZ73" s="1233"/>
      <c r="BA73" s="1233"/>
      <c r="BB73" s="1233" t="s">
        <v>566</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571</v>
      </c>
      <c r="BC75" s="1233"/>
      <c r="BD75" s="1233"/>
      <c r="BE75" s="1233"/>
      <c r="BF75" s="1233"/>
      <c r="BG75" s="1233"/>
      <c r="BH75" s="1233"/>
      <c r="BI75" s="1233"/>
      <c r="BJ75" s="1233"/>
      <c r="BK75" s="1233"/>
      <c r="BL75" s="1233"/>
      <c r="BM75" s="1233"/>
      <c r="BN75" s="1233"/>
      <c r="BO75" s="1233"/>
      <c r="BP75" s="1230">
        <v>2.9</v>
      </c>
      <c r="BQ75" s="1230"/>
      <c r="BR75" s="1230"/>
      <c r="BS75" s="1230"/>
      <c r="BT75" s="1230"/>
      <c r="BU75" s="1230"/>
      <c r="BV75" s="1230"/>
      <c r="BW75" s="1230"/>
      <c r="BX75" s="1230">
        <v>1.7</v>
      </c>
      <c r="BY75" s="1230"/>
      <c r="BZ75" s="1230"/>
      <c r="CA75" s="1230"/>
      <c r="CB75" s="1230"/>
      <c r="CC75" s="1230"/>
      <c r="CD75" s="1230"/>
      <c r="CE75" s="1230"/>
      <c r="CF75" s="1230">
        <v>0.6</v>
      </c>
      <c r="CG75" s="1230"/>
      <c r="CH75" s="1230"/>
      <c r="CI75" s="1230"/>
      <c r="CJ75" s="1230"/>
      <c r="CK75" s="1230"/>
      <c r="CL75" s="1230"/>
      <c r="CM75" s="1230"/>
      <c r="CN75" s="1230">
        <v>0.3</v>
      </c>
      <c r="CO75" s="1230"/>
      <c r="CP75" s="1230"/>
      <c r="CQ75" s="1230"/>
      <c r="CR75" s="1230"/>
      <c r="CS75" s="1230"/>
      <c r="CT75" s="1230"/>
      <c r="CU75" s="1230"/>
      <c r="CV75" s="1230">
        <v>0.4</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568</v>
      </c>
      <c r="AO77" s="1234"/>
      <c r="AP77" s="1234"/>
      <c r="AQ77" s="1234"/>
      <c r="AR77" s="1234"/>
      <c r="AS77" s="1234"/>
      <c r="AT77" s="1234"/>
      <c r="AU77" s="1234"/>
      <c r="AV77" s="1234"/>
      <c r="AW77" s="1234"/>
      <c r="AX77" s="1234"/>
      <c r="AY77" s="1234"/>
      <c r="AZ77" s="1234"/>
      <c r="BA77" s="1234"/>
      <c r="BB77" s="1233" t="s">
        <v>566</v>
      </c>
      <c r="BC77" s="1233"/>
      <c r="BD77" s="1233"/>
      <c r="BE77" s="1233"/>
      <c r="BF77" s="1233"/>
      <c r="BG77" s="1233"/>
      <c r="BH77" s="1233"/>
      <c r="BI77" s="1233"/>
      <c r="BJ77" s="1233"/>
      <c r="BK77" s="1233"/>
      <c r="BL77" s="1233"/>
      <c r="BM77" s="1233"/>
      <c r="BN77" s="1233"/>
      <c r="BO77" s="1233"/>
      <c r="BP77" s="1230">
        <v>10.4</v>
      </c>
      <c r="BQ77" s="1230"/>
      <c r="BR77" s="1230"/>
      <c r="BS77" s="1230"/>
      <c r="BT77" s="1230"/>
      <c r="BU77" s="1230"/>
      <c r="BV77" s="1230"/>
      <c r="BW77" s="1230"/>
      <c r="BX77" s="1230">
        <v>10.9</v>
      </c>
      <c r="BY77" s="1230"/>
      <c r="BZ77" s="1230"/>
      <c r="CA77" s="1230"/>
      <c r="CB77" s="1230"/>
      <c r="CC77" s="1230"/>
      <c r="CD77" s="1230"/>
      <c r="CE77" s="1230"/>
      <c r="CF77" s="1230">
        <v>6.5</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571</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5.9</v>
      </c>
      <c r="BY79" s="1230"/>
      <c r="BZ79" s="1230"/>
      <c r="CA79" s="1230"/>
      <c r="CB79" s="1230"/>
      <c r="CC79" s="1230"/>
      <c r="CD79" s="1230"/>
      <c r="CE79" s="1230"/>
      <c r="CF79" s="1230">
        <v>5.9</v>
      </c>
      <c r="CG79" s="1230"/>
      <c r="CH79" s="1230"/>
      <c r="CI79" s="1230"/>
      <c r="CJ79" s="1230"/>
      <c r="CK79" s="1230"/>
      <c r="CL79" s="1230"/>
      <c r="CM79" s="1230"/>
      <c r="CN79" s="1230">
        <v>6.1</v>
      </c>
      <c r="CO79" s="1230"/>
      <c r="CP79" s="1230"/>
      <c r="CQ79" s="1230"/>
      <c r="CR79" s="1230"/>
      <c r="CS79" s="1230"/>
      <c r="CT79" s="1230"/>
      <c r="CU79" s="1230"/>
      <c r="CV79" s="1230">
        <v>6.5</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Iaqf/USLaCSQVHSdhsJEvcdLFKh9YsdtpnqDvX1q5cE3Ek0fAk261O5MaqOrbMTsatiZQCjpv8j9bvIMmOaLg==" saltValue="BNFVTzW+rr+/qDyT8b2l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A40C2-BE28-492A-A75C-DF9A3BC5A42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D16uQEaUAZjBeKsn+GjPULbadwZ21uFpU+OpSsyeBTrkN4JZ0ELTIyu51UbUozumq8FbX3vNAWI9hLzBtBViGA==" saltValue="WRagQBKNJvqHywLkqTZv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25D2-FB3D-4F64-ACCE-6CF6C2E9500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i5BTJKCm77olQs/2KpZtA6ZnJtHN2xWy/R1pyroSA4HHdBDR3YID3yLHE3FWqH2Q7g0Vi2kcc1tok0V6cd65WQ==" saltValue="YpGNO7b8BFcn82cx6E80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83747</v>
      </c>
      <c r="E3" s="154"/>
      <c r="F3" s="155">
        <v>59119</v>
      </c>
      <c r="G3" s="156"/>
      <c r="H3" s="157"/>
    </row>
    <row r="4" spans="1:8" x14ac:dyDescent="0.2">
      <c r="A4" s="158"/>
      <c r="B4" s="159"/>
      <c r="C4" s="160"/>
      <c r="D4" s="161">
        <v>54824</v>
      </c>
      <c r="E4" s="162"/>
      <c r="F4" s="163">
        <v>29900</v>
      </c>
      <c r="G4" s="164"/>
      <c r="H4" s="165"/>
    </row>
    <row r="5" spans="1:8" x14ac:dyDescent="0.2">
      <c r="A5" s="146" t="s">
        <v>521</v>
      </c>
      <c r="B5" s="151"/>
      <c r="C5" s="152"/>
      <c r="D5" s="153">
        <v>71951</v>
      </c>
      <c r="E5" s="154"/>
      <c r="F5" s="155">
        <v>53895</v>
      </c>
      <c r="G5" s="156"/>
      <c r="H5" s="157"/>
    </row>
    <row r="6" spans="1:8" x14ac:dyDescent="0.2">
      <c r="A6" s="158"/>
      <c r="B6" s="159"/>
      <c r="C6" s="160"/>
      <c r="D6" s="161">
        <v>51853</v>
      </c>
      <c r="E6" s="162"/>
      <c r="F6" s="163">
        <v>31224</v>
      </c>
      <c r="G6" s="164"/>
      <c r="H6" s="165"/>
    </row>
    <row r="7" spans="1:8" x14ac:dyDescent="0.2">
      <c r="A7" s="146" t="s">
        <v>522</v>
      </c>
      <c r="B7" s="151"/>
      <c r="C7" s="152"/>
      <c r="D7" s="153">
        <v>68551</v>
      </c>
      <c r="E7" s="154"/>
      <c r="F7" s="155">
        <v>56181</v>
      </c>
      <c r="G7" s="156"/>
      <c r="H7" s="157"/>
    </row>
    <row r="8" spans="1:8" x14ac:dyDescent="0.2">
      <c r="A8" s="158"/>
      <c r="B8" s="159"/>
      <c r="C8" s="160"/>
      <c r="D8" s="161">
        <v>51955</v>
      </c>
      <c r="E8" s="162"/>
      <c r="F8" s="163">
        <v>32039</v>
      </c>
      <c r="G8" s="164"/>
      <c r="H8" s="165"/>
    </row>
    <row r="9" spans="1:8" x14ac:dyDescent="0.2">
      <c r="A9" s="146" t="s">
        <v>523</v>
      </c>
      <c r="B9" s="151"/>
      <c r="C9" s="152"/>
      <c r="D9" s="153">
        <v>59034</v>
      </c>
      <c r="E9" s="154"/>
      <c r="F9" s="155">
        <v>47730</v>
      </c>
      <c r="G9" s="156"/>
      <c r="H9" s="157"/>
    </row>
    <row r="10" spans="1:8" x14ac:dyDescent="0.2">
      <c r="A10" s="158"/>
      <c r="B10" s="159"/>
      <c r="C10" s="160"/>
      <c r="D10" s="161">
        <v>46161</v>
      </c>
      <c r="E10" s="162"/>
      <c r="F10" s="163">
        <v>26378</v>
      </c>
      <c r="G10" s="164"/>
      <c r="H10" s="165"/>
    </row>
    <row r="11" spans="1:8" x14ac:dyDescent="0.2">
      <c r="A11" s="146" t="s">
        <v>524</v>
      </c>
      <c r="B11" s="151"/>
      <c r="C11" s="152"/>
      <c r="D11" s="153">
        <v>64024</v>
      </c>
      <c r="E11" s="154"/>
      <c r="F11" s="155">
        <v>61921</v>
      </c>
      <c r="G11" s="156"/>
      <c r="H11" s="157"/>
    </row>
    <row r="12" spans="1:8" x14ac:dyDescent="0.2">
      <c r="A12" s="158"/>
      <c r="B12" s="159"/>
      <c r="C12" s="166"/>
      <c r="D12" s="161">
        <v>53500</v>
      </c>
      <c r="E12" s="162"/>
      <c r="F12" s="163">
        <v>34719</v>
      </c>
      <c r="G12" s="164"/>
      <c r="H12" s="165"/>
    </row>
    <row r="13" spans="1:8" x14ac:dyDescent="0.2">
      <c r="A13" s="146"/>
      <c r="B13" s="151"/>
      <c r="C13" s="152"/>
      <c r="D13" s="153">
        <v>69461</v>
      </c>
      <c r="E13" s="154"/>
      <c r="F13" s="155">
        <v>55769</v>
      </c>
      <c r="G13" s="167"/>
      <c r="H13" s="157"/>
    </row>
    <row r="14" spans="1:8" x14ac:dyDescent="0.2">
      <c r="A14" s="158"/>
      <c r="B14" s="159"/>
      <c r="C14" s="160"/>
      <c r="D14" s="161">
        <v>51659</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7.08</v>
      </c>
      <c r="C19" s="168">
        <f>ROUND(VALUE(SUBSTITUTE(実質収支比率等に係る経年分析!G$48,"▲","-")),2)</f>
        <v>9.0299999999999994</v>
      </c>
      <c r="D19" s="168">
        <f>ROUND(VALUE(SUBSTITUTE(実質収支比率等に係る経年分析!H$48,"▲","-")),2)</f>
        <v>12.89</v>
      </c>
      <c r="E19" s="168">
        <f>ROUND(VALUE(SUBSTITUTE(実質収支比率等に係る経年分析!I$48,"▲","-")),2)</f>
        <v>14.96</v>
      </c>
      <c r="F19" s="168">
        <f>ROUND(VALUE(SUBSTITUTE(実質収支比率等に係る経年分析!J$48,"▲","-")),2)</f>
        <v>10.01</v>
      </c>
    </row>
    <row r="20" spans="1:11" x14ac:dyDescent="0.2">
      <c r="A20" s="168" t="s">
        <v>53</v>
      </c>
      <c r="B20" s="168">
        <f>ROUND(VALUE(SUBSTITUTE(実質収支比率等に係る経年分析!F$47,"▲","-")),2)</f>
        <v>31.15</v>
      </c>
      <c r="C20" s="168">
        <f>ROUND(VALUE(SUBSTITUTE(実質収支比率等に係る経年分析!G$47,"▲","-")),2)</f>
        <v>24.54</v>
      </c>
      <c r="D20" s="168">
        <f>ROUND(VALUE(SUBSTITUTE(実質収支比率等に係る経年分析!H$47,"▲","-")),2)</f>
        <v>26.03</v>
      </c>
      <c r="E20" s="168">
        <f>ROUND(VALUE(SUBSTITUTE(実質収支比率等に係る経年分析!I$47,"▲","-")),2)</f>
        <v>26.43</v>
      </c>
      <c r="F20" s="168">
        <f>ROUND(VALUE(SUBSTITUTE(実質収支比率等に係る経年分析!J$47,"▲","-")),2)</f>
        <v>23.66</v>
      </c>
    </row>
    <row r="21" spans="1:11" x14ac:dyDescent="0.2">
      <c r="A21" s="168" t="s">
        <v>54</v>
      </c>
      <c r="B21" s="168">
        <f>IF(ISNUMBER(VALUE(SUBSTITUTE(実質収支比率等に係る経年分析!F$49,"▲","-"))),ROUND(VALUE(SUBSTITUTE(実質収支比率等に係る経年分析!F$49,"▲","-")),2),NA())</f>
        <v>4.58</v>
      </c>
      <c r="C21" s="168">
        <f>IF(ISNUMBER(VALUE(SUBSTITUTE(実質収支比率等に係る経年分析!G$49,"▲","-"))),ROUND(VALUE(SUBSTITUTE(実質収支比率等に係る経年分析!G$49,"▲","-")),2),NA())</f>
        <v>-6.47</v>
      </c>
      <c r="D21" s="168">
        <f>IF(ISNUMBER(VALUE(SUBSTITUTE(実質収支比率等に係る経年分析!H$49,"▲","-"))),ROUND(VALUE(SUBSTITUTE(実質収支比率等に係る経年分析!H$49,"▲","-")),2),NA())</f>
        <v>5.19</v>
      </c>
      <c r="E21" s="168">
        <f>IF(ISNUMBER(VALUE(SUBSTITUTE(実質収支比率等に係る経年分析!I$49,"▲","-"))),ROUND(VALUE(SUBSTITUTE(実質収支比率等に係る経年分析!I$49,"▲","-")),2),NA())</f>
        <v>1.89</v>
      </c>
      <c r="F21" s="168">
        <f>IF(ISNUMBER(VALUE(SUBSTITUTE(実質収支比率等に係る経年分析!J$49,"▲","-"))),ROUND(VALUE(SUBSTITUTE(実質収支比率等に係る経年分析!J$49,"▲","-")),2),NA())</f>
        <v>-5.35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介護保険特別会計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0.56999999999999995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0.55000000000000004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土地取得特別会計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0.28000000000000003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0.31</v>
      </c>
    </row>
    <row r="34" spans="1:16" x14ac:dyDescent="0.2">
      <c r="A34" s="169" t="str">
        <f>IF(連結実質赤字比率に係る赤字・黒字の構成分析!C$36="",NA(),連結実質赤字比率に係る赤字・黒字の構成分析!C$36)</f>
        <v>農業集落排水事業特別会計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9.8000000000000007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15.72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1049</v>
      </c>
      <c r="E42" s="170"/>
      <c r="F42" s="170"/>
      <c r="G42" s="170">
        <f>'実質公債費比率（分子）の構造'!L$52</f>
        <v>999</v>
      </c>
      <c r="H42" s="170"/>
      <c r="I42" s="170"/>
      <c r="J42" s="170">
        <f>'実質公債費比率（分子）の構造'!M$52</f>
        <v>969</v>
      </c>
      <c r="K42" s="170"/>
      <c r="L42" s="170"/>
      <c r="M42" s="170">
        <f>'実質公債費比率（分子）の構造'!N$52</f>
        <v>904</v>
      </c>
      <c r="N42" s="170"/>
      <c r="O42" s="170"/>
      <c r="P42" s="170">
        <f>'実質公債費比率（分子）の構造'!O$52</f>
        <v>845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25</v>
      </c>
      <c r="C45" s="170"/>
      <c r="D45" s="170"/>
      <c r="E45" s="170">
        <f>'実質公債費比率（分子）の構造'!L$49</f>
        <v>25</v>
      </c>
      <c r="F45" s="170"/>
      <c r="G45" s="170"/>
      <c r="H45" s="170">
        <f>'実質公債費比率（分子）の構造'!M$49</f>
        <v>25</v>
      </c>
      <c r="I45" s="170"/>
      <c r="J45" s="170"/>
      <c r="K45" s="170">
        <f>'実質公債費比率（分子）の構造'!N$49</f>
        <v>25</v>
      </c>
      <c r="L45" s="170"/>
      <c r="M45" s="170"/>
      <c r="N45" s="170">
        <f>'実質公債費比率（分子）の構造'!O$49</f>
        <v>24</v>
      </c>
      <c r="O45" s="170"/>
      <c r="P45" s="170"/>
    </row>
    <row r="46" spans="1:16" x14ac:dyDescent="0.2">
      <c r="A46" s="170" t="s">
        <v>64</v>
      </c>
      <c r="B46" s="170">
        <f>'実質公債費比率（分子）の構造'!K$48</f>
        <v>384</v>
      </c>
      <c r="C46" s="170"/>
      <c r="D46" s="170"/>
      <c r="E46" s="170">
        <f>'実質公債費比率（分子）の構造'!L$48</f>
        <v>388</v>
      </c>
      <c r="F46" s="170"/>
      <c r="G46" s="170"/>
      <c r="H46" s="170">
        <f>'実質公債費比率（分子）の構造'!M$48</f>
        <v>393</v>
      </c>
      <c r="I46" s="170"/>
      <c r="J46" s="170"/>
      <c r="K46" s="170">
        <f>'実質公債費比率（分子）の構造'!N$48</f>
        <v>379</v>
      </c>
      <c r="L46" s="170"/>
      <c r="M46" s="170"/>
      <c r="N46" s="170">
        <f>'実質公債費比率（分子）の構造'!O$48</f>
        <v>342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771</v>
      </c>
      <c r="C49" s="170"/>
      <c r="D49" s="170"/>
      <c r="E49" s="170">
        <f>'実質公債費比率（分子）の構造'!L$45</f>
        <v>609</v>
      </c>
      <c r="F49" s="170"/>
      <c r="G49" s="170"/>
      <c r="H49" s="170">
        <f>'実質公債費比率（分子）の構造'!M$45</f>
        <v>579</v>
      </c>
      <c r="I49" s="170"/>
      <c r="J49" s="170"/>
      <c r="K49" s="170">
        <f>'実質公債費比率（分子）の構造'!N$45</f>
        <v>545</v>
      </c>
      <c r="L49" s="170"/>
      <c r="M49" s="170"/>
      <c r="N49" s="170">
        <f>'実質公債費比率（分子）の構造'!O$45</f>
        <v>531</v>
      </c>
      <c r="O49" s="170"/>
      <c r="P49" s="170"/>
    </row>
    <row r="50" spans="1:16" x14ac:dyDescent="0.2">
      <c r="A50" s="170" t="s">
        <v>67</v>
      </c>
      <c r="B50" s="170" t="e">
        <f>NA()</f>
        <v>#N/A</v>
      </c>
      <c r="C50" s="170">
        <f>IF(ISNUMBER('実質公債費比率（分子）の構造'!K$53),'実質公債費比率（分子）の構造'!K$53,NA())</f>
        <v>131</v>
      </c>
      <c r="D50" s="170" t="e">
        <f>NA()</f>
        <v>#N/A</v>
      </c>
      <c r="E50" s="170" t="e">
        <f>NA()</f>
        <v>#N/A</v>
      </c>
      <c r="F50" s="170">
        <f>IF(ISNUMBER('実質公債費比率（分子）の構造'!L$53),'実質公債費比率（分子）の構造'!L$53,NA())</f>
        <v>23</v>
      </c>
      <c r="G50" s="170" t="e">
        <f>NA()</f>
        <v>#N/A</v>
      </c>
      <c r="H50" s="170" t="e">
        <f>NA()</f>
        <v>#N/A</v>
      </c>
      <c r="I50" s="170">
        <f>IF(ISNUMBER('実質公債費比率（分子）の構造'!M$53),'実質公債費比率（分子）の構造'!M$53,NA())</f>
        <v>28</v>
      </c>
      <c r="J50" s="170" t="e">
        <f>NA()</f>
        <v>#N/A</v>
      </c>
      <c r="K50" s="170" t="e">
        <f>NA()</f>
        <v>#N/A</v>
      </c>
      <c r="L50" s="170">
        <f>IF(ISNUMBER('実質公債費比率（分子）の構造'!N$53),'実質公債費比率（分子）の構造'!N$53,NA())</f>
        <v>45</v>
      </c>
      <c r="M50" s="170" t="e">
        <f>NA()</f>
        <v>#N/A</v>
      </c>
      <c r="N50" s="170" t="e">
        <f>NA()</f>
        <v>#N/A</v>
      </c>
      <c r="O50" s="170">
        <f>IF(ISNUMBER('実質公債費比率（分子）の構造'!O$53),'実質公債費比率（分子）の構造'!O$53,NA())</f>
        <v>52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6276</v>
      </c>
      <c r="E56" s="169"/>
      <c r="F56" s="169"/>
      <c r="G56" s="169">
        <f>'将来負担比率（分子）の構造'!J$52</f>
        <v>5778</v>
      </c>
      <c r="H56" s="169"/>
      <c r="I56" s="169"/>
      <c r="J56" s="169">
        <f>'将来負担比率（分子）の構造'!K$52</f>
        <v>5211</v>
      </c>
      <c r="K56" s="169"/>
      <c r="L56" s="169"/>
      <c r="M56" s="169">
        <f>'将来負担比率（分子）の構造'!L$52</f>
        <v>4652</v>
      </c>
      <c r="N56" s="169"/>
      <c r="O56" s="169"/>
      <c r="P56" s="169">
        <f>'将来負担比率（分子）の構造'!M$52</f>
        <v>4155</v>
      </c>
    </row>
    <row r="57" spans="1:16" x14ac:dyDescent="0.2">
      <c r="A57" s="169" t="s">
        <v>42</v>
      </c>
      <c r="B57" s="169"/>
      <c r="C57" s="169"/>
      <c r="D57" s="169">
        <f>'将来負担比率（分子）の構造'!I$51</f>
        <v>1288</v>
      </c>
      <c r="E57" s="169"/>
      <c r="F57" s="169"/>
      <c r="G57" s="169">
        <f>'将来負担比率（分子）の構造'!J$51</f>
        <v>1390</v>
      </c>
      <c r="H57" s="169"/>
      <c r="I57" s="169"/>
      <c r="J57" s="169">
        <f>'将来負担比率（分子）の構造'!K$51</f>
        <v>1232</v>
      </c>
      <c r="K57" s="169"/>
      <c r="L57" s="169"/>
      <c r="M57" s="169">
        <f>'将来負担比率（分子）の構造'!L$51</f>
        <v>1158</v>
      </c>
      <c r="N57" s="169"/>
      <c r="O57" s="169"/>
      <c r="P57" s="169">
        <f>'将来負担比率（分子）の構造'!M$51</f>
        <v>1136</v>
      </c>
    </row>
    <row r="58" spans="1:16" x14ac:dyDescent="0.2">
      <c r="A58" s="169" t="s">
        <v>41</v>
      </c>
      <c r="B58" s="169"/>
      <c r="C58" s="169"/>
      <c r="D58" s="169">
        <f>'将来負担比率（分子）の構造'!I$50</f>
        <v>5275</v>
      </c>
      <c r="E58" s="169"/>
      <c r="F58" s="169"/>
      <c r="G58" s="169">
        <f>'将来負担比率（分子）の構造'!J$50</f>
        <v>4667</v>
      </c>
      <c r="H58" s="169"/>
      <c r="I58" s="169"/>
      <c r="J58" s="169">
        <f>'将来負担比率（分子）の構造'!K$50</f>
        <v>4787</v>
      </c>
      <c r="K58" s="169"/>
      <c r="L58" s="169"/>
      <c r="M58" s="169">
        <f>'将来負担比率（分子）の構造'!L$50</f>
        <v>4715</v>
      </c>
      <c r="N58" s="169"/>
      <c r="O58" s="169"/>
      <c r="P58" s="169">
        <f>'将来負担比率（分子）の構造'!M$50</f>
        <v>4335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242</v>
      </c>
      <c r="C63" s="169"/>
      <c r="D63" s="169"/>
      <c r="E63" s="169">
        <f>'将来負担比率（分子）の構造'!J$44</f>
        <v>218</v>
      </c>
      <c r="F63" s="169"/>
      <c r="G63" s="169"/>
      <c r="H63" s="169">
        <f>'将来負担比率（分子）の構造'!K$44</f>
        <v>193</v>
      </c>
      <c r="I63" s="169"/>
      <c r="J63" s="169"/>
      <c r="K63" s="169">
        <f>'将来負担比率（分子）の構造'!L$44</f>
        <v>169</v>
      </c>
      <c r="L63" s="169"/>
      <c r="M63" s="169"/>
      <c r="N63" s="169">
        <f>'将来負担比率（分子）の構造'!M$44</f>
        <v>145</v>
      </c>
      <c r="O63" s="169"/>
      <c r="P63" s="169"/>
    </row>
    <row r="64" spans="1:16" x14ac:dyDescent="0.2">
      <c r="A64" s="169" t="s">
        <v>33</v>
      </c>
      <c r="B64" s="169">
        <f>'将来負担比率（分子）の構造'!I$43</f>
        <v>2468</v>
      </c>
      <c r="C64" s="169"/>
      <c r="D64" s="169"/>
      <c r="E64" s="169">
        <f>'将来負担比率（分子）の構造'!J$43</f>
        <v>2290</v>
      </c>
      <c r="F64" s="169"/>
      <c r="G64" s="169"/>
      <c r="H64" s="169">
        <f>'将来負担比率（分子）の構造'!K$43</f>
        <v>2088</v>
      </c>
      <c r="I64" s="169"/>
      <c r="J64" s="169"/>
      <c r="K64" s="169">
        <f>'将来負担比率（分子）の構造'!L$43</f>
        <v>1966</v>
      </c>
      <c r="L64" s="169"/>
      <c r="M64" s="169"/>
      <c r="N64" s="169">
        <f>'将来負担比率（分子）の構造'!M$43</f>
        <v>1831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3655</v>
      </c>
      <c r="C66" s="169"/>
      <c r="D66" s="169"/>
      <c r="E66" s="169">
        <f>'将来負担比率（分子）の構造'!J$41</f>
        <v>3583</v>
      </c>
      <c r="F66" s="169"/>
      <c r="G66" s="169"/>
      <c r="H66" s="169">
        <f>'将来負担比率（分子）の構造'!K$41</f>
        <v>3575</v>
      </c>
      <c r="I66" s="169"/>
      <c r="J66" s="169"/>
      <c r="K66" s="169">
        <f>'将来負担比率（分子）の構造'!L$41</f>
        <v>3771</v>
      </c>
      <c r="L66" s="169"/>
      <c r="M66" s="169"/>
      <c r="N66" s="169">
        <f>'将来負担比率（分子）の構造'!M$41</f>
        <v>3830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2490</v>
      </c>
      <c r="C72" s="173">
        <f>基金残高に係る経年分析!G55</f>
        <v>2491</v>
      </c>
      <c r="D72" s="173">
        <f>基金残高に係る経年分析!H55</f>
        <v>2365</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1472</v>
      </c>
      <c r="C74" s="173">
        <f>基金残高に係る経年分析!G57</f>
        <v>1462</v>
      </c>
      <c r="D74" s="173">
        <f>基金残高に係る経年分析!H57</f>
        <v>1336</v>
      </c>
    </row>
  </sheetData>
  <sheetProtection algorithmName="SHA-512" hashValue="WnY8qqDlC51oyMxJLQS82TZZYEHR79Zfcpp+vT3GJVJlHaKsuPu9Ut0syhNiOl4aIWgaj10wYVUZZElehb6ObQ==" saltValue="vvJqPCagpYu4awceZhyK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9084545</v>
      </c>
      <c r="S5" s="626"/>
      <c r="T5" s="626"/>
      <c r="U5" s="626"/>
      <c r="V5" s="626"/>
      <c r="W5" s="626"/>
      <c r="X5" s="626"/>
      <c r="Y5" s="627"/>
      <c r="Z5" s="628">
        <v>43.9</v>
      </c>
      <c r="AA5" s="628"/>
      <c r="AB5" s="628"/>
      <c r="AC5" s="628"/>
      <c r="AD5" s="629">
        <v>8763732</v>
      </c>
      <c r="AE5" s="629"/>
      <c r="AF5" s="629"/>
      <c r="AG5" s="629"/>
      <c r="AH5" s="629"/>
      <c r="AI5" s="629"/>
      <c r="AJ5" s="629"/>
      <c r="AK5" s="629"/>
      <c r="AL5" s="630">
        <v>84.1</v>
      </c>
      <c r="AM5" s="631"/>
      <c r="AN5" s="631"/>
      <c r="AO5" s="632"/>
      <c r="AP5" s="622" t="s">
        <v>216</v>
      </c>
      <c r="AQ5" s="623"/>
      <c r="AR5" s="623"/>
      <c r="AS5" s="623"/>
      <c r="AT5" s="623"/>
      <c r="AU5" s="623"/>
      <c r="AV5" s="623"/>
      <c r="AW5" s="623"/>
      <c r="AX5" s="623"/>
      <c r="AY5" s="623"/>
      <c r="AZ5" s="623"/>
      <c r="BA5" s="623"/>
      <c r="BB5" s="623"/>
      <c r="BC5" s="623"/>
      <c r="BD5" s="623"/>
      <c r="BE5" s="623"/>
      <c r="BF5" s="624"/>
      <c r="BG5" s="636">
        <v>8762020</v>
      </c>
      <c r="BH5" s="637"/>
      <c r="BI5" s="637"/>
      <c r="BJ5" s="637"/>
      <c r="BK5" s="637"/>
      <c r="BL5" s="637"/>
      <c r="BM5" s="637"/>
      <c r="BN5" s="638"/>
      <c r="BO5" s="639">
        <v>96.4</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150748</v>
      </c>
      <c r="S6" s="637"/>
      <c r="T6" s="637"/>
      <c r="U6" s="637"/>
      <c r="V6" s="637"/>
      <c r="W6" s="637"/>
      <c r="X6" s="637"/>
      <c r="Y6" s="638"/>
      <c r="Z6" s="639">
        <v>0.7</v>
      </c>
      <c r="AA6" s="639"/>
      <c r="AB6" s="639"/>
      <c r="AC6" s="639"/>
      <c r="AD6" s="640">
        <v>150748</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8762020</v>
      </c>
      <c r="BH6" s="637"/>
      <c r="BI6" s="637"/>
      <c r="BJ6" s="637"/>
      <c r="BK6" s="637"/>
      <c r="BL6" s="637"/>
      <c r="BM6" s="637"/>
      <c r="BN6" s="638"/>
      <c r="BO6" s="639">
        <v>96.4</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139490</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139490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2954</v>
      </c>
      <c r="S7" s="637"/>
      <c r="T7" s="637"/>
      <c r="U7" s="637"/>
      <c r="V7" s="637"/>
      <c r="W7" s="637"/>
      <c r="X7" s="637"/>
      <c r="Y7" s="638"/>
      <c r="Z7" s="639">
        <v>0</v>
      </c>
      <c r="AA7" s="639"/>
      <c r="AB7" s="639"/>
      <c r="AC7" s="639"/>
      <c r="AD7" s="640">
        <v>2954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3444135</v>
      </c>
      <c r="BH7" s="637"/>
      <c r="BI7" s="637"/>
      <c r="BJ7" s="637"/>
      <c r="BK7" s="637"/>
      <c r="BL7" s="637"/>
      <c r="BM7" s="637"/>
      <c r="BN7" s="638"/>
      <c r="BO7" s="639">
        <v>37.9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3528141</v>
      </c>
      <c r="CS7" s="637"/>
      <c r="CT7" s="637"/>
      <c r="CU7" s="637"/>
      <c r="CV7" s="637"/>
      <c r="CW7" s="637"/>
      <c r="CX7" s="637"/>
      <c r="CY7" s="638"/>
      <c r="CZ7" s="639">
        <v>18.100000000000001</v>
      </c>
      <c r="DA7" s="639"/>
      <c r="DB7" s="639"/>
      <c r="DC7" s="639"/>
      <c r="DD7" s="645">
        <v>144375</v>
      </c>
      <c r="DE7" s="637"/>
      <c r="DF7" s="637"/>
      <c r="DG7" s="637"/>
      <c r="DH7" s="637"/>
      <c r="DI7" s="637"/>
      <c r="DJ7" s="637"/>
      <c r="DK7" s="637"/>
      <c r="DL7" s="637"/>
      <c r="DM7" s="637"/>
      <c r="DN7" s="637"/>
      <c r="DO7" s="637"/>
      <c r="DP7" s="638"/>
      <c r="DQ7" s="645">
        <v>3314102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61411</v>
      </c>
      <c r="S8" s="637"/>
      <c r="T8" s="637"/>
      <c r="U8" s="637"/>
      <c r="V8" s="637"/>
      <c r="W8" s="637"/>
      <c r="X8" s="637"/>
      <c r="Y8" s="638"/>
      <c r="Z8" s="639">
        <v>0.3</v>
      </c>
      <c r="AA8" s="639"/>
      <c r="AB8" s="639"/>
      <c r="AC8" s="639"/>
      <c r="AD8" s="640">
        <v>61411</v>
      </c>
      <c r="AE8" s="640"/>
      <c r="AF8" s="640"/>
      <c r="AG8" s="640"/>
      <c r="AH8" s="640"/>
      <c r="AI8" s="640"/>
      <c r="AJ8" s="640"/>
      <c r="AK8" s="640"/>
      <c r="AL8" s="641">
        <v>0.6</v>
      </c>
      <c r="AM8" s="642"/>
      <c r="AN8" s="642"/>
      <c r="AO8" s="643"/>
      <c r="AP8" s="633" t="s">
        <v>227</v>
      </c>
      <c r="AQ8" s="634"/>
      <c r="AR8" s="634"/>
      <c r="AS8" s="634"/>
      <c r="AT8" s="634"/>
      <c r="AU8" s="634"/>
      <c r="AV8" s="634"/>
      <c r="AW8" s="634"/>
      <c r="AX8" s="634"/>
      <c r="AY8" s="634"/>
      <c r="AZ8" s="634"/>
      <c r="BA8" s="634"/>
      <c r="BB8" s="634"/>
      <c r="BC8" s="634"/>
      <c r="BD8" s="634"/>
      <c r="BE8" s="634"/>
      <c r="BF8" s="635"/>
      <c r="BG8" s="636">
        <v>79828</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6894489</v>
      </c>
      <c r="CS8" s="637"/>
      <c r="CT8" s="637"/>
      <c r="CU8" s="637"/>
      <c r="CV8" s="637"/>
      <c r="CW8" s="637"/>
      <c r="CX8" s="637"/>
      <c r="CY8" s="638"/>
      <c r="CZ8" s="639">
        <v>35.299999999999997</v>
      </c>
      <c r="DA8" s="639"/>
      <c r="DB8" s="639"/>
      <c r="DC8" s="639"/>
      <c r="DD8" s="645">
        <v>624919</v>
      </c>
      <c r="DE8" s="637"/>
      <c r="DF8" s="637"/>
      <c r="DG8" s="637"/>
      <c r="DH8" s="637"/>
      <c r="DI8" s="637"/>
      <c r="DJ8" s="637"/>
      <c r="DK8" s="637"/>
      <c r="DL8" s="637"/>
      <c r="DM8" s="637"/>
      <c r="DN8" s="637"/>
      <c r="DO8" s="637"/>
      <c r="DP8" s="638"/>
      <c r="DQ8" s="645">
        <v>4291224</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63327</v>
      </c>
      <c r="S9" s="637"/>
      <c r="T9" s="637"/>
      <c r="U9" s="637"/>
      <c r="V9" s="637"/>
      <c r="W9" s="637"/>
      <c r="X9" s="637"/>
      <c r="Y9" s="638"/>
      <c r="Z9" s="639">
        <v>0.3</v>
      </c>
      <c r="AA9" s="639"/>
      <c r="AB9" s="639"/>
      <c r="AC9" s="639"/>
      <c r="AD9" s="640">
        <v>63327</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2674313</v>
      </c>
      <c r="BH9" s="637"/>
      <c r="BI9" s="637"/>
      <c r="BJ9" s="637"/>
      <c r="BK9" s="637"/>
      <c r="BL9" s="637"/>
      <c r="BM9" s="637"/>
      <c r="BN9" s="638"/>
      <c r="BO9" s="639">
        <v>29.4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1501731</v>
      </c>
      <c r="CS9" s="637"/>
      <c r="CT9" s="637"/>
      <c r="CU9" s="637"/>
      <c r="CV9" s="637"/>
      <c r="CW9" s="637"/>
      <c r="CX9" s="637"/>
      <c r="CY9" s="638"/>
      <c r="CZ9" s="639">
        <v>7.7</v>
      </c>
      <c r="DA9" s="639"/>
      <c r="DB9" s="639"/>
      <c r="DC9" s="639"/>
      <c r="DD9" s="645">
        <v>170697</v>
      </c>
      <c r="DE9" s="637"/>
      <c r="DF9" s="637"/>
      <c r="DG9" s="637"/>
      <c r="DH9" s="637"/>
      <c r="DI9" s="637"/>
      <c r="DJ9" s="637"/>
      <c r="DK9" s="637"/>
      <c r="DL9" s="637"/>
      <c r="DM9" s="637"/>
      <c r="DN9" s="637"/>
      <c r="DO9" s="637"/>
      <c r="DP9" s="638"/>
      <c r="DQ9" s="645">
        <v>1222574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105563</v>
      </c>
      <c r="BH10" s="637"/>
      <c r="BI10" s="637"/>
      <c r="BJ10" s="637"/>
      <c r="BK10" s="637"/>
      <c r="BL10" s="637"/>
      <c r="BM10" s="637"/>
      <c r="BN10" s="638"/>
      <c r="BO10" s="639">
        <v>1.2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41590</v>
      </c>
      <c r="CS10" s="637"/>
      <c r="CT10" s="637"/>
      <c r="CU10" s="637"/>
      <c r="CV10" s="637"/>
      <c r="CW10" s="637"/>
      <c r="CX10" s="637"/>
      <c r="CY10" s="638"/>
      <c r="CZ10" s="639">
        <v>0.2</v>
      </c>
      <c r="DA10" s="639"/>
      <c r="DB10" s="639"/>
      <c r="DC10" s="639"/>
      <c r="DD10" s="645">
        <v>2585</v>
      </c>
      <c r="DE10" s="637"/>
      <c r="DF10" s="637"/>
      <c r="DG10" s="637"/>
      <c r="DH10" s="637"/>
      <c r="DI10" s="637"/>
      <c r="DJ10" s="637"/>
      <c r="DK10" s="637"/>
      <c r="DL10" s="637"/>
      <c r="DM10" s="637"/>
      <c r="DN10" s="637"/>
      <c r="DO10" s="637"/>
      <c r="DP10" s="638"/>
      <c r="DQ10" s="645">
        <v>2585</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1058375</v>
      </c>
      <c r="S11" s="637"/>
      <c r="T11" s="637"/>
      <c r="U11" s="637"/>
      <c r="V11" s="637"/>
      <c r="W11" s="637"/>
      <c r="X11" s="637"/>
      <c r="Y11" s="638"/>
      <c r="Z11" s="641">
        <v>5.0999999999999996</v>
      </c>
      <c r="AA11" s="642"/>
      <c r="AB11" s="642"/>
      <c r="AC11" s="648"/>
      <c r="AD11" s="645">
        <v>1058375</v>
      </c>
      <c r="AE11" s="637"/>
      <c r="AF11" s="637"/>
      <c r="AG11" s="637"/>
      <c r="AH11" s="637"/>
      <c r="AI11" s="637"/>
      <c r="AJ11" s="637"/>
      <c r="AK11" s="638"/>
      <c r="AL11" s="641">
        <v>10.199999999999999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584431</v>
      </c>
      <c r="BH11" s="637"/>
      <c r="BI11" s="637"/>
      <c r="BJ11" s="637"/>
      <c r="BK11" s="637"/>
      <c r="BL11" s="637"/>
      <c r="BM11" s="637"/>
      <c r="BN11" s="638"/>
      <c r="BO11" s="639">
        <v>6.4</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868413</v>
      </c>
      <c r="CS11" s="637"/>
      <c r="CT11" s="637"/>
      <c r="CU11" s="637"/>
      <c r="CV11" s="637"/>
      <c r="CW11" s="637"/>
      <c r="CX11" s="637"/>
      <c r="CY11" s="638"/>
      <c r="CZ11" s="639">
        <v>4.4000000000000004</v>
      </c>
      <c r="DA11" s="639"/>
      <c r="DB11" s="639"/>
      <c r="DC11" s="639"/>
      <c r="DD11" s="645">
        <v>276790</v>
      </c>
      <c r="DE11" s="637"/>
      <c r="DF11" s="637"/>
      <c r="DG11" s="637"/>
      <c r="DH11" s="637"/>
      <c r="DI11" s="637"/>
      <c r="DJ11" s="637"/>
      <c r="DK11" s="637"/>
      <c r="DL11" s="637"/>
      <c r="DM11" s="637"/>
      <c r="DN11" s="637"/>
      <c r="DO11" s="637"/>
      <c r="DP11" s="638"/>
      <c r="DQ11" s="645">
        <v>668843</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17975</v>
      </c>
      <c r="S12" s="637"/>
      <c r="T12" s="637"/>
      <c r="U12" s="637"/>
      <c r="V12" s="637"/>
      <c r="W12" s="637"/>
      <c r="X12" s="637"/>
      <c r="Y12" s="638"/>
      <c r="Z12" s="639">
        <v>0.1</v>
      </c>
      <c r="AA12" s="639"/>
      <c r="AB12" s="639"/>
      <c r="AC12" s="639"/>
      <c r="AD12" s="640">
        <v>17975</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4897892</v>
      </c>
      <c r="BH12" s="637"/>
      <c r="BI12" s="637"/>
      <c r="BJ12" s="637"/>
      <c r="BK12" s="637"/>
      <c r="BL12" s="637"/>
      <c r="BM12" s="637"/>
      <c r="BN12" s="638"/>
      <c r="BO12" s="639">
        <v>53.9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209422</v>
      </c>
      <c r="CS12" s="637"/>
      <c r="CT12" s="637"/>
      <c r="CU12" s="637"/>
      <c r="CV12" s="637"/>
      <c r="CW12" s="637"/>
      <c r="CX12" s="637"/>
      <c r="CY12" s="638"/>
      <c r="CZ12" s="639">
        <v>1.1000000000000001</v>
      </c>
      <c r="DA12" s="639"/>
      <c r="DB12" s="639"/>
      <c r="DC12" s="639"/>
      <c r="DD12" s="645">
        <v>26634</v>
      </c>
      <c r="DE12" s="637"/>
      <c r="DF12" s="637"/>
      <c r="DG12" s="637"/>
      <c r="DH12" s="637"/>
      <c r="DI12" s="637"/>
      <c r="DJ12" s="637"/>
      <c r="DK12" s="637"/>
      <c r="DL12" s="637"/>
      <c r="DM12" s="637"/>
      <c r="DN12" s="637"/>
      <c r="DO12" s="637"/>
      <c r="DP12" s="638"/>
      <c r="DQ12" s="645">
        <v>119422</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4890910</v>
      </c>
      <c r="BH13" s="637"/>
      <c r="BI13" s="637"/>
      <c r="BJ13" s="637"/>
      <c r="BK13" s="637"/>
      <c r="BL13" s="637"/>
      <c r="BM13" s="637"/>
      <c r="BN13" s="638"/>
      <c r="BO13" s="639">
        <v>53.8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1863193</v>
      </c>
      <c r="CS13" s="637"/>
      <c r="CT13" s="637"/>
      <c r="CU13" s="637"/>
      <c r="CV13" s="637"/>
      <c r="CW13" s="637"/>
      <c r="CX13" s="637"/>
      <c r="CY13" s="638"/>
      <c r="CZ13" s="639">
        <v>9.5</v>
      </c>
      <c r="DA13" s="639"/>
      <c r="DB13" s="639"/>
      <c r="DC13" s="639"/>
      <c r="DD13" s="645">
        <v>717915</v>
      </c>
      <c r="DE13" s="637"/>
      <c r="DF13" s="637"/>
      <c r="DG13" s="637"/>
      <c r="DH13" s="637"/>
      <c r="DI13" s="637"/>
      <c r="DJ13" s="637"/>
      <c r="DK13" s="637"/>
      <c r="DL13" s="637"/>
      <c r="DM13" s="637"/>
      <c r="DN13" s="637"/>
      <c r="DO13" s="637"/>
      <c r="DP13" s="638"/>
      <c r="DQ13" s="645">
        <v>1570624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292</v>
      </c>
      <c r="S14" s="637"/>
      <c r="T14" s="637"/>
      <c r="U14" s="637"/>
      <c r="V14" s="637"/>
      <c r="W14" s="637"/>
      <c r="X14" s="637"/>
      <c r="Y14" s="638"/>
      <c r="Z14" s="639">
        <v>0</v>
      </c>
      <c r="AA14" s="639"/>
      <c r="AB14" s="639"/>
      <c r="AC14" s="639"/>
      <c r="AD14" s="640">
        <v>292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126571</v>
      </c>
      <c r="BH14" s="637"/>
      <c r="BI14" s="637"/>
      <c r="BJ14" s="637"/>
      <c r="BK14" s="637"/>
      <c r="BL14" s="637"/>
      <c r="BM14" s="637"/>
      <c r="BN14" s="638"/>
      <c r="BO14" s="639">
        <v>1.4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791972</v>
      </c>
      <c r="CS14" s="637"/>
      <c r="CT14" s="637"/>
      <c r="CU14" s="637"/>
      <c r="CV14" s="637"/>
      <c r="CW14" s="637"/>
      <c r="CX14" s="637"/>
      <c r="CY14" s="638"/>
      <c r="CZ14" s="639">
        <v>4.0999999999999996</v>
      </c>
      <c r="DA14" s="639"/>
      <c r="DB14" s="639"/>
      <c r="DC14" s="639"/>
      <c r="DD14" s="645">
        <v>135795</v>
      </c>
      <c r="DE14" s="637"/>
      <c r="DF14" s="637"/>
      <c r="DG14" s="637"/>
      <c r="DH14" s="637"/>
      <c r="DI14" s="637"/>
      <c r="DJ14" s="637"/>
      <c r="DK14" s="637"/>
      <c r="DL14" s="637"/>
      <c r="DM14" s="637"/>
      <c r="DN14" s="637"/>
      <c r="DO14" s="637"/>
      <c r="DP14" s="638"/>
      <c r="DQ14" s="645">
        <v>693480</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293422</v>
      </c>
      <c r="BH15" s="637"/>
      <c r="BI15" s="637"/>
      <c r="BJ15" s="637"/>
      <c r="BK15" s="637"/>
      <c r="BL15" s="637"/>
      <c r="BM15" s="637"/>
      <c r="BN15" s="638"/>
      <c r="BO15" s="639">
        <v>3.2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2911731</v>
      </c>
      <c r="CS15" s="637"/>
      <c r="CT15" s="637"/>
      <c r="CU15" s="637"/>
      <c r="CV15" s="637"/>
      <c r="CW15" s="637"/>
      <c r="CX15" s="637"/>
      <c r="CY15" s="638"/>
      <c r="CZ15" s="639">
        <v>14.9</v>
      </c>
      <c r="DA15" s="639"/>
      <c r="DB15" s="639"/>
      <c r="DC15" s="639"/>
      <c r="DD15" s="645">
        <v>608254</v>
      </c>
      <c r="DE15" s="637"/>
      <c r="DF15" s="637"/>
      <c r="DG15" s="637"/>
      <c r="DH15" s="637"/>
      <c r="DI15" s="637"/>
      <c r="DJ15" s="637"/>
      <c r="DK15" s="637"/>
      <c r="DL15" s="637"/>
      <c r="DM15" s="637"/>
      <c r="DN15" s="637"/>
      <c r="DO15" s="637"/>
      <c r="DP15" s="638"/>
      <c r="DQ15" s="645">
        <v>2110874</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36564</v>
      </c>
      <c r="S16" s="637"/>
      <c r="T16" s="637"/>
      <c r="U16" s="637"/>
      <c r="V16" s="637"/>
      <c r="W16" s="637"/>
      <c r="X16" s="637"/>
      <c r="Y16" s="638"/>
      <c r="Z16" s="639">
        <v>0.2</v>
      </c>
      <c r="AA16" s="639"/>
      <c r="AB16" s="639"/>
      <c r="AC16" s="639"/>
      <c r="AD16" s="640">
        <v>36564</v>
      </c>
      <c r="AE16" s="640"/>
      <c r="AF16" s="640"/>
      <c r="AG16" s="640"/>
      <c r="AH16" s="640"/>
      <c r="AI16" s="640"/>
      <c r="AJ16" s="640"/>
      <c r="AK16" s="640"/>
      <c r="AL16" s="641">
        <v>0.4</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250696</v>
      </c>
      <c r="CS16" s="637"/>
      <c r="CT16" s="637"/>
      <c r="CU16" s="637"/>
      <c r="CV16" s="637"/>
      <c r="CW16" s="637"/>
      <c r="CX16" s="637"/>
      <c r="CY16" s="638"/>
      <c r="CZ16" s="639">
        <v>1.3</v>
      </c>
      <c r="DA16" s="639"/>
      <c r="DB16" s="639"/>
      <c r="DC16" s="639"/>
      <c r="DD16" s="645" t="s">
        <v>122</v>
      </c>
      <c r="DE16" s="637"/>
      <c r="DF16" s="637"/>
      <c r="DG16" s="637"/>
      <c r="DH16" s="637"/>
      <c r="DI16" s="637"/>
      <c r="DJ16" s="637"/>
      <c r="DK16" s="637"/>
      <c r="DL16" s="637"/>
      <c r="DM16" s="637"/>
      <c r="DN16" s="637"/>
      <c r="DO16" s="637"/>
      <c r="DP16" s="638"/>
      <c r="DQ16" s="645">
        <v>218960</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148554</v>
      </c>
      <c r="S17" s="637"/>
      <c r="T17" s="637"/>
      <c r="U17" s="637"/>
      <c r="V17" s="637"/>
      <c r="W17" s="637"/>
      <c r="X17" s="637"/>
      <c r="Y17" s="638"/>
      <c r="Z17" s="639">
        <v>0.7</v>
      </c>
      <c r="AA17" s="639"/>
      <c r="AB17" s="639"/>
      <c r="AC17" s="639"/>
      <c r="AD17" s="640">
        <v>148554</v>
      </c>
      <c r="AE17" s="640"/>
      <c r="AF17" s="640"/>
      <c r="AG17" s="640"/>
      <c r="AH17" s="640"/>
      <c r="AI17" s="640"/>
      <c r="AJ17" s="640"/>
      <c r="AK17" s="640"/>
      <c r="AL17" s="641">
        <v>1.4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531414</v>
      </c>
      <c r="CS17" s="637"/>
      <c r="CT17" s="637"/>
      <c r="CU17" s="637"/>
      <c r="CV17" s="637"/>
      <c r="CW17" s="637"/>
      <c r="CX17" s="637"/>
      <c r="CY17" s="638"/>
      <c r="CZ17" s="639">
        <v>2.7</v>
      </c>
      <c r="DA17" s="639"/>
      <c r="DB17" s="639"/>
      <c r="DC17" s="639"/>
      <c r="DD17" s="645" t="s">
        <v>122</v>
      </c>
      <c r="DE17" s="637"/>
      <c r="DF17" s="637"/>
      <c r="DG17" s="637"/>
      <c r="DH17" s="637"/>
      <c r="DI17" s="637"/>
      <c r="DJ17" s="637"/>
      <c r="DK17" s="637"/>
      <c r="DL17" s="637"/>
      <c r="DM17" s="637"/>
      <c r="DN17" s="637"/>
      <c r="DO17" s="637"/>
      <c r="DP17" s="638"/>
      <c r="DQ17" s="645">
        <v>531414</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85606</v>
      </c>
      <c r="S18" s="637"/>
      <c r="T18" s="637"/>
      <c r="U18" s="637"/>
      <c r="V18" s="637"/>
      <c r="W18" s="637"/>
      <c r="X18" s="637"/>
      <c r="Y18" s="638"/>
      <c r="Z18" s="639">
        <v>0.4</v>
      </c>
      <c r="AA18" s="639"/>
      <c r="AB18" s="639"/>
      <c r="AC18" s="639"/>
      <c r="AD18" s="640">
        <v>85606</v>
      </c>
      <c r="AE18" s="640"/>
      <c r="AF18" s="640"/>
      <c r="AG18" s="640"/>
      <c r="AH18" s="640"/>
      <c r="AI18" s="640"/>
      <c r="AJ18" s="640"/>
      <c r="AK18" s="640"/>
      <c r="AL18" s="641">
        <v>0.8</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78294</v>
      </c>
      <c r="S19" s="637"/>
      <c r="T19" s="637"/>
      <c r="U19" s="637"/>
      <c r="V19" s="637"/>
      <c r="W19" s="637"/>
      <c r="X19" s="637"/>
      <c r="Y19" s="638"/>
      <c r="Z19" s="639">
        <v>0.4</v>
      </c>
      <c r="AA19" s="639"/>
      <c r="AB19" s="639"/>
      <c r="AC19" s="639"/>
      <c r="AD19" s="640">
        <v>78294</v>
      </c>
      <c r="AE19" s="640"/>
      <c r="AF19" s="640"/>
      <c r="AG19" s="640"/>
      <c r="AH19" s="640"/>
      <c r="AI19" s="640"/>
      <c r="AJ19" s="640"/>
      <c r="AK19" s="640"/>
      <c r="AL19" s="641">
        <v>0.8</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322525</v>
      </c>
      <c r="BH19" s="637"/>
      <c r="BI19" s="637"/>
      <c r="BJ19" s="637"/>
      <c r="BK19" s="637"/>
      <c r="BL19" s="637"/>
      <c r="BM19" s="637"/>
      <c r="BN19" s="638"/>
      <c r="BO19" s="639">
        <v>3.6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7312</v>
      </c>
      <c r="S20" s="637"/>
      <c r="T20" s="637"/>
      <c r="U20" s="637"/>
      <c r="V20" s="637"/>
      <c r="W20" s="637"/>
      <c r="X20" s="637"/>
      <c r="Y20" s="638"/>
      <c r="Z20" s="639">
        <v>0</v>
      </c>
      <c r="AA20" s="639"/>
      <c r="AB20" s="639"/>
      <c r="AC20" s="639"/>
      <c r="AD20" s="640">
        <v>7312</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322525</v>
      </c>
      <c r="BH20" s="637"/>
      <c r="BI20" s="637"/>
      <c r="BJ20" s="637"/>
      <c r="BK20" s="637"/>
      <c r="BL20" s="637"/>
      <c r="BM20" s="637"/>
      <c r="BN20" s="638"/>
      <c r="BO20" s="639">
        <v>3.6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19532282</v>
      </c>
      <c r="CS20" s="637"/>
      <c r="CT20" s="637"/>
      <c r="CU20" s="637"/>
      <c r="CV20" s="637"/>
      <c r="CW20" s="637"/>
      <c r="CX20" s="637"/>
      <c r="CY20" s="638"/>
      <c r="CZ20" s="639">
        <v>100</v>
      </c>
      <c r="DA20" s="639"/>
      <c r="DB20" s="639"/>
      <c r="DC20" s="639"/>
      <c r="DD20" s="645">
        <v>2707964</v>
      </c>
      <c r="DE20" s="637"/>
      <c r="DF20" s="637"/>
      <c r="DG20" s="637"/>
      <c r="DH20" s="637"/>
      <c r="DI20" s="637"/>
      <c r="DJ20" s="637"/>
      <c r="DK20" s="637"/>
      <c r="DL20" s="637"/>
      <c r="DM20" s="637"/>
      <c r="DN20" s="637"/>
      <c r="DO20" s="637"/>
      <c r="DP20" s="638"/>
      <c r="DQ20" s="645">
        <v>14883592</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80610</v>
      </c>
      <c r="S21" s="637"/>
      <c r="T21" s="637"/>
      <c r="U21" s="637"/>
      <c r="V21" s="637"/>
      <c r="W21" s="637"/>
      <c r="X21" s="637"/>
      <c r="Y21" s="638"/>
      <c r="Z21" s="639">
        <v>0.4</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1712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80610</v>
      </c>
      <c r="S23" s="637"/>
      <c r="T23" s="637"/>
      <c r="U23" s="637"/>
      <c r="V23" s="637"/>
      <c r="W23" s="637"/>
      <c r="X23" s="637"/>
      <c r="Y23" s="638"/>
      <c r="Z23" s="639">
        <v>0.4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320813</v>
      </c>
      <c r="BH23" s="637"/>
      <c r="BI23" s="637"/>
      <c r="BJ23" s="637"/>
      <c r="BK23" s="637"/>
      <c r="BL23" s="637"/>
      <c r="BM23" s="637"/>
      <c r="BN23" s="638"/>
      <c r="BO23" s="639">
        <v>3.5</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7826073</v>
      </c>
      <c r="CS24" s="626"/>
      <c r="CT24" s="626"/>
      <c r="CU24" s="626"/>
      <c r="CV24" s="626"/>
      <c r="CW24" s="626"/>
      <c r="CX24" s="626"/>
      <c r="CY24" s="627"/>
      <c r="CZ24" s="630">
        <v>40.1</v>
      </c>
      <c r="DA24" s="631"/>
      <c r="DB24" s="631"/>
      <c r="DC24" s="647"/>
      <c r="DD24" s="671">
        <v>5328614</v>
      </c>
      <c r="DE24" s="626"/>
      <c r="DF24" s="626"/>
      <c r="DG24" s="626"/>
      <c r="DH24" s="626"/>
      <c r="DI24" s="626"/>
      <c r="DJ24" s="626"/>
      <c r="DK24" s="627"/>
      <c r="DL24" s="671">
        <v>5279459</v>
      </c>
      <c r="DM24" s="626"/>
      <c r="DN24" s="626"/>
      <c r="DO24" s="626"/>
      <c r="DP24" s="626"/>
      <c r="DQ24" s="626"/>
      <c r="DR24" s="626"/>
      <c r="DS24" s="626"/>
      <c r="DT24" s="626"/>
      <c r="DU24" s="626"/>
      <c r="DV24" s="627"/>
      <c r="DW24" s="630">
        <v>50.6</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10790961</v>
      </c>
      <c r="S25" s="637"/>
      <c r="T25" s="637"/>
      <c r="U25" s="637"/>
      <c r="V25" s="637"/>
      <c r="W25" s="637"/>
      <c r="X25" s="637"/>
      <c r="Y25" s="638"/>
      <c r="Z25" s="639">
        <v>52.2</v>
      </c>
      <c r="AA25" s="639"/>
      <c r="AB25" s="639"/>
      <c r="AC25" s="639"/>
      <c r="AD25" s="640">
        <v>10389538</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3795891</v>
      </c>
      <c r="CS25" s="668"/>
      <c r="CT25" s="668"/>
      <c r="CU25" s="668"/>
      <c r="CV25" s="668"/>
      <c r="CW25" s="668"/>
      <c r="CX25" s="668"/>
      <c r="CY25" s="669"/>
      <c r="CZ25" s="641">
        <v>19.399999999999999</v>
      </c>
      <c r="DA25" s="666"/>
      <c r="DB25" s="666"/>
      <c r="DC25" s="670"/>
      <c r="DD25" s="645">
        <v>3552727</v>
      </c>
      <c r="DE25" s="668"/>
      <c r="DF25" s="668"/>
      <c r="DG25" s="668"/>
      <c r="DH25" s="668"/>
      <c r="DI25" s="668"/>
      <c r="DJ25" s="668"/>
      <c r="DK25" s="669"/>
      <c r="DL25" s="645">
        <v>3513248</v>
      </c>
      <c r="DM25" s="668"/>
      <c r="DN25" s="668"/>
      <c r="DO25" s="668"/>
      <c r="DP25" s="668"/>
      <c r="DQ25" s="668"/>
      <c r="DR25" s="668"/>
      <c r="DS25" s="668"/>
      <c r="DT25" s="668"/>
      <c r="DU25" s="668"/>
      <c r="DV25" s="669"/>
      <c r="DW25" s="641">
        <v>33.700000000000003</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3798</v>
      </c>
      <c r="S26" s="637"/>
      <c r="T26" s="637"/>
      <c r="U26" s="637"/>
      <c r="V26" s="637"/>
      <c r="W26" s="637"/>
      <c r="X26" s="637"/>
      <c r="Y26" s="638"/>
      <c r="Z26" s="639">
        <v>0</v>
      </c>
      <c r="AA26" s="639"/>
      <c r="AB26" s="639"/>
      <c r="AC26" s="639"/>
      <c r="AD26" s="640">
        <v>3798</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2242435</v>
      </c>
      <c r="CS26" s="637"/>
      <c r="CT26" s="637"/>
      <c r="CU26" s="637"/>
      <c r="CV26" s="637"/>
      <c r="CW26" s="637"/>
      <c r="CX26" s="637"/>
      <c r="CY26" s="638"/>
      <c r="CZ26" s="641">
        <v>11.5</v>
      </c>
      <c r="DA26" s="666"/>
      <c r="DB26" s="666"/>
      <c r="DC26" s="670"/>
      <c r="DD26" s="645">
        <v>2037530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1109</v>
      </c>
      <c r="S27" s="637"/>
      <c r="T27" s="637"/>
      <c r="U27" s="637"/>
      <c r="V27" s="637"/>
      <c r="W27" s="637"/>
      <c r="X27" s="637"/>
      <c r="Y27" s="638"/>
      <c r="Z27" s="639">
        <v>0</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9084545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3498768</v>
      </c>
      <c r="CS27" s="668"/>
      <c r="CT27" s="668"/>
      <c r="CU27" s="668"/>
      <c r="CV27" s="668"/>
      <c r="CW27" s="668"/>
      <c r="CX27" s="668"/>
      <c r="CY27" s="669"/>
      <c r="CZ27" s="641">
        <v>17.899999999999999</v>
      </c>
      <c r="DA27" s="666"/>
      <c r="DB27" s="666"/>
      <c r="DC27" s="670"/>
      <c r="DD27" s="645">
        <v>1244473</v>
      </c>
      <c r="DE27" s="668"/>
      <c r="DF27" s="668"/>
      <c r="DG27" s="668"/>
      <c r="DH27" s="668"/>
      <c r="DI27" s="668"/>
      <c r="DJ27" s="668"/>
      <c r="DK27" s="669"/>
      <c r="DL27" s="645">
        <v>1234797</v>
      </c>
      <c r="DM27" s="668"/>
      <c r="DN27" s="668"/>
      <c r="DO27" s="668"/>
      <c r="DP27" s="668"/>
      <c r="DQ27" s="668"/>
      <c r="DR27" s="668"/>
      <c r="DS27" s="668"/>
      <c r="DT27" s="668"/>
      <c r="DU27" s="668"/>
      <c r="DV27" s="669"/>
      <c r="DW27" s="641">
        <v>11.8</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175671</v>
      </c>
      <c r="S28" s="637"/>
      <c r="T28" s="637"/>
      <c r="U28" s="637"/>
      <c r="V28" s="637"/>
      <c r="W28" s="637"/>
      <c r="X28" s="637"/>
      <c r="Y28" s="638"/>
      <c r="Z28" s="639">
        <v>0.8</v>
      </c>
      <c r="AA28" s="639"/>
      <c r="AB28" s="639"/>
      <c r="AC28" s="639"/>
      <c r="AD28" s="640">
        <v>20716</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531414</v>
      </c>
      <c r="CS28" s="637"/>
      <c r="CT28" s="637"/>
      <c r="CU28" s="637"/>
      <c r="CV28" s="637"/>
      <c r="CW28" s="637"/>
      <c r="CX28" s="637"/>
      <c r="CY28" s="638"/>
      <c r="CZ28" s="641">
        <v>2.7</v>
      </c>
      <c r="DA28" s="666"/>
      <c r="DB28" s="666"/>
      <c r="DC28" s="670"/>
      <c r="DD28" s="645">
        <v>531414</v>
      </c>
      <c r="DE28" s="637"/>
      <c r="DF28" s="637"/>
      <c r="DG28" s="637"/>
      <c r="DH28" s="637"/>
      <c r="DI28" s="637"/>
      <c r="DJ28" s="637"/>
      <c r="DK28" s="638"/>
      <c r="DL28" s="645">
        <v>531414</v>
      </c>
      <c r="DM28" s="637"/>
      <c r="DN28" s="637"/>
      <c r="DO28" s="637"/>
      <c r="DP28" s="637"/>
      <c r="DQ28" s="637"/>
      <c r="DR28" s="637"/>
      <c r="DS28" s="637"/>
      <c r="DT28" s="637"/>
      <c r="DU28" s="637"/>
      <c r="DV28" s="638"/>
      <c r="DW28" s="641">
        <v>5.0999999999999996</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106631</v>
      </c>
      <c r="S29" s="637"/>
      <c r="T29" s="637"/>
      <c r="U29" s="637"/>
      <c r="V29" s="637"/>
      <c r="W29" s="637"/>
      <c r="X29" s="637"/>
      <c r="Y29" s="638"/>
      <c r="Z29" s="639">
        <v>0.5</v>
      </c>
      <c r="AA29" s="639"/>
      <c r="AB29" s="639"/>
      <c r="AC29" s="639"/>
      <c r="AD29" s="640">
        <v>44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531414</v>
      </c>
      <c r="CS29" s="668"/>
      <c r="CT29" s="668"/>
      <c r="CU29" s="668"/>
      <c r="CV29" s="668"/>
      <c r="CW29" s="668"/>
      <c r="CX29" s="668"/>
      <c r="CY29" s="669"/>
      <c r="CZ29" s="641">
        <v>2.7</v>
      </c>
      <c r="DA29" s="666"/>
      <c r="DB29" s="666"/>
      <c r="DC29" s="670"/>
      <c r="DD29" s="645">
        <v>531414</v>
      </c>
      <c r="DE29" s="668"/>
      <c r="DF29" s="668"/>
      <c r="DG29" s="668"/>
      <c r="DH29" s="668"/>
      <c r="DI29" s="668"/>
      <c r="DJ29" s="668"/>
      <c r="DK29" s="669"/>
      <c r="DL29" s="645">
        <v>531414</v>
      </c>
      <c r="DM29" s="668"/>
      <c r="DN29" s="668"/>
      <c r="DO29" s="668"/>
      <c r="DP29" s="668"/>
      <c r="DQ29" s="668"/>
      <c r="DR29" s="668"/>
      <c r="DS29" s="668"/>
      <c r="DT29" s="668"/>
      <c r="DU29" s="668"/>
      <c r="DV29" s="669"/>
      <c r="DW29" s="641">
        <v>5.0999999999999996</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2200687</v>
      </c>
      <c r="S30" s="637"/>
      <c r="T30" s="637"/>
      <c r="U30" s="637"/>
      <c r="V30" s="637"/>
      <c r="W30" s="637"/>
      <c r="X30" s="637"/>
      <c r="Y30" s="638"/>
      <c r="Z30" s="639">
        <v>10.6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526483</v>
      </c>
      <c r="CS30" s="637"/>
      <c r="CT30" s="637"/>
      <c r="CU30" s="637"/>
      <c r="CV30" s="637"/>
      <c r="CW30" s="637"/>
      <c r="CX30" s="637"/>
      <c r="CY30" s="638"/>
      <c r="CZ30" s="641">
        <v>2.7</v>
      </c>
      <c r="DA30" s="666"/>
      <c r="DB30" s="666"/>
      <c r="DC30" s="670"/>
      <c r="DD30" s="645">
        <v>526483</v>
      </c>
      <c r="DE30" s="637"/>
      <c r="DF30" s="637"/>
      <c r="DG30" s="637"/>
      <c r="DH30" s="637"/>
      <c r="DI30" s="637"/>
      <c r="DJ30" s="637"/>
      <c r="DK30" s="638"/>
      <c r="DL30" s="645">
        <v>526483</v>
      </c>
      <c r="DM30" s="637"/>
      <c r="DN30" s="637"/>
      <c r="DO30" s="637"/>
      <c r="DP30" s="637"/>
      <c r="DQ30" s="637"/>
      <c r="DR30" s="637"/>
      <c r="DS30" s="637"/>
      <c r="DT30" s="637"/>
      <c r="DU30" s="637"/>
      <c r="DV30" s="638"/>
      <c r="DW30" s="641">
        <v>5.0999999999999996</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98.9</v>
      </c>
      <c r="BN31" s="680"/>
      <c r="BO31" s="680"/>
      <c r="BP31" s="680"/>
      <c r="BQ31" s="681"/>
      <c r="BR31" s="692">
        <v>99.6</v>
      </c>
      <c r="BS31" s="680"/>
      <c r="BT31" s="680"/>
      <c r="BU31" s="680"/>
      <c r="BV31" s="680"/>
      <c r="BW31" s="680"/>
      <c r="BX31" s="631">
        <v>98.8</v>
      </c>
      <c r="BY31" s="680"/>
      <c r="BZ31" s="680"/>
      <c r="CA31" s="680"/>
      <c r="CB31" s="681"/>
      <c r="CD31" s="674"/>
      <c r="CE31" s="675"/>
      <c r="CF31" s="633" t="s">
        <v>300</v>
      </c>
      <c r="CG31" s="634"/>
      <c r="CH31" s="634"/>
      <c r="CI31" s="634"/>
      <c r="CJ31" s="634"/>
      <c r="CK31" s="634"/>
      <c r="CL31" s="634"/>
      <c r="CM31" s="634"/>
      <c r="CN31" s="634"/>
      <c r="CO31" s="634"/>
      <c r="CP31" s="634"/>
      <c r="CQ31" s="635"/>
      <c r="CR31" s="636">
        <v>4931</v>
      </c>
      <c r="CS31" s="668"/>
      <c r="CT31" s="668"/>
      <c r="CU31" s="668"/>
      <c r="CV31" s="668"/>
      <c r="CW31" s="668"/>
      <c r="CX31" s="668"/>
      <c r="CY31" s="669"/>
      <c r="CZ31" s="641">
        <v>0</v>
      </c>
      <c r="DA31" s="666"/>
      <c r="DB31" s="666"/>
      <c r="DC31" s="670"/>
      <c r="DD31" s="645">
        <v>4931</v>
      </c>
      <c r="DE31" s="668"/>
      <c r="DF31" s="668"/>
      <c r="DG31" s="668"/>
      <c r="DH31" s="668"/>
      <c r="DI31" s="668"/>
      <c r="DJ31" s="668"/>
      <c r="DK31" s="669"/>
      <c r="DL31" s="645">
        <v>4931</v>
      </c>
      <c r="DM31" s="668"/>
      <c r="DN31" s="668"/>
      <c r="DO31" s="668"/>
      <c r="DP31" s="668"/>
      <c r="DQ31" s="668"/>
      <c r="DR31" s="668"/>
      <c r="DS31" s="668"/>
      <c r="DT31" s="668"/>
      <c r="DU31" s="668"/>
      <c r="DV31" s="669"/>
      <c r="DW31" s="641">
        <v>0</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1027212</v>
      </c>
      <c r="S32" s="637"/>
      <c r="T32" s="637"/>
      <c r="U32" s="637"/>
      <c r="V32" s="637"/>
      <c r="W32" s="637"/>
      <c r="X32" s="637"/>
      <c r="Y32" s="638"/>
      <c r="Z32" s="639">
        <v>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98.2</v>
      </c>
      <c r="BN32" s="668"/>
      <c r="BO32" s="668"/>
      <c r="BP32" s="668"/>
      <c r="BQ32" s="691"/>
      <c r="BR32" s="693">
        <v>99.4</v>
      </c>
      <c r="BS32" s="668"/>
      <c r="BT32" s="668"/>
      <c r="BU32" s="668"/>
      <c r="BV32" s="668"/>
      <c r="BW32" s="668"/>
      <c r="BX32" s="642">
        <v>98.1</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71415</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99.4</v>
      </c>
      <c r="BN33" s="695"/>
      <c r="BO33" s="695"/>
      <c r="BP33" s="695"/>
      <c r="BQ33" s="697"/>
      <c r="BR33" s="694">
        <v>99.7</v>
      </c>
      <c r="BS33" s="695"/>
      <c r="BT33" s="695"/>
      <c r="BU33" s="695"/>
      <c r="BV33" s="695"/>
      <c r="BW33" s="695"/>
      <c r="BX33" s="696">
        <v>99.3</v>
      </c>
      <c r="BY33" s="695"/>
      <c r="BZ33" s="695"/>
      <c r="CA33" s="695"/>
      <c r="CB33" s="697"/>
      <c r="CD33" s="633" t="s">
        <v>307</v>
      </c>
      <c r="CE33" s="634"/>
      <c r="CF33" s="634"/>
      <c r="CG33" s="634"/>
      <c r="CH33" s="634"/>
      <c r="CI33" s="634"/>
      <c r="CJ33" s="634"/>
      <c r="CK33" s="634"/>
      <c r="CL33" s="634"/>
      <c r="CM33" s="634"/>
      <c r="CN33" s="634"/>
      <c r="CO33" s="634"/>
      <c r="CP33" s="634"/>
      <c r="CQ33" s="635"/>
      <c r="CR33" s="636">
        <v>8747549</v>
      </c>
      <c r="CS33" s="668"/>
      <c r="CT33" s="668"/>
      <c r="CU33" s="668"/>
      <c r="CV33" s="668"/>
      <c r="CW33" s="668"/>
      <c r="CX33" s="668"/>
      <c r="CY33" s="669"/>
      <c r="CZ33" s="641">
        <v>44.8</v>
      </c>
      <c r="DA33" s="666"/>
      <c r="DB33" s="666"/>
      <c r="DC33" s="670"/>
      <c r="DD33" s="645">
        <v>7699128</v>
      </c>
      <c r="DE33" s="668"/>
      <c r="DF33" s="668"/>
      <c r="DG33" s="668"/>
      <c r="DH33" s="668"/>
      <c r="DI33" s="668"/>
      <c r="DJ33" s="668"/>
      <c r="DK33" s="669"/>
      <c r="DL33" s="645">
        <v>4211421</v>
      </c>
      <c r="DM33" s="668"/>
      <c r="DN33" s="668"/>
      <c r="DO33" s="668"/>
      <c r="DP33" s="668"/>
      <c r="DQ33" s="668"/>
      <c r="DR33" s="668"/>
      <c r="DS33" s="668"/>
      <c r="DT33" s="668"/>
      <c r="DU33" s="668"/>
      <c r="DV33" s="669"/>
      <c r="DW33" s="641">
        <v>40.4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3056198</v>
      </c>
      <c r="S34" s="637"/>
      <c r="T34" s="637"/>
      <c r="U34" s="637"/>
      <c r="V34" s="637"/>
      <c r="W34" s="637"/>
      <c r="X34" s="637"/>
      <c r="Y34" s="638"/>
      <c r="Z34" s="639">
        <v>14.8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4238319</v>
      </c>
      <c r="CS34" s="637"/>
      <c r="CT34" s="637"/>
      <c r="CU34" s="637"/>
      <c r="CV34" s="637"/>
      <c r="CW34" s="637"/>
      <c r="CX34" s="637"/>
      <c r="CY34" s="638"/>
      <c r="CZ34" s="641">
        <v>21.7</v>
      </c>
      <c r="DA34" s="666"/>
      <c r="DB34" s="666"/>
      <c r="DC34" s="670"/>
      <c r="DD34" s="645">
        <v>3864249</v>
      </c>
      <c r="DE34" s="637"/>
      <c r="DF34" s="637"/>
      <c r="DG34" s="637"/>
      <c r="DH34" s="637"/>
      <c r="DI34" s="637"/>
      <c r="DJ34" s="637"/>
      <c r="DK34" s="638"/>
      <c r="DL34" s="645">
        <v>1822626</v>
      </c>
      <c r="DM34" s="637"/>
      <c r="DN34" s="637"/>
      <c r="DO34" s="637"/>
      <c r="DP34" s="637"/>
      <c r="DQ34" s="637"/>
      <c r="DR34" s="637"/>
      <c r="DS34" s="637"/>
      <c r="DT34" s="637"/>
      <c r="DU34" s="637"/>
      <c r="DV34" s="638"/>
      <c r="DW34" s="641">
        <v>17.5</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514761</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637113</v>
      </c>
      <c r="CS35" s="668"/>
      <c r="CT35" s="668"/>
      <c r="CU35" s="668"/>
      <c r="CV35" s="668"/>
      <c r="CW35" s="668"/>
      <c r="CX35" s="668"/>
      <c r="CY35" s="669"/>
      <c r="CZ35" s="641">
        <v>3.3</v>
      </c>
      <c r="DA35" s="666"/>
      <c r="DB35" s="666"/>
      <c r="DC35" s="670"/>
      <c r="DD35" s="645">
        <v>599880</v>
      </c>
      <c r="DE35" s="668"/>
      <c r="DF35" s="668"/>
      <c r="DG35" s="668"/>
      <c r="DH35" s="668"/>
      <c r="DI35" s="668"/>
      <c r="DJ35" s="668"/>
      <c r="DK35" s="669"/>
      <c r="DL35" s="645">
        <v>542145</v>
      </c>
      <c r="DM35" s="668"/>
      <c r="DN35" s="668"/>
      <c r="DO35" s="668"/>
      <c r="DP35" s="668"/>
      <c r="DQ35" s="668"/>
      <c r="DR35" s="668"/>
      <c r="DS35" s="668"/>
      <c r="DT35" s="668"/>
      <c r="DU35" s="668"/>
      <c r="DV35" s="669"/>
      <c r="DW35" s="641">
        <v>5.2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1504129</v>
      </c>
      <c r="S36" s="637"/>
      <c r="T36" s="637"/>
      <c r="U36" s="637"/>
      <c r="V36" s="637"/>
      <c r="W36" s="637"/>
      <c r="X36" s="637"/>
      <c r="Y36" s="638"/>
      <c r="Z36" s="639">
        <v>7.3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1952123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6122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1919737</v>
      </c>
      <c r="CS36" s="637"/>
      <c r="CT36" s="637"/>
      <c r="CU36" s="637"/>
      <c r="CV36" s="637"/>
      <c r="CW36" s="637"/>
      <c r="CX36" s="637"/>
      <c r="CY36" s="638"/>
      <c r="CZ36" s="641">
        <v>9.8000000000000007</v>
      </c>
      <c r="DA36" s="666"/>
      <c r="DB36" s="666"/>
      <c r="DC36" s="670"/>
      <c r="DD36" s="645">
        <v>1530768</v>
      </c>
      <c r="DE36" s="637"/>
      <c r="DF36" s="637"/>
      <c r="DG36" s="637"/>
      <c r="DH36" s="637"/>
      <c r="DI36" s="637"/>
      <c r="DJ36" s="637"/>
      <c r="DK36" s="638"/>
      <c r="DL36" s="645">
        <v>1031898</v>
      </c>
      <c r="DM36" s="637"/>
      <c r="DN36" s="637"/>
      <c r="DO36" s="637"/>
      <c r="DP36" s="637"/>
      <c r="DQ36" s="637"/>
      <c r="DR36" s="637"/>
      <c r="DS36" s="637"/>
      <c r="DT36" s="637"/>
      <c r="DU36" s="637"/>
      <c r="DV36" s="638"/>
      <c r="DW36" s="641">
        <v>9.9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632643</v>
      </c>
      <c r="S37" s="637"/>
      <c r="T37" s="637"/>
      <c r="U37" s="637"/>
      <c r="V37" s="637"/>
      <c r="W37" s="637"/>
      <c r="X37" s="637"/>
      <c r="Y37" s="638"/>
      <c r="Z37" s="639">
        <v>3.1</v>
      </c>
      <c r="AA37" s="639"/>
      <c r="AB37" s="639"/>
      <c r="AC37" s="639"/>
      <c r="AD37" s="640">
        <v>10873</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664657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-124102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90165</v>
      </c>
      <c r="CS37" s="668"/>
      <c r="CT37" s="668"/>
      <c r="CU37" s="668"/>
      <c r="CV37" s="668"/>
      <c r="CW37" s="668"/>
      <c r="CX37" s="668"/>
      <c r="CY37" s="669"/>
      <c r="CZ37" s="641">
        <v>0.5</v>
      </c>
      <c r="DA37" s="666"/>
      <c r="DB37" s="666"/>
      <c r="DC37" s="670"/>
      <c r="DD37" s="645">
        <v>90165</v>
      </c>
      <c r="DE37" s="668"/>
      <c r="DF37" s="668"/>
      <c r="DG37" s="668"/>
      <c r="DH37" s="668"/>
      <c r="DI37" s="668"/>
      <c r="DJ37" s="668"/>
      <c r="DK37" s="669"/>
      <c r="DL37" s="645">
        <v>50322</v>
      </c>
      <c r="DM37" s="668"/>
      <c r="DN37" s="668"/>
      <c r="DO37" s="668"/>
      <c r="DP37" s="668"/>
      <c r="DQ37" s="668"/>
      <c r="DR37" s="668"/>
      <c r="DS37" s="668"/>
      <c r="DT37" s="668"/>
      <c r="DU37" s="668"/>
      <c r="DV37" s="669"/>
      <c r="DW37" s="641">
        <v>0.5</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585300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3983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4072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1537483</v>
      </c>
      <c r="CS38" s="637"/>
      <c r="CT38" s="637"/>
      <c r="CU38" s="637"/>
      <c r="CV38" s="637"/>
      <c r="CW38" s="637"/>
      <c r="CX38" s="637"/>
      <c r="CY38" s="638"/>
      <c r="CZ38" s="641">
        <v>7.9</v>
      </c>
      <c r="DA38" s="666"/>
      <c r="DB38" s="666"/>
      <c r="DC38" s="670"/>
      <c r="DD38" s="645">
        <v>1381808</v>
      </c>
      <c r="DE38" s="637"/>
      <c r="DF38" s="637"/>
      <c r="DG38" s="637"/>
      <c r="DH38" s="637"/>
      <c r="DI38" s="637"/>
      <c r="DJ38" s="637"/>
      <c r="DK38" s="638"/>
      <c r="DL38" s="645">
        <v>814752</v>
      </c>
      <c r="DM38" s="637"/>
      <c r="DN38" s="637"/>
      <c r="DO38" s="637"/>
      <c r="DP38" s="637"/>
      <c r="DQ38" s="637"/>
      <c r="DR38" s="637"/>
      <c r="DS38" s="637"/>
      <c r="DT38" s="637"/>
      <c r="DU38" s="637"/>
      <c r="DV38" s="638"/>
      <c r="DW38" s="641">
        <v>7.8</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6356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102474</v>
      </c>
      <c r="CS39" s="668"/>
      <c r="CT39" s="668"/>
      <c r="CU39" s="668"/>
      <c r="CV39" s="668"/>
      <c r="CW39" s="668"/>
      <c r="CX39" s="668"/>
      <c r="CY39" s="669"/>
      <c r="CZ39" s="641">
        <v>0.5</v>
      </c>
      <c r="DA39" s="666"/>
      <c r="DB39" s="666"/>
      <c r="DC39" s="670"/>
      <c r="DD39" s="645">
        <v>100000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312423</v>
      </c>
      <c r="CS40" s="637"/>
      <c r="CT40" s="637"/>
      <c r="CU40" s="637"/>
      <c r="CV40" s="637"/>
      <c r="CW40" s="637"/>
      <c r="CX40" s="637"/>
      <c r="CY40" s="638"/>
      <c r="CZ40" s="641">
        <v>1.6</v>
      </c>
      <c r="DA40" s="666"/>
      <c r="DB40" s="666"/>
      <c r="DC40" s="670"/>
      <c r="DD40" s="645">
        <v>222423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20670515</v>
      </c>
      <c r="S41" s="709"/>
      <c r="T41" s="709"/>
      <c r="U41" s="709"/>
      <c r="V41" s="709"/>
      <c r="W41" s="709"/>
      <c r="X41" s="709"/>
      <c r="Y41" s="713"/>
      <c r="Z41" s="714">
        <v>100</v>
      </c>
      <c r="AA41" s="714"/>
      <c r="AB41" s="714"/>
      <c r="AC41" s="714"/>
      <c r="AD41" s="715">
        <v>10424969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304043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979440</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331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2958660</v>
      </c>
      <c r="CS42" s="668"/>
      <c r="CT42" s="668"/>
      <c r="CU42" s="668"/>
      <c r="CV42" s="668"/>
      <c r="CW42" s="668"/>
      <c r="CX42" s="668"/>
      <c r="CY42" s="669"/>
      <c r="CZ42" s="641">
        <v>15.1</v>
      </c>
      <c r="DA42" s="666"/>
      <c r="DB42" s="666"/>
      <c r="DC42" s="670"/>
      <c r="DD42" s="645">
        <v>1855850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97867</v>
      </c>
      <c r="CS43" s="668"/>
      <c r="CT43" s="668"/>
      <c r="CU43" s="668"/>
      <c r="CV43" s="668"/>
      <c r="CW43" s="668"/>
      <c r="CX43" s="668"/>
      <c r="CY43" s="669"/>
      <c r="CZ43" s="641">
        <v>0.5</v>
      </c>
      <c r="DA43" s="666"/>
      <c r="DB43" s="666"/>
      <c r="DC43" s="670"/>
      <c r="DD43" s="645">
        <v>97867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2707964</v>
      </c>
      <c r="CS44" s="637"/>
      <c r="CT44" s="637"/>
      <c r="CU44" s="637"/>
      <c r="CV44" s="637"/>
      <c r="CW44" s="637"/>
      <c r="CX44" s="637"/>
      <c r="CY44" s="638"/>
      <c r="CZ44" s="641">
        <v>13.9</v>
      </c>
      <c r="DA44" s="642"/>
      <c r="DB44" s="642"/>
      <c r="DC44" s="648"/>
      <c r="DD44" s="645">
        <v>1636890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254237</v>
      </c>
      <c r="CS45" s="668"/>
      <c r="CT45" s="668"/>
      <c r="CU45" s="668"/>
      <c r="CV45" s="668"/>
      <c r="CW45" s="668"/>
      <c r="CX45" s="668"/>
      <c r="CY45" s="669"/>
      <c r="CZ45" s="641">
        <v>1.3</v>
      </c>
      <c r="DA45" s="666"/>
      <c r="DB45" s="666"/>
      <c r="DC45" s="670"/>
      <c r="DD45" s="645">
        <v>57314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2262852</v>
      </c>
      <c r="CS46" s="637"/>
      <c r="CT46" s="637"/>
      <c r="CU46" s="637"/>
      <c r="CV46" s="637"/>
      <c r="CW46" s="637"/>
      <c r="CX46" s="637"/>
      <c r="CY46" s="638"/>
      <c r="CZ46" s="641">
        <v>11.6</v>
      </c>
      <c r="DA46" s="642"/>
      <c r="DB46" s="642"/>
      <c r="DC46" s="648"/>
      <c r="DD46" s="645">
        <v>1495101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250696</v>
      </c>
      <c r="CS47" s="668"/>
      <c r="CT47" s="668"/>
      <c r="CU47" s="668"/>
      <c r="CV47" s="668"/>
      <c r="CW47" s="668"/>
      <c r="CX47" s="668"/>
      <c r="CY47" s="669"/>
      <c r="CZ47" s="641">
        <v>1.3</v>
      </c>
      <c r="DA47" s="666"/>
      <c r="DB47" s="666"/>
      <c r="DC47" s="670"/>
      <c r="DD47" s="645">
        <v>218960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19532282</v>
      </c>
      <c r="CS49" s="695"/>
      <c r="CT49" s="695"/>
      <c r="CU49" s="695"/>
      <c r="CV49" s="695"/>
      <c r="CW49" s="695"/>
      <c r="CX49" s="695"/>
      <c r="CY49" s="724"/>
      <c r="CZ49" s="716">
        <v>100</v>
      </c>
      <c r="DA49" s="725"/>
      <c r="DB49" s="725"/>
      <c r="DC49" s="726"/>
      <c r="DD49" s="727">
        <v>14883592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XGY3Pqa+7gafuXSkTTMCH7wqm14Ilciqznb87MiMxzYzk84F2lcq3id1Ah1a12sFZudL7jUF8eOEQmXjdNX5g==" saltValue="9E0HaA0cBZ70y22cUNVb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20448</v>
      </c>
      <c r="R7" s="766"/>
      <c r="S7" s="766"/>
      <c r="T7" s="766"/>
      <c r="U7" s="766"/>
      <c r="V7" s="766">
        <v>19355</v>
      </c>
      <c r="W7" s="766"/>
      <c r="X7" s="766"/>
      <c r="Y7" s="766"/>
      <c r="Z7" s="766"/>
      <c r="AA7" s="766">
        <v>1093</v>
      </c>
      <c r="AB7" s="766"/>
      <c r="AC7" s="766"/>
      <c r="AD7" s="766"/>
      <c r="AE7" s="767"/>
      <c r="AF7" s="768">
        <v>980</v>
      </c>
      <c r="AG7" s="769"/>
      <c r="AH7" s="769"/>
      <c r="AI7" s="769"/>
      <c r="AJ7" s="770"/>
      <c r="AK7" s="771">
        <v>357</v>
      </c>
      <c r="AL7" s="772"/>
      <c r="AM7" s="772"/>
      <c r="AN7" s="772"/>
      <c r="AO7" s="772"/>
      <c r="AP7" s="772">
        <v>3583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385</v>
      </c>
      <c r="R8" s="797"/>
      <c r="S8" s="797"/>
      <c r="T8" s="797"/>
      <c r="U8" s="797"/>
      <c r="V8" s="797">
        <v>340</v>
      </c>
      <c r="W8" s="797"/>
      <c r="X8" s="797"/>
      <c r="Y8" s="797"/>
      <c r="Z8" s="797"/>
      <c r="AA8" s="797">
        <v>45</v>
      </c>
      <c r="AB8" s="797"/>
      <c r="AC8" s="797"/>
      <c r="AD8" s="797"/>
      <c r="AE8" s="798"/>
      <c r="AF8" s="799">
        <v>20</v>
      </c>
      <c r="AG8" s="800"/>
      <c r="AH8" s="800"/>
      <c r="AI8" s="800"/>
      <c r="AJ8" s="801"/>
      <c r="AK8" s="782" t="s">
        <v>554</v>
      </c>
      <c r="AL8" s="783"/>
      <c r="AM8" s="783"/>
      <c r="AN8" s="783"/>
      <c r="AO8" s="783"/>
      <c r="AP8" s="783">
        <v>246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20671</v>
      </c>
      <c r="R23" s="806"/>
      <c r="S23" s="806"/>
      <c r="T23" s="806"/>
      <c r="U23" s="806"/>
      <c r="V23" s="806">
        <v>19533</v>
      </c>
      <c r="W23" s="806"/>
      <c r="X23" s="806"/>
      <c r="Y23" s="806"/>
      <c r="Z23" s="806"/>
      <c r="AA23" s="806">
        <v>1138</v>
      </c>
      <c r="AB23" s="806"/>
      <c r="AC23" s="806"/>
      <c r="AD23" s="806"/>
      <c r="AE23" s="807"/>
      <c r="AF23" s="808">
        <v>1000</v>
      </c>
      <c r="AG23" s="806"/>
      <c r="AH23" s="806"/>
      <c r="AI23" s="806"/>
      <c r="AJ23" s="809"/>
      <c r="AK23" s="810"/>
      <c r="AL23" s="811"/>
      <c r="AM23" s="811"/>
      <c r="AN23" s="811"/>
      <c r="AO23" s="811"/>
      <c r="AP23" s="806">
        <v>3830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3221</v>
      </c>
      <c r="R28" s="836"/>
      <c r="S28" s="836"/>
      <c r="T28" s="836"/>
      <c r="U28" s="836"/>
      <c r="V28" s="836">
        <v>3215</v>
      </c>
      <c r="W28" s="836"/>
      <c r="X28" s="836"/>
      <c r="Y28" s="836"/>
      <c r="Z28" s="836"/>
      <c r="AA28" s="836">
        <v>6</v>
      </c>
      <c r="AB28" s="836"/>
      <c r="AC28" s="836"/>
      <c r="AD28" s="836"/>
      <c r="AE28" s="837"/>
      <c r="AF28" s="838">
        <v>6</v>
      </c>
      <c r="AG28" s="836"/>
      <c r="AH28" s="836"/>
      <c r="AI28" s="836"/>
      <c r="AJ28" s="839"/>
      <c r="AK28" s="840">
        <v>304</v>
      </c>
      <c r="AL28" s="841"/>
      <c r="AM28" s="841"/>
      <c r="AN28" s="841"/>
      <c r="AO28" s="841"/>
      <c r="AP28" s="841" t="s">
        <v>554</v>
      </c>
      <c r="AQ28" s="841"/>
      <c r="AR28" s="841"/>
      <c r="AS28" s="841"/>
      <c r="AT28" s="841"/>
      <c r="AU28" s="841" t="s">
        <v>554</v>
      </c>
      <c r="AV28" s="841"/>
      <c r="AW28" s="841"/>
      <c r="AX28" s="841"/>
      <c r="AY28" s="841"/>
      <c r="AZ28" s="842" t="s">
        <v>554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2398</v>
      </c>
      <c r="R29" s="797"/>
      <c r="S29" s="797"/>
      <c r="T29" s="797"/>
      <c r="U29" s="797"/>
      <c r="V29" s="797">
        <v>2395</v>
      </c>
      <c r="W29" s="797"/>
      <c r="X29" s="797"/>
      <c r="Y29" s="797"/>
      <c r="Z29" s="797"/>
      <c r="AA29" s="797">
        <v>3</v>
      </c>
      <c r="AB29" s="797"/>
      <c r="AC29" s="797"/>
      <c r="AD29" s="797"/>
      <c r="AE29" s="798"/>
      <c r="AF29" s="799">
        <v>3</v>
      </c>
      <c r="AG29" s="800"/>
      <c r="AH29" s="800"/>
      <c r="AI29" s="800"/>
      <c r="AJ29" s="801"/>
      <c r="AK29" s="847">
        <v>408</v>
      </c>
      <c r="AL29" s="843"/>
      <c r="AM29" s="843"/>
      <c r="AN29" s="843"/>
      <c r="AO29" s="843"/>
      <c r="AP29" s="843" t="s">
        <v>554</v>
      </c>
      <c r="AQ29" s="843"/>
      <c r="AR29" s="843"/>
      <c r="AS29" s="843"/>
      <c r="AT29" s="843"/>
      <c r="AU29" s="843" t="s">
        <v>554</v>
      </c>
      <c r="AV29" s="843"/>
      <c r="AW29" s="843"/>
      <c r="AX29" s="843"/>
      <c r="AY29" s="843"/>
      <c r="AZ29" s="844" t="s">
        <v>554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552</v>
      </c>
      <c r="R30" s="797"/>
      <c r="S30" s="797"/>
      <c r="T30" s="797"/>
      <c r="U30" s="797"/>
      <c r="V30" s="797">
        <v>551</v>
      </c>
      <c r="W30" s="797"/>
      <c r="X30" s="797"/>
      <c r="Y30" s="797"/>
      <c r="Z30" s="797"/>
      <c r="AA30" s="797">
        <v>1</v>
      </c>
      <c r="AB30" s="797"/>
      <c r="AC30" s="797"/>
      <c r="AD30" s="797"/>
      <c r="AE30" s="798"/>
      <c r="AF30" s="799">
        <v>1</v>
      </c>
      <c r="AG30" s="800"/>
      <c r="AH30" s="800"/>
      <c r="AI30" s="800"/>
      <c r="AJ30" s="801"/>
      <c r="AK30" s="847">
        <v>406</v>
      </c>
      <c r="AL30" s="843"/>
      <c r="AM30" s="843"/>
      <c r="AN30" s="843"/>
      <c r="AO30" s="843"/>
      <c r="AP30" s="843" t="s">
        <v>554</v>
      </c>
      <c r="AQ30" s="843"/>
      <c r="AR30" s="843"/>
      <c r="AS30" s="843"/>
      <c r="AT30" s="843"/>
      <c r="AU30" s="843" t="s">
        <v>554</v>
      </c>
      <c r="AV30" s="843"/>
      <c r="AW30" s="843"/>
      <c r="AX30" s="843"/>
      <c r="AY30" s="843"/>
      <c r="AZ30" s="844" t="s">
        <v>554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793</v>
      </c>
      <c r="R31" s="797"/>
      <c r="S31" s="797"/>
      <c r="T31" s="797"/>
      <c r="U31" s="797"/>
      <c r="V31" s="797">
        <v>666</v>
      </c>
      <c r="W31" s="797"/>
      <c r="X31" s="797"/>
      <c r="Y31" s="797"/>
      <c r="Z31" s="797"/>
      <c r="AA31" s="797">
        <v>127</v>
      </c>
      <c r="AB31" s="797"/>
      <c r="AC31" s="797"/>
      <c r="AD31" s="797"/>
      <c r="AE31" s="798"/>
      <c r="AF31" s="799">
        <v>1431</v>
      </c>
      <c r="AG31" s="800"/>
      <c r="AH31" s="800"/>
      <c r="AI31" s="800"/>
      <c r="AJ31" s="801"/>
      <c r="AK31" s="847">
        <v>4</v>
      </c>
      <c r="AL31" s="843"/>
      <c r="AM31" s="843"/>
      <c r="AN31" s="843"/>
      <c r="AO31" s="843"/>
      <c r="AP31" s="843" t="s">
        <v>554</v>
      </c>
      <c r="AQ31" s="843"/>
      <c r="AR31" s="843"/>
      <c r="AS31" s="843"/>
      <c r="AT31" s="843"/>
      <c r="AU31" s="843" t="s">
        <v>554</v>
      </c>
      <c r="AV31" s="843"/>
      <c r="AW31" s="843"/>
      <c r="AX31" s="843"/>
      <c r="AY31" s="843"/>
      <c r="AZ31" s="844" t="s">
        <v>554</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707</v>
      </c>
      <c r="R32" s="797"/>
      <c r="S32" s="797"/>
      <c r="T32" s="797"/>
      <c r="U32" s="797"/>
      <c r="V32" s="797">
        <v>698</v>
      </c>
      <c r="W32" s="797"/>
      <c r="X32" s="797"/>
      <c r="Y32" s="797"/>
      <c r="Z32" s="797"/>
      <c r="AA32" s="797">
        <v>9</v>
      </c>
      <c r="AB32" s="797"/>
      <c r="AC32" s="797"/>
      <c r="AD32" s="797"/>
      <c r="AE32" s="798"/>
      <c r="AF32" s="799">
        <v>32</v>
      </c>
      <c r="AG32" s="800"/>
      <c r="AH32" s="800"/>
      <c r="AI32" s="800"/>
      <c r="AJ32" s="801"/>
      <c r="AK32" s="847">
        <v>411</v>
      </c>
      <c r="AL32" s="843"/>
      <c r="AM32" s="843"/>
      <c r="AN32" s="843"/>
      <c r="AO32" s="843"/>
      <c r="AP32" s="843">
        <v>1736</v>
      </c>
      <c r="AQ32" s="843"/>
      <c r="AR32" s="843"/>
      <c r="AS32" s="843"/>
      <c r="AT32" s="843"/>
      <c r="AU32" s="843">
        <v>1519</v>
      </c>
      <c r="AV32" s="843"/>
      <c r="AW32" s="843"/>
      <c r="AX32" s="843"/>
      <c r="AY32" s="843"/>
      <c r="AZ32" s="844" t="s">
        <v>554</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329</v>
      </c>
      <c r="R33" s="797"/>
      <c r="S33" s="797"/>
      <c r="T33" s="797"/>
      <c r="U33" s="797"/>
      <c r="V33" s="797">
        <v>285</v>
      </c>
      <c r="W33" s="797"/>
      <c r="X33" s="797"/>
      <c r="Y33" s="797"/>
      <c r="Z33" s="797"/>
      <c r="AA33" s="797">
        <v>44</v>
      </c>
      <c r="AB33" s="797"/>
      <c r="AC33" s="797"/>
      <c r="AD33" s="797"/>
      <c r="AE33" s="798"/>
      <c r="AF33" s="799">
        <v>44</v>
      </c>
      <c r="AG33" s="800"/>
      <c r="AH33" s="800"/>
      <c r="AI33" s="800"/>
      <c r="AJ33" s="801"/>
      <c r="AK33" s="847">
        <v>254</v>
      </c>
      <c r="AL33" s="843"/>
      <c r="AM33" s="843"/>
      <c r="AN33" s="843"/>
      <c r="AO33" s="843"/>
      <c r="AP33" s="843">
        <v>311</v>
      </c>
      <c r="AQ33" s="843"/>
      <c r="AR33" s="843"/>
      <c r="AS33" s="843"/>
      <c r="AT33" s="843"/>
      <c r="AU33" s="843">
        <v>311</v>
      </c>
      <c r="AV33" s="843"/>
      <c r="AW33" s="843"/>
      <c r="AX33" s="843"/>
      <c r="AY33" s="843"/>
      <c r="AZ33" s="844" t="s">
        <v>554</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1517</v>
      </c>
      <c r="AG63" s="857"/>
      <c r="AH63" s="857"/>
      <c r="AI63" s="857"/>
      <c r="AJ63" s="858"/>
      <c r="AK63" s="859"/>
      <c r="AL63" s="854"/>
      <c r="AM63" s="854"/>
      <c r="AN63" s="854"/>
      <c r="AO63" s="854"/>
      <c r="AP63" s="857">
        <v>2047</v>
      </c>
      <c r="AQ63" s="857"/>
      <c r="AR63" s="857"/>
      <c r="AS63" s="857"/>
      <c r="AT63" s="857"/>
      <c r="AU63" s="857">
        <v>1830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555</v>
      </c>
      <c r="C68" s="883"/>
      <c r="D68" s="883"/>
      <c r="E68" s="883"/>
      <c r="F68" s="883"/>
      <c r="G68" s="883"/>
      <c r="H68" s="883"/>
      <c r="I68" s="883"/>
      <c r="J68" s="883"/>
      <c r="K68" s="883"/>
      <c r="L68" s="883"/>
      <c r="M68" s="883"/>
      <c r="N68" s="883"/>
      <c r="O68" s="883"/>
      <c r="P68" s="884"/>
      <c r="Q68" s="885">
        <v>301</v>
      </c>
      <c r="R68" s="879"/>
      <c r="S68" s="879"/>
      <c r="T68" s="879"/>
      <c r="U68" s="879"/>
      <c r="V68" s="879">
        <v>277</v>
      </c>
      <c r="W68" s="879"/>
      <c r="X68" s="879"/>
      <c r="Y68" s="879"/>
      <c r="Z68" s="879"/>
      <c r="AA68" s="879">
        <v>24</v>
      </c>
      <c r="AB68" s="879"/>
      <c r="AC68" s="879"/>
      <c r="AD68" s="879"/>
      <c r="AE68" s="879"/>
      <c r="AF68" s="879">
        <v>24</v>
      </c>
      <c r="AG68" s="879"/>
      <c r="AH68" s="879"/>
      <c r="AI68" s="879"/>
      <c r="AJ68" s="879"/>
      <c r="AK68" s="879" t="s">
        <v>556</v>
      </c>
      <c r="AL68" s="879"/>
      <c r="AM68" s="879"/>
      <c r="AN68" s="879"/>
      <c r="AO68" s="879"/>
      <c r="AP68" s="879">
        <v>447</v>
      </c>
      <c r="AQ68" s="879"/>
      <c r="AR68" s="879"/>
      <c r="AS68" s="879"/>
      <c r="AT68" s="879"/>
      <c r="AU68" s="879">
        <v>145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557</v>
      </c>
      <c r="C69" s="887"/>
      <c r="D69" s="887"/>
      <c r="E69" s="887"/>
      <c r="F69" s="887"/>
      <c r="G69" s="887"/>
      <c r="H69" s="887"/>
      <c r="I69" s="887"/>
      <c r="J69" s="887"/>
      <c r="K69" s="887"/>
      <c r="L69" s="887"/>
      <c r="M69" s="887"/>
      <c r="N69" s="887"/>
      <c r="O69" s="887"/>
      <c r="P69" s="888"/>
      <c r="Q69" s="889">
        <v>12</v>
      </c>
      <c r="R69" s="843"/>
      <c r="S69" s="843"/>
      <c r="T69" s="843"/>
      <c r="U69" s="843"/>
      <c r="V69" s="843">
        <v>11</v>
      </c>
      <c r="W69" s="843"/>
      <c r="X69" s="843"/>
      <c r="Y69" s="843"/>
      <c r="Z69" s="843"/>
      <c r="AA69" s="843">
        <v>1</v>
      </c>
      <c r="AB69" s="843"/>
      <c r="AC69" s="843"/>
      <c r="AD69" s="843"/>
      <c r="AE69" s="843"/>
      <c r="AF69" s="843">
        <v>1</v>
      </c>
      <c r="AG69" s="843"/>
      <c r="AH69" s="843"/>
      <c r="AI69" s="843"/>
      <c r="AJ69" s="843"/>
      <c r="AK69" s="843" t="s">
        <v>556</v>
      </c>
      <c r="AL69" s="843"/>
      <c r="AM69" s="843"/>
      <c r="AN69" s="843"/>
      <c r="AO69" s="843"/>
      <c r="AP69" s="843" t="s">
        <v>556</v>
      </c>
      <c r="AQ69" s="843"/>
      <c r="AR69" s="843"/>
      <c r="AS69" s="843"/>
      <c r="AT69" s="843"/>
      <c r="AU69" s="843" t="s">
        <v>556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558</v>
      </c>
      <c r="C70" s="887"/>
      <c r="D70" s="887"/>
      <c r="E70" s="887"/>
      <c r="F70" s="887"/>
      <c r="G70" s="887"/>
      <c r="H70" s="887"/>
      <c r="I70" s="887"/>
      <c r="J70" s="887"/>
      <c r="K70" s="887"/>
      <c r="L70" s="887"/>
      <c r="M70" s="887"/>
      <c r="N70" s="887"/>
      <c r="O70" s="887"/>
      <c r="P70" s="888"/>
      <c r="Q70" s="889">
        <v>7139</v>
      </c>
      <c r="R70" s="843"/>
      <c r="S70" s="843"/>
      <c r="T70" s="843"/>
      <c r="U70" s="843"/>
      <c r="V70" s="843">
        <v>6167</v>
      </c>
      <c r="W70" s="843"/>
      <c r="X70" s="843"/>
      <c r="Y70" s="843"/>
      <c r="Z70" s="843"/>
      <c r="AA70" s="843">
        <v>972</v>
      </c>
      <c r="AB70" s="843"/>
      <c r="AC70" s="843"/>
      <c r="AD70" s="843"/>
      <c r="AE70" s="843"/>
      <c r="AF70" s="843">
        <v>972</v>
      </c>
      <c r="AG70" s="843"/>
      <c r="AH70" s="843"/>
      <c r="AI70" s="843"/>
      <c r="AJ70" s="843"/>
      <c r="AK70" s="843" t="s">
        <v>556</v>
      </c>
      <c r="AL70" s="843"/>
      <c r="AM70" s="843"/>
      <c r="AN70" s="843"/>
      <c r="AO70" s="843"/>
      <c r="AP70" s="843" t="s">
        <v>556</v>
      </c>
      <c r="AQ70" s="843"/>
      <c r="AR70" s="843"/>
      <c r="AS70" s="843"/>
      <c r="AT70" s="843"/>
      <c r="AU70" s="843" t="s">
        <v>556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559</v>
      </c>
      <c r="C71" s="887"/>
      <c r="D71" s="887"/>
      <c r="E71" s="887"/>
      <c r="F71" s="887"/>
      <c r="G71" s="887"/>
      <c r="H71" s="887"/>
      <c r="I71" s="887"/>
      <c r="J71" s="887"/>
      <c r="K71" s="887"/>
      <c r="L71" s="887"/>
      <c r="M71" s="887"/>
      <c r="N71" s="887"/>
      <c r="O71" s="887"/>
      <c r="P71" s="888"/>
      <c r="Q71" s="889">
        <v>2063</v>
      </c>
      <c r="R71" s="843"/>
      <c r="S71" s="843"/>
      <c r="T71" s="843"/>
      <c r="U71" s="843"/>
      <c r="V71" s="843">
        <v>1802</v>
      </c>
      <c r="W71" s="843"/>
      <c r="X71" s="843"/>
      <c r="Y71" s="843"/>
      <c r="Z71" s="843"/>
      <c r="AA71" s="843">
        <v>261</v>
      </c>
      <c r="AB71" s="843"/>
      <c r="AC71" s="843"/>
      <c r="AD71" s="843"/>
      <c r="AE71" s="843"/>
      <c r="AF71" s="843">
        <v>261</v>
      </c>
      <c r="AG71" s="843"/>
      <c r="AH71" s="843"/>
      <c r="AI71" s="843"/>
      <c r="AJ71" s="843"/>
      <c r="AK71" s="843" t="s">
        <v>556</v>
      </c>
      <c r="AL71" s="843"/>
      <c r="AM71" s="843"/>
      <c r="AN71" s="843"/>
      <c r="AO71" s="843"/>
      <c r="AP71" s="843" t="s">
        <v>556</v>
      </c>
      <c r="AQ71" s="843"/>
      <c r="AR71" s="843"/>
      <c r="AS71" s="843"/>
      <c r="AT71" s="843"/>
      <c r="AU71" s="843" t="s">
        <v>556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560</v>
      </c>
      <c r="C72" s="887"/>
      <c r="D72" s="887"/>
      <c r="E72" s="887"/>
      <c r="F72" s="887"/>
      <c r="G72" s="887"/>
      <c r="H72" s="887"/>
      <c r="I72" s="887"/>
      <c r="J72" s="887"/>
      <c r="K72" s="887"/>
      <c r="L72" s="887"/>
      <c r="M72" s="887"/>
      <c r="N72" s="887"/>
      <c r="O72" s="887"/>
      <c r="P72" s="888"/>
      <c r="Q72" s="889">
        <v>1017156</v>
      </c>
      <c r="R72" s="843"/>
      <c r="S72" s="843"/>
      <c r="T72" s="843"/>
      <c r="U72" s="843"/>
      <c r="V72" s="843">
        <v>995709</v>
      </c>
      <c r="W72" s="843"/>
      <c r="X72" s="843"/>
      <c r="Y72" s="843"/>
      <c r="Z72" s="843"/>
      <c r="AA72" s="843">
        <v>21447</v>
      </c>
      <c r="AB72" s="843"/>
      <c r="AC72" s="843"/>
      <c r="AD72" s="843"/>
      <c r="AE72" s="843"/>
      <c r="AF72" s="843">
        <v>21447</v>
      </c>
      <c r="AG72" s="843"/>
      <c r="AH72" s="843"/>
      <c r="AI72" s="843"/>
      <c r="AJ72" s="843"/>
      <c r="AK72" s="843">
        <v>1</v>
      </c>
      <c r="AL72" s="843"/>
      <c r="AM72" s="843"/>
      <c r="AN72" s="843"/>
      <c r="AO72" s="843"/>
      <c r="AP72" s="843" t="s">
        <v>556</v>
      </c>
      <c r="AQ72" s="843"/>
      <c r="AR72" s="843"/>
      <c r="AS72" s="843"/>
      <c r="AT72" s="843"/>
      <c r="AU72" s="843" t="s">
        <v>556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22705</v>
      </c>
      <c r="AG88" s="857"/>
      <c r="AH88" s="857"/>
      <c r="AI88" s="857"/>
      <c r="AJ88" s="857"/>
      <c r="AK88" s="854"/>
      <c r="AL88" s="854"/>
      <c r="AM88" s="854"/>
      <c r="AN88" s="854"/>
      <c r="AO88" s="854"/>
      <c r="AP88" s="857">
        <v>447</v>
      </c>
      <c r="AQ88" s="857"/>
      <c r="AR88" s="857"/>
      <c r="AS88" s="857"/>
      <c r="AT88" s="857"/>
      <c r="AU88" s="857">
        <v>145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578503</v>
      </c>
      <c r="AB110" s="913"/>
      <c r="AC110" s="913"/>
      <c r="AD110" s="913"/>
      <c r="AE110" s="914"/>
      <c r="AF110" s="915">
        <v>545043</v>
      </c>
      <c r="AG110" s="913"/>
      <c r="AH110" s="913"/>
      <c r="AI110" s="913"/>
      <c r="AJ110" s="914"/>
      <c r="AK110" s="915">
        <v>531414</v>
      </c>
      <c r="AL110" s="913"/>
      <c r="AM110" s="913"/>
      <c r="AN110" s="913"/>
      <c r="AO110" s="914"/>
      <c r="AP110" s="916">
        <v>5.7</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3575153</v>
      </c>
      <c r="BR110" s="944"/>
      <c r="BS110" s="944"/>
      <c r="BT110" s="944"/>
      <c r="BU110" s="944"/>
      <c r="BV110" s="944">
        <v>3770924</v>
      </c>
      <c r="BW110" s="944"/>
      <c r="BX110" s="944"/>
      <c r="BY110" s="944"/>
      <c r="BZ110" s="944"/>
      <c r="CA110" s="944">
        <v>3829741</v>
      </c>
      <c r="CB110" s="944"/>
      <c r="CC110" s="944"/>
      <c r="CD110" s="944"/>
      <c r="CE110" s="944"/>
      <c r="CF110" s="957">
        <v>41</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2088318</v>
      </c>
      <c r="BR112" s="939"/>
      <c r="BS112" s="939"/>
      <c r="BT112" s="939"/>
      <c r="BU112" s="939"/>
      <c r="BV112" s="939">
        <v>1965554</v>
      </c>
      <c r="BW112" s="939"/>
      <c r="BX112" s="939"/>
      <c r="BY112" s="939"/>
      <c r="BZ112" s="939"/>
      <c r="CA112" s="939">
        <v>1830520</v>
      </c>
      <c r="CB112" s="939"/>
      <c r="CC112" s="939"/>
      <c r="CD112" s="939"/>
      <c r="CE112" s="939"/>
      <c r="CF112" s="933">
        <v>19.600000000000001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392832</v>
      </c>
      <c r="AB113" s="951"/>
      <c r="AC113" s="951"/>
      <c r="AD113" s="951"/>
      <c r="AE113" s="952"/>
      <c r="AF113" s="953">
        <v>379384</v>
      </c>
      <c r="AG113" s="951"/>
      <c r="AH113" s="951"/>
      <c r="AI113" s="951"/>
      <c r="AJ113" s="952"/>
      <c r="AK113" s="953">
        <v>341684</v>
      </c>
      <c r="AL113" s="951"/>
      <c r="AM113" s="951"/>
      <c r="AN113" s="951"/>
      <c r="AO113" s="952"/>
      <c r="AP113" s="954">
        <v>3.7</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193496</v>
      </c>
      <c r="BR113" s="939"/>
      <c r="BS113" s="939"/>
      <c r="BT113" s="939"/>
      <c r="BU113" s="939"/>
      <c r="BV113" s="939">
        <v>169387</v>
      </c>
      <c r="BW113" s="939"/>
      <c r="BX113" s="939"/>
      <c r="BY113" s="939"/>
      <c r="BZ113" s="939"/>
      <c r="CA113" s="939">
        <v>145278</v>
      </c>
      <c r="CB113" s="939"/>
      <c r="CC113" s="939"/>
      <c r="CD113" s="939"/>
      <c r="CE113" s="939"/>
      <c r="CF113" s="933">
        <v>1.6</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24707</v>
      </c>
      <c r="AB114" s="972"/>
      <c r="AC114" s="972"/>
      <c r="AD114" s="972"/>
      <c r="AE114" s="973"/>
      <c r="AF114" s="974">
        <v>24591</v>
      </c>
      <c r="AG114" s="972"/>
      <c r="AH114" s="972"/>
      <c r="AI114" s="972"/>
      <c r="AJ114" s="973"/>
      <c r="AK114" s="974">
        <v>24490</v>
      </c>
      <c r="AL114" s="972"/>
      <c r="AM114" s="972"/>
      <c r="AN114" s="972"/>
      <c r="AO114" s="973"/>
      <c r="AP114" s="975">
        <v>0.3</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t="s">
        <v>122</v>
      </c>
      <c r="BR114" s="939"/>
      <c r="BS114" s="939"/>
      <c r="BT114" s="939"/>
      <c r="BU114" s="939"/>
      <c r="BV114" s="939" t="s">
        <v>122</v>
      </c>
      <c r="BW114" s="939"/>
      <c r="BX114" s="939"/>
      <c r="BY114" s="939"/>
      <c r="BZ114" s="939"/>
      <c r="CA114" s="939" t="s">
        <v>122</v>
      </c>
      <c r="CB114" s="939"/>
      <c r="CC114" s="939"/>
      <c r="CD114" s="939"/>
      <c r="CE114" s="939"/>
      <c r="CF114" s="933" t="s">
        <v>122</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996042</v>
      </c>
      <c r="AB117" s="992"/>
      <c r="AC117" s="992"/>
      <c r="AD117" s="992"/>
      <c r="AE117" s="993"/>
      <c r="AF117" s="994">
        <v>949018</v>
      </c>
      <c r="AG117" s="992"/>
      <c r="AH117" s="992"/>
      <c r="AI117" s="992"/>
      <c r="AJ117" s="993"/>
      <c r="AK117" s="994">
        <v>897588</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5856967</v>
      </c>
      <c r="BR119" s="1013"/>
      <c r="BS119" s="1013"/>
      <c r="BT119" s="1013"/>
      <c r="BU119" s="1013"/>
      <c r="BV119" s="1013">
        <v>5905865</v>
      </c>
      <c r="BW119" s="1013"/>
      <c r="BX119" s="1013"/>
      <c r="BY119" s="1013"/>
      <c r="BZ119" s="1013"/>
      <c r="CA119" s="1013">
        <v>5805539</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4787244</v>
      </c>
      <c r="BR120" s="944"/>
      <c r="BS120" s="944"/>
      <c r="BT120" s="944"/>
      <c r="BU120" s="944"/>
      <c r="BV120" s="944">
        <v>4715202</v>
      </c>
      <c r="BW120" s="944"/>
      <c r="BX120" s="944"/>
      <c r="BY120" s="944"/>
      <c r="BZ120" s="944"/>
      <c r="CA120" s="944">
        <v>4334997</v>
      </c>
      <c r="CB120" s="944"/>
      <c r="CC120" s="944"/>
      <c r="CD120" s="944"/>
      <c r="CE120" s="944"/>
      <c r="CF120" s="957">
        <v>46.4</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1559765</v>
      </c>
      <c r="DH120" s="944"/>
      <c r="DI120" s="944"/>
      <c r="DJ120" s="944"/>
      <c r="DK120" s="944"/>
      <c r="DL120" s="944">
        <v>1556630</v>
      </c>
      <c r="DM120" s="944"/>
      <c r="DN120" s="944"/>
      <c r="DO120" s="944"/>
      <c r="DP120" s="944"/>
      <c r="DQ120" s="944">
        <v>1519190</v>
      </c>
      <c r="DR120" s="944"/>
      <c r="DS120" s="944"/>
      <c r="DT120" s="944"/>
      <c r="DU120" s="944"/>
      <c r="DV120" s="945">
        <v>16.3</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1231527</v>
      </c>
      <c r="BR121" s="939"/>
      <c r="BS121" s="939"/>
      <c r="BT121" s="939"/>
      <c r="BU121" s="939"/>
      <c r="BV121" s="939">
        <v>1158162</v>
      </c>
      <c r="BW121" s="939"/>
      <c r="BX121" s="939"/>
      <c r="BY121" s="939"/>
      <c r="BZ121" s="939"/>
      <c r="CA121" s="939">
        <v>1136447</v>
      </c>
      <c r="CB121" s="939"/>
      <c r="CC121" s="939"/>
      <c r="CD121" s="939"/>
      <c r="CE121" s="939"/>
      <c r="CF121" s="933">
        <v>12.2</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526524</v>
      </c>
      <c r="DH121" s="939"/>
      <c r="DI121" s="939"/>
      <c r="DJ121" s="939"/>
      <c r="DK121" s="939"/>
      <c r="DL121" s="939">
        <v>408924</v>
      </c>
      <c r="DM121" s="939"/>
      <c r="DN121" s="939"/>
      <c r="DO121" s="939"/>
      <c r="DP121" s="939"/>
      <c r="DQ121" s="939">
        <v>311330</v>
      </c>
      <c r="DR121" s="939"/>
      <c r="DS121" s="939"/>
      <c r="DT121" s="939"/>
      <c r="DU121" s="939"/>
      <c r="DV121" s="940">
        <v>3.3</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5211331</v>
      </c>
      <c r="BR122" s="1013"/>
      <c r="BS122" s="1013"/>
      <c r="BT122" s="1013"/>
      <c r="BU122" s="1013"/>
      <c r="BV122" s="1013">
        <v>4652443</v>
      </c>
      <c r="BW122" s="1013"/>
      <c r="BX122" s="1013"/>
      <c r="BY122" s="1013"/>
      <c r="BZ122" s="1013"/>
      <c r="CA122" s="1013">
        <v>4154914</v>
      </c>
      <c r="CB122" s="1013"/>
      <c r="CC122" s="1013"/>
      <c r="CD122" s="1013"/>
      <c r="CE122" s="1013"/>
      <c r="CF122" s="1030">
        <v>44.5</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11230102</v>
      </c>
      <c r="BR123" s="1077"/>
      <c r="BS123" s="1077"/>
      <c r="BT123" s="1077"/>
      <c r="BU123" s="1077"/>
      <c r="BV123" s="1077">
        <v>10525807</v>
      </c>
      <c r="BW123" s="1077"/>
      <c r="BX123" s="1077"/>
      <c r="BY123" s="1077"/>
      <c r="BZ123" s="1077"/>
      <c r="CA123" s="1077">
        <v>9626358</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234726</v>
      </c>
      <c r="AB128" s="1059"/>
      <c r="AC128" s="1059"/>
      <c r="AD128" s="1059"/>
      <c r="AE128" s="1060"/>
      <c r="AF128" s="1061">
        <v>205570</v>
      </c>
      <c r="AG128" s="1059"/>
      <c r="AH128" s="1059"/>
      <c r="AI128" s="1059"/>
      <c r="AJ128" s="1060"/>
      <c r="AK128" s="1061">
        <v>195494</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13.33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9567239</v>
      </c>
      <c r="AB129" s="972"/>
      <c r="AC129" s="972"/>
      <c r="AD129" s="972"/>
      <c r="AE129" s="973"/>
      <c r="AF129" s="974">
        <v>9425048</v>
      </c>
      <c r="AG129" s="972"/>
      <c r="AH129" s="972"/>
      <c r="AI129" s="972"/>
      <c r="AJ129" s="973"/>
      <c r="AK129" s="974">
        <v>9996905</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18.329999999999998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734426</v>
      </c>
      <c r="AB130" s="972"/>
      <c r="AC130" s="972"/>
      <c r="AD130" s="972"/>
      <c r="AE130" s="973"/>
      <c r="AF130" s="974">
        <v>697651</v>
      </c>
      <c r="AG130" s="972"/>
      <c r="AH130" s="972"/>
      <c r="AI130" s="972"/>
      <c r="AJ130" s="973"/>
      <c r="AK130" s="974">
        <v>650482</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0.4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8832813</v>
      </c>
      <c r="AB131" s="999"/>
      <c r="AC131" s="999"/>
      <c r="AD131" s="999"/>
      <c r="AE131" s="1000"/>
      <c r="AF131" s="998">
        <v>8727397</v>
      </c>
      <c r="AG131" s="999"/>
      <c r="AH131" s="999"/>
      <c r="AI131" s="999"/>
      <c r="AJ131" s="1000"/>
      <c r="AK131" s="998">
        <v>9346423</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0.30443302700000002</v>
      </c>
      <c r="AB132" s="1110"/>
      <c r="AC132" s="1110"/>
      <c r="AD132" s="1110"/>
      <c r="AE132" s="1111"/>
      <c r="AF132" s="1112">
        <v>0.52474981899999995</v>
      </c>
      <c r="AG132" s="1110"/>
      <c r="AH132" s="1110"/>
      <c r="AI132" s="1110"/>
      <c r="AJ132" s="1111"/>
      <c r="AK132" s="1112">
        <v>0.55221125800000004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0.6</v>
      </c>
      <c r="AB133" s="1093"/>
      <c r="AC133" s="1093"/>
      <c r="AD133" s="1093"/>
      <c r="AE133" s="1094"/>
      <c r="AF133" s="1092">
        <v>0.3</v>
      </c>
      <c r="AG133" s="1093"/>
      <c r="AH133" s="1093"/>
      <c r="AI133" s="1093"/>
      <c r="AJ133" s="1094"/>
      <c r="AK133" s="1092">
        <v>0.4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iQyo4vUyGEB3mI4KnzqomJ1DEKacfqoM5fQP2NVnfqQbOl6fTSI/5vVIDUbzNaC9U1EXE+5h9rwI4LCjvljFw==" saltValue="xWGWHS8tgR/HG9MsrW1p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ScY8jyZhuxHhAVzLvMrnud1MEpXRTr0tDEKWiQTw0kjpLCfSQAFxglTD8LcBo63dt1t2/RBLIBIEX8skJ+Sg==" saltValue="dA8tTotGERA9E6R4vTXi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KeUOX/8nPDhA+Zhbf87lOVF88oyFtjmnLpp1BGzh2lsRQU2LJXkaKSWXlDPs3EdiV2wxsYx101LTkAlKavucg==" saltValue="HUzuag4o/kII3cGsdQ9T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3795891</v>
      </c>
      <c r="AP9" s="274">
        <v>89746</v>
      </c>
      <c r="AQ9" s="275">
        <v>78624</v>
      </c>
      <c r="AR9" s="276">
        <v>14.1</v>
      </c>
    </row>
    <row r="10" spans="1:46" ht="13.5" customHeight="1" x14ac:dyDescent="0.2">
      <c r="A10" s="259"/>
      <c r="AK10" s="1129" t="s">
        <v>486</v>
      </c>
      <c r="AL10" s="1130"/>
      <c r="AM10" s="1130"/>
      <c r="AN10" s="1131"/>
      <c r="AO10" s="277">
        <v>562</v>
      </c>
      <c r="AP10" s="277">
        <v>13</v>
      </c>
      <c r="AQ10" s="278">
        <v>8393</v>
      </c>
      <c r="AR10" s="279">
        <v>-99.8</v>
      </c>
    </row>
    <row r="11" spans="1:46" ht="13.5" customHeight="1" x14ac:dyDescent="0.2">
      <c r="A11" s="259"/>
      <c r="AK11" s="1129" t="s">
        <v>487</v>
      </c>
      <c r="AL11" s="1130"/>
      <c r="AM11" s="1130"/>
      <c r="AN11" s="1131"/>
      <c r="AO11" s="277" t="s">
        <v>488</v>
      </c>
      <c r="AP11" s="277" t="s">
        <v>488</v>
      </c>
      <c r="AQ11" s="278">
        <v>566</v>
      </c>
      <c r="AR11" s="279" t="s">
        <v>488</v>
      </c>
    </row>
    <row r="12" spans="1:46" ht="13.5" customHeight="1" x14ac:dyDescent="0.2">
      <c r="A12" s="259"/>
      <c r="AK12" s="1129" t="s">
        <v>489</v>
      </c>
      <c r="AL12" s="1130"/>
      <c r="AM12" s="1130"/>
      <c r="AN12" s="1131"/>
      <c r="AO12" s="277" t="s">
        <v>488</v>
      </c>
      <c r="AP12" s="277" t="s">
        <v>488</v>
      </c>
      <c r="AQ12" s="278">
        <v>4</v>
      </c>
      <c r="AR12" s="279" t="s">
        <v>488</v>
      </c>
    </row>
    <row r="13" spans="1:46" ht="13.5" customHeight="1" x14ac:dyDescent="0.2">
      <c r="A13" s="259"/>
      <c r="AK13" s="1129" t="s">
        <v>490</v>
      </c>
      <c r="AL13" s="1130"/>
      <c r="AM13" s="1130"/>
      <c r="AN13" s="1131"/>
      <c r="AO13" s="277">
        <v>117987</v>
      </c>
      <c r="AP13" s="277">
        <v>2790</v>
      </c>
      <c r="AQ13" s="278">
        <v>2520</v>
      </c>
      <c r="AR13" s="279">
        <v>10.7</v>
      </c>
    </row>
    <row r="14" spans="1:46" ht="13.5" customHeight="1" x14ac:dyDescent="0.2">
      <c r="A14" s="259"/>
      <c r="AK14" s="1129" t="s">
        <v>491</v>
      </c>
      <c r="AL14" s="1130"/>
      <c r="AM14" s="1130"/>
      <c r="AN14" s="1131"/>
      <c r="AO14" s="277">
        <v>97867</v>
      </c>
      <c r="AP14" s="277">
        <v>2314</v>
      </c>
      <c r="AQ14" s="278">
        <v>1291</v>
      </c>
      <c r="AR14" s="279">
        <v>79.2</v>
      </c>
    </row>
    <row r="15" spans="1:46" ht="13.5" customHeight="1" x14ac:dyDescent="0.2">
      <c r="A15" s="259"/>
      <c r="AK15" s="1132" t="s">
        <v>492</v>
      </c>
      <c r="AL15" s="1133"/>
      <c r="AM15" s="1133"/>
      <c r="AN15" s="1134"/>
      <c r="AO15" s="277">
        <v>-241743</v>
      </c>
      <c r="AP15" s="277">
        <v>-5716</v>
      </c>
      <c r="AQ15" s="278">
        <v>-4844</v>
      </c>
      <c r="AR15" s="279">
        <v>18</v>
      </c>
    </row>
    <row r="16" spans="1:46" ht="13" x14ac:dyDescent="0.2">
      <c r="A16" s="259"/>
      <c r="AK16" s="1132" t="s">
        <v>177</v>
      </c>
      <c r="AL16" s="1133"/>
      <c r="AM16" s="1133"/>
      <c r="AN16" s="1134"/>
      <c r="AO16" s="277">
        <v>3770564</v>
      </c>
      <c r="AP16" s="277">
        <v>89147</v>
      </c>
      <c r="AQ16" s="278">
        <v>86555</v>
      </c>
      <c r="AR16" s="279">
        <v>3</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8.16</v>
      </c>
      <c r="AP21" s="290">
        <v>7.95</v>
      </c>
      <c r="AQ21" s="291">
        <v>0.21</v>
      </c>
      <c r="AS21" s="292"/>
      <c r="AT21" s="288"/>
    </row>
    <row r="22" spans="1:46" s="260" customFormat="1" ht="13" x14ac:dyDescent="0.2">
      <c r="A22" s="288"/>
      <c r="AK22" s="1135" t="s">
        <v>498</v>
      </c>
      <c r="AL22" s="1136"/>
      <c r="AM22" s="1136"/>
      <c r="AN22" s="1137"/>
      <c r="AO22" s="293">
        <v>99.2</v>
      </c>
      <c r="AP22" s="294">
        <v>97.2</v>
      </c>
      <c r="AQ22" s="295">
        <v>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531414</v>
      </c>
      <c r="AP32" s="303">
        <v>12564</v>
      </c>
      <c r="AQ32" s="304">
        <v>34484</v>
      </c>
      <c r="AR32" s="305">
        <v>-63.6</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341684</v>
      </c>
      <c r="AP35" s="303">
        <v>8078</v>
      </c>
      <c r="AQ35" s="304">
        <v>11558</v>
      </c>
      <c r="AR35" s="305">
        <v>-30.1</v>
      </c>
    </row>
    <row r="36" spans="1:46" ht="27" customHeight="1" x14ac:dyDescent="0.2">
      <c r="A36" s="259"/>
      <c r="AK36" s="1143" t="s">
        <v>506</v>
      </c>
      <c r="AL36" s="1144"/>
      <c r="AM36" s="1144"/>
      <c r="AN36" s="1145"/>
      <c r="AO36" s="303">
        <v>24490</v>
      </c>
      <c r="AP36" s="303">
        <v>579</v>
      </c>
      <c r="AQ36" s="304">
        <v>3181</v>
      </c>
      <c r="AR36" s="305">
        <v>-81.8</v>
      </c>
    </row>
    <row r="37" spans="1:46" ht="13.5" customHeight="1" x14ac:dyDescent="0.2">
      <c r="A37" s="259"/>
      <c r="AK37" s="1143" t="s">
        <v>507</v>
      </c>
      <c r="AL37" s="1144"/>
      <c r="AM37" s="1144"/>
      <c r="AN37" s="1145"/>
      <c r="AO37" s="303" t="s">
        <v>488</v>
      </c>
      <c r="AP37" s="303" t="s">
        <v>488</v>
      </c>
      <c r="AQ37" s="304">
        <v>154</v>
      </c>
      <c r="AR37" s="305" t="s">
        <v>488</v>
      </c>
    </row>
    <row r="38" spans="1:46" ht="27" customHeight="1" x14ac:dyDescent="0.2">
      <c r="A38" s="259"/>
      <c r="AK38" s="1146" t="s">
        <v>508</v>
      </c>
      <c r="AL38" s="1147"/>
      <c r="AM38" s="1147"/>
      <c r="AN38" s="1148"/>
      <c r="AO38" s="306" t="s">
        <v>488</v>
      </c>
      <c r="AP38" s="306" t="s">
        <v>488</v>
      </c>
      <c r="AQ38" s="307">
        <v>1</v>
      </c>
      <c r="AR38" s="295" t="s">
        <v>488</v>
      </c>
      <c r="AS38" s="302"/>
    </row>
    <row r="39" spans="1:46" ht="13" x14ac:dyDescent="0.2">
      <c r="A39" s="259"/>
      <c r="AK39" s="1146" t="s">
        <v>509</v>
      </c>
      <c r="AL39" s="1147"/>
      <c r="AM39" s="1147"/>
      <c r="AN39" s="1148"/>
      <c r="AO39" s="303">
        <v>-195494</v>
      </c>
      <c r="AP39" s="303">
        <v>-4622</v>
      </c>
      <c r="AQ39" s="304">
        <v>-2572</v>
      </c>
      <c r="AR39" s="305">
        <v>79.7</v>
      </c>
      <c r="AS39" s="302"/>
    </row>
    <row r="40" spans="1:46" ht="27" customHeight="1" x14ac:dyDescent="0.2">
      <c r="A40" s="259"/>
      <c r="AK40" s="1143" t="s">
        <v>510</v>
      </c>
      <c r="AL40" s="1144"/>
      <c r="AM40" s="1144"/>
      <c r="AN40" s="1145"/>
      <c r="AO40" s="303">
        <v>-650482</v>
      </c>
      <c r="AP40" s="303">
        <v>-15379</v>
      </c>
      <c r="AQ40" s="304">
        <v>-30360</v>
      </c>
      <c r="AR40" s="305">
        <v>-49.3</v>
      </c>
      <c r="AS40" s="302"/>
    </row>
    <row r="41" spans="1:46" ht="13" x14ac:dyDescent="0.2">
      <c r="A41" s="259"/>
      <c r="AK41" s="1149" t="s">
        <v>287</v>
      </c>
      <c r="AL41" s="1150"/>
      <c r="AM41" s="1150"/>
      <c r="AN41" s="1151"/>
      <c r="AO41" s="303">
        <v>51612</v>
      </c>
      <c r="AP41" s="303">
        <v>1220</v>
      </c>
      <c r="AQ41" s="304">
        <v>16445</v>
      </c>
      <c r="AR41" s="305">
        <v>-92.6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3549029</v>
      </c>
      <c r="AN51" s="325">
        <v>83747</v>
      </c>
      <c r="AO51" s="326">
        <v>113.8</v>
      </c>
      <c r="AP51" s="327">
        <v>59119</v>
      </c>
      <c r="AQ51" s="328">
        <v>9.6999999999999993</v>
      </c>
      <c r="AR51" s="329">
        <v>104.1</v>
      </c>
    </row>
    <row r="52" spans="1:44" ht="13" x14ac:dyDescent="0.2">
      <c r="A52" s="259"/>
      <c r="AK52" s="330"/>
      <c r="AL52" s="331" t="s">
        <v>520</v>
      </c>
      <c r="AM52" s="332">
        <v>2323332</v>
      </c>
      <c r="AN52" s="333">
        <v>54824</v>
      </c>
      <c r="AO52" s="334">
        <v>67.7</v>
      </c>
      <c r="AP52" s="335">
        <v>29900</v>
      </c>
      <c r="AQ52" s="336">
        <v>-14.7</v>
      </c>
      <c r="AR52" s="337">
        <v>82.4</v>
      </c>
    </row>
    <row r="53" spans="1:44" ht="13" x14ac:dyDescent="0.2">
      <c r="A53" s="259"/>
      <c r="AK53" s="315" t="s">
        <v>521</v>
      </c>
      <c r="AL53" s="316"/>
      <c r="AM53" s="324">
        <v>3063765</v>
      </c>
      <c r="AN53" s="325">
        <v>71951</v>
      </c>
      <c r="AO53" s="326">
        <v>-14.1</v>
      </c>
      <c r="AP53" s="327">
        <v>53895</v>
      </c>
      <c r="AQ53" s="328">
        <v>-8.8000000000000007</v>
      </c>
      <c r="AR53" s="329">
        <v>-5.3</v>
      </c>
    </row>
    <row r="54" spans="1:44" ht="13" x14ac:dyDescent="0.2">
      <c r="A54" s="259"/>
      <c r="AK54" s="330"/>
      <c r="AL54" s="331" t="s">
        <v>520</v>
      </c>
      <c r="AM54" s="332">
        <v>2207972</v>
      </c>
      <c r="AN54" s="333">
        <v>51853</v>
      </c>
      <c r="AO54" s="334">
        <v>-5.4</v>
      </c>
      <c r="AP54" s="335">
        <v>31224</v>
      </c>
      <c r="AQ54" s="336">
        <v>4.4000000000000004</v>
      </c>
      <c r="AR54" s="337">
        <v>-9.8000000000000007</v>
      </c>
    </row>
    <row r="55" spans="1:44" ht="13" x14ac:dyDescent="0.2">
      <c r="A55" s="259"/>
      <c r="AK55" s="315" t="s">
        <v>522</v>
      </c>
      <c r="AL55" s="316"/>
      <c r="AM55" s="324">
        <v>2915603</v>
      </c>
      <c r="AN55" s="325">
        <v>68551</v>
      </c>
      <c r="AO55" s="326">
        <v>-4.7</v>
      </c>
      <c r="AP55" s="327">
        <v>56181</v>
      </c>
      <c r="AQ55" s="328">
        <v>4.2</v>
      </c>
      <c r="AR55" s="329">
        <v>-8.9</v>
      </c>
    </row>
    <row r="56" spans="1:44" ht="13" x14ac:dyDescent="0.2">
      <c r="A56" s="259"/>
      <c r="AK56" s="330"/>
      <c r="AL56" s="331" t="s">
        <v>520</v>
      </c>
      <c r="AM56" s="332">
        <v>2209767</v>
      </c>
      <c r="AN56" s="333">
        <v>51955</v>
      </c>
      <c r="AO56" s="334">
        <v>0.2</v>
      </c>
      <c r="AP56" s="335">
        <v>32039</v>
      </c>
      <c r="AQ56" s="336">
        <v>2.6</v>
      </c>
      <c r="AR56" s="337">
        <v>-2.4</v>
      </c>
    </row>
    <row r="57" spans="1:44" ht="13" x14ac:dyDescent="0.2">
      <c r="A57" s="259"/>
      <c r="AK57" s="315" t="s">
        <v>523</v>
      </c>
      <c r="AL57" s="316"/>
      <c r="AM57" s="324">
        <v>2496145</v>
      </c>
      <c r="AN57" s="325">
        <v>59034</v>
      </c>
      <c r="AO57" s="326">
        <v>-13.9</v>
      </c>
      <c r="AP57" s="327">
        <v>47730</v>
      </c>
      <c r="AQ57" s="328">
        <v>-15</v>
      </c>
      <c r="AR57" s="329">
        <v>1.1000000000000001</v>
      </c>
    </row>
    <row r="58" spans="1:44" ht="13" x14ac:dyDescent="0.2">
      <c r="A58" s="259"/>
      <c r="AK58" s="330"/>
      <c r="AL58" s="331" t="s">
        <v>520</v>
      </c>
      <c r="AM58" s="332">
        <v>1951807</v>
      </c>
      <c r="AN58" s="333">
        <v>46161</v>
      </c>
      <c r="AO58" s="334">
        <v>-11.2</v>
      </c>
      <c r="AP58" s="335">
        <v>26378</v>
      </c>
      <c r="AQ58" s="336">
        <v>-17.7</v>
      </c>
      <c r="AR58" s="337">
        <v>6.5</v>
      </c>
    </row>
    <row r="59" spans="1:44" ht="13" x14ac:dyDescent="0.2">
      <c r="A59" s="259"/>
      <c r="AK59" s="315" t="s">
        <v>524</v>
      </c>
      <c r="AL59" s="316"/>
      <c r="AM59" s="324">
        <v>2707964</v>
      </c>
      <c r="AN59" s="325">
        <v>64024</v>
      </c>
      <c r="AO59" s="326">
        <v>8.5</v>
      </c>
      <c r="AP59" s="327">
        <v>61921</v>
      </c>
      <c r="AQ59" s="328">
        <v>29.7</v>
      </c>
      <c r="AR59" s="329">
        <v>-21.2</v>
      </c>
    </row>
    <row r="60" spans="1:44" ht="13" x14ac:dyDescent="0.2">
      <c r="A60" s="259"/>
      <c r="AK60" s="330"/>
      <c r="AL60" s="331" t="s">
        <v>520</v>
      </c>
      <c r="AM60" s="332">
        <v>2262852</v>
      </c>
      <c r="AN60" s="333">
        <v>53500</v>
      </c>
      <c r="AO60" s="334">
        <v>15.9</v>
      </c>
      <c r="AP60" s="335">
        <v>34719</v>
      </c>
      <c r="AQ60" s="336">
        <v>31.6</v>
      </c>
      <c r="AR60" s="337">
        <v>-15.7</v>
      </c>
    </row>
    <row r="61" spans="1:44" ht="13" x14ac:dyDescent="0.2">
      <c r="A61" s="259"/>
      <c r="AK61" s="315" t="s">
        <v>525</v>
      </c>
      <c r="AL61" s="338"/>
      <c r="AM61" s="324">
        <v>2946501</v>
      </c>
      <c r="AN61" s="325">
        <v>69461</v>
      </c>
      <c r="AO61" s="326">
        <v>17.899999999999999</v>
      </c>
      <c r="AP61" s="327">
        <v>55769</v>
      </c>
      <c r="AQ61" s="339">
        <v>4</v>
      </c>
      <c r="AR61" s="329">
        <v>13.9</v>
      </c>
    </row>
    <row r="62" spans="1:44" ht="13" x14ac:dyDescent="0.2">
      <c r="A62" s="259"/>
      <c r="AK62" s="330"/>
      <c r="AL62" s="331" t="s">
        <v>520</v>
      </c>
      <c r="AM62" s="332">
        <v>2191146</v>
      </c>
      <c r="AN62" s="333">
        <v>51659</v>
      </c>
      <c r="AO62" s="334">
        <v>13.4</v>
      </c>
      <c r="AP62" s="335">
        <v>30852</v>
      </c>
      <c r="AQ62" s="336">
        <v>1.2</v>
      </c>
      <c r="AR62" s="337">
        <v>12.2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xWBbTMuUrl3okFCIZdnuDL5otYiHg4UonhV9IAZi9kqwuSCSTM6m33NLHsjfqokHClPecLNUF49q1Uk/6tSRpA==" saltValue="dKgReHkcSFT0xY2obhs9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I0C/P6Aqp6BO2MDYQYWVzhpQ7n6uxDatRPCMtAY79yxYcwv984utmAg9pkGTaVMZIJCk0u/2kSk2nd7rSMg++A==" saltValue="9NrHTgb0JsQCWXw2+VnX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66JmnXtqpX8x3mzpANvkncmdmv7oz/Eg7eDZEaq8Q4YOmqi2j0rxX4LfvBSb0QtdH0KlXszq285YL6t7RZwGDw==" saltValue="gD9eVuh4/TxDzODKU410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31.15</v>
      </c>
      <c r="G47" s="12">
        <v>24.54</v>
      </c>
      <c r="H47" s="12">
        <v>26.03</v>
      </c>
      <c r="I47" s="12">
        <v>26.43</v>
      </c>
      <c r="J47" s="13">
        <v>23.66</v>
      </c>
    </row>
    <row r="48" spans="2:10" ht="57.75" customHeight="1" x14ac:dyDescent="0.2">
      <c r="B48" s="14"/>
      <c r="C48" s="1154" t="s">
        <v>4</v>
      </c>
      <c r="D48" s="1154"/>
      <c r="E48" s="1155"/>
      <c r="F48" s="15">
        <v>7.08</v>
      </c>
      <c r="G48" s="16">
        <v>9.0299999999999994</v>
      </c>
      <c r="H48" s="16">
        <v>12.89</v>
      </c>
      <c r="I48" s="16">
        <v>14.96</v>
      </c>
      <c r="J48" s="17">
        <v>10.01</v>
      </c>
    </row>
    <row r="49" spans="2:10" ht="57.75" customHeight="1" thickBot="1" x14ac:dyDescent="0.25">
      <c r="B49" s="18"/>
      <c r="C49" s="1156" t="s">
        <v>5</v>
      </c>
      <c r="D49" s="1156"/>
      <c r="E49" s="1157"/>
      <c r="F49" s="19">
        <v>4.58</v>
      </c>
      <c r="G49" s="20" t="s">
        <v>532</v>
      </c>
      <c r="H49" s="20">
        <v>5.19</v>
      </c>
      <c r="I49" s="20">
        <v>1.89</v>
      </c>
      <c r="J49" s="21" t="s">
        <v>533</v>
      </c>
    </row>
    <row r="50" spans="2:10" ht="13" x14ac:dyDescent="0.2"/>
  </sheetData>
  <sheetProtection algorithmName="SHA-512" hashValue="pbH0aGRPspVsqCxmOPVP3ZaPuJLW27IC/n/+bHrIKvhi96VctHxXyJwHSP3s3tc+JGcffz/mfrqOVfCJo2fuzw==" saltValue="i0b9gtyFq3XuAQZvOsae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2025-09-25T10:29:53Z</cp:lastPrinted>
  <dcterms:created xsi:type="dcterms:W3CDTF">2025-02-19T03:08:08Z</dcterms:created>
  <dcterms:modified xsi:type="dcterms:W3CDTF">2025-09-26T08:52:26Z</dcterms:modified>
  <cp:category/>
</cp:coreProperties>
</file>