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3_市町村→県\44 蟹江町　〇\"/>
    </mc:Choice>
  </mc:AlternateContent>
  <xr:revisionPtr revIDLastSave="0" documentId="13_ncr:1_{5C29B4ED-B6CF-4844-909F-1F0C55D2DDC3}"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l="1"/>
  <c r="U36" i="10" s="1"/>
  <c r="BW34" i="10" l="1"/>
  <c r="BW35" i="10" s="1"/>
  <c r="BW36" i="10" s="1"/>
  <c r="BW37" i="10" s="1"/>
  <c r="BW38" i="10" s="1"/>
  <c r="BW39" i="10" s="1"/>
  <c r="BW40" i="10" s="1"/>
  <c r="BW41" i="10" s="1"/>
  <c r="AM34" i="10"/>
  <c r="AM35" i="10" s="1"/>
</calcChain>
</file>

<file path=xl/sharedStrings.xml><?xml version="1.0" encoding="utf-8"?>
<sst xmlns="http://schemas.openxmlformats.org/spreadsheetml/2006/main" count="1172" uniqueCount="575">
  <si>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</si>
  <si>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</si>
  <si>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</si>
  <si>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</si>
  <si>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</si>
  <si>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</si>
  <si>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</si>
  <si>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</si>
  <si>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</si>
  <si>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</si>
  <si>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</si>
  <si>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</si>
  <si>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</si>
  <si>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</si>
  <si>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</si>
  <si>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</si>
  <si>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</si>
  <si>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</si>
  <si>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</si>
  <si>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</si>
  <si>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</si>
  <si>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</si>
  <si>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</si>
  <si>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</si>
  <si>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</si>
  <si>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</si>
  <si>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</si>
  <si>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</si>
  <si>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</si>
  <si>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</si>
  <si>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</si>
  <si>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</si>
  <si>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</si>
  <si>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</si>
  <si>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</si>
  <si>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</si>
  <si>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</si>
  <si>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</si>
  <si>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</si>
  <si>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</si>
  <si>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</si>
  <si>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</si>
  <si>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</si>
  <si>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</si>
  <si>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</si>
  <si>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</si>
  <si>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</si>
  <si>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</si>
  <si>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</si>
  <si>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</si>
  <si>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</si>
  <si>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</si>
  <si>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</si>
  <si>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</si>
  <si>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</si>
  <si>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</si>
  <si>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</si>
  <si>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</si>
  <si>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</si>
  <si>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</si>
  <si>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</si>
  <si>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</si>
  <si>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</si>
  <si>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</si>
  <si>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</si>
  <si>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</si>
  <si>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</si>
  <si>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</si>
  <si>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</si>
  <si>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</si>
  <si>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</si>
  <si>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</si>
  <si>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</si>
  <si>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</si>
  <si>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</si>
  <si>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</si>
  <si>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</si>
  <si>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</si>
  <si>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</si>
  <si>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</si>
  <si>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</si>
  <si>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</si>
  <si>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</si>
  <si>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</si>
  <si>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</si>
  <si>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</si>
  <si>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</si>
  <si>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</si>
  <si>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</si>
  <si>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</si>
  <si>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</si>
  <si>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</si>
  <si>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</si>
  <si>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</si>
  <si>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蟹江町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</si>
  <si>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</si>
  <si>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</si>
  <si>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</si>
  <si>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</si>
  <si>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</si>
  <si>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</si>
  <si>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</si>
  <si>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</si>
  <si>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</si>
  <si>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</si>
  <si>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</si>
  <si>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</si>
  <si>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</si>
  <si>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</si>
  <si>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</si>
  <si>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</si>
  <si>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</si>
  <si>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</si>
  <si>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</si>
  <si>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</si>
  <si>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</si>
  <si>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</si>
  <si>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</si>
  <si>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</si>
  <si>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</si>
  <si>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</si>
  <si>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</si>
  <si>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</si>
  <si>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</si>
  <si>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</si>
  <si>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</si>
  <si>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</si>
  <si>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</si>
  <si>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</si>
  <si>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</si>
  <si>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</si>
  <si>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</si>
  <si>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</si>
  <si>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</si>
  <si>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</si>
  <si>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</si>
  <si>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</si>
  <si>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</si>
  <si>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</si>
  <si>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</si>
  <si>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</si>
  <si>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</si>
  <si>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</si>
  <si>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</si>
  <si>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</si>
  <si>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</si>
  <si>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</si>
  <si>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</si>
  <si>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</si>
  <si>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</si>
  <si>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</si>
  <si>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</si>
  <si>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</si>
  <si>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</si>
  <si>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</si>
  <si>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</si>
  <si>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</si>
  <si>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</si>
  <si>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</si>
  <si>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</si>
  <si>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</si>
  <si>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</si>
  <si>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</si>
  <si>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</si>
  <si>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</si>
  <si>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</si>
  <si>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</si>
  <si>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</si>
  <si>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</si>
  <si>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</si>
  <si>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</si>
  <si>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</si>
  <si>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</si>
  <si>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</si>
  <si>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</si>
  <si>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</si>
  <si>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</si>
  <si>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</si>
  <si>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</si>
  <si>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</si>
  <si>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</si>
  <si>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</si>
  <si>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</si>
  <si>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</si>
  <si>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</si>
  <si>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</si>
  <si>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</si>
  <si>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</si>
  <si>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</si>
  <si>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</si>
  <si>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</si>
  <si>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</si>
  <si>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</si>
  <si>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</si>
  <si>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</si>
  <si>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</si>
  <si>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</si>
  <si>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</si>
  <si>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</si>
  <si>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</si>
  <si>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</si>
  <si>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</si>
  <si>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</si>
  <si>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愛知県蟹江町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</si>
  <si>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</si>
  <si>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</si>
  <si>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</si>
  <si>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</si>
  <si>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</si>
  <si>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</si>
  <si>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</si>
  <si>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</si>
  <si>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</si>
  <si>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</si>
  <si>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</si>
  <si>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</si>
  <si>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</si>
  <si>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</si>
  <si>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</si>
  <si>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</si>
  <si>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</si>
  <si>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</si>
  <si>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</si>
  <si>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</si>
  <si>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</si>
  <si>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</si>
  <si>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</si>
  <si>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</si>
  <si>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</si>
  <si>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</si>
  <si>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</si>
  <si>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</si>
  <si>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</si>
  <si>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</si>
  <si>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</si>
  <si>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</si>
  <si>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</si>
  <si>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</si>
  <si>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</si>
  <si>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</si>
  <si>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</si>
  <si>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</si>
  <si>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</si>
  <si>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</si>
  <si>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</si>
  <si>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</si>
  <si>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</si>
  <si>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</si>
  <si>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</si>
  <si>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</si>
  <si>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</si>
  <si>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</si>
  <si>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</si>
  <si>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</si>
  <si>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</si>
  <si>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</si>
  <si>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</si>
  <si>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</si>
  <si>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</si>
  <si>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</si>
  <si>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</si>
  <si>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</si>
  <si>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</si>
  <si>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</si>
  <si>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</si>
  <si>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</si>
  <si>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</si>
  <si>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</si>
  <si>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</si>
  <si>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</si>
  <si>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</si>
  <si>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</si>
  <si>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</si>
  <si>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</si>
  <si>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</si>
  <si>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</si>
  <si>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</si>
  <si>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</si>
  <si>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</si>
  <si>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</si>
  <si>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</si>
  <si>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</si>
  <si>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</si>
  <si>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</si>
  <si>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</si>
  <si>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</si>
  <si>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</si>
  <si>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</si>
  <si>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</si>
  <si>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</si>
  <si>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</si>
  <si>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</si>
  <si>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</si>
  <si>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</si>
  <si>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</si>
  <si>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</si>
  <si>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</si>
  <si>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</si>
  <si>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</si>
  <si>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</si>
  <si>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</si>
  <si>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</si>
  <si>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</si>
  <si>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</si>
  <si>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</si>
  <si>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</si>
  <si>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</si>
  <si>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</si>
  <si>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</si>
  <si>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</si>
  <si>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</si>
  <si>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</si>
  <si>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</si>
  <si>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</si>
  <si>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</si>
  <si>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</si>
  <si>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</si>
  <si>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</si>
  <si>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</si>
  <si>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</si>
  <si>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</si>
  <si>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</si>
  <si>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</si>
  <si>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</si>
  <si>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</si>
  <si>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</si>
  <si>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</si>
  <si>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</si>
  <si>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</si>
  <si>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</si>
  <si>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</si>
  <si>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</si>
  <si>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</si>
  <si>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</si>
  <si>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</si>
  <si>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</si>
  <si>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</si>
  <si>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</si>
  <si>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</si>
  <si>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</si>
  <si>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</si>
  <si>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</si>
  <si>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</si>
  <si>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</si>
  <si>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</si>
  <si>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</si>
  <si>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</si>
  <si>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</si>
  <si>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</si>
  <si>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</si>
  <si>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</si>
  <si>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</si>
  <si>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</si>
  <si>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</si>
  <si>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愛知県蟹江町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</si>
  <si>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</si>
  <si>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</si>
  <si>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</si>
  <si>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</si>
  <si>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</si>
  <si>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</si>
  <si>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</si>
  <si>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</si>
  <si>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</si>
  <si>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</si>
  <si>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</si>
  <si>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</si>
  <si>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</si>
  <si>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</si>
  <si>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</si>
  <si>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</si>
  <si>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</si>
  <si>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</si>
  <si>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</si>
  <si>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</si>
  <si>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</si>
  <si>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コミュニティ・プラント事業特別会計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</si>
  <si>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</si>
  <si>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</si>
  <si>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</si>
  <si>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</si>
  <si>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</si>
  <si>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</si>
  <si>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</si>
  <si>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</si>
  <si>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</si>
  <si>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</si>
  <si>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</si>
  <si>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</si>
  <si>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</si>
  <si>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</si>
  <si>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介護保険管理特別会計</t>
    <phoneticPr fontId="5"/>
  </si>
  <si>
    <t>後期高齢者医療保険事業特別会計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</si>
  <si>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</si>
  <si>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</si>
  <si>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</si>
  <si>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</si>
  <si>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</si>
  <si>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</si>
  <si>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</si>
  <si>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</si>
  <si>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</si>
  <si>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</si>
  <si>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</si>
  <si>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</si>
  <si>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</si>
  <si>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</si>
  <si>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</si>
  <si>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</si>
  <si>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</si>
  <si>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</si>
  <si>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</si>
  <si>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</si>
  <si>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</si>
  <si>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</si>
  <si>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</si>
  <si>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</si>
  <si>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</si>
  <si>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</si>
  <si>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</si>
  <si>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</si>
  <si>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</si>
  <si>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</si>
  <si>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</si>
  <si>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</si>
  <si>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</si>
  <si>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</si>
  <si>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</si>
  <si>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</si>
  <si>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</si>
  <si>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</si>
  <si>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</si>
  <si>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</si>
  <si>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</si>
  <si>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</si>
  <si>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</si>
  <si>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</si>
  <si>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</si>
  <si>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</si>
  <si>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</si>
  <si>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</si>
  <si>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</si>
  <si>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</si>
  <si>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</si>
  <si>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</si>
  <si>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</si>
  <si>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</si>
  <si>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</si>
  <si>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</si>
  <si>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</si>
  <si>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</si>
  <si>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</si>
  <si>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</si>
  <si>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</si>
  <si>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</si>
  <si>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</si>
  <si>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</si>
  <si>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</si>
  <si>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</si>
  <si>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</si>
  <si>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</si>
  <si>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</si>
  <si>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</si>
  <si>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</si>
  <si>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</si>
  <si>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</si>
  <si>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</si>
  <si>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</si>
  <si>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</si>
  <si>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</si>
  <si>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</si>
  <si>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</si>
  <si>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</si>
  <si>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</si>
  <si>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</si>
  <si>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</si>
  <si>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</si>
  <si>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</si>
  <si>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</si>
  <si>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</si>
  <si>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</si>
  <si>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</si>
  <si>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</si>
  <si>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</si>
  <si>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</si>
  <si>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</si>
  <si>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</si>
  <si>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</si>
  <si>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</si>
  <si>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</si>
  <si>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</si>
  <si>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</si>
  <si>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</si>
  <si>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</si>
  <si>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</si>
  <si>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</si>
  <si>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</si>
  <si>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</si>
  <si>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</si>
  <si>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</si>
  <si>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</si>
  <si>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</si>
  <si>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</si>
  <si>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</si>
  <si>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</si>
  <si>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</si>
  <si>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</si>
  <si>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</si>
  <si>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</si>
  <si>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</si>
  <si>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</si>
  <si>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</si>
  <si>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</si>
  <si>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</si>
  <si>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</si>
  <si>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</si>
  <si>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</si>
  <si>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</si>
  <si>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</si>
  <si>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</si>
  <si>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</si>
  <si>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</si>
  <si>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</si>
  <si>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</si>
  <si>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</si>
  <si>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</si>
  <si>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</si>
  <si>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</si>
  <si>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</si>
  <si>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</si>
  <si>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</si>
  <si>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1.29</t>
  </si>
  <si>
    <t>下水道事業会計</t>
  </si>
  <si>
    <t>一般会計</t>
  </si>
  <si>
    <t>水道事業会計</t>
  </si>
  <si>
    <t>介護保険管理特別会計</t>
  </si>
  <si>
    <t>国民健康保険事業特別会計</t>
  </si>
  <si>
    <t>後期高齢者医療保険事業特別会計</t>
  </si>
  <si>
    <t>コミュニティ・プラント事業特別会計</t>
  </si>
  <si>
    <t>土地取得特別会計</t>
  </si>
  <si>
    <t>その他会計（赤字）</t>
  </si>
  <si>
    <t>その他会計（黒字）</t>
  </si>
  <si>
    <t>R01</t>
    <phoneticPr fontId="5"/>
  </si>
  <si>
    <t>R02</t>
    <phoneticPr fontId="5"/>
  </si>
  <si>
    <t>R03</t>
    <phoneticPr fontId="5"/>
  </si>
  <si>
    <t>R04</t>
    <phoneticPr fontId="5"/>
  </si>
  <si>
    <t>R05</t>
    <phoneticPr fontId="5"/>
  </si>
  <si>
    <t>海部南部広域事務組合（一般会計）</t>
  </si>
  <si>
    <t>海部南部広域事務組合（障害者総合支援特別会計）</t>
  </si>
  <si>
    <t>海部地区急病診療所組合</t>
  </si>
  <si>
    <t>海部地区環境事務組合</t>
    <rPh sb="0" eb="2">
      <t>アマ</t>
    </rPh>
    <rPh sb="2" eb="4">
      <t>チク</t>
    </rPh>
    <rPh sb="4" eb="6">
      <t>カンキョウ</t>
    </rPh>
    <rPh sb="6" eb="8">
      <t>ジム</t>
    </rPh>
    <rPh sb="8" eb="10">
      <t>クミアイ</t>
    </rPh>
    <phoneticPr fontId="11"/>
  </si>
  <si>
    <t>海部地区水防事務組合</t>
    <rPh sb="0" eb="2">
      <t>アマ</t>
    </rPh>
    <rPh sb="2" eb="4">
      <t>チク</t>
    </rPh>
    <rPh sb="4" eb="6">
      <t>スイボウ</t>
    </rPh>
    <rPh sb="6" eb="8">
      <t>ジム</t>
    </rPh>
    <rPh sb="8" eb="10">
      <t>クミアイ</t>
    </rPh>
    <phoneticPr fontId="11"/>
  </si>
  <si>
    <t>愛知県市町村職員退職手当組合</t>
  </si>
  <si>
    <t>愛知県後期高齢者医療広域連合（一般会計）</t>
  </si>
  <si>
    <t>愛知県後期高齢者医療広域連合（後期高齢者医療特別会計）</t>
  </si>
  <si>
    <t>-</t>
    <phoneticPr fontId="2"/>
  </si>
  <si>
    <t>-</t>
    <phoneticPr fontId="2"/>
  </si>
  <si>
    <t>公共施設整備基金</t>
    <phoneticPr fontId="5"/>
  </si>
  <si>
    <t>下水道整備基金</t>
    <phoneticPr fontId="2"/>
  </si>
  <si>
    <t>森林環境事業基金</t>
    <phoneticPr fontId="2"/>
  </si>
  <si>
    <t>-</t>
    <phoneticPr fontId="2"/>
  </si>
  <si>
    <t>福祉基金</t>
    <rPh sb="0" eb="4">
      <t>フクシキキン</t>
    </rPh>
    <phoneticPr fontId="2"/>
  </si>
  <si>
    <t>土地区画整理事業基金</t>
    <rPh sb="6" eb="8">
      <t>ジギョウ</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</si>
  <si>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</si>
  <si>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</si>
  <si>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</si>
  <si>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平成29年度以降の大規模事業の財源とするために行った多額の地方債の発行や基金の取り崩しにより大きく上昇したが、令和５年度は、将来負担比率が0.8ポイント減少している。これは、地方債現在高が減少し、社会福祉費などの増加により基準財政需要額が増加したことによるものである。
　有形固定資産減価償却率については、建設から40年以上経過している公共施設が多いが、類似団体内平均値と同水準である。
　今後も耐用年数の到来を迎える公共施設が増加することによる整備費用の増加が予想されるため、起債の抑制を図りながら、公共施設等総合管理計画に基づいた計画的な施設の維持・更新を行い、施設の長寿命化や施設総量の適正化を図ることにより、財政負担の軽減と平準化に努める。</t>
    <rPh sb="85" eb="87">
      <t>ゲンショウ</t>
    </rPh>
    <rPh sb="107" eb="111">
      <t>シャカイフクシ</t>
    </rPh>
    <rPh sb="111" eb="112">
      <t>ヒ</t>
    </rPh>
    <rPh sb="128" eb="130">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</si>
  <si>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</si>
  <si>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</si>
  <si>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</si>
  <si>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</si>
  <si>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</si>
  <si>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</si>
  <si>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平成29年度以降の大規模事業の財源とするために行った多額の地方債の発行や基金の取り崩しにより大きく上昇したが、令和５年度は、将来負担比率が0.8ポイント減少している。これは、地方債現在高が減少し、社会福祉費などの増加により基準財政需要額が増加したことによるものである。また、実質公債費比率については、平成29年度から令和２年度までの多額の地方債の発行に係る元金償還が始まったため、実質公債費比率は上昇している。
　今後は、更なる起債の抑制と公債費の適正化に取り組んでいくことが必要である。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</si>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</sst>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9" fillId="0" borderId="41" xfId="16" applyFont="1" applyBorder="1" applyAlignment="1" applyProtection="1">
      <alignment horizontal="left" vertical="top" wrapText="1"/>
      <protection locked="0"/>
    </xf>
    <xf numFmtId="0" fontId="19" fillId="0" borderId="12" xfId="16" applyFont="1" applyBorder="1" applyAlignment="1" applyProtection="1">
      <alignment horizontal="left" vertical="top" wrapText="1"/>
      <protection locked="0"/>
    </xf>
    <xf numFmtId="0" fontId="19" fillId="0" borderId="51" xfId="16" applyFont="1" applyBorder="1" applyAlignment="1" applyProtection="1">
      <alignment horizontal="left" vertical="top" wrapText="1"/>
      <protection locked="0"/>
    </xf>
    <xf numFmtId="0" fontId="19" fillId="0" borderId="65" xfId="16" applyFont="1" applyBorder="1" applyAlignment="1" applyProtection="1">
      <alignment horizontal="left" vertical="top" wrapText="1"/>
      <protection locked="0"/>
    </xf>
    <xf numFmtId="0" fontId="19" fillId="0" borderId="0" xfId="16" applyFont="1" applyAlignment="1" applyProtection="1">
      <alignment horizontal="left" vertical="top" wrapText="1"/>
      <protection locked="0"/>
    </xf>
    <xf numFmtId="0" fontId="19" fillId="0" borderId="38" xfId="16" applyFont="1" applyBorder="1" applyAlignment="1" applyProtection="1">
      <alignment horizontal="left" vertical="top" wrapText="1"/>
      <protection locked="0"/>
    </xf>
    <xf numFmtId="0" fontId="19" fillId="0" borderId="37" xfId="16" applyFont="1" applyBorder="1" applyAlignment="1" applyProtection="1">
      <alignment horizontal="left" vertical="top" wrapText="1"/>
      <protection locked="0"/>
    </xf>
    <xf numFmtId="0" fontId="19" fillId="0" borderId="56" xfId="16" applyFont="1" applyBorder="1" applyAlignment="1" applyProtection="1">
      <alignment horizontal="left" vertical="top" wrapText="1"/>
      <protection locked="0"/>
    </xf>
    <xf numFmtId="0" fontId="19"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F4C42E8-A69B-41B5-9B98-5CD705A9B63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C4FB-40A3-BF2C-1C625131D5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30891</c:v>
                </c:pt>
                <c:pt idx="1">
                  <c:v>45967</c:v>
                </c:pt>
                <c:pt idx="2">
                  <c:v>19959</c:v>
                </c:pt>
                <c:pt idx="3">
                  <c:v>20192</c:v>
                </c:pt>
                <c:pt idx="4">
                  <c:v>21683</c:v>
                </c:pt>
              </c:numCache>
            </c:numRef>
          </c:val>
          <c:smooth val="0"/>
          <c:extLst>
            <c:ext xmlns:c16="http://schemas.microsoft.com/office/drawing/2014/chart" uri="{C3380CC4-5D6E-409C-BE32-E72D297353CC}">
              <c16:uniqueId val="{00000001-C4FB-40A3-BF2C-1C625131D50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7.6</c:v>
                </c:pt>
                <c:pt idx="1">
                  <c:v>8.75</c:v>
                </c:pt>
                <c:pt idx="2">
                  <c:v>7.82</c:v>
                </c:pt>
                <c:pt idx="3">
                  <c:v>6.22</c:v>
                </c:pt>
                <c:pt idx="4">
                  <c:v>6.68</c:v>
                </c:pt>
              </c:numCache>
            </c:numRef>
          </c:val>
          <c:extLst>
            <c:ext xmlns:c16="http://schemas.microsoft.com/office/drawing/2014/chart" uri="{C3380CC4-5D6E-409C-BE32-E72D297353CC}">
              <c16:uniqueId val="{00000000-40A9-4A95-930F-295C9FEA27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12.06</c:v>
                </c:pt>
                <c:pt idx="1">
                  <c:v>11</c:v>
                </c:pt>
                <c:pt idx="2">
                  <c:v>13.98</c:v>
                </c:pt>
                <c:pt idx="3">
                  <c:v>14.69</c:v>
                </c:pt>
                <c:pt idx="4">
                  <c:v>14.02</c:v>
                </c:pt>
              </c:numCache>
            </c:numRef>
          </c:val>
          <c:extLst>
            <c:ext xmlns:c16="http://schemas.microsoft.com/office/drawing/2014/chart" uri="{C3380CC4-5D6E-409C-BE32-E72D297353CC}">
              <c16:uniqueId val="{00000001-40A9-4A95-930F-295C9FEA27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1.69</c:v>
                </c:pt>
                <c:pt idx="1">
                  <c:v>1.22</c:v>
                </c:pt>
                <c:pt idx="2">
                  <c:v>3.32</c:v>
                </c:pt>
                <c:pt idx="3">
                  <c:v>-1.29</c:v>
                </c:pt>
                <c:pt idx="4">
                  <c:v>0.06</c:v>
                </c:pt>
              </c:numCache>
            </c:numRef>
          </c:val>
          <c:smooth val="0"/>
          <c:extLst>
            <c:ext xmlns:c16="http://schemas.microsoft.com/office/drawing/2014/chart" uri="{C3380CC4-5D6E-409C-BE32-E72D297353CC}">
              <c16:uniqueId val="{00000002-40A9-4A95-930F-295C9FEA27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783-42CF-8138-DC4BF70105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83-42CF-8138-DC4BF7010581}"/>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783-42CF-8138-DC4BF7010581}"/>
            </c:ext>
          </c:extLst>
        </c:ser>
        <c:ser>
          <c:idx val="3"/>
          <c:order val="3"/>
          <c:tx>
            <c:strRef>
              <c:f>データシート!$A$30</c:f>
              <c:strCache>
                <c:ptCount val="1"/>
                <c:pt idx="0">
                  <c:v>コミュニティ・プラント事業特別会計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c:v>
                </c:pt>
                <c:pt idx="8">
                  <c:v>#N/A</c:v>
                </c:pt>
                <c:pt idx="9">
                  <c:v>0.01</c:v>
                </c:pt>
              </c:numCache>
            </c:numRef>
          </c:val>
          <c:extLst>
            <c:ext xmlns:c16="http://schemas.microsoft.com/office/drawing/2014/chart" uri="{C3380CC4-5D6E-409C-BE32-E72D297353CC}">
              <c16:uniqueId val="{00000003-9783-42CF-8138-DC4BF7010581}"/>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0.08</c:v>
                </c:pt>
                <c:pt idx="2">
                  <c:v>#N/A</c:v>
                </c:pt>
                <c:pt idx="3">
                  <c:v>0.05</c:v>
                </c:pt>
                <c:pt idx="4">
                  <c:v>#N/A</c:v>
                </c:pt>
                <c:pt idx="5">
                  <c:v>0.11</c:v>
                </c:pt>
                <c:pt idx="6">
                  <c:v>#N/A</c:v>
                </c:pt>
                <c:pt idx="7">
                  <c:v>0.32</c:v>
                </c:pt>
                <c:pt idx="8">
                  <c:v>#N/A</c:v>
                </c:pt>
                <c:pt idx="9">
                  <c:v>0.09</c:v>
                </c:pt>
              </c:numCache>
            </c:numRef>
          </c:val>
          <c:extLst>
            <c:ext xmlns:c16="http://schemas.microsoft.com/office/drawing/2014/chart" uri="{C3380CC4-5D6E-409C-BE32-E72D297353CC}">
              <c16:uniqueId val="{00000004-9783-42CF-8138-DC4BF7010581}"/>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c:v>
                </c:pt>
                <c:pt idx="2">
                  <c:v>#N/A</c:v>
                </c:pt>
                <c:pt idx="3">
                  <c:v>1.84</c:v>
                </c:pt>
                <c:pt idx="4">
                  <c:v>#N/A</c:v>
                </c:pt>
                <c:pt idx="5">
                  <c:v>1.85</c:v>
                </c:pt>
                <c:pt idx="6">
                  <c:v>#N/A</c:v>
                </c:pt>
                <c:pt idx="7">
                  <c:v>1.73</c:v>
                </c:pt>
                <c:pt idx="8">
                  <c:v>#N/A</c:v>
                </c:pt>
                <c:pt idx="9">
                  <c:v>0.59</c:v>
                </c:pt>
              </c:numCache>
            </c:numRef>
          </c:val>
          <c:extLst>
            <c:ext xmlns:c16="http://schemas.microsoft.com/office/drawing/2014/chart" uri="{C3380CC4-5D6E-409C-BE32-E72D297353CC}">
              <c16:uniqueId val="{00000005-9783-42CF-8138-DC4BF7010581}"/>
            </c:ext>
          </c:extLst>
        </c:ser>
        <c:ser>
          <c:idx val="6"/>
          <c:order val="6"/>
          <c:tx>
            <c:strRef>
              <c:f>データシート!$A$33</c:f>
              <c:strCache>
                <c:ptCount val="1"/>
                <c:pt idx="0">
                  <c:v>介護保険管理特別会計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2.25</c:v>
                </c:pt>
                <c:pt idx="2">
                  <c:v>#N/A</c:v>
                </c:pt>
                <c:pt idx="3">
                  <c:v>2.5</c:v>
                </c:pt>
                <c:pt idx="4">
                  <c:v>#N/A</c:v>
                </c:pt>
                <c:pt idx="5">
                  <c:v>1.73</c:v>
                </c:pt>
                <c:pt idx="6">
                  <c:v>#N/A</c:v>
                </c:pt>
                <c:pt idx="7">
                  <c:v>1.84</c:v>
                </c:pt>
                <c:pt idx="8">
                  <c:v>#N/A</c:v>
                </c:pt>
                <c:pt idx="9">
                  <c:v>0.92</c:v>
                </c:pt>
              </c:numCache>
            </c:numRef>
          </c:val>
          <c:extLst>
            <c:ext xmlns:c16="http://schemas.microsoft.com/office/drawing/2014/chart" uri="{C3380CC4-5D6E-409C-BE32-E72D297353CC}">
              <c16:uniqueId val="{00000006-9783-42CF-8138-DC4BF701058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13.63</c:v>
                </c:pt>
                <c:pt idx="2">
                  <c:v>#N/A</c:v>
                </c:pt>
                <c:pt idx="3">
                  <c:v>9.9</c:v>
                </c:pt>
                <c:pt idx="4">
                  <c:v>#N/A</c:v>
                </c:pt>
                <c:pt idx="5">
                  <c:v>8.09</c:v>
                </c:pt>
                <c:pt idx="6">
                  <c:v>#N/A</c:v>
                </c:pt>
                <c:pt idx="7">
                  <c:v>6.14</c:v>
                </c:pt>
                <c:pt idx="8">
                  <c:v>#N/A</c:v>
                </c:pt>
                <c:pt idx="9">
                  <c:v>5.19</c:v>
                </c:pt>
              </c:numCache>
            </c:numRef>
          </c:val>
          <c:extLst>
            <c:ext xmlns:c16="http://schemas.microsoft.com/office/drawing/2014/chart" uri="{C3380CC4-5D6E-409C-BE32-E72D297353CC}">
              <c16:uniqueId val="{00000007-9783-42CF-8138-DC4BF701058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7.58</c:v>
                </c:pt>
                <c:pt idx="2">
                  <c:v>#N/A</c:v>
                </c:pt>
                <c:pt idx="3">
                  <c:v>8.7200000000000006</c:v>
                </c:pt>
                <c:pt idx="4">
                  <c:v>#N/A</c:v>
                </c:pt>
                <c:pt idx="5">
                  <c:v>7.79</c:v>
                </c:pt>
                <c:pt idx="6">
                  <c:v>#N/A</c:v>
                </c:pt>
                <c:pt idx="7">
                  <c:v>6.21</c:v>
                </c:pt>
                <c:pt idx="8">
                  <c:v>#N/A</c:v>
                </c:pt>
                <c:pt idx="9">
                  <c:v>6.66</c:v>
                </c:pt>
              </c:numCache>
            </c:numRef>
          </c:val>
          <c:extLst>
            <c:ext xmlns:c16="http://schemas.microsoft.com/office/drawing/2014/chart" uri="{C3380CC4-5D6E-409C-BE32-E72D297353CC}">
              <c16:uniqueId val="{00000008-9783-42CF-8138-DC4BF7010581}"/>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13.95</c:v>
                </c:pt>
                <c:pt idx="2">
                  <c:v>#N/A</c:v>
                </c:pt>
                <c:pt idx="3">
                  <c:v>15.18</c:v>
                </c:pt>
                <c:pt idx="4">
                  <c:v>#N/A</c:v>
                </c:pt>
                <c:pt idx="5">
                  <c:v>16.059999999999999</c:v>
                </c:pt>
                <c:pt idx="6">
                  <c:v>#N/A</c:v>
                </c:pt>
                <c:pt idx="7">
                  <c:v>17.82</c:v>
                </c:pt>
                <c:pt idx="8">
                  <c:v>#N/A</c:v>
                </c:pt>
                <c:pt idx="9">
                  <c:v>17.510000000000002</c:v>
                </c:pt>
              </c:numCache>
            </c:numRef>
          </c:val>
          <c:extLst>
            <c:ext xmlns:c16="http://schemas.microsoft.com/office/drawing/2014/chart" uri="{C3380CC4-5D6E-409C-BE32-E72D297353CC}">
              <c16:uniqueId val="{00000009-9783-42CF-8138-DC4BF701058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678</c:v>
                </c:pt>
                <c:pt idx="5">
                  <c:v>684</c:v>
                </c:pt>
                <c:pt idx="8">
                  <c:v>674</c:v>
                </c:pt>
                <c:pt idx="11">
                  <c:v>683</c:v>
                </c:pt>
                <c:pt idx="14">
                  <c:v>670</c:v>
                </c:pt>
              </c:numCache>
            </c:numRef>
          </c:val>
          <c:extLst>
            <c:ext xmlns:c16="http://schemas.microsoft.com/office/drawing/2014/chart" uri="{C3380CC4-5D6E-409C-BE32-E72D297353CC}">
              <c16:uniqueId val="{00000000-08A9-4D01-A864-445292537A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8A9-4D01-A864-445292537A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8A9-4D01-A864-445292537A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10</c:v>
                </c:pt>
                <c:pt idx="6">
                  <c:v>15</c:v>
                </c:pt>
                <c:pt idx="9">
                  <c:v>26</c:v>
                </c:pt>
                <c:pt idx="12">
                  <c:v>25</c:v>
                </c:pt>
              </c:numCache>
            </c:numRef>
          </c:val>
          <c:extLst>
            <c:ext xmlns:c16="http://schemas.microsoft.com/office/drawing/2014/chart" uri="{C3380CC4-5D6E-409C-BE32-E72D297353CC}">
              <c16:uniqueId val="{00000003-08A9-4D01-A864-445292537A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180</c:v>
                </c:pt>
                <c:pt idx="3">
                  <c:v>198</c:v>
                </c:pt>
                <c:pt idx="6">
                  <c:v>206</c:v>
                </c:pt>
                <c:pt idx="9">
                  <c:v>207</c:v>
                </c:pt>
                <c:pt idx="12">
                  <c:v>206</c:v>
                </c:pt>
              </c:numCache>
            </c:numRef>
          </c:val>
          <c:extLst>
            <c:ext xmlns:c16="http://schemas.microsoft.com/office/drawing/2014/chart" uri="{C3380CC4-5D6E-409C-BE32-E72D297353CC}">
              <c16:uniqueId val="{00000004-08A9-4D01-A864-445292537A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A9-4D01-A864-445292537A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8A9-4D01-A864-445292537A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703</c:v>
                </c:pt>
                <c:pt idx="3">
                  <c:v>740</c:v>
                </c:pt>
                <c:pt idx="6">
                  <c:v>837</c:v>
                </c:pt>
                <c:pt idx="9">
                  <c:v>833</c:v>
                </c:pt>
                <c:pt idx="12">
                  <c:v>863</c:v>
                </c:pt>
              </c:numCache>
            </c:numRef>
          </c:val>
          <c:extLst>
            <c:ext xmlns:c16="http://schemas.microsoft.com/office/drawing/2014/chart" uri="{C3380CC4-5D6E-409C-BE32-E72D297353CC}">
              <c16:uniqueId val="{00000007-08A9-4D01-A864-445292537A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211</c:v>
                </c:pt>
                <c:pt idx="2">
                  <c:v>#N/A</c:v>
                </c:pt>
                <c:pt idx="3">
                  <c:v>#N/A</c:v>
                </c:pt>
                <c:pt idx="4">
                  <c:v>264</c:v>
                </c:pt>
                <c:pt idx="5">
                  <c:v>#N/A</c:v>
                </c:pt>
                <c:pt idx="6">
                  <c:v>#N/A</c:v>
                </c:pt>
                <c:pt idx="7">
                  <c:v>384</c:v>
                </c:pt>
                <c:pt idx="8">
                  <c:v>#N/A</c:v>
                </c:pt>
                <c:pt idx="9">
                  <c:v>#N/A</c:v>
                </c:pt>
                <c:pt idx="10">
                  <c:v>383</c:v>
                </c:pt>
                <c:pt idx="11">
                  <c:v>#N/A</c:v>
                </c:pt>
                <c:pt idx="12">
                  <c:v>#N/A</c:v>
                </c:pt>
                <c:pt idx="13">
                  <c:v>424</c:v>
                </c:pt>
                <c:pt idx="14">
                  <c:v>#N/A</c:v>
                </c:pt>
              </c:numCache>
            </c:numRef>
          </c:val>
          <c:smooth val="0"/>
          <c:extLst>
            <c:ext xmlns:c16="http://schemas.microsoft.com/office/drawing/2014/chart" uri="{C3380CC4-5D6E-409C-BE32-E72D297353CC}">
              <c16:uniqueId val="{00000008-08A9-4D01-A864-445292537A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8583</c:v>
                </c:pt>
                <c:pt idx="5">
                  <c:v>8780</c:v>
                </c:pt>
                <c:pt idx="8">
                  <c:v>8971</c:v>
                </c:pt>
                <c:pt idx="11">
                  <c:v>8340</c:v>
                </c:pt>
                <c:pt idx="14">
                  <c:v>7993</c:v>
                </c:pt>
              </c:numCache>
            </c:numRef>
          </c:val>
          <c:extLst>
            <c:ext xmlns:c16="http://schemas.microsoft.com/office/drawing/2014/chart" uri="{C3380CC4-5D6E-409C-BE32-E72D297353CC}">
              <c16:uniqueId val="{00000000-1F64-4EC3-825D-C0633A154F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F64-4EC3-825D-C0633A154F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3956</c:v>
                </c:pt>
                <c:pt idx="5">
                  <c:v>3700</c:v>
                </c:pt>
                <c:pt idx="8">
                  <c:v>4285</c:v>
                </c:pt>
                <c:pt idx="11">
                  <c:v>4602</c:v>
                </c:pt>
                <c:pt idx="14">
                  <c:v>4373</c:v>
                </c:pt>
              </c:numCache>
            </c:numRef>
          </c:val>
          <c:extLst>
            <c:ext xmlns:c16="http://schemas.microsoft.com/office/drawing/2014/chart" uri="{C3380CC4-5D6E-409C-BE32-E72D297353CC}">
              <c16:uniqueId val="{00000002-1F64-4EC3-825D-C0633A154F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64-4EC3-825D-C0633A154F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64-4EC3-825D-C0633A154F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64-4EC3-825D-C0633A154F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1615</c:v>
                </c:pt>
                <c:pt idx="3">
                  <c:v>1603</c:v>
                </c:pt>
                <c:pt idx="6">
                  <c:v>1591</c:v>
                </c:pt>
                <c:pt idx="9">
                  <c:v>1571</c:v>
                </c:pt>
                <c:pt idx="12">
                  <c:v>1550</c:v>
                </c:pt>
              </c:numCache>
            </c:numRef>
          </c:val>
          <c:extLst>
            <c:ext xmlns:c16="http://schemas.microsoft.com/office/drawing/2014/chart" uri="{C3380CC4-5D6E-409C-BE32-E72D297353CC}">
              <c16:uniqueId val="{00000006-1F64-4EC3-825D-C0633A154F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144</c:v>
                </c:pt>
                <c:pt idx="3">
                  <c:v>203</c:v>
                </c:pt>
                <c:pt idx="6">
                  <c:v>244</c:v>
                </c:pt>
                <c:pt idx="9">
                  <c:v>207</c:v>
                </c:pt>
                <c:pt idx="12">
                  <c:v>171</c:v>
                </c:pt>
              </c:numCache>
            </c:numRef>
          </c:val>
          <c:extLst>
            <c:ext xmlns:c16="http://schemas.microsoft.com/office/drawing/2014/chart" uri="{C3380CC4-5D6E-409C-BE32-E72D297353CC}">
              <c16:uniqueId val="{00000007-1F64-4EC3-825D-C0633A154F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4704</c:v>
                </c:pt>
                <c:pt idx="3">
                  <c:v>4918</c:v>
                </c:pt>
                <c:pt idx="6">
                  <c:v>5321</c:v>
                </c:pt>
                <c:pt idx="9">
                  <c:v>5294</c:v>
                </c:pt>
                <c:pt idx="12">
                  <c:v>5209</c:v>
                </c:pt>
              </c:numCache>
            </c:numRef>
          </c:val>
          <c:extLst>
            <c:ext xmlns:c16="http://schemas.microsoft.com/office/drawing/2014/chart" uri="{C3380CC4-5D6E-409C-BE32-E72D297353CC}">
              <c16:uniqueId val="{00000008-1F64-4EC3-825D-C0633A154F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F64-4EC3-825D-C0633A154F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9547</c:v>
                </c:pt>
                <c:pt idx="3">
                  <c:v>10083</c:v>
                </c:pt>
                <c:pt idx="6">
                  <c:v>10286</c:v>
                </c:pt>
                <c:pt idx="9">
                  <c:v>10063</c:v>
                </c:pt>
                <c:pt idx="12">
                  <c:v>9637</c:v>
                </c:pt>
              </c:numCache>
            </c:numRef>
          </c:val>
          <c:extLst>
            <c:ext xmlns:c16="http://schemas.microsoft.com/office/drawing/2014/chart" uri="{C3380CC4-5D6E-409C-BE32-E72D297353CC}">
              <c16:uniqueId val="{0000000A-1F64-4EC3-825D-C0633A154F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3470</c:v>
                </c:pt>
                <c:pt idx="2">
                  <c:v>#N/A</c:v>
                </c:pt>
                <c:pt idx="3">
                  <c:v>#N/A</c:v>
                </c:pt>
                <c:pt idx="4">
                  <c:v>4328</c:v>
                </c:pt>
                <c:pt idx="5">
                  <c:v>#N/A</c:v>
                </c:pt>
                <c:pt idx="6">
                  <c:v>#N/A</c:v>
                </c:pt>
                <c:pt idx="7">
                  <c:v>4186</c:v>
                </c:pt>
                <c:pt idx="8">
                  <c:v>#N/A</c:v>
                </c:pt>
                <c:pt idx="9">
                  <c:v>#N/A</c:v>
                </c:pt>
                <c:pt idx="10">
                  <c:v>4192</c:v>
                </c:pt>
                <c:pt idx="11">
                  <c:v>#N/A</c:v>
                </c:pt>
                <c:pt idx="12">
                  <c:v>#N/A</c:v>
                </c:pt>
                <c:pt idx="13">
                  <c:v>4200</c:v>
                </c:pt>
                <c:pt idx="14">
                  <c:v>#N/A</c:v>
                </c:pt>
              </c:numCache>
            </c:numRef>
          </c:val>
          <c:smooth val="0"/>
          <c:extLst>
            <c:ext xmlns:c16="http://schemas.microsoft.com/office/drawing/2014/chart" uri="{C3380CC4-5D6E-409C-BE32-E72D297353CC}">
              <c16:uniqueId val="{0000000B-1F64-4EC3-825D-C0633A154F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1127</c:v>
                </c:pt>
                <c:pt idx="1">
                  <c:v>1163</c:v>
                </c:pt>
                <c:pt idx="2">
                  <c:v>1125</c:v>
                </c:pt>
              </c:numCache>
            </c:numRef>
          </c:val>
          <c:extLst>
            <c:ext xmlns:c16="http://schemas.microsoft.com/office/drawing/2014/chart" uri="{C3380CC4-5D6E-409C-BE32-E72D297353CC}">
              <c16:uniqueId val="{00000000-D3C9-4294-A7E8-90DFFE2883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494</c:v>
                </c:pt>
                <c:pt idx="1">
                  <c:v>594</c:v>
                </c:pt>
                <c:pt idx="2">
                  <c:v>695</c:v>
                </c:pt>
              </c:numCache>
            </c:numRef>
          </c:val>
          <c:extLst>
            <c:ext xmlns:c16="http://schemas.microsoft.com/office/drawing/2014/chart" uri="{C3380CC4-5D6E-409C-BE32-E72D297353CC}">
              <c16:uniqueId val="{00000001-D3C9-4294-A7E8-90DFFE2883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1589</c:v>
                </c:pt>
                <c:pt idx="1">
                  <c:v>1648</c:v>
                </c:pt>
                <c:pt idx="2">
                  <c:v>1478</c:v>
                </c:pt>
              </c:numCache>
            </c:numRef>
          </c:val>
          <c:extLst>
            <c:ext xmlns:c16="http://schemas.microsoft.com/office/drawing/2014/chart" uri="{C3380CC4-5D6E-409C-BE32-E72D297353CC}">
              <c16:uniqueId val="{00000002-D3C9-4294-A7E8-90DFFE28830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{9FC83AAE-F131-411A-AA56-106BE255E083}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9FA-48BD-A97E-5BE6E97B3F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{538C8375-6A94-4DDB-98BD-5F5C2A16B567}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FA-48BD-A97E-5BE6E97B3F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{C1B4741E-6FB4-4074-9C30-00FA6B958365}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FA-48BD-A97E-5BE6E97B3F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{6362580B-FD16-4FF4-9015-05C8F814AF99}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FA-48BD-A97E-5BE6E97B3F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{C3F679B2-CA39-4038-8D86-1261EE49B10C}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FA-48BD-A97E-5BE6E97B3F3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{7316F04A-4845-47DA-8B14-092CC1BDADB5}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9FA-48BD-A97E-5BE6E97B3F3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{FFA7E953-7A48-49CF-B139-DA9C49F7114B}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9FA-48BD-A97E-5BE6E97B3F3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{404B0FFA-B846-46ED-B656-83BAF1266DED}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9FA-48BD-A97E-5BE6E97B3F3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{C42D5DF2-4574-415B-8802-F3630A2CF5B2}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9FA-48BD-A97E-5BE6E97B3F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61.5</c:v>
                </c:pt>
                <c:pt idx="8">
                  <c:v>61.7</c:v>
                </c:pt>
                <c:pt idx="16">
                  <c:v>63.4</c:v>
                </c:pt>
                <c:pt idx="24">
                  <c:v>65</c:v>
                </c:pt>
                <c:pt idx="32">
                  <c:v>66.599999999999994</c:v>
                </c:pt>
              </c:numCache>
            </c:numRef>
          </c:xVal>
          <c:yVal>
            <c:numRef>
              <c:f>公会計指標分析・財政指標組合せ分析表!$BP$51:$DC$51</c:f>
              <c:numCache>
                <c:formatCode>#,##0.0;"▲ "#,##0.0</c:formatCode>
                <c:ptCount val="40"/>
                <c:pt idx="0">
                  <c:v>53.9</c:v>
                </c:pt>
                <c:pt idx="8">
                  <c:v>63</c:v>
                </c:pt>
                <c:pt idx="16">
                  <c:v>56.6</c:v>
                </c:pt>
                <c:pt idx="24">
                  <c:v>57.9</c:v>
                </c:pt>
                <c:pt idx="32">
                  <c:v>57.1</c:v>
                </c:pt>
              </c:numCache>
            </c:numRef>
          </c:yVal>
          <c:smooth val="0"/>
          <c:extLst>
            <c:ext xmlns:c16="http://schemas.microsoft.com/office/drawing/2014/chart" uri="{C3380CC4-5D6E-409C-BE32-E72D297353CC}">
              <c16:uniqueId val="{00000009-19FA-48BD-A97E-5BE6E97B3F3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{FC550351-2D40-4EC3-8E53-2BF4287DFE48}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9FA-48BD-A97E-5BE6E97B3F3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{1849D063-1CDB-422C-865D-DC0F7348F63C}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FA-48BD-A97E-5BE6E97B3F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{8317A326-A746-4D8D-A8ED-F8E23516FCDB}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FA-48BD-A97E-5BE6E97B3F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{BDAD1DB3-293B-4747-A918-4853FDE1D7E3}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FA-48BD-A97E-5BE6E97B3F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{7E56A52C-98A1-4C6D-8D59-C268A77344CF}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FA-48BD-A97E-5BE6E97B3F3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{F376F745-0CD0-4253-8F88-BC0FAD614EBE}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9FA-48BD-A97E-5BE6E97B3F3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{5347DDEE-89AF-422C-932C-42EA91F712A0}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9FA-48BD-A97E-5BE6E97B3F3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{C66D4095-71A5-4AC6-AA42-979D679E6497}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9FA-48BD-A97E-5BE6E97B3F3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{B426827F-91F2-4C3D-8DB3-4F449FDA3A08}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9FA-48BD-A97E-5BE6E97B3F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19FA-48BD-A97E-5BE6E97B3F36}"/>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{FD55EA5A-56E8-4BF9-94CF-1BDFAD3E4F18}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6B0-4A0B-8231-FD54F2D4B8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{32E77661-AB31-4ACD-97A6-37310C4E9B65}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B0-4A0B-8231-FD54F2D4B8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{40BC8427-28D7-4C17-9E66-539290062A6E}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B0-4A0B-8231-FD54F2D4B8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{42FE4F84-35BB-4AF1-854E-440EBDED4C6C}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B0-4A0B-8231-FD54F2D4B8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{3DB1C36E-6C60-4C12-B916-D0F480EF8F9C}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B0-4A0B-8231-FD54F2D4B8A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{E9CE5B5B-A880-4CA4-9ACB-2D84FE7975C5}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6B0-4A0B-8231-FD54F2D4B8A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{6311214E-F00F-4FA2-B3D7-4644CE4E73E6}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6B0-4A0B-8231-FD54F2D4B8A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{C1B9B4CB-029A-4A5A-A5B9-8650D3A5E016}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6B0-4A0B-8231-FD54F2D4B8A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{D90913D7-BC0A-465C-AC49-3ECC46101717}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6B0-4A0B-8231-FD54F2D4B8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3.4</c:v>
                </c:pt>
                <c:pt idx="16">
                  <c:v>4.0999999999999996</c:v>
                </c:pt>
                <c:pt idx="24">
                  <c:v>4.7</c:v>
                </c:pt>
                <c:pt idx="32">
                  <c:v>5.4</c:v>
                </c:pt>
              </c:numCache>
            </c:numRef>
          </c:xVal>
          <c:yVal>
            <c:numRef>
              <c:f>公会計指標分析・財政指標組合せ分析表!$BP$73:$DC$73</c:f>
              <c:numCache>
                <c:formatCode>#,##0.0;"▲ "#,##0.0</c:formatCode>
                <c:ptCount val="40"/>
                <c:pt idx="0">
                  <c:v>53.9</c:v>
                </c:pt>
                <c:pt idx="8">
                  <c:v>63</c:v>
                </c:pt>
                <c:pt idx="16">
                  <c:v>56.6</c:v>
                </c:pt>
                <c:pt idx="24">
                  <c:v>57.9</c:v>
                </c:pt>
                <c:pt idx="32">
                  <c:v>57.1</c:v>
                </c:pt>
              </c:numCache>
            </c:numRef>
          </c:yVal>
          <c:smooth val="0"/>
          <c:extLst>
            <c:ext xmlns:c16="http://schemas.microsoft.com/office/drawing/2014/chart" uri="{C3380CC4-5D6E-409C-BE32-E72D297353CC}">
              <c16:uniqueId val="{00000009-46B0-4A0B-8231-FD54F2D4B8A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{CA34CAB7-6026-41F0-8CB0-679FB5D070F5}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6B0-4A0B-8231-FD54F2D4B8A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{99B3A98A-FDF3-43ED-9D7A-F0DF8E9F53FF}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B0-4A0B-8231-FD54F2D4B8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{E8E08273-1D1E-478A-8597-521358AA4C64}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B0-4A0B-8231-FD54F2D4B8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{5550C71E-BD59-4C2C-A576-3215890064C5}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B0-4A0B-8231-FD54F2D4B8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{DD7585A1-187E-4795-B751-39D3A5713C16}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B0-4A0B-8231-FD54F2D4B8A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{3E3069C1-F134-454C-97CD-034EEF74BB79}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6B0-4A0B-8231-FD54F2D4B8A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{E72C40D7-576E-4C44-A05E-CBD04778095B}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6B0-4A0B-8231-FD54F2D4B8A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{4091B37D-A441-4138-B957-01C2DF9DC7E0}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6B0-4A0B-8231-FD54F2D4B8A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{84F0AA4D-1D03-45C0-900B-6F0F8D81B788}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6B0-4A0B-8231-FD54F2D4B8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46B0-4A0B-8231-FD54F2D4B8AA}"/>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愛知県蟹江町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●元利償還金</a:t>
          </a:r>
        </a:p>
        <a:p>
          <a:r>
            <a:rPr kumimoji="1" lang="ja-JP" altLang="en-US" sz="1000">
              <a:latin typeface="ＭＳ ゴシック" pitchFamily="49" charset="-128"/>
              <a:ea typeface="ＭＳ ゴシック" pitchFamily="49" charset="-128"/>
            </a:rPr>
            <a:t>　令和２年度以降は自由通路等整備事業などの大規模事業に係る起債の償還が開始したことや、公共施設長寿命化事業の実施などにより今後も、元利償還金は増加していく見込みである。</a:t>
          </a:r>
        </a:p>
        <a:p>
          <a:r>
            <a:rPr kumimoji="1" lang="ja-JP" altLang="en-US" sz="1000">
              <a:latin typeface="ＭＳ ゴシック" pitchFamily="49" charset="-128"/>
              <a:ea typeface="ＭＳ ゴシック" pitchFamily="49" charset="-128"/>
            </a:rPr>
            <a:t>●公営企業債の元利償還金に対する繰入金</a:t>
          </a:r>
        </a:p>
        <a:p>
          <a:r>
            <a:rPr kumimoji="1" lang="ja-JP" altLang="en-US" sz="1000">
              <a:latin typeface="ＭＳ ゴシック" pitchFamily="49" charset="-128"/>
              <a:ea typeface="ＭＳ ゴシック" pitchFamily="49" charset="-128"/>
            </a:rPr>
            <a:t>　下水道事業の拡大に伴って企業債の元利償還金が増加しているため、今後も同水準の繰入が続く見込みである。</a:t>
          </a:r>
        </a:p>
        <a:p>
          <a:r>
            <a:rPr kumimoji="1" lang="ja-JP" altLang="en-US" sz="1000">
              <a:latin typeface="ＭＳ ゴシック" pitchFamily="49" charset="-128"/>
              <a:ea typeface="ＭＳ ゴシック" pitchFamily="49" charset="-128"/>
            </a:rPr>
            <a:t>●算入公債費等</a:t>
          </a:r>
        </a:p>
        <a:p>
          <a:r>
            <a:rPr kumimoji="1" lang="ja-JP" altLang="en-US" sz="1000">
              <a:latin typeface="ＭＳ ゴシック" pitchFamily="49" charset="-128"/>
              <a:ea typeface="ＭＳ ゴシック" pitchFamily="49" charset="-128"/>
            </a:rPr>
            <a:t>　今後は国庫補助金や補正予算債など、交付税措置率の高い起債を活用していくが臨時財政対策債の発行額が減少傾向にあるため、微減傾向になる見込みである。</a:t>
          </a:r>
        </a:p>
        <a:p>
          <a:r>
            <a:rPr kumimoji="1" lang="ja-JP" altLang="en-US" sz="1000">
              <a:latin typeface="ＭＳ ゴシック" pitchFamily="49" charset="-128"/>
              <a:ea typeface="ＭＳ ゴシック" pitchFamily="49" charset="-128"/>
            </a:rPr>
            <a:t>●実質公債費比率の分子</a:t>
          </a:r>
        </a:p>
        <a:p>
          <a:r>
            <a:rPr kumimoji="1" lang="ja-JP" altLang="en-US" sz="1000">
              <a:latin typeface="ＭＳ ゴシック" pitchFamily="49" charset="-128"/>
              <a:ea typeface="ＭＳ ゴシック" pitchFamily="49" charset="-128"/>
            </a:rPr>
            <a:t>　算入公債費等が減少したことや、元利償還金の増加により、実質公債費比率の分子は増加している。</a:t>
          </a:r>
        </a:p>
        <a:p>
          <a:r>
            <a:rPr kumimoji="1" lang="ja-JP" altLang="en-US" sz="1000">
              <a:latin typeface="ＭＳ ゴシック" pitchFamily="49" charset="-128"/>
              <a:ea typeface="ＭＳ ゴシック" pitchFamily="49" charset="-128"/>
            </a:rPr>
            <a:t>　今後も、大規模事業に係る元利償還金の増加や公共施設長寿命化事業実施などにより、実質公債費比率の分子も増加していく見込みである。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本町では、満期一括償還による借入を行った翌年度から、借入額を償還期間で除した額以上の額を積み立てるものとしている。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愛知県蟹江町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50">
              <a:latin typeface="ＭＳ ゴシック" pitchFamily="49" charset="-128"/>
              <a:ea typeface="ＭＳ ゴシック" pitchFamily="49" charset="-128"/>
            </a:rPr>
            <a:t>●一般会計等に係る地方債の現在高</a:t>
          </a:r>
        </a:p>
        <a:p>
          <a:r>
            <a:rPr kumimoji="1" lang="ja-JP" altLang="en-US" sz="750">
              <a:latin typeface="ＭＳ ゴシック" pitchFamily="49" charset="-128"/>
              <a:ea typeface="ＭＳ ゴシック" pitchFamily="49" charset="-128"/>
            </a:rPr>
            <a:t>　大型事業による起債の増加により令和３年度までは増加した。令和５年度は臨時財政対策債の発行額が減少したため地方債残高は減少したが、今後は公共施設の更新等により増加傾向が続く見込みである。</a:t>
          </a:r>
        </a:p>
        <a:p>
          <a:r>
            <a:rPr kumimoji="1" lang="ja-JP" altLang="en-US" sz="750">
              <a:latin typeface="ＭＳ ゴシック" pitchFamily="49" charset="-128"/>
              <a:ea typeface="ＭＳ ゴシック" pitchFamily="49" charset="-128"/>
            </a:rPr>
            <a:t>●公営企業債等繰入見込額</a:t>
          </a:r>
        </a:p>
        <a:p>
          <a:r>
            <a:rPr kumimoji="1" lang="ja-JP" altLang="en-US" sz="750">
              <a:latin typeface="ＭＳ ゴシック" pitchFamily="49" charset="-128"/>
              <a:ea typeface="ＭＳ ゴシック" pitchFamily="49" charset="-128"/>
            </a:rPr>
            <a:t>　下水道事業の進捗に伴い、下水道事業債の元利償還金は増加しているため、今後も同水準の繰入が続く見込みである。</a:t>
          </a:r>
        </a:p>
        <a:p>
          <a:r>
            <a:rPr kumimoji="1" lang="ja-JP" altLang="en-US" sz="750">
              <a:latin typeface="ＭＳ ゴシック" pitchFamily="49" charset="-128"/>
              <a:ea typeface="ＭＳ ゴシック" pitchFamily="49" charset="-128"/>
            </a:rPr>
            <a:t>●組合等負担等見込額</a:t>
          </a:r>
        </a:p>
        <a:p>
          <a:r>
            <a:rPr kumimoji="1" lang="ja-JP" altLang="en-US" sz="750">
              <a:latin typeface="ＭＳ ゴシック" pitchFamily="49" charset="-128"/>
              <a:ea typeface="ＭＳ ゴシック" pitchFamily="49" charset="-128"/>
            </a:rPr>
            <a:t>　海部地区環境事務組合の起債事業は平成</a:t>
          </a:r>
          <a:r>
            <a:rPr kumimoji="1" lang="en-US" altLang="ja-JP" sz="750">
              <a:latin typeface="ＭＳ ゴシック" pitchFamily="49" charset="-128"/>
              <a:ea typeface="ＭＳ ゴシック" pitchFamily="49" charset="-128"/>
            </a:rPr>
            <a:t>30</a:t>
          </a:r>
          <a:r>
            <a:rPr kumimoji="1" lang="ja-JP" altLang="en-US" sz="750">
              <a:latin typeface="ＭＳ ゴシック" pitchFamily="49" charset="-128"/>
              <a:ea typeface="ＭＳ ゴシック" pitchFamily="49" charset="-128"/>
            </a:rPr>
            <a:t>年度から令和３年度までの４か年計画のため、令和３年度以降は減少していく見込みである。</a:t>
          </a:r>
        </a:p>
        <a:p>
          <a:r>
            <a:rPr kumimoji="1" lang="ja-JP" altLang="en-US" sz="750">
              <a:latin typeface="ＭＳ ゴシック" pitchFamily="49" charset="-128"/>
              <a:ea typeface="ＭＳ ゴシック" pitchFamily="49" charset="-128"/>
            </a:rPr>
            <a:t>●退職手当負担見込額</a:t>
          </a:r>
        </a:p>
        <a:p>
          <a:r>
            <a:rPr kumimoji="1" lang="ja-JP" altLang="en-US" sz="750">
              <a:latin typeface="ＭＳ ゴシック" pitchFamily="49" charset="-128"/>
              <a:ea typeface="ＭＳ ゴシック" pitchFamily="49" charset="-128"/>
            </a:rPr>
            <a:t>　令和５年度は職員数が減少したことや、平均勤続年数が短くなっていることにより、減少傾向にある。</a:t>
          </a:r>
        </a:p>
        <a:p>
          <a:r>
            <a:rPr kumimoji="1" lang="ja-JP" altLang="en-US" sz="750">
              <a:latin typeface="ＭＳ ゴシック" pitchFamily="49" charset="-128"/>
              <a:ea typeface="ＭＳ ゴシック" pitchFamily="49" charset="-128"/>
            </a:rPr>
            <a:t>●充当可能基金</a:t>
          </a:r>
        </a:p>
        <a:p>
          <a:r>
            <a:rPr kumimoji="1" lang="ja-JP" altLang="en-US" sz="750">
              <a:latin typeface="ＭＳ ゴシック" pitchFamily="49" charset="-128"/>
              <a:ea typeface="ＭＳ ゴシック" pitchFamily="49" charset="-128"/>
            </a:rPr>
            <a:t>　令和５年度充当可能基金は、大規模事業や下水道事業の事業費の増加に伴う特定目的基金の取崩しや、扶助費等の増加による財源不足に対応するための財政調整基金の取崩しにより、減少した。今後も大規模事業の実施により減少傾向に推移していく見込みである。</a:t>
          </a:r>
        </a:p>
        <a:p>
          <a:r>
            <a:rPr kumimoji="1" lang="ja-JP" altLang="en-US" sz="750">
              <a:latin typeface="ＭＳ ゴシック" pitchFamily="49" charset="-128"/>
              <a:ea typeface="ＭＳ ゴシック" pitchFamily="49" charset="-128"/>
            </a:rPr>
            <a:t>●基準財政需要額算入見込額</a:t>
          </a:r>
        </a:p>
        <a:p>
          <a:r>
            <a:rPr kumimoji="1" lang="ja-JP" altLang="en-US" sz="750">
              <a:latin typeface="ＭＳ ゴシック" pitchFamily="49" charset="-128"/>
              <a:ea typeface="ＭＳ ゴシック" pitchFamily="49" charset="-128"/>
            </a:rPr>
            <a:t>　令和５年度は臨時財政対策の算入率の減少により需用費が減少した。今後は国庫補助金や補正予算債など、交付税措置率の高い起債を活用していくが、臨時財政対策債の発行額の減少傾向にあるため、微減傾向になる見込みである。</a:t>
          </a:r>
        </a:p>
        <a:p>
          <a:r>
            <a:rPr kumimoji="1" lang="ja-JP" altLang="en-US" sz="750">
              <a:latin typeface="ＭＳ ゴシック" pitchFamily="49" charset="-128"/>
              <a:ea typeface="ＭＳ ゴシック" pitchFamily="49" charset="-128"/>
            </a:rPr>
            <a:t>●将来負担比率の分子</a:t>
          </a:r>
        </a:p>
        <a:p>
          <a:r>
            <a:rPr kumimoji="1" lang="ja-JP" altLang="en-US" sz="750">
              <a:latin typeface="ＭＳ ゴシック" pitchFamily="49" charset="-128"/>
              <a:ea typeface="ＭＳ ゴシック" pitchFamily="49" charset="-128"/>
            </a:rPr>
            <a:t>　令和５年度は基準財政需要額算入見込額や充当可能基金が減少したが、一般会計等に係る地方債の残高、公営企業債等繰入見込額が減少したため、将来負担比率は前年度に比べ微減した。今後も大規模事業や下水道事業の事業費の増加により、充当可能財源が減少していく見込みのため、将来負担比率は増加する見込みである。</a:t>
          </a:r>
        </a:p>
        <a:p>
          <a:r>
            <a:rPr kumimoji="1" lang="ja-JP" altLang="en-US" sz="750">
              <a:latin typeface="ＭＳ ゴシック" pitchFamily="49" charset="-128"/>
              <a:ea typeface="ＭＳ ゴシック" pitchFamily="49" charset="-128"/>
            </a:rPr>
            <a:t>●今後の対応</a:t>
          </a:r>
        </a:p>
        <a:p>
          <a:r>
            <a:rPr kumimoji="1" lang="ja-JP" altLang="en-US" sz="750">
              <a:latin typeface="ＭＳ ゴシック" pitchFamily="49" charset="-128"/>
              <a:ea typeface="ＭＳ ゴシック" pitchFamily="49" charset="-128"/>
            </a:rPr>
            <a:t>　今後は一般会計等の大規模事業を始めとした事業計画の見直しや事業実施の適正化を図り、国県支出金等の財源の確保し、財政負担の少ない起債を有効活用し、基金残高を確保することにより健全財政を確保することが重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愛知県蟹江町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百円、土地区画整理基金に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百万円、森林環境事業基金金に４百円を積み立てた一方、下水道事業への補助金に充てるために下水道整備基金から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百万円、図書館空調設備改修事業などに充てるために公共施設整備基金から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百万円を取り崩したほか、財源不足を補うために財政調整基金から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百万円を取り崩したことにより、取崩額が計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百万円となり、基金全体としては、基金残高が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基金残高が減少となり、今後も、扶助費の増加等による財源不足に対応するための財政調整基金からの取崩しや、公共施設の整備費用の増加、下水道事業の進捗による下水道事業費の増加などに対応するための特定目的基金の取崩しにより、減少傾向が続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そのため、更なる歳出の徹底的な見直しと事務事業の重点化を図りながら、財源を確実に確保することによって、財源不足の縮小及び基金残高の確保に努める。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下水道整備基金：公共下水道の整備事業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土地区画整理事業基金：土地区画整理事業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福祉基金：福祉施設の整備、福祉の向上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地域福祉基金：地域福祉の増進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森林環境事業基金：森林整備及び促進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公共施設整備基金：図書館空調設備改修事業などのために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下水道整備基金：下水道事業の進捗による事業費及び企業債の償還費のために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土地区画整理事業基金：土地区画整理事業に備えるため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森林環境事業基金：小中学校施設整備のため３百万円を取り崩した一方、森林環境事業資金として４百万円積み立てたことにより、基金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残高は増加した。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公共施設整備基金：将来見込まれている大規模事業や公共施設等総合管理計画に基づく公共施設の整備費用が増加するため、公共施設整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備基金を活用して事業を実施していく予定である。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下水道整備基金：下水道事業の進捗により、今後も下水道の整備費用及び企業債の償還費用が増加する見込みであるため、下水道整備基</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金を活用して事業を実施していく予定である。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土地区画整理事業基金：土地区画整理事業に備えるため、今後も積立可能額の一部を積み立てていく予定である。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地方交付税、地方税、県税交付金等の決算見込額が増収となったため、財政調整基金へ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百万円を積み立てたが、扶助費等の財源不足に対応するため財政調整基金から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財政調整基金の積立の目安は、標準財政規模の約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億円としているが、財源不足が増加する傾向にある現状では、毎年度の取崩しは避けられない状況にあるため、歳出の見直しと財源確保を図りながら、基金への積立てを行っていく。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令和５年度は今後の公債費の償還に備えるため積立額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年度以降の大規模事業の公債費償還の開始により公債費が増加傾向にあることから、今後も将来の償還額の増加に備えるため、積立可能額の一部を積み立てていく。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280CA95-97B1-4BAB-812F-728A4D42AF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31820C8-39CE-4FD7-A22E-73DA8B0BB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D225FDB-7295-48FB-B1CD-FA5B0E82B39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86CE483-3C0D-421A-A260-B9F9EADC95D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7B51E2D-5B1B-43F9-A6DA-B323069CCC8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262CC45-C6B8-4165-8975-41DA9BDEED8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愛知県蟹江町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303F59A-B371-4858-A353-68DAB31453E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8D3D933-6FEC-443F-8AAD-5B26A45C2F3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D5B439E-84B6-4648-A749-ACB001C1C70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1960E36-E7CA-46EA-BA71-02DD029FD85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8166914-C627-47A4-8DF8-BA219CC13CD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2D83DCA-7D98-4331-89CA-67C76ED0012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37,098
35,127
11.09
13,226,818
12,651,542
535,611
8,021,798
9,636,949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26EE5F1-4781-4910-9B6C-79B239851A6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9AB185A-A3BA-4C8C-A92C-3FEA0E2F59F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8D1BAAA-6C0E-4EFE-9D81-5AC20C39449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E1CAFEB-F0E2-4173-BAE8-BEA58991B54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B3154C9-40A1-4D4A-823C-56F3D76AFB1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315A6BD-AF44-4BE8-A193-1210EB9B830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7F6DE64-DB61-40CB-AC42-11D379BE7F4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C9ADFEB-7799-4FC9-84D9-F93F34EAF80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F35F4C8-76EF-4D69-A367-955DE0CC839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3F13496-051F-4512-8D0C-E063154D1B8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62C96F7-23DE-401F-995F-802AD6CCDFF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2C8F44B-DEC5-441D-9451-E12B6A95ED6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DC78F0A-51DB-4430-9E99-B6B7B761146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DBBEF68-4C0A-4547-96B8-5310555420E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34231BE-8F4C-4E28-8631-A865342EE23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85A028E-D049-40CD-892C-7F2A11B5E82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BB80415-FE51-4FAB-BF7C-5712E58DDCF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E4B5FEE-F768-4438-BCC0-0EAD20E11CF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C0971F4-DCE0-48C5-BA38-D2BEA9AE6D4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76D5910-E0E9-4FA3-84D4-D729580ADA4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1E97584E-FBBA-489D-90DA-BD283A8CE75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4E59E66-1C3C-4B3B-B499-2AF43D3F108B}"/>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A155397-AF2F-482E-9A1E-D7C85FCC3C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37851A5-CACD-4788-AF66-ECBCB696179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3559080-6E6B-403D-9736-A00481678C3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033706E-2BBC-4286-99E4-DBCEDEC6912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1AF21DD-F041-464F-AB5F-7296E39856A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AE08985-3BF9-40D0-9634-4E6E3713B7E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A87B519-5352-47D0-9C42-C8B8320823E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7EB8C76-8C52-46FC-9F68-1E5CC160E37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D500668-0F27-41E8-B5A4-81805D93100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1845DEF-AF92-4A76-A25E-7DCE372F3E6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5549F75-6B87-4035-84E5-5A6D0193CC3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435E78E-3E01-4405-B3CC-F07E572A775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216A54F-5FA3-426B-93B5-495ABC5C01F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令和元年度まで類似団体内平均値よりも若干高くなっていた有形固定資産減価償却率について、令和２年度は類似団体内平均値と同水準であった。令和</a:t>
          </a:r>
          <a:r>
            <a:rPr kumimoji="1" lang="ja-JP" altLang="en-US" sz="1000">
              <a:solidFill>
                <a:schemeClr val="dk1"/>
              </a:solidFill>
              <a:effectLst/>
              <a:latin typeface="+mn-lt"/>
              <a:ea typeface="+mn-ea"/>
              <a:cs typeface="+mn-cs"/>
            </a:rPr>
            <a:t>５</a:t>
          </a:r>
          <a:r>
            <a:rPr kumimoji="1" lang="ja-JP" altLang="ja-JP" sz="1000">
              <a:solidFill>
                <a:schemeClr val="dk1"/>
              </a:solidFill>
              <a:effectLst/>
              <a:latin typeface="+mn-lt"/>
              <a:ea typeface="+mn-ea"/>
              <a:cs typeface="+mn-cs"/>
            </a:rPr>
            <a:t>年度は、</a:t>
          </a:r>
          <a:r>
            <a:rPr kumimoji="1" lang="ja-JP" altLang="en-US" sz="1000">
              <a:solidFill>
                <a:schemeClr val="dk1"/>
              </a:solidFill>
              <a:effectLst/>
              <a:latin typeface="+mn-lt"/>
              <a:ea typeface="+mn-ea"/>
              <a:cs typeface="+mn-cs"/>
            </a:rPr>
            <a:t>図書館空調設備改修事業</a:t>
          </a:r>
          <a:r>
            <a:rPr kumimoji="1" lang="ja-JP" altLang="ja-JP" sz="1000">
              <a:solidFill>
                <a:schemeClr val="dk1"/>
              </a:solidFill>
              <a:effectLst/>
              <a:latin typeface="+mn-lt"/>
              <a:ea typeface="+mn-ea"/>
              <a:cs typeface="+mn-cs"/>
            </a:rPr>
            <a:t>を実施したものの新規建設事業や</a:t>
          </a:r>
          <a:r>
            <a:rPr kumimoji="1" lang="ja-JP" altLang="en-US" sz="1000">
              <a:solidFill>
                <a:schemeClr val="dk1"/>
              </a:solidFill>
              <a:effectLst/>
              <a:latin typeface="+mn-lt"/>
              <a:ea typeface="+mn-ea"/>
              <a:cs typeface="+mn-cs"/>
            </a:rPr>
            <a:t>大規模</a:t>
          </a:r>
          <a:r>
            <a:rPr kumimoji="1" lang="ja-JP" altLang="ja-JP" sz="1000">
              <a:solidFill>
                <a:schemeClr val="dk1"/>
              </a:solidFill>
              <a:effectLst/>
              <a:latin typeface="+mn-lt"/>
              <a:ea typeface="+mn-ea"/>
              <a:cs typeface="+mn-cs"/>
            </a:rPr>
            <a:t>改修事業が少なかったため有形固定資産減価償却率が</a:t>
          </a:r>
          <a:r>
            <a:rPr kumimoji="1" lang="ja-JP" altLang="en-US" sz="1000">
              <a:solidFill>
                <a:schemeClr val="dk1"/>
              </a:solidFill>
              <a:effectLst/>
              <a:latin typeface="+mn-lt"/>
              <a:ea typeface="+mn-ea"/>
              <a:cs typeface="+mn-cs"/>
            </a:rPr>
            <a:t>令和４年度に比べ</a:t>
          </a:r>
          <a:r>
            <a:rPr kumimoji="1" lang="en-US" altLang="ja-JP" sz="1000">
              <a:solidFill>
                <a:schemeClr val="dk1"/>
              </a:solidFill>
              <a:effectLst/>
              <a:latin typeface="+mn-lt"/>
              <a:ea typeface="+mn-ea"/>
              <a:cs typeface="+mn-cs"/>
            </a:rPr>
            <a:t>1.6</a:t>
          </a:r>
          <a:r>
            <a:rPr kumimoji="1" lang="ja-JP" altLang="ja-JP" sz="1000">
              <a:solidFill>
                <a:schemeClr val="dk1"/>
              </a:solidFill>
              <a:effectLst/>
              <a:latin typeface="+mn-lt"/>
              <a:ea typeface="+mn-ea"/>
              <a:cs typeface="+mn-cs"/>
            </a:rPr>
            <a:t>ポイント増加した。</a:t>
          </a:r>
          <a:endParaRPr lang="ja-JP" altLang="ja-JP" sz="1000">
            <a:effectLst/>
          </a:endParaRPr>
        </a:p>
        <a:p>
          <a:r>
            <a:rPr kumimoji="1" lang="ja-JP" altLang="ja-JP" sz="1000">
              <a:solidFill>
                <a:schemeClr val="dk1"/>
              </a:solidFill>
              <a:effectLst/>
              <a:latin typeface="+mn-lt"/>
              <a:ea typeface="+mn-ea"/>
              <a:cs typeface="+mn-cs"/>
            </a:rPr>
            <a:t>　公共施設等総合管理計画に基づき計画的に施設の維持・更新を行いつつ、今後は施設の長寿命化や施設総量の適正化に努めていく。</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46DE6FF-8AA5-4E87-957E-060939641DF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27CA6A2-EDF3-4284-A696-C2702564D89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AD88CC7-B502-4FF9-83B1-FCB7389D9A3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79B64B5-A88A-4E1F-B81A-2C5335E8DE6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560CC2F1-0E89-41B5-AA93-6208F609415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19250B71-2A85-48BA-99A4-E8F7F38772A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8A6EC9E2-70FA-4B34-8166-1A9F1608878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FB9BB3B-66B3-4C77-8A03-A869FC1B8B9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D66D291-C52D-4A67-8F17-1EBD8F026A1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13D9E49-EEC1-49AA-A8BE-D8D6265FB26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DDE0D690-2090-47E0-A992-CED86C7D4A4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79CFF4D8-D407-49E5-B033-D79434A6C4C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1871DD96-D556-4779-A302-E296FD80C13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1D4093C8-5E50-4747-9770-DB66F867963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A8CEE276-B3CB-4FA1-93F5-C95D85CD97F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D59F0305-21D1-4DFA-BDBE-BA54634F631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A3FF084B-DAE7-4519-BD0C-803C86F00BEA}"/>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458452C3-5744-4C1D-BF57-1C2E72A050B9}"/>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EF2C14D3-A40A-4BBE-82A2-6FA5D88D7D28}"/>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8A47CBA0-E8F9-43E8-9F70-8ED27F1B5CBD}"/>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186D09B0-5076-48E9-8395-549FDCCD8194}"/>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D3979952-413E-41E2-9EDE-C483556B79DD}"/>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73839284-72AA-4E42-AD33-074B2029FE12}"/>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EE33F496-714D-4DAD-87E4-D3B84AE37236}"/>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AC84E010-041F-499A-A293-BD018F2854A3}"/>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59C19D08-6326-417D-BF15-B6976A3DF9DB}"/>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AD25285E-A542-4E8A-82D1-7374036B35C3}"/>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CA26C6-C5C9-4F74-B877-C1612653EB0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C42525A-1C6B-41A2-AF02-BCE8245E893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E24F4F5-9D95-4216-BA47-4279A0BED91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F481019-B1DB-4B02-87BD-78D0B11C282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82897BB-AA67-48EB-80E6-2655B8D01BD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81" name="楕円 80">
          <a:extLst>
            <a:ext uri="{FF2B5EF4-FFF2-40B4-BE49-F238E27FC236}">
              <a16:creationId xmlns:a16="http://schemas.microsoft.com/office/drawing/2014/main" id="{DB9C377F-7CEE-4ABA-837A-22DB8347406E}"/>
            </a:ext>
          </a:extLst>
        </xdr:cNvPr>
        <xdr:cNvSpPr/>
      </xdr:nvSpPr>
      <xdr:spPr>
        <a:xfrm>
          <a:off x="47117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111142</xdr:rowOff>
    </xdr:from>
    <xdr:ext cx="405111" cy="259045"/>
    <xdr:sp macro="" textlink="">
      <xdr:nvSpPr>
        <xdr:cNvPr id="82" name="有形固定資産減価償却率該当値テキスト">
          <a:extLst>
            <a:ext uri="{FF2B5EF4-FFF2-40B4-BE49-F238E27FC236}">
              <a16:creationId xmlns:a16="http://schemas.microsoft.com/office/drawing/2014/main" id="{7A01E0C7-A967-4D01-8A72-E88E36C36721}"/>
            </a:ext>
          </a:extLst>
        </xdr:cNvPr>
        <xdr:cNvSpPr txBox="1"/>
      </xdr:nvSpPr>
      <xdr:spPr>
        <a:xfrm>
          <a:off x="4813300"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75142</xdr:rowOff>
    </xdr:from>
    <xdr:to>
      <xdr:col>19</xdr:col>
      <xdr:colOff>187325</xdr:colOff>
      <xdr:row>32</xdr:row>
      <xdr:rowOff>5292</xdr:rowOff>
    </xdr:to>
    <xdr:sp macro="" textlink="">
      <xdr:nvSpPr>
        <xdr:cNvPr id="83" name="楕円 82">
          <a:extLst>
            <a:ext uri="{FF2B5EF4-FFF2-40B4-BE49-F238E27FC236}">
              <a16:creationId xmlns:a16="http://schemas.microsoft.com/office/drawing/2014/main" id="{F972EABD-6C7D-48A7-A6F8-8B780CE43F39}"/>
            </a:ext>
          </a:extLst>
        </xdr:cNvPr>
        <xdr:cNvSpPr/>
      </xdr:nvSpPr>
      <xdr:spPr>
        <a:xfrm>
          <a:off x="40005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125942</xdr:rowOff>
    </xdr:from>
    <xdr:to>
      <xdr:col>23</xdr:col>
      <xdr:colOff>85725</xdr:colOff>
      <xdr:row>32</xdr:row>
      <xdr:rowOff>12065</xdr:rowOff>
    </xdr:to>
    <xdr:cxnSp macro="">
      <xdr:nvCxnSpPr>
        <xdr:cNvPr id="84" name="直線コネクタ 83">
          <a:extLst>
            <a:ext uri="{FF2B5EF4-FFF2-40B4-BE49-F238E27FC236}">
              <a16:creationId xmlns:a16="http://schemas.microsoft.com/office/drawing/2014/main" id="{D366861A-8306-4DA9-814B-2CB3872794EA}"/>
            </a:ext>
          </a:extLst>
        </xdr:cNvPr>
        <xdr:cNvCxnSpPr/>
      </xdr:nvCxnSpPr>
      <xdr:spPr>
        <a:xfrm>
          <a:off x="4051300" y="6212417"/>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17568</xdr:rowOff>
    </xdr:from>
    <xdr:to>
      <xdr:col>15</xdr:col>
      <xdr:colOff>187325</xdr:colOff>
      <xdr:row>31</xdr:row>
      <xdr:rowOff>119168</xdr:rowOff>
    </xdr:to>
    <xdr:sp macro="" textlink="">
      <xdr:nvSpPr>
        <xdr:cNvPr id="85" name="楕円 84">
          <a:extLst>
            <a:ext uri="{FF2B5EF4-FFF2-40B4-BE49-F238E27FC236}">
              <a16:creationId xmlns:a16="http://schemas.microsoft.com/office/drawing/2014/main" id="{8CCD786D-DD5B-428E-BCCD-78FEEE3025AC}"/>
            </a:ext>
          </a:extLst>
        </xdr:cNvPr>
        <xdr:cNvSpPr/>
      </xdr:nvSpPr>
      <xdr:spPr>
        <a:xfrm>
          <a:off x="3238500" y="61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68368</xdr:rowOff>
    </xdr:from>
    <xdr:to>
      <xdr:col>19</xdr:col>
      <xdr:colOff>136525</xdr:colOff>
      <xdr:row>31</xdr:row>
      <xdr:rowOff>125942</xdr:rowOff>
    </xdr:to>
    <xdr:cxnSp macro="">
      <xdr:nvCxnSpPr>
        <xdr:cNvPr id="86" name="直線コネクタ 85">
          <a:extLst>
            <a:ext uri="{FF2B5EF4-FFF2-40B4-BE49-F238E27FC236}">
              <a16:creationId xmlns:a16="http://schemas.microsoft.com/office/drawing/2014/main" id="{23A3B6C6-B63C-42FD-98A7-3D108DC98377}"/>
            </a:ext>
          </a:extLst>
        </xdr:cNvPr>
        <xdr:cNvCxnSpPr/>
      </xdr:nvCxnSpPr>
      <xdr:spPr>
        <a:xfrm>
          <a:off x="3289300" y="6154843"/>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127847</xdr:rowOff>
    </xdr:from>
    <xdr:to>
      <xdr:col>11</xdr:col>
      <xdr:colOff>187325</xdr:colOff>
      <xdr:row>31</xdr:row>
      <xdr:rowOff>57997</xdr:rowOff>
    </xdr:to>
    <xdr:sp macro="" textlink="">
      <xdr:nvSpPr>
        <xdr:cNvPr id="87" name="楕円 86">
          <a:extLst>
            <a:ext uri="{FF2B5EF4-FFF2-40B4-BE49-F238E27FC236}">
              <a16:creationId xmlns:a16="http://schemas.microsoft.com/office/drawing/2014/main" id="{07D822DE-432B-4311-A077-977A306612C7}"/>
            </a:ext>
          </a:extLst>
        </xdr:cNvPr>
        <xdr:cNvSpPr/>
      </xdr:nvSpPr>
      <xdr:spPr>
        <a:xfrm>
          <a:off x="2476500" y="604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7197</xdr:rowOff>
    </xdr:from>
    <xdr:to>
      <xdr:col>15</xdr:col>
      <xdr:colOff>136525</xdr:colOff>
      <xdr:row>31</xdr:row>
      <xdr:rowOff>68368</xdr:rowOff>
    </xdr:to>
    <xdr:cxnSp macro="">
      <xdr:nvCxnSpPr>
        <xdr:cNvPr id="88" name="直線コネクタ 87">
          <a:extLst>
            <a:ext uri="{FF2B5EF4-FFF2-40B4-BE49-F238E27FC236}">
              <a16:creationId xmlns:a16="http://schemas.microsoft.com/office/drawing/2014/main" id="{798B7A4D-491A-44FA-A9B9-038F13C9A217}"/>
            </a:ext>
          </a:extLst>
        </xdr:cNvPr>
        <xdr:cNvCxnSpPr/>
      </xdr:nvCxnSpPr>
      <xdr:spPr>
        <a:xfrm>
          <a:off x="2527300" y="609367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120650</xdr:rowOff>
    </xdr:from>
    <xdr:to>
      <xdr:col>7</xdr:col>
      <xdr:colOff>187325</xdr:colOff>
      <xdr:row>31</xdr:row>
      <xdr:rowOff>50800</xdr:rowOff>
    </xdr:to>
    <xdr:sp macro="" textlink="">
      <xdr:nvSpPr>
        <xdr:cNvPr id="89" name="楕円 88">
          <a:extLst>
            <a:ext uri="{FF2B5EF4-FFF2-40B4-BE49-F238E27FC236}">
              <a16:creationId xmlns:a16="http://schemas.microsoft.com/office/drawing/2014/main" id="{21DEF79B-20EC-4C71-BD6F-748F45C5CF6D}"/>
            </a:ext>
          </a:extLst>
        </xdr:cNvPr>
        <xdr:cNvSpPr/>
      </xdr:nvSpPr>
      <xdr:spPr>
        <a:xfrm>
          <a:off x="1714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0</xdr:rowOff>
    </xdr:from>
    <xdr:to>
      <xdr:col>11</xdr:col>
      <xdr:colOff>136525</xdr:colOff>
      <xdr:row>31</xdr:row>
      <xdr:rowOff>7197</xdr:rowOff>
    </xdr:to>
    <xdr:cxnSp macro="">
      <xdr:nvCxnSpPr>
        <xdr:cNvPr id="90" name="直線コネクタ 89">
          <a:extLst>
            <a:ext uri="{FF2B5EF4-FFF2-40B4-BE49-F238E27FC236}">
              <a16:creationId xmlns:a16="http://schemas.microsoft.com/office/drawing/2014/main" id="{83026175-5FA8-4608-B74E-9CEE6F118D78}"/>
            </a:ext>
          </a:extLst>
        </xdr:cNvPr>
        <xdr:cNvCxnSpPr/>
      </xdr:nvCxnSpPr>
      <xdr:spPr>
        <a:xfrm>
          <a:off x="1765300" y="6086475"/>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a:extLst>
            <a:ext uri="{FF2B5EF4-FFF2-40B4-BE49-F238E27FC236}">
              <a16:creationId xmlns:a16="http://schemas.microsoft.com/office/drawing/2014/main" id="{3753822D-5D06-4B7C-BA2C-877B7AB992E6}"/>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2" name="n_2aveValue有形固定資産減価償却率">
          <a:extLst>
            <a:ext uri="{FF2B5EF4-FFF2-40B4-BE49-F238E27FC236}">
              <a16:creationId xmlns:a16="http://schemas.microsoft.com/office/drawing/2014/main" id="{85829B14-A4A4-49D4-95D7-C6922EBC0A96}"/>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3" name="n_3aveValue有形固定資産減価償却率">
          <a:extLst>
            <a:ext uri="{FF2B5EF4-FFF2-40B4-BE49-F238E27FC236}">
              <a16:creationId xmlns:a16="http://schemas.microsoft.com/office/drawing/2014/main" id="{6080A74E-F02B-46E8-8D73-C92CD5EB4E28}"/>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B2166B98-57BB-4B8C-8216-BA29E424044F}"/>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167869</xdr:rowOff>
    </xdr:from>
    <xdr:ext cx="405111" cy="259045"/>
    <xdr:sp macro="" textlink="">
      <xdr:nvSpPr>
        <xdr:cNvPr id="95" name="n_1mainValue有形固定資産減価償却率">
          <a:extLst>
            <a:ext uri="{FF2B5EF4-FFF2-40B4-BE49-F238E27FC236}">
              <a16:creationId xmlns:a16="http://schemas.microsoft.com/office/drawing/2014/main" id="{4AC98D27-EB37-470F-B428-56B17A17F43C}"/>
            </a:ext>
          </a:extLst>
        </xdr:cNvPr>
        <xdr:cNvSpPr txBox="1"/>
      </xdr:nvSpPr>
      <xdr:spPr>
        <a:xfrm>
          <a:off x="3836044" y="6254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110295</xdr:rowOff>
    </xdr:from>
    <xdr:ext cx="405111" cy="259045"/>
    <xdr:sp macro="" textlink="">
      <xdr:nvSpPr>
        <xdr:cNvPr id="96" name="n_2mainValue有形固定資産減価償却率">
          <a:extLst>
            <a:ext uri="{FF2B5EF4-FFF2-40B4-BE49-F238E27FC236}">
              <a16:creationId xmlns:a16="http://schemas.microsoft.com/office/drawing/2014/main" id="{339B7A67-AA3D-40E9-976D-81EC9B45F72B}"/>
            </a:ext>
          </a:extLst>
        </xdr:cNvPr>
        <xdr:cNvSpPr txBox="1"/>
      </xdr:nvSpPr>
      <xdr:spPr>
        <a:xfrm>
          <a:off x="3086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49124</xdr:rowOff>
    </xdr:from>
    <xdr:ext cx="405111" cy="259045"/>
    <xdr:sp macro="" textlink="">
      <xdr:nvSpPr>
        <xdr:cNvPr id="97" name="n_3mainValue有形固定資産減価償却率">
          <a:extLst>
            <a:ext uri="{FF2B5EF4-FFF2-40B4-BE49-F238E27FC236}">
              <a16:creationId xmlns:a16="http://schemas.microsoft.com/office/drawing/2014/main" id="{103196E2-4F95-486F-ACC3-D607B2AD3E66}"/>
            </a:ext>
          </a:extLst>
        </xdr:cNvPr>
        <xdr:cNvSpPr txBox="1"/>
      </xdr:nvSpPr>
      <xdr:spPr>
        <a:xfrm>
          <a:off x="23247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98" name="n_4mainValue有形固定資産減価償却率">
          <a:extLst>
            <a:ext uri="{FF2B5EF4-FFF2-40B4-BE49-F238E27FC236}">
              <a16:creationId xmlns:a16="http://schemas.microsoft.com/office/drawing/2014/main" id="{63634650-F378-4978-AC72-FAE742F540C6}"/>
            </a:ext>
          </a:extLst>
        </xdr:cNvPr>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0C6401B-B4CA-4E41-9AF7-B34E6354761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8690D70-89EF-477B-958D-63759C7362D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392B15A-DF38-4FE1-8A09-824B03EA601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EF01397-97D0-4220-AA07-2D03E11AF4B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758EC74-4B62-4EDB-AF72-4ABEBF48400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CF43713-1C0D-4685-879F-C937BCC2A64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5545F09-4332-405F-8D03-B0A7AB1FFCB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9EABE749-0A39-4D5F-9A53-0F12241F0D2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79C9A379-D029-414C-86AC-7C437292F76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4ED54030-6740-4752-8CA6-F71FAC9CEDB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E1543AA0-C122-4995-89DD-3C50368C310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D0DE0E18-4FE5-4232-919E-3C287F84A61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F1E952FC-0638-4EB6-A18B-36BD464D8F6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ja-JP" sz="800">
              <a:solidFill>
                <a:schemeClr val="dk1"/>
              </a:solidFill>
              <a:effectLst/>
              <a:latin typeface="+mn-lt"/>
              <a:ea typeface="+mn-ea"/>
              <a:cs typeface="+mn-cs"/>
            </a:rPr>
            <a:t>債務償還比率が、類似団体内平均値と比べ高い水準となっているのは、多額の起債及び基金を財源とした大規模事業を平成</a:t>
          </a:r>
          <a:r>
            <a:rPr kumimoji="1" lang="en-US" altLang="ja-JP" sz="800">
              <a:solidFill>
                <a:schemeClr val="dk1"/>
              </a:solidFill>
              <a:effectLst/>
              <a:latin typeface="+mn-lt"/>
              <a:ea typeface="+mn-ea"/>
              <a:cs typeface="+mn-cs"/>
            </a:rPr>
            <a:t>29</a:t>
          </a:r>
          <a:r>
            <a:rPr kumimoji="1" lang="ja-JP" altLang="ja-JP" sz="800">
              <a:solidFill>
                <a:schemeClr val="dk1"/>
              </a:solidFill>
              <a:effectLst/>
              <a:latin typeface="+mn-lt"/>
              <a:ea typeface="+mn-ea"/>
              <a:cs typeface="+mn-cs"/>
            </a:rPr>
            <a:t>年度から令和</a:t>
          </a:r>
          <a:r>
            <a:rPr kumimoji="1" lang="en-US" altLang="ja-JP" sz="800">
              <a:solidFill>
                <a:schemeClr val="dk1"/>
              </a:solidFill>
              <a:effectLst/>
              <a:latin typeface="+mn-lt"/>
              <a:ea typeface="+mn-ea"/>
              <a:cs typeface="+mn-cs"/>
            </a:rPr>
            <a:t>2</a:t>
          </a:r>
          <a:r>
            <a:rPr kumimoji="1" lang="ja-JP" altLang="ja-JP" sz="800">
              <a:solidFill>
                <a:schemeClr val="dk1"/>
              </a:solidFill>
              <a:effectLst/>
              <a:latin typeface="+mn-lt"/>
              <a:ea typeface="+mn-ea"/>
              <a:cs typeface="+mn-cs"/>
            </a:rPr>
            <a:t>年度まで実施したためである。令和</a:t>
          </a:r>
          <a:r>
            <a:rPr kumimoji="1" lang="ja-JP" altLang="en-US" sz="800">
              <a:solidFill>
                <a:schemeClr val="dk1"/>
              </a:solidFill>
              <a:effectLst/>
              <a:latin typeface="+mn-lt"/>
              <a:ea typeface="+mn-ea"/>
              <a:cs typeface="+mn-cs"/>
            </a:rPr>
            <a:t>５</a:t>
          </a:r>
          <a:r>
            <a:rPr kumimoji="1" lang="ja-JP" altLang="ja-JP" sz="800">
              <a:solidFill>
                <a:schemeClr val="dk1"/>
              </a:solidFill>
              <a:effectLst/>
              <a:latin typeface="+mn-lt"/>
              <a:ea typeface="+mn-ea"/>
              <a:cs typeface="+mn-cs"/>
            </a:rPr>
            <a:t>年度</a:t>
          </a:r>
          <a:r>
            <a:rPr kumimoji="1" lang="ja-JP" altLang="en-US" sz="800">
              <a:solidFill>
                <a:schemeClr val="dk1"/>
              </a:solidFill>
              <a:effectLst/>
              <a:latin typeface="+mn-lt"/>
              <a:ea typeface="+mn-ea"/>
              <a:cs typeface="+mn-cs"/>
            </a:rPr>
            <a:t>の</a:t>
          </a:r>
          <a:r>
            <a:rPr kumimoji="1" lang="ja-JP" altLang="ja-JP" sz="800">
              <a:solidFill>
                <a:schemeClr val="dk1"/>
              </a:solidFill>
              <a:effectLst/>
              <a:latin typeface="+mn-lt"/>
              <a:ea typeface="+mn-ea"/>
              <a:cs typeface="+mn-cs"/>
            </a:rPr>
            <a:t>債務償還比率については、人件費</a:t>
          </a:r>
          <a:r>
            <a:rPr kumimoji="1" lang="ja-JP" altLang="en-US" sz="800">
              <a:solidFill>
                <a:schemeClr val="dk1"/>
              </a:solidFill>
              <a:effectLst/>
              <a:latin typeface="+mn-lt"/>
              <a:ea typeface="+mn-ea"/>
              <a:cs typeface="+mn-cs"/>
            </a:rPr>
            <a:t>、扶助費や公債費</a:t>
          </a:r>
          <a:r>
            <a:rPr kumimoji="1" lang="ja-JP" altLang="ja-JP" sz="800">
              <a:solidFill>
                <a:schemeClr val="dk1"/>
              </a:solidFill>
              <a:effectLst/>
              <a:latin typeface="+mn-lt"/>
              <a:ea typeface="+mn-ea"/>
              <a:cs typeface="+mn-cs"/>
            </a:rPr>
            <a:t>の経常経費が増加</a:t>
          </a:r>
          <a:r>
            <a:rPr kumimoji="1" lang="ja-JP" altLang="en-US" sz="800">
              <a:solidFill>
                <a:schemeClr val="dk1"/>
              </a:solidFill>
              <a:effectLst/>
              <a:latin typeface="+mn-lt"/>
              <a:ea typeface="+mn-ea"/>
              <a:cs typeface="+mn-cs"/>
            </a:rPr>
            <a:t>したことに加え、</a:t>
          </a:r>
          <a:r>
            <a:rPr kumimoji="1" lang="ja-JP" altLang="ja-JP" sz="800">
              <a:solidFill>
                <a:schemeClr val="dk1"/>
              </a:solidFill>
              <a:effectLst/>
              <a:latin typeface="+mn-lt"/>
              <a:ea typeface="+mn-ea"/>
              <a:cs typeface="+mn-cs"/>
            </a:rPr>
            <a:t>充当可能基金が減少したもの</a:t>
          </a:r>
          <a:r>
            <a:rPr kumimoji="1" lang="ja-JP" altLang="en-US" sz="800">
              <a:solidFill>
                <a:schemeClr val="dk1"/>
              </a:solidFill>
              <a:effectLst/>
              <a:latin typeface="+mn-lt"/>
              <a:ea typeface="+mn-ea"/>
              <a:cs typeface="+mn-cs"/>
            </a:rPr>
            <a:t>の</a:t>
          </a:r>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普通交付税や固定資産税の増収により経常一般財源等が増加し、</a:t>
          </a:r>
          <a:r>
            <a:rPr kumimoji="1" lang="ja-JP" altLang="ja-JP" sz="800">
              <a:solidFill>
                <a:schemeClr val="dk1"/>
              </a:solidFill>
              <a:effectLst/>
              <a:latin typeface="+mn-lt"/>
              <a:ea typeface="+mn-ea"/>
              <a:cs typeface="+mn-cs"/>
            </a:rPr>
            <a:t>将来負担額</a:t>
          </a:r>
          <a:r>
            <a:rPr kumimoji="1" lang="ja-JP" altLang="en-US" sz="800">
              <a:solidFill>
                <a:schemeClr val="dk1"/>
              </a:solidFill>
              <a:effectLst/>
              <a:latin typeface="+mn-lt"/>
              <a:ea typeface="+mn-ea"/>
              <a:cs typeface="+mn-cs"/>
            </a:rPr>
            <a:t>が</a:t>
          </a:r>
          <a:r>
            <a:rPr kumimoji="1" lang="ja-JP" altLang="ja-JP" sz="800">
              <a:solidFill>
                <a:schemeClr val="dk1"/>
              </a:solidFill>
              <a:effectLst/>
              <a:latin typeface="+mn-lt"/>
              <a:ea typeface="+mn-ea"/>
              <a:cs typeface="+mn-cs"/>
            </a:rPr>
            <a:t>減少</a:t>
          </a:r>
          <a:r>
            <a:rPr kumimoji="1" lang="ja-JP" altLang="en-US" sz="800">
              <a:solidFill>
                <a:schemeClr val="dk1"/>
              </a:solidFill>
              <a:effectLst/>
              <a:latin typeface="+mn-lt"/>
              <a:ea typeface="+mn-ea"/>
              <a:cs typeface="+mn-cs"/>
            </a:rPr>
            <a:t>したため</a:t>
          </a:r>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令和４年度に比べ</a:t>
          </a:r>
          <a:r>
            <a:rPr kumimoji="1" lang="en-US" altLang="ja-JP" sz="800">
              <a:solidFill>
                <a:schemeClr val="dk1"/>
              </a:solidFill>
              <a:effectLst/>
              <a:latin typeface="+mn-lt"/>
              <a:ea typeface="+mn-ea"/>
              <a:cs typeface="+mn-cs"/>
            </a:rPr>
            <a:t>2.7</a:t>
          </a:r>
          <a:r>
            <a:rPr kumimoji="1" lang="ja-JP" altLang="ja-JP" sz="800">
              <a:solidFill>
                <a:schemeClr val="dk1"/>
              </a:solidFill>
              <a:effectLst/>
              <a:latin typeface="+mn-lt"/>
              <a:ea typeface="+mn-ea"/>
              <a:cs typeface="+mn-cs"/>
            </a:rPr>
            <a:t>ポイント</a:t>
          </a:r>
          <a:r>
            <a:rPr kumimoji="1" lang="ja-JP" altLang="en-US" sz="800">
              <a:solidFill>
                <a:schemeClr val="dk1"/>
              </a:solidFill>
              <a:effectLst/>
              <a:latin typeface="+mn-lt"/>
              <a:ea typeface="+mn-ea"/>
              <a:cs typeface="+mn-cs"/>
            </a:rPr>
            <a:t>減少</a:t>
          </a:r>
          <a:r>
            <a:rPr kumimoji="1" lang="ja-JP" altLang="ja-JP" sz="800">
              <a:solidFill>
                <a:schemeClr val="dk1"/>
              </a:solidFill>
              <a:effectLst/>
              <a:latin typeface="+mn-lt"/>
              <a:ea typeface="+mn-ea"/>
              <a:cs typeface="+mn-cs"/>
            </a:rPr>
            <a:t>した。</a:t>
          </a:r>
          <a:endParaRPr lang="ja-JP" altLang="ja-JP" sz="800">
            <a:effectLst/>
          </a:endParaRPr>
        </a:p>
        <a:p>
          <a:r>
            <a:rPr kumimoji="1" lang="ja-JP" altLang="ja-JP" sz="800">
              <a:solidFill>
                <a:schemeClr val="dk1"/>
              </a:solidFill>
              <a:effectLst/>
              <a:latin typeface="+mn-lt"/>
              <a:ea typeface="+mn-ea"/>
              <a:cs typeface="+mn-cs"/>
            </a:rPr>
            <a:t>　今後は増加する地方債の償還に備えるため計画的な基金への積立てを行いつつ、起債の抑制を図りながら、健全な財政運営に努める。</a:t>
          </a:r>
          <a:endParaRPr lang="ja-JP" altLang="ja-JP" sz="8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9D5304C-1369-4315-9841-6A26BBA58ED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8F14B24-605F-42B8-9970-9447DEED5E0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4E9BBE5-A1EF-49F9-B6E2-6466ACA82A4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940F3291-B494-4919-A647-9BFFFA402DE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7128044E-5957-44B9-998E-D496BF3AF83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124E1680-E1D2-49AA-AB57-4341DC3A627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DFEE671D-6A80-472A-ADE0-D14A3C03F40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0399253-9868-4F13-947F-B4C67AB1525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8338E90B-3710-4066-BF95-39182E9DAD1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8C261E0D-4015-43D6-9D17-71446C02EEE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44468CF-F9FB-424C-B90B-0A86A8636FB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D63B9840-91E6-4355-963A-FCE8681285B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BB2836FE-01ED-413A-8F84-D7AD63CF169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6660E1E3-E459-495E-8249-1B00F934CCD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7EBC5A55-E123-402A-B5A5-AB07FF1C7DF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CF0DF153-09A7-4A7D-A492-E882C8E38AFC}"/>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D056AC24-A9EF-43C5-8A4C-A36A222C82E5}"/>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415234D9-C177-4DF9-A87E-F6A011F8F303}"/>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2134EFE3-F4E5-45B1-B192-6C2912D7446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671F5FA1-C567-4956-A294-BFF460B43B0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a:extLst>
            <a:ext uri="{FF2B5EF4-FFF2-40B4-BE49-F238E27FC236}">
              <a16:creationId xmlns:a16="http://schemas.microsoft.com/office/drawing/2014/main" id="{32470E55-E9E0-4920-850F-077F6EC700C4}"/>
            </a:ext>
          </a:extLst>
        </xdr:cNvPr>
        <xdr:cNvSpPr txBox="1"/>
      </xdr:nvSpPr>
      <xdr:spPr>
        <a:xfrm>
          <a:off x="14846300" y="5651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465B49E0-D3FF-4923-82A5-C923A396ABC7}"/>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6F0B7509-874A-4D14-8A69-3FBB976B4603}"/>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8A1161E9-A128-428F-AD74-EA70D9FE346E}"/>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EE350CFF-8517-4D2A-A5DE-0FA47342B939}"/>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836F4783-8D70-4A4B-9D0B-D551DDADFBCC}"/>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A8B3CA8-5BF5-4601-B197-282B9D06CB0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A1CFBAE-760F-4F86-8B06-7A94CDC0F86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D9DF625-284C-4274-A660-789A159AFCF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C86F96E-5BB6-412A-999A-02956FC059F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B1FA163-3170-4043-B72D-3A609458B19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27524</xdr:rowOff>
    </xdr:from>
    <xdr:to>
      <xdr:col>76</xdr:col>
      <xdr:colOff>73025</xdr:colOff>
      <xdr:row>31</xdr:row>
      <xdr:rowOff>129124</xdr:rowOff>
    </xdr:to>
    <xdr:sp macro="" textlink="">
      <xdr:nvSpPr>
        <xdr:cNvPr id="143" name="楕円 142">
          <a:extLst>
            <a:ext uri="{FF2B5EF4-FFF2-40B4-BE49-F238E27FC236}">
              <a16:creationId xmlns:a16="http://schemas.microsoft.com/office/drawing/2014/main" id="{6EC573AC-2242-4372-9573-34DCDAE3EB53}"/>
            </a:ext>
          </a:extLst>
        </xdr:cNvPr>
        <xdr:cNvSpPr/>
      </xdr:nvSpPr>
      <xdr:spPr>
        <a:xfrm>
          <a:off x="14744700" y="611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5951</xdr:rowOff>
    </xdr:from>
    <xdr:ext cx="469744" cy="259045"/>
    <xdr:sp macro="" textlink="">
      <xdr:nvSpPr>
        <xdr:cNvPr id="144" name="債務償還比率該当値テキスト">
          <a:extLst>
            <a:ext uri="{FF2B5EF4-FFF2-40B4-BE49-F238E27FC236}">
              <a16:creationId xmlns:a16="http://schemas.microsoft.com/office/drawing/2014/main" id="{44E6C504-CBDF-4AA9-A7AA-A555F63FD1CD}"/>
            </a:ext>
          </a:extLst>
        </xdr:cNvPr>
        <xdr:cNvSpPr txBox="1"/>
      </xdr:nvSpPr>
      <xdr:spPr>
        <a:xfrm>
          <a:off x="14846300" y="609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30762</xdr:rowOff>
    </xdr:from>
    <xdr:to>
      <xdr:col>72</xdr:col>
      <xdr:colOff>123825</xdr:colOff>
      <xdr:row>31</xdr:row>
      <xdr:rowOff>132362</xdr:rowOff>
    </xdr:to>
    <xdr:sp macro="" textlink="">
      <xdr:nvSpPr>
        <xdr:cNvPr id="145" name="楕円 144">
          <a:extLst>
            <a:ext uri="{FF2B5EF4-FFF2-40B4-BE49-F238E27FC236}">
              <a16:creationId xmlns:a16="http://schemas.microsoft.com/office/drawing/2014/main" id="{A3B8CE32-0EFB-4E6A-BD43-4CA68EAF95FB}"/>
            </a:ext>
          </a:extLst>
        </xdr:cNvPr>
        <xdr:cNvSpPr/>
      </xdr:nvSpPr>
      <xdr:spPr>
        <a:xfrm>
          <a:off x="14033500" y="611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78324</xdr:rowOff>
    </xdr:from>
    <xdr:to>
      <xdr:col>76</xdr:col>
      <xdr:colOff>22225</xdr:colOff>
      <xdr:row>31</xdr:row>
      <xdr:rowOff>81562</xdr:rowOff>
    </xdr:to>
    <xdr:cxnSp macro="">
      <xdr:nvCxnSpPr>
        <xdr:cNvPr id="146" name="直線コネクタ 145">
          <a:extLst>
            <a:ext uri="{FF2B5EF4-FFF2-40B4-BE49-F238E27FC236}">
              <a16:creationId xmlns:a16="http://schemas.microsoft.com/office/drawing/2014/main" id="{5DF4B703-F2A9-4826-8D66-6F3CC26E0ADC}"/>
            </a:ext>
          </a:extLst>
        </xdr:cNvPr>
        <xdr:cNvCxnSpPr/>
      </xdr:nvCxnSpPr>
      <xdr:spPr>
        <a:xfrm flipV="1">
          <a:off x="14084300" y="6164799"/>
          <a:ext cx="711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122259</xdr:rowOff>
    </xdr:from>
    <xdr:to>
      <xdr:col>68</xdr:col>
      <xdr:colOff>123825</xdr:colOff>
      <xdr:row>30</xdr:row>
      <xdr:rowOff>52409</xdr:rowOff>
    </xdr:to>
    <xdr:sp macro="" textlink="">
      <xdr:nvSpPr>
        <xdr:cNvPr id="147" name="楕円 146">
          <a:extLst>
            <a:ext uri="{FF2B5EF4-FFF2-40B4-BE49-F238E27FC236}">
              <a16:creationId xmlns:a16="http://schemas.microsoft.com/office/drawing/2014/main" id="{36697838-6D18-4787-AB01-CCE580EF51CB}"/>
            </a:ext>
          </a:extLst>
        </xdr:cNvPr>
        <xdr:cNvSpPr/>
      </xdr:nvSpPr>
      <xdr:spPr>
        <a:xfrm>
          <a:off x="13271500" y="58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1609</xdr:rowOff>
    </xdr:from>
    <xdr:to>
      <xdr:col>72</xdr:col>
      <xdr:colOff>73025</xdr:colOff>
      <xdr:row>31</xdr:row>
      <xdr:rowOff>81562</xdr:rowOff>
    </xdr:to>
    <xdr:cxnSp macro="">
      <xdr:nvCxnSpPr>
        <xdr:cNvPr id="148" name="直線コネクタ 147">
          <a:extLst>
            <a:ext uri="{FF2B5EF4-FFF2-40B4-BE49-F238E27FC236}">
              <a16:creationId xmlns:a16="http://schemas.microsoft.com/office/drawing/2014/main" id="{7103C68D-948B-4A99-B7D4-86D53EDC4E81}"/>
            </a:ext>
          </a:extLst>
        </xdr:cNvPr>
        <xdr:cNvCxnSpPr/>
      </xdr:nvCxnSpPr>
      <xdr:spPr>
        <a:xfrm>
          <a:off x="13322300" y="5916634"/>
          <a:ext cx="762000" cy="25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162390</xdr:rowOff>
    </xdr:from>
    <xdr:to>
      <xdr:col>64</xdr:col>
      <xdr:colOff>123825</xdr:colOff>
      <xdr:row>31</xdr:row>
      <xdr:rowOff>92540</xdr:rowOff>
    </xdr:to>
    <xdr:sp macro="" textlink="">
      <xdr:nvSpPr>
        <xdr:cNvPr id="149" name="楕円 148">
          <a:extLst>
            <a:ext uri="{FF2B5EF4-FFF2-40B4-BE49-F238E27FC236}">
              <a16:creationId xmlns:a16="http://schemas.microsoft.com/office/drawing/2014/main" id="{FA21A988-BFEB-4A5B-94E2-52B014F5BEDE}"/>
            </a:ext>
          </a:extLst>
        </xdr:cNvPr>
        <xdr:cNvSpPr/>
      </xdr:nvSpPr>
      <xdr:spPr>
        <a:xfrm>
          <a:off x="12509500" y="607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1609</xdr:rowOff>
    </xdr:from>
    <xdr:to>
      <xdr:col>68</xdr:col>
      <xdr:colOff>73025</xdr:colOff>
      <xdr:row>31</xdr:row>
      <xdr:rowOff>41740</xdr:rowOff>
    </xdr:to>
    <xdr:cxnSp macro="">
      <xdr:nvCxnSpPr>
        <xdr:cNvPr id="150" name="直線コネクタ 149">
          <a:extLst>
            <a:ext uri="{FF2B5EF4-FFF2-40B4-BE49-F238E27FC236}">
              <a16:creationId xmlns:a16="http://schemas.microsoft.com/office/drawing/2014/main" id="{7949C52A-075D-4B45-83EA-5BD18E4ED4FC}"/>
            </a:ext>
          </a:extLst>
        </xdr:cNvPr>
        <xdr:cNvCxnSpPr/>
      </xdr:nvCxnSpPr>
      <xdr:spPr>
        <a:xfrm flipV="1">
          <a:off x="12560300" y="5916634"/>
          <a:ext cx="762000" cy="21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19008</xdr:rowOff>
    </xdr:from>
    <xdr:to>
      <xdr:col>60</xdr:col>
      <xdr:colOff>123825</xdr:colOff>
      <xdr:row>31</xdr:row>
      <xdr:rowOff>120608</xdr:rowOff>
    </xdr:to>
    <xdr:sp macro="" textlink="">
      <xdr:nvSpPr>
        <xdr:cNvPr id="151" name="楕円 150">
          <a:extLst>
            <a:ext uri="{FF2B5EF4-FFF2-40B4-BE49-F238E27FC236}">
              <a16:creationId xmlns:a16="http://schemas.microsoft.com/office/drawing/2014/main" id="{198DBF40-A9C1-4C93-8136-4252631B469B}"/>
            </a:ext>
          </a:extLst>
        </xdr:cNvPr>
        <xdr:cNvSpPr/>
      </xdr:nvSpPr>
      <xdr:spPr>
        <a:xfrm>
          <a:off x="11747500" y="610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41740</xdr:rowOff>
    </xdr:from>
    <xdr:to>
      <xdr:col>64</xdr:col>
      <xdr:colOff>73025</xdr:colOff>
      <xdr:row>31</xdr:row>
      <xdr:rowOff>69808</xdr:rowOff>
    </xdr:to>
    <xdr:cxnSp macro="">
      <xdr:nvCxnSpPr>
        <xdr:cNvPr id="152" name="直線コネクタ 151">
          <a:extLst>
            <a:ext uri="{FF2B5EF4-FFF2-40B4-BE49-F238E27FC236}">
              <a16:creationId xmlns:a16="http://schemas.microsoft.com/office/drawing/2014/main" id="{F71681C0-5451-4144-907D-8CE00FFC3DF3}"/>
            </a:ext>
          </a:extLst>
        </xdr:cNvPr>
        <xdr:cNvCxnSpPr/>
      </xdr:nvCxnSpPr>
      <xdr:spPr>
        <a:xfrm flipV="1">
          <a:off x="11798300" y="6128215"/>
          <a:ext cx="762000" cy="2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a:extLst>
            <a:ext uri="{FF2B5EF4-FFF2-40B4-BE49-F238E27FC236}">
              <a16:creationId xmlns:a16="http://schemas.microsoft.com/office/drawing/2014/main" id="{6B89CD1A-2217-4AAC-91D7-B181BF326153}"/>
            </a:ext>
          </a:extLst>
        </xdr:cNvPr>
        <xdr:cNvSpPr txBox="1"/>
      </xdr:nvSpPr>
      <xdr:spPr>
        <a:xfrm>
          <a:off x="13836727" y="558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33A49160-DA24-4FCE-B6DF-460C68DFF21B}"/>
            </a:ext>
          </a:extLst>
        </xdr:cNvPr>
        <xdr:cNvSpPr txBox="1"/>
      </xdr:nvSpPr>
      <xdr:spPr>
        <a:xfrm>
          <a:off x="130874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id="{CCD9772B-EC36-422E-AE77-49DD3CD5FBAC}"/>
            </a:ext>
          </a:extLst>
        </xdr:cNvPr>
        <xdr:cNvSpPr txBox="1"/>
      </xdr:nvSpPr>
      <xdr:spPr>
        <a:xfrm>
          <a:off x="12325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A3A91E28-B065-4FCD-9D10-3EA02A1FEC45}"/>
            </a:ext>
          </a:extLst>
        </xdr:cNvPr>
        <xdr:cNvSpPr txBox="1"/>
      </xdr:nvSpPr>
      <xdr:spPr>
        <a:xfrm>
          <a:off x="11563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123489</xdr:rowOff>
    </xdr:from>
    <xdr:ext cx="469744" cy="259045"/>
    <xdr:sp macro="" textlink="">
      <xdr:nvSpPr>
        <xdr:cNvPr id="157" name="n_1mainValue債務償還比率">
          <a:extLst>
            <a:ext uri="{FF2B5EF4-FFF2-40B4-BE49-F238E27FC236}">
              <a16:creationId xmlns:a16="http://schemas.microsoft.com/office/drawing/2014/main" id="{D314E2FB-E869-4A15-B44E-3624499E9F96}"/>
            </a:ext>
          </a:extLst>
        </xdr:cNvPr>
        <xdr:cNvSpPr txBox="1"/>
      </xdr:nvSpPr>
      <xdr:spPr>
        <a:xfrm>
          <a:off x="13836727" y="62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43536</xdr:rowOff>
    </xdr:from>
    <xdr:ext cx="469744" cy="259045"/>
    <xdr:sp macro="" textlink="">
      <xdr:nvSpPr>
        <xdr:cNvPr id="158" name="n_2mainValue債務償還比率">
          <a:extLst>
            <a:ext uri="{FF2B5EF4-FFF2-40B4-BE49-F238E27FC236}">
              <a16:creationId xmlns:a16="http://schemas.microsoft.com/office/drawing/2014/main" id="{0087B6D2-AE51-4640-93BB-5A10A517D722}"/>
            </a:ext>
          </a:extLst>
        </xdr:cNvPr>
        <xdr:cNvSpPr txBox="1"/>
      </xdr:nvSpPr>
      <xdr:spPr>
        <a:xfrm>
          <a:off x="13087427" y="59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83667</xdr:rowOff>
    </xdr:from>
    <xdr:ext cx="469744" cy="259045"/>
    <xdr:sp macro="" textlink="">
      <xdr:nvSpPr>
        <xdr:cNvPr id="159" name="n_3mainValue債務償還比率">
          <a:extLst>
            <a:ext uri="{FF2B5EF4-FFF2-40B4-BE49-F238E27FC236}">
              <a16:creationId xmlns:a16="http://schemas.microsoft.com/office/drawing/2014/main" id="{74FEA35A-9C34-4B26-B8A4-B764DFE1E506}"/>
            </a:ext>
          </a:extLst>
        </xdr:cNvPr>
        <xdr:cNvSpPr txBox="1"/>
      </xdr:nvSpPr>
      <xdr:spPr>
        <a:xfrm>
          <a:off x="12325427" y="617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111735</xdr:rowOff>
    </xdr:from>
    <xdr:ext cx="469744" cy="259045"/>
    <xdr:sp macro="" textlink="">
      <xdr:nvSpPr>
        <xdr:cNvPr id="160" name="n_4mainValue債務償還比率">
          <a:extLst>
            <a:ext uri="{FF2B5EF4-FFF2-40B4-BE49-F238E27FC236}">
              <a16:creationId xmlns:a16="http://schemas.microsoft.com/office/drawing/2014/main" id="{5BB8FEF9-DE07-485B-8B3E-AD03329C9B54}"/>
            </a:ext>
          </a:extLst>
        </xdr:cNvPr>
        <xdr:cNvSpPr txBox="1"/>
      </xdr:nvSpPr>
      <xdr:spPr>
        <a:xfrm>
          <a:off x="11563427" y="619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16BB1678-0D65-4617-A983-AB7B929FF1F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2ED814CF-D260-4475-A51C-4F5A8D6E034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9A8C86E1-83AD-46EE-BD0F-E6AF01CA635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C82D27C6-C49B-44C0-A695-A9C2242783C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2B5A527B-2BE8-4994-845F-DDF5701A387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FD13A5CE-9E8C-42EA-8836-A000A787DED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D935817-464A-40A9-B241-74791C884E7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19B42D8-A4BF-48F5-8556-BE642BEA248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BE887E-BAED-4610-8ACC-3B16DE985BA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8025CB7-6219-4AEB-B9FC-BE35F2A4D97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愛知県蟹江町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41CCC61-A918-4305-9DA5-CEF5F1E4CD1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59F14BC-9354-49B3-8E75-5A068ED2FCF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507B11B-1297-407D-A0FD-84F041A7975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C7181F4-DC0B-4769-B99F-62F80BAD293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B2609F-7CD4-48ED-884C-09479AC7FC7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02CA626-7B90-445C-A2C2-BA3E32EBE1A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37,098
35,127
11.09
13,226,818
12,651,542
535,611
8,021,798
9,636,949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E644710-D380-483C-A7FB-B915CB18D10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2DE095E-0B8F-413E-B4ED-BEF3DA7EB68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8AE83B5-464D-4919-A4AE-5CCA1CD93F6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CA09358-53C9-47D6-B5E6-A893D1EBEEC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ED1954C-B98D-421E-8D7F-7B14E947680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4EA4F96-B44B-45D5-A153-BD17CCFA7D1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FA588B8-C6B8-4868-B5A3-8F2C20D0E0F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2AA9B59-EC91-4533-8DE7-EDFFEC02BF7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1737EF8-D19E-4882-9D47-637482A4C11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AB06C90-A7D5-47F7-B667-DC57B2EF51C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25D3E10-3216-4FCF-9095-1D9FED23B20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1ABD2F5-5F9B-4A95-8715-0BEBF823A2C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CFE4BBE-D7CC-4FFA-9026-8FA047616FA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87DC4C0-1075-442B-B371-0ADCD8B7688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8E2BA8A-7B64-4571-ACB3-A1FCB8DDB7B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B7F2F2D-C888-4790-8D1E-4151338B2B2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2B5C864-0EEC-489F-A234-2B51AFCC66F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707C354-1DCE-4355-93B9-FFCA5FEBA89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508007A-9A5D-4778-AB40-EF004EA2943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F828EAC-4E80-4550-8284-92B2F4F80FB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CD02982-9FEC-4FAB-A057-BE6A86F9362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9A9E35D-A1A6-4AF4-8791-7F2842F811D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9BBBA31-0727-49ED-886E-01CF274CE4D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3AA13E2-5218-49DD-A678-619DE11EE70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6F1E829-3014-4B47-A031-703F3E84123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2BD9B8C-6E3E-4CA9-8117-A84292421E4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D778ED4-0C30-4D8D-B8FF-537D72EE2FB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6D9DE77-F5C8-4D5C-B8B5-7325126373B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338EB7E-F9D7-432D-884E-86E3658C338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908A672-AE08-4378-A672-3496FE05DD9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08B6066-5C37-4BB4-9298-64E55C4A449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D3F07FC-8444-4762-8C8B-3B6A41029D6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AD618DE-27AA-4F2F-954D-8798772FD2C2}"/>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73B6A7E-1718-4A87-A786-CACF9D05C49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CC05E21-991D-4C2D-AAA6-ABBC8C63D1F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99E48F1-453A-4651-A951-F7D314D8E79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C24183D-161B-4142-BCF5-CC2BE950C9FB}"/>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7C5A832-257A-4223-812F-962D9CAAD5F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1F4E78B-13CA-44F2-971A-637897892E9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1A20745-62CA-4409-A682-1DFB4E4EEB8D}"/>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FF59EDE-D12A-43C9-A228-E9EB67D7EA1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321A310-6232-459A-A7D6-751B4BE6DAB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B9B79FB7-5D44-4509-B6D6-0F8AF20EAEB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C985AFB3-322B-46ED-BAD9-29E7CE5083CC}"/>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62F1CE6E-C4FA-40FF-ABD4-AF4F21D7C0C2}"/>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C9DC1C5D-A724-47CF-AAAB-486C4C87D43A}"/>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1413EE43-753B-4C2E-A616-76DD59CE7344}"/>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B97D78A0-FEC1-4256-82B8-EBFF809C7590}"/>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D15F59D8-47FE-415A-AF0C-931E33A92CE8}"/>
            </a:ext>
          </a:extLst>
        </xdr:cNvPr>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7923F2BE-818A-4291-AB15-DB7F037AF458}"/>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F41B3774-922E-4F05-86D1-61C525F6BB38}"/>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7D570317-3A50-43FD-A0B5-F514BB6B4907}"/>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AE986E4B-15BF-4DD6-8DD6-F4CB1CA34692}"/>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717E27E7-5962-4989-B068-399371767433}"/>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9CC507D-4DF6-46B5-9F8A-9220EAB850B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168D193-76AE-4037-8C07-4502CCE35DD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B3946B4-C6A7-4966-9BC1-85FEAD21D50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3864962-CFA3-4116-9D34-9FDA828148D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4433AD9-AF05-4E10-9B9B-FF1315092FF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1" name="楕円 70">
          <a:extLst>
            <a:ext uri="{FF2B5EF4-FFF2-40B4-BE49-F238E27FC236}">
              <a16:creationId xmlns:a16="http://schemas.microsoft.com/office/drawing/2014/main" id="{C6D15602-85BF-4D06-8DEF-17CA20658A21}"/>
            </a:ext>
          </a:extLst>
        </xdr:cNvPr>
        <xdr:cNvSpPr/>
      </xdr:nvSpPr>
      <xdr:spPr>
        <a:xfrm>
          <a:off x="4584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26687</xdr:rowOff>
    </xdr:from>
    <xdr:ext cx="405111" cy="259045"/>
    <xdr:sp macro="" textlink="">
      <xdr:nvSpPr>
        <xdr:cNvPr id="72" name="【道路】&#10;有形固定資産減価償却率該当値テキスト">
          <a:extLst>
            <a:ext uri="{FF2B5EF4-FFF2-40B4-BE49-F238E27FC236}">
              <a16:creationId xmlns:a16="http://schemas.microsoft.com/office/drawing/2014/main" id="{16657D10-6C53-4839-8AEB-5A41FC56CA21}"/>
            </a:ext>
          </a:extLst>
        </xdr:cNvPr>
        <xdr:cNvSpPr txBox="1"/>
      </xdr:nvSpPr>
      <xdr:spPr>
        <a:xfrm>
          <a:off x="4673600"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7112</xdr:rowOff>
    </xdr:from>
    <xdr:to>
      <xdr:col>20</xdr:col>
      <xdr:colOff>38100</xdr:colOff>
      <xdr:row>37</xdr:row>
      <xdr:rowOff>108712</xdr:rowOff>
    </xdr:to>
    <xdr:sp macro="" textlink="">
      <xdr:nvSpPr>
        <xdr:cNvPr id="73" name="楕円 72">
          <a:extLst>
            <a:ext uri="{FF2B5EF4-FFF2-40B4-BE49-F238E27FC236}">
              <a16:creationId xmlns:a16="http://schemas.microsoft.com/office/drawing/2014/main" id="{BA630B56-C49B-4338-A070-5C4D0D4DA78C}"/>
            </a:ext>
          </a:extLst>
        </xdr:cNvPr>
        <xdr:cNvSpPr/>
      </xdr:nvSpPr>
      <xdr:spPr>
        <a:xfrm>
          <a:off x="37465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57912</xdr:rowOff>
    </xdr:from>
    <xdr:to>
      <xdr:col>24</xdr:col>
      <xdr:colOff>63500</xdr:colOff>
      <xdr:row>37</xdr:row>
      <xdr:rowOff>99060</xdr:rowOff>
    </xdr:to>
    <xdr:cxnSp macro="">
      <xdr:nvCxnSpPr>
        <xdr:cNvPr id="74" name="直線コネクタ 73">
          <a:extLst>
            <a:ext uri="{FF2B5EF4-FFF2-40B4-BE49-F238E27FC236}">
              <a16:creationId xmlns:a16="http://schemas.microsoft.com/office/drawing/2014/main" id="{65433ED7-931F-4EA6-9A4D-566713353705}"/>
            </a:ext>
          </a:extLst>
        </xdr:cNvPr>
        <xdr:cNvCxnSpPr/>
      </xdr:nvCxnSpPr>
      <xdr:spPr>
        <a:xfrm>
          <a:off x="3797300" y="640156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132842</xdr:rowOff>
    </xdr:from>
    <xdr:to>
      <xdr:col>15</xdr:col>
      <xdr:colOff>101600</xdr:colOff>
      <xdr:row>37</xdr:row>
      <xdr:rowOff>62992</xdr:rowOff>
    </xdr:to>
    <xdr:sp macro="" textlink="">
      <xdr:nvSpPr>
        <xdr:cNvPr id="75" name="楕円 74">
          <a:extLst>
            <a:ext uri="{FF2B5EF4-FFF2-40B4-BE49-F238E27FC236}">
              <a16:creationId xmlns:a16="http://schemas.microsoft.com/office/drawing/2014/main" id="{678E8B44-6A5F-49BD-92D1-26AB484EB452}"/>
            </a:ext>
          </a:extLst>
        </xdr:cNvPr>
        <xdr:cNvSpPr/>
      </xdr:nvSpPr>
      <xdr:spPr>
        <a:xfrm>
          <a:off x="2857500" y="63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12192</xdr:rowOff>
    </xdr:from>
    <xdr:to>
      <xdr:col>19</xdr:col>
      <xdr:colOff>177800</xdr:colOff>
      <xdr:row>37</xdr:row>
      <xdr:rowOff>57912</xdr:rowOff>
    </xdr:to>
    <xdr:cxnSp macro="">
      <xdr:nvCxnSpPr>
        <xdr:cNvPr id="76" name="直線コネクタ 75">
          <a:extLst>
            <a:ext uri="{FF2B5EF4-FFF2-40B4-BE49-F238E27FC236}">
              <a16:creationId xmlns:a16="http://schemas.microsoft.com/office/drawing/2014/main" id="{9FD4F3DE-6E32-43F5-828F-AE7ED027841D}"/>
            </a:ext>
          </a:extLst>
        </xdr:cNvPr>
        <xdr:cNvCxnSpPr/>
      </xdr:nvCxnSpPr>
      <xdr:spPr>
        <a:xfrm>
          <a:off x="2908300" y="635584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91694</xdr:rowOff>
    </xdr:from>
    <xdr:to>
      <xdr:col>10</xdr:col>
      <xdr:colOff>165100</xdr:colOff>
      <xdr:row>37</xdr:row>
      <xdr:rowOff>21844</xdr:rowOff>
    </xdr:to>
    <xdr:sp macro="" textlink="">
      <xdr:nvSpPr>
        <xdr:cNvPr id="77" name="楕円 76">
          <a:extLst>
            <a:ext uri="{FF2B5EF4-FFF2-40B4-BE49-F238E27FC236}">
              <a16:creationId xmlns:a16="http://schemas.microsoft.com/office/drawing/2014/main" id="{0401BFA7-42AC-455B-98B3-03BEE6EC2E41}"/>
            </a:ext>
          </a:extLst>
        </xdr:cNvPr>
        <xdr:cNvSpPr/>
      </xdr:nvSpPr>
      <xdr:spPr>
        <a:xfrm>
          <a:off x="19685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142494</xdr:rowOff>
    </xdr:from>
    <xdr:to>
      <xdr:col>15</xdr:col>
      <xdr:colOff>50800</xdr:colOff>
      <xdr:row>37</xdr:row>
      <xdr:rowOff>12192</xdr:rowOff>
    </xdr:to>
    <xdr:cxnSp macro="">
      <xdr:nvCxnSpPr>
        <xdr:cNvPr id="78" name="直線コネクタ 77">
          <a:extLst>
            <a:ext uri="{FF2B5EF4-FFF2-40B4-BE49-F238E27FC236}">
              <a16:creationId xmlns:a16="http://schemas.microsoft.com/office/drawing/2014/main" id="{53B32472-5244-4219-994B-1E440A06B8A9}"/>
            </a:ext>
          </a:extLst>
        </xdr:cNvPr>
        <xdr:cNvCxnSpPr/>
      </xdr:nvCxnSpPr>
      <xdr:spPr>
        <a:xfrm>
          <a:off x="2019300" y="631469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160274</xdr:rowOff>
    </xdr:from>
    <xdr:to>
      <xdr:col>6</xdr:col>
      <xdr:colOff>38100</xdr:colOff>
      <xdr:row>37</xdr:row>
      <xdr:rowOff>90424</xdr:rowOff>
    </xdr:to>
    <xdr:sp macro="" textlink="">
      <xdr:nvSpPr>
        <xdr:cNvPr id="79" name="楕円 78">
          <a:extLst>
            <a:ext uri="{FF2B5EF4-FFF2-40B4-BE49-F238E27FC236}">
              <a16:creationId xmlns:a16="http://schemas.microsoft.com/office/drawing/2014/main" id="{7F1361D1-643C-410E-9AC6-162966229D96}"/>
            </a:ext>
          </a:extLst>
        </xdr:cNvPr>
        <xdr:cNvSpPr/>
      </xdr:nvSpPr>
      <xdr:spPr>
        <a:xfrm>
          <a:off x="1079500" y="63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142494</xdr:rowOff>
    </xdr:from>
    <xdr:to>
      <xdr:col>10</xdr:col>
      <xdr:colOff>114300</xdr:colOff>
      <xdr:row>37</xdr:row>
      <xdr:rowOff>39624</xdr:rowOff>
    </xdr:to>
    <xdr:cxnSp macro="">
      <xdr:nvCxnSpPr>
        <xdr:cNvPr id="80" name="直線コネクタ 79">
          <a:extLst>
            <a:ext uri="{FF2B5EF4-FFF2-40B4-BE49-F238E27FC236}">
              <a16:creationId xmlns:a16="http://schemas.microsoft.com/office/drawing/2014/main" id="{53BF273C-D5A6-48A6-96FF-C0F1B0E9BB5F}"/>
            </a:ext>
          </a:extLst>
        </xdr:cNvPr>
        <xdr:cNvCxnSpPr/>
      </xdr:nvCxnSpPr>
      <xdr:spPr>
        <a:xfrm flipV="1">
          <a:off x="1130300" y="631469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03A5BADF-5191-4CF0-948B-EE3DD3F5B5B5}"/>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C697EA2D-A92C-467D-87BC-72456C7EA8A6}"/>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1C67BC6B-0E80-493B-9EDB-25AEE299ABCC}"/>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BCFFCD73-9B06-48C8-A636-495A8177319C}"/>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99839</xdr:rowOff>
    </xdr:from>
    <xdr:ext cx="405111" cy="259045"/>
    <xdr:sp macro="" textlink="">
      <xdr:nvSpPr>
        <xdr:cNvPr id="85" name="n_1mainValue【道路】&#10;有形固定資産減価償却率">
          <a:extLst>
            <a:ext uri="{FF2B5EF4-FFF2-40B4-BE49-F238E27FC236}">
              <a16:creationId xmlns:a16="http://schemas.microsoft.com/office/drawing/2014/main" id="{9F1D9BCA-AD10-4487-842D-131B76DC1396}"/>
            </a:ext>
          </a:extLst>
        </xdr:cNvPr>
        <xdr:cNvSpPr txBox="1"/>
      </xdr:nvSpPr>
      <xdr:spPr>
        <a:xfrm>
          <a:off x="3582044" y="644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6" name="n_2mainValue【道路】&#10;有形固定資産減価償却率">
          <a:extLst>
            <a:ext uri="{FF2B5EF4-FFF2-40B4-BE49-F238E27FC236}">
              <a16:creationId xmlns:a16="http://schemas.microsoft.com/office/drawing/2014/main" id="{0CAE1211-EA21-45AF-9B43-DBFA1F6C1AC1}"/>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38371</xdr:rowOff>
    </xdr:from>
    <xdr:ext cx="405111" cy="259045"/>
    <xdr:sp macro="" textlink="">
      <xdr:nvSpPr>
        <xdr:cNvPr id="87" name="n_3mainValue【道路】&#10;有形固定資産減価償却率">
          <a:extLst>
            <a:ext uri="{FF2B5EF4-FFF2-40B4-BE49-F238E27FC236}">
              <a16:creationId xmlns:a16="http://schemas.microsoft.com/office/drawing/2014/main" id="{86F8E13C-8937-48A3-9182-CDF33BBD3006}"/>
            </a:ext>
          </a:extLst>
        </xdr:cNvPr>
        <xdr:cNvSpPr txBox="1"/>
      </xdr:nvSpPr>
      <xdr:spPr>
        <a:xfrm>
          <a:off x="1816744" y="603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81551</xdr:rowOff>
    </xdr:from>
    <xdr:ext cx="405111" cy="259045"/>
    <xdr:sp macro="" textlink="">
      <xdr:nvSpPr>
        <xdr:cNvPr id="88" name="n_4mainValue【道路】&#10;有形固定資産減価償却率">
          <a:extLst>
            <a:ext uri="{FF2B5EF4-FFF2-40B4-BE49-F238E27FC236}">
              <a16:creationId xmlns:a16="http://schemas.microsoft.com/office/drawing/2014/main" id="{67590995-6AA1-483C-8B44-F9D9AAF21B32}"/>
            </a:ext>
          </a:extLst>
        </xdr:cNvPr>
        <xdr:cNvSpPr txBox="1"/>
      </xdr:nvSpPr>
      <xdr:spPr>
        <a:xfrm>
          <a:off x="927744"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B8D3FF5-FAD4-4239-A986-42AB908D94E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D770A13-D015-448F-9C9E-2C251F50EF1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95CB755-93EF-4332-854A-FECA4BEFE90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4E91017-D755-4B36-B31C-151299F163B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0C265E6-81A5-40F0-A5F1-4F3FA534CD3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0FA6612-13A6-4A52-AE80-3AA51765081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C1BFD76-BC7C-4711-B4E1-052FB10E21D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EA3DFF6-E07B-4B99-8D7A-3468EE37082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0C6C948-4391-447F-B4E9-2782B59CBD4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F370869-68A4-4E7C-A6E3-D953A33B9F6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3EDD0F3E-65FF-4BE0-AA7F-1F1C1CF7DD5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ACC09D04-CF20-4641-AB4C-706EC4C2A4B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896457E-986E-44E2-9446-014B290DDAB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F7D2F5BA-DF1C-4F98-AAC5-92445C596BC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A362AE3-61FD-40E1-891A-51E4935C469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81D663A7-185B-483B-903F-4FF0027E5C8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EAC5336-6AA3-49A8-B699-EDD8979AB74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653D7C5B-4A04-41D9-83AD-546D42B1BF5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241BC16-ECBC-4DC0-B1E7-BC101CC8549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A19957E8-9C0E-479C-A90B-5DB9B5C706D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A9B2755-BFE9-4384-8B25-77150A0EFE2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33FC793F-2B30-4767-A91C-8D4B4E37A536}"/>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326F6A32-F302-4F63-B21F-C82B4EF0C07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01E9C000-DCCE-4EF4-906C-7B1E0FF896F9}"/>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5245DFD1-69AB-49B7-B1A9-A0540FC383F5}"/>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A89B1480-89D0-4025-8934-B0EBADDD84C4}"/>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CF6A68E7-E223-42DB-AC6B-138B323D8233}"/>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854C0AA9-3E2C-485E-8D3F-8D7974FA4436}"/>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7F81EDE2-F1BD-446F-8A67-2B484B18021C}"/>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19D780DF-1D7A-45B4-A3A9-BE6B5E07DBC1}"/>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EB05F842-0B08-4029-AF3E-69B3D56EBC74}"/>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5CE6053E-694B-4C71-BAE6-952EA2015484}"/>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21F4EAC2-7E58-45F1-9C45-963D4EB13495}"/>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D7DF557F-EEF4-4392-8C5F-BF178ACDE619}"/>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B241AC7-20AD-4E8E-A36C-2455705BE83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2335697-4967-4438-B4A2-B0AD6DBFB6B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841A745-1F8D-4C15-83FA-169D321CFD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CC5E258-6245-4A79-8445-409C3F90F8B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3F556EC-7B4C-4746-983C-84AAF99D5A8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125526</xdr:rowOff>
    </xdr:from>
    <xdr:to>
      <xdr:col>55</xdr:col>
      <xdr:colOff>50800</xdr:colOff>
      <xdr:row>41</xdr:row>
      <xdr:rowOff>55676</xdr:rowOff>
    </xdr:to>
    <xdr:sp macro="" textlink="">
      <xdr:nvSpPr>
        <xdr:cNvPr id="128" name="楕円 127">
          <a:extLst>
            <a:ext uri="{FF2B5EF4-FFF2-40B4-BE49-F238E27FC236}">
              <a16:creationId xmlns:a16="http://schemas.microsoft.com/office/drawing/2014/main" id="{85845010-1BF6-4ABA-BC14-E17BDC46C790}"/>
            </a:ext>
          </a:extLst>
        </xdr:cNvPr>
        <xdr:cNvSpPr/>
      </xdr:nvSpPr>
      <xdr:spPr>
        <a:xfrm>
          <a:off x="10426700" y="698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40453</xdr:rowOff>
    </xdr:from>
    <xdr:ext cx="469744" cy="259045"/>
    <xdr:sp macro="" textlink="">
      <xdr:nvSpPr>
        <xdr:cNvPr id="129" name="【道路】&#10;一人当たり延長該当値テキスト">
          <a:extLst>
            <a:ext uri="{FF2B5EF4-FFF2-40B4-BE49-F238E27FC236}">
              <a16:creationId xmlns:a16="http://schemas.microsoft.com/office/drawing/2014/main" id="{9A804CFE-315F-4050-9F0C-9946BF725CF2}"/>
            </a:ext>
          </a:extLst>
        </xdr:cNvPr>
        <xdr:cNvSpPr txBox="1"/>
      </xdr:nvSpPr>
      <xdr:spPr>
        <a:xfrm>
          <a:off x="10515600" y="689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125755</xdr:rowOff>
    </xdr:from>
    <xdr:to>
      <xdr:col>50</xdr:col>
      <xdr:colOff>165100</xdr:colOff>
      <xdr:row>41</xdr:row>
      <xdr:rowOff>55905</xdr:rowOff>
    </xdr:to>
    <xdr:sp macro="" textlink="">
      <xdr:nvSpPr>
        <xdr:cNvPr id="130" name="楕円 129">
          <a:extLst>
            <a:ext uri="{FF2B5EF4-FFF2-40B4-BE49-F238E27FC236}">
              <a16:creationId xmlns:a16="http://schemas.microsoft.com/office/drawing/2014/main" id="{AC8C42ED-CC61-4C72-8792-8FEED6BDABD8}"/>
            </a:ext>
          </a:extLst>
        </xdr:cNvPr>
        <xdr:cNvSpPr/>
      </xdr:nvSpPr>
      <xdr:spPr>
        <a:xfrm>
          <a:off x="9588500" y="698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4876</xdr:rowOff>
    </xdr:from>
    <xdr:to>
      <xdr:col>55</xdr:col>
      <xdr:colOff>0</xdr:colOff>
      <xdr:row>41</xdr:row>
      <xdr:rowOff>5105</xdr:rowOff>
    </xdr:to>
    <xdr:cxnSp macro="">
      <xdr:nvCxnSpPr>
        <xdr:cNvPr id="131" name="直線コネクタ 130">
          <a:extLst>
            <a:ext uri="{FF2B5EF4-FFF2-40B4-BE49-F238E27FC236}">
              <a16:creationId xmlns:a16="http://schemas.microsoft.com/office/drawing/2014/main" id="{51E71401-EBB5-4D5A-8604-2EE1B4AC9144}"/>
            </a:ext>
          </a:extLst>
        </xdr:cNvPr>
        <xdr:cNvCxnSpPr/>
      </xdr:nvCxnSpPr>
      <xdr:spPr>
        <a:xfrm flipV="1">
          <a:off x="9639300" y="703432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126136</xdr:rowOff>
    </xdr:from>
    <xdr:to>
      <xdr:col>46</xdr:col>
      <xdr:colOff>38100</xdr:colOff>
      <xdr:row>41</xdr:row>
      <xdr:rowOff>56286</xdr:rowOff>
    </xdr:to>
    <xdr:sp macro="" textlink="">
      <xdr:nvSpPr>
        <xdr:cNvPr id="132" name="楕円 131">
          <a:extLst>
            <a:ext uri="{FF2B5EF4-FFF2-40B4-BE49-F238E27FC236}">
              <a16:creationId xmlns:a16="http://schemas.microsoft.com/office/drawing/2014/main" id="{4FCA982E-CC78-4084-88C1-FD70A49915CC}"/>
            </a:ext>
          </a:extLst>
        </xdr:cNvPr>
        <xdr:cNvSpPr/>
      </xdr:nvSpPr>
      <xdr:spPr>
        <a:xfrm>
          <a:off x="8699500" y="698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5105</xdr:rowOff>
    </xdr:from>
    <xdr:to>
      <xdr:col>50</xdr:col>
      <xdr:colOff>114300</xdr:colOff>
      <xdr:row>41</xdr:row>
      <xdr:rowOff>5486</xdr:rowOff>
    </xdr:to>
    <xdr:cxnSp macro="">
      <xdr:nvCxnSpPr>
        <xdr:cNvPr id="133" name="直線コネクタ 132">
          <a:extLst>
            <a:ext uri="{FF2B5EF4-FFF2-40B4-BE49-F238E27FC236}">
              <a16:creationId xmlns:a16="http://schemas.microsoft.com/office/drawing/2014/main" id="{A00652E3-9F44-4AF7-9CBA-FF3BE002CE10}"/>
            </a:ext>
          </a:extLst>
        </xdr:cNvPr>
        <xdr:cNvCxnSpPr/>
      </xdr:nvCxnSpPr>
      <xdr:spPr>
        <a:xfrm flipV="1">
          <a:off x="8750300" y="703455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127356</xdr:rowOff>
    </xdr:from>
    <xdr:to>
      <xdr:col>41</xdr:col>
      <xdr:colOff>101600</xdr:colOff>
      <xdr:row>41</xdr:row>
      <xdr:rowOff>57506</xdr:rowOff>
    </xdr:to>
    <xdr:sp macro="" textlink="">
      <xdr:nvSpPr>
        <xdr:cNvPr id="134" name="楕円 133">
          <a:extLst>
            <a:ext uri="{FF2B5EF4-FFF2-40B4-BE49-F238E27FC236}">
              <a16:creationId xmlns:a16="http://schemas.microsoft.com/office/drawing/2014/main" id="{10D798AE-5F16-4F74-9F3C-D99C1ABDEF75}"/>
            </a:ext>
          </a:extLst>
        </xdr:cNvPr>
        <xdr:cNvSpPr/>
      </xdr:nvSpPr>
      <xdr:spPr>
        <a:xfrm>
          <a:off x="7810500" y="698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5486</xdr:rowOff>
    </xdr:from>
    <xdr:to>
      <xdr:col>45</xdr:col>
      <xdr:colOff>177800</xdr:colOff>
      <xdr:row>41</xdr:row>
      <xdr:rowOff>6706</xdr:rowOff>
    </xdr:to>
    <xdr:cxnSp macro="">
      <xdr:nvCxnSpPr>
        <xdr:cNvPr id="135" name="直線コネクタ 134">
          <a:extLst>
            <a:ext uri="{FF2B5EF4-FFF2-40B4-BE49-F238E27FC236}">
              <a16:creationId xmlns:a16="http://schemas.microsoft.com/office/drawing/2014/main" id="{5DC4FFFB-64EB-4258-99D9-9E967DDF28D2}"/>
            </a:ext>
          </a:extLst>
        </xdr:cNvPr>
        <xdr:cNvCxnSpPr/>
      </xdr:nvCxnSpPr>
      <xdr:spPr>
        <a:xfrm flipV="1">
          <a:off x="7861300" y="7034936"/>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129451</xdr:rowOff>
    </xdr:from>
    <xdr:to>
      <xdr:col>36</xdr:col>
      <xdr:colOff>165100</xdr:colOff>
      <xdr:row>41</xdr:row>
      <xdr:rowOff>59601</xdr:rowOff>
    </xdr:to>
    <xdr:sp macro="" textlink="">
      <xdr:nvSpPr>
        <xdr:cNvPr id="136" name="楕円 135">
          <a:extLst>
            <a:ext uri="{FF2B5EF4-FFF2-40B4-BE49-F238E27FC236}">
              <a16:creationId xmlns:a16="http://schemas.microsoft.com/office/drawing/2014/main" id="{29E575C1-3298-42F4-8A8E-66A0CA535A5C}"/>
            </a:ext>
          </a:extLst>
        </xdr:cNvPr>
        <xdr:cNvSpPr/>
      </xdr:nvSpPr>
      <xdr:spPr>
        <a:xfrm>
          <a:off x="6921500" y="69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6706</xdr:rowOff>
    </xdr:from>
    <xdr:to>
      <xdr:col>41</xdr:col>
      <xdr:colOff>50800</xdr:colOff>
      <xdr:row>41</xdr:row>
      <xdr:rowOff>8801</xdr:rowOff>
    </xdr:to>
    <xdr:cxnSp macro="">
      <xdr:nvCxnSpPr>
        <xdr:cNvPr id="137" name="直線コネクタ 136">
          <a:extLst>
            <a:ext uri="{FF2B5EF4-FFF2-40B4-BE49-F238E27FC236}">
              <a16:creationId xmlns:a16="http://schemas.microsoft.com/office/drawing/2014/main" id="{46B74802-6EF3-44A3-9E73-875EBC023319}"/>
            </a:ext>
          </a:extLst>
        </xdr:cNvPr>
        <xdr:cNvCxnSpPr/>
      </xdr:nvCxnSpPr>
      <xdr:spPr>
        <a:xfrm flipV="1">
          <a:off x="6972300" y="7036156"/>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89DD5252-E7F6-4B8F-96D9-46C6B2D9EF90}"/>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BF9B3B99-421A-4F90-ACE9-C25B6A18DB00}"/>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BF0EA713-86CE-4B7A-931C-40A4D5567B3F}"/>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A887E9CF-CA1C-4EBC-981D-14093DEB22D1}"/>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47032</xdr:rowOff>
    </xdr:from>
    <xdr:ext cx="469744" cy="259045"/>
    <xdr:sp macro="" textlink="">
      <xdr:nvSpPr>
        <xdr:cNvPr id="142" name="n_1mainValue【道路】&#10;一人当たり延長">
          <a:extLst>
            <a:ext uri="{FF2B5EF4-FFF2-40B4-BE49-F238E27FC236}">
              <a16:creationId xmlns:a16="http://schemas.microsoft.com/office/drawing/2014/main" id="{F6E43A1D-5B9B-447C-AFBB-F035F4E9DBCD}"/>
            </a:ext>
          </a:extLst>
        </xdr:cNvPr>
        <xdr:cNvSpPr txBox="1"/>
      </xdr:nvSpPr>
      <xdr:spPr>
        <a:xfrm>
          <a:off x="9391727" y="707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47413</xdr:rowOff>
    </xdr:from>
    <xdr:ext cx="469744" cy="259045"/>
    <xdr:sp macro="" textlink="">
      <xdr:nvSpPr>
        <xdr:cNvPr id="143" name="n_2mainValue【道路】&#10;一人当たり延長">
          <a:extLst>
            <a:ext uri="{FF2B5EF4-FFF2-40B4-BE49-F238E27FC236}">
              <a16:creationId xmlns:a16="http://schemas.microsoft.com/office/drawing/2014/main" id="{4A0A0D41-7372-4760-93A3-E79768D94F69}"/>
            </a:ext>
          </a:extLst>
        </xdr:cNvPr>
        <xdr:cNvSpPr txBox="1"/>
      </xdr:nvSpPr>
      <xdr:spPr>
        <a:xfrm>
          <a:off x="8515427" y="707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48633</xdr:rowOff>
    </xdr:from>
    <xdr:ext cx="469744" cy="259045"/>
    <xdr:sp macro="" textlink="">
      <xdr:nvSpPr>
        <xdr:cNvPr id="144" name="n_3mainValue【道路】&#10;一人当たり延長">
          <a:extLst>
            <a:ext uri="{FF2B5EF4-FFF2-40B4-BE49-F238E27FC236}">
              <a16:creationId xmlns:a16="http://schemas.microsoft.com/office/drawing/2014/main" id="{70FDAB00-078D-49B1-A1B0-04F611DB48B7}"/>
            </a:ext>
          </a:extLst>
        </xdr:cNvPr>
        <xdr:cNvSpPr txBox="1"/>
      </xdr:nvSpPr>
      <xdr:spPr>
        <a:xfrm>
          <a:off x="7626427" y="707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50728</xdr:rowOff>
    </xdr:from>
    <xdr:ext cx="469744" cy="259045"/>
    <xdr:sp macro="" textlink="">
      <xdr:nvSpPr>
        <xdr:cNvPr id="145" name="n_4mainValue【道路】&#10;一人当たり延長">
          <a:extLst>
            <a:ext uri="{FF2B5EF4-FFF2-40B4-BE49-F238E27FC236}">
              <a16:creationId xmlns:a16="http://schemas.microsoft.com/office/drawing/2014/main" id="{2FDCE646-7178-426C-A58A-87427DD76F47}"/>
            </a:ext>
          </a:extLst>
        </xdr:cNvPr>
        <xdr:cNvSpPr txBox="1"/>
      </xdr:nvSpPr>
      <xdr:spPr>
        <a:xfrm>
          <a:off x="6737427" y="708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896B7D0-25C6-457C-AE44-755E8D5087D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2DACFF1-39E9-44FB-8AB9-2F42DF82F06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8DBC1A2-5D45-40B5-A2D1-27D73CC78BE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4884B2D-DA22-4576-9BCB-09ACE2A9DA1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E2BA5DB-DB23-47C2-899F-06E42266806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DF76D32-621D-432C-B5EA-4940FA08968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261313D-35FA-4D9C-A5FC-985C32EF7C1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B6D0612-7EB4-48C3-998C-BA9A574B842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92E4CC8-2E8F-44AF-94C8-C6D0F411920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31C1D23-D8C4-4051-8416-DA3D6B6E51D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E249EC8-65A2-494B-9AE8-B1594C5427A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BAAFC858-DB52-4A15-B51A-A5727D0A409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EA621FF4-2D48-41A0-A1F2-C23F63D8152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30C535EC-8FC6-4FA3-8C20-4BDC00FDD4E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F0AE779F-A165-4076-AB8D-E7B3CC0CCE5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8F47C73-E6EF-4F9F-9228-F9B19169940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24C49501-C0D7-41FB-99D9-1631DF21067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DA2442A4-0D3B-4508-8BD4-184D30DEDB0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153864A5-4B31-4ACE-98CB-ECB4AF7FD00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D6D53888-3239-4BF6-A414-A3E37CCBA74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94DB1BD6-DAC0-4A96-A3E1-077363EEC3A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27C4739-04E3-414B-AD1F-A485270678F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28F31F60-97AD-4B77-B87A-190FB1A2405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B0DD7DA-2A40-455F-9CCB-9297633A6C3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83B7FDA6-A983-46D0-AF34-C7C2E0E381E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32B8BC54-DE97-4068-8DF1-1ABD2D8F1A14}"/>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6D38DAB6-C6CC-4207-8597-E39DE00A84AB}"/>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C14861F2-263B-459E-A9F7-732767D626BE}"/>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9E64569D-FF97-4256-AEEC-E0A17A403AF4}"/>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51A675BB-2E25-4A69-BD0F-80780409266C}"/>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CDBDF188-C080-4E87-98CF-BBCC60431386}"/>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43565703-7E98-486A-92FE-79820F682518}"/>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BAF067C7-54D1-42FE-A936-E0B1334F2465}"/>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8E73DD0B-1678-4458-95B7-1DA82E53C471}"/>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4D5B4576-C924-4C87-9C1A-174CCDC50C72}"/>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EC3259D5-A80D-4061-BC39-D4AAEACFC509}"/>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07E5850-9BA1-4AD6-A9A8-20B9284017C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FE168F2-DBA9-4F01-B11F-F1940C85BA0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4FD696B-FD2E-4D16-81BB-B88DF44C095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C15D522-C6F5-4B30-B6F2-517601FD957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8B71187-C8BD-403D-955E-B24A0F066A4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87" name="楕円 186">
          <a:extLst>
            <a:ext uri="{FF2B5EF4-FFF2-40B4-BE49-F238E27FC236}">
              <a16:creationId xmlns:a16="http://schemas.microsoft.com/office/drawing/2014/main" id="{4966EEA5-0594-41C8-849E-F0CD21EB2DE6}"/>
            </a:ext>
          </a:extLst>
        </xdr:cNvPr>
        <xdr:cNvSpPr/>
      </xdr:nvSpPr>
      <xdr:spPr>
        <a:xfrm>
          <a:off x="4584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76217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48BF9609-407F-449C-9551-E7778C80A692}"/>
            </a:ext>
          </a:extLst>
        </xdr:cNvPr>
        <xdr:cNvSpPr txBox="1"/>
      </xdr:nvSpPr>
      <xdr:spPr>
        <a:xfrm>
          <a:off x="4673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70031</xdr:rowOff>
    </xdr:from>
    <xdr:to>
      <xdr:col>20</xdr:col>
      <xdr:colOff>38100</xdr:colOff>
      <xdr:row>62</xdr:row>
      <xdr:rowOff>181</xdr:rowOff>
    </xdr:to>
    <xdr:sp macro="" textlink="">
      <xdr:nvSpPr>
        <xdr:cNvPr id="189" name="楕円 188">
          <a:extLst>
            <a:ext uri="{FF2B5EF4-FFF2-40B4-BE49-F238E27FC236}">
              <a16:creationId xmlns:a16="http://schemas.microsoft.com/office/drawing/2014/main" id="{FD772F35-FE27-4C9F-B446-67031994E165}"/>
            </a:ext>
          </a:extLst>
        </xdr:cNvPr>
        <xdr:cNvSpPr/>
      </xdr:nvSpPr>
      <xdr:spPr>
        <a:xfrm>
          <a:off x="3746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120831</xdr:rowOff>
    </xdr:from>
    <xdr:to>
      <xdr:col>24</xdr:col>
      <xdr:colOff>63500</xdr:colOff>
      <xdr:row>61</xdr:row>
      <xdr:rowOff>148590</xdr:rowOff>
    </xdr:to>
    <xdr:cxnSp macro="">
      <xdr:nvCxnSpPr>
        <xdr:cNvPr id="190" name="直線コネクタ 189">
          <a:extLst>
            <a:ext uri="{FF2B5EF4-FFF2-40B4-BE49-F238E27FC236}">
              <a16:creationId xmlns:a16="http://schemas.microsoft.com/office/drawing/2014/main" id="{6B2ED080-BCEE-4624-8F1E-1DF9010CF16B}"/>
            </a:ext>
          </a:extLst>
        </xdr:cNvPr>
        <xdr:cNvCxnSpPr/>
      </xdr:nvCxnSpPr>
      <xdr:spPr>
        <a:xfrm>
          <a:off x="3797300" y="1057928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42273</xdr:rowOff>
    </xdr:from>
    <xdr:to>
      <xdr:col>15</xdr:col>
      <xdr:colOff>101600</xdr:colOff>
      <xdr:row>61</xdr:row>
      <xdr:rowOff>143873</xdr:rowOff>
    </xdr:to>
    <xdr:sp macro="" textlink="">
      <xdr:nvSpPr>
        <xdr:cNvPr id="191" name="楕円 190">
          <a:extLst>
            <a:ext uri="{FF2B5EF4-FFF2-40B4-BE49-F238E27FC236}">
              <a16:creationId xmlns:a16="http://schemas.microsoft.com/office/drawing/2014/main" id="{E9EA23B2-50A6-4C59-9E69-607859B52260}"/>
            </a:ext>
          </a:extLst>
        </xdr:cNvPr>
        <xdr:cNvSpPr/>
      </xdr:nvSpPr>
      <xdr:spPr>
        <a:xfrm>
          <a:off x="2857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93073</xdr:rowOff>
    </xdr:from>
    <xdr:to>
      <xdr:col>19</xdr:col>
      <xdr:colOff>177800</xdr:colOff>
      <xdr:row>61</xdr:row>
      <xdr:rowOff>120831</xdr:rowOff>
    </xdr:to>
    <xdr:cxnSp macro="">
      <xdr:nvCxnSpPr>
        <xdr:cNvPr id="192" name="直線コネクタ 191">
          <a:extLst>
            <a:ext uri="{FF2B5EF4-FFF2-40B4-BE49-F238E27FC236}">
              <a16:creationId xmlns:a16="http://schemas.microsoft.com/office/drawing/2014/main" id="{D07A104B-E07A-4BB7-90CE-61B57E32B55D}"/>
            </a:ext>
          </a:extLst>
        </xdr:cNvPr>
        <xdr:cNvCxnSpPr/>
      </xdr:nvCxnSpPr>
      <xdr:spPr>
        <a:xfrm>
          <a:off x="2908300" y="1055152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14515</xdr:rowOff>
    </xdr:from>
    <xdr:to>
      <xdr:col>10</xdr:col>
      <xdr:colOff>165100</xdr:colOff>
      <xdr:row>61</xdr:row>
      <xdr:rowOff>116115</xdr:rowOff>
    </xdr:to>
    <xdr:sp macro="" textlink="">
      <xdr:nvSpPr>
        <xdr:cNvPr id="193" name="楕円 192">
          <a:extLst>
            <a:ext uri="{FF2B5EF4-FFF2-40B4-BE49-F238E27FC236}">
              <a16:creationId xmlns:a16="http://schemas.microsoft.com/office/drawing/2014/main" id="{3D4F60D1-68C4-4F9A-880B-17C6849C7427}"/>
            </a:ext>
          </a:extLst>
        </xdr:cNvPr>
        <xdr:cNvSpPr/>
      </xdr:nvSpPr>
      <xdr:spPr>
        <a:xfrm>
          <a:off x="1968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65315</xdr:rowOff>
    </xdr:from>
    <xdr:to>
      <xdr:col>15</xdr:col>
      <xdr:colOff>50800</xdr:colOff>
      <xdr:row>61</xdr:row>
      <xdr:rowOff>93073</xdr:rowOff>
    </xdr:to>
    <xdr:cxnSp macro="">
      <xdr:nvCxnSpPr>
        <xdr:cNvPr id="194" name="直線コネクタ 193">
          <a:extLst>
            <a:ext uri="{FF2B5EF4-FFF2-40B4-BE49-F238E27FC236}">
              <a16:creationId xmlns:a16="http://schemas.microsoft.com/office/drawing/2014/main" id="{486B2474-7A5A-4197-B64C-86DA0CE56A06}"/>
            </a:ext>
          </a:extLst>
        </xdr:cNvPr>
        <xdr:cNvCxnSpPr/>
      </xdr:nvCxnSpPr>
      <xdr:spPr>
        <a:xfrm>
          <a:off x="2019300" y="1052376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158206</xdr:rowOff>
    </xdr:from>
    <xdr:to>
      <xdr:col>6</xdr:col>
      <xdr:colOff>38100</xdr:colOff>
      <xdr:row>61</xdr:row>
      <xdr:rowOff>88356</xdr:rowOff>
    </xdr:to>
    <xdr:sp macro="" textlink="">
      <xdr:nvSpPr>
        <xdr:cNvPr id="195" name="楕円 194">
          <a:extLst>
            <a:ext uri="{FF2B5EF4-FFF2-40B4-BE49-F238E27FC236}">
              <a16:creationId xmlns:a16="http://schemas.microsoft.com/office/drawing/2014/main" id="{01F90595-805A-4A7F-908A-01F2C1CF53DF}"/>
            </a:ext>
          </a:extLst>
        </xdr:cNvPr>
        <xdr:cNvSpPr/>
      </xdr:nvSpPr>
      <xdr:spPr>
        <a:xfrm>
          <a:off x="1079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37556</xdr:rowOff>
    </xdr:from>
    <xdr:to>
      <xdr:col>10</xdr:col>
      <xdr:colOff>114300</xdr:colOff>
      <xdr:row>61</xdr:row>
      <xdr:rowOff>65315</xdr:rowOff>
    </xdr:to>
    <xdr:cxnSp macro="">
      <xdr:nvCxnSpPr>
        <xdr:cNvPr id="196" name="直線コネクタ 195">
          <a:extLst>
            <a:ext uri="{FF2B5EF4-FFF2-40B4-BE49-F238E27FC236}">
              <a16:creationId xmlns:a16="http://schemas.microsoft.com/office/drawing/2014/main" id="{F7986E2C-7DFB-46A9-BB7F-B129FD40EECF}"/>
            </a:ext>
          </a:extLst>
        </xdr:cNvPr>
        <xdr:cNvCxnSpPr/>
      </xdr:nvCxnSpPr>
      <xdr:spPr>
        <a:xfrm>
          <a:off x="1130300" y="1049600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24CB267C-231F-4645-92C5-08EA0C38F97E}"/>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CC056987-CBC8-4FE8-AA47-7BE1763C0260}"/>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F5712E67-230E-485C-888A-D6FF9F8F7DF2}"/>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88711DA6-5BF1-40E6-A41C-23AF477C2BB4}"/>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162758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99A11F5E-7BF0-49F7-9035-3F9A6AB2FFBF}"/>
            </a:ext>
          </a:extLst>
        </xdr:cNvPr>
        <xdr:cNvSpPr txBox="1"/>
      </xdr:nvSpPr>
      <xdr:spPr>
        <a:xfrm>
          <a:off x="35820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135000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18C73DEF-AD9D-4DC3-BBCD-E8D5D75180E1}"/>
            </a:ext>
          </a:extLst>
        </xdr:cNvPr>
        <xdr:cNvSpPr txBox="1"/>
      </xdr:nvSpPr>
      <xdr:spPr>
        <a:xfrm>
          <a:off x="27057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107242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C0A20A66-4FE9-4B1E-82CF-D87E775316A7}"/>
            </a:ext>
          </a:extLst>
        </xdr:cNvPr>
        <xdr:cNvSpPr txBox="1"/>
      </xdr:nvSpPr>
      <xdr:spPr>
        <a:xfrm>
          <a:off x="1816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79483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5C08D2B1-8EBC-49C7-A613-9534CCBF13DF}"/>
            </a:ext>
          </a:extLst>
        </xdr:cNvPr>
        <xdr:cNvSpPr txBox="1"/>
      </xdr:nvSpPr>
      <xdr:spPr>
        <a:xfrm>
          <a:off x="927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1458366-A758-446E-AFB4-9708E0590E7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0CB7FF5-5DF4-410A-873C-76B954486E0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8793D7A-3AC0-4AD2-B804-9B4A55B4109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8A164D3-EECE-4619-880E-1DEB1D4ED55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6755A27-9C54-4242-BC5C-85C2F1065E0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7705818-930E-4A9D-A466-4B52EC6AC41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E460B05-D97B-4421-9B7E-CC27E88C32C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98A496B-BCFA-4D97-8BE3-348079F9989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8E3CCD1-8623-436A-9CF8-4673C3E88DC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CEB3C53-9317-4F3D-B49B-65982E385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016E636-F2B0-47A0-A4F8-F56032B1F5B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B746C147-D97E-4DAF-A36A-FC547A5B140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5304F12-51BA-4283-9187-B14959822BF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D9FE3FBB-FC27-4A97-AB60-E21F1350210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7A9047E-4A64-43CC-9A87-E93A3191DBD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CF2FBC3-7D89-48AC-B8BB-315F965F50F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77A883C7-CD4B-4797-8382-9133B7CD858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90A711F4-81C7-4BCB-B31A-90D90AC526C4}"/>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D3A1AEE-3832-43E5-A98F-697AC3A5B6C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38C85440-B9A0-4A50-ABE6-F061A4018CE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61EB839-FF77-4392-A17E-2C0A6B7E963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4032C9A2-B392-4363-88DE-DC29DC54A8B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58C9FD07-EC76-4D60-B2DE-FCD8E65972B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D1634B1A-455A-4CF1-8741-4B4F31ED1D1D}"/>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4B9A0308-1309-45A9-A8D3-42B1255081B0}"/>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A030433B-90A8-4C3C-83FC-4DD58F456409}"/>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70A9C845-238A-4CF0-B7B5-09D667B22845}"/>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A37741FB-A118-4773-A8E2-6BB3CB6EE0A3}"/>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A503A594-D891-497B-8C38-514FBA967625}"/>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135428AE-FF48-4AC9-BF2A-0FB98AB61110}"/>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DA55E058-2323-4AB0-BCB4-B7A16F040290}"/>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125F5059-753C-4E9D-83E8-D4989F59630B}"/>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92C65FE9-23CB-4CC6-91A6-C28DEF85E1A6}"/>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423B2F1A-D55B-40A7-9E7B-C442A71BBDC1}"/>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FF765F4-2F95-4C9D-850F-6A4EFFD9132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F4140D7-E7EB-4CD3-9C7F-7ACE601B76B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8649ABA-14A3-4A73-9978-A3A832D234D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09FBE27-2BD0-45DF-A039-2850A51E881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6791B38-4962-4A86-BDAD-DFF65F044A8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105607</xdr:rowOff>
    </xdr:from>
    <xdr:to>
      <xdr:col>55</xdr:col>
      <xdr:colOff>50800</xdr:colOff>
      <xdr:row>64</xdr:row>
      <xdr:rowOff>35757</xdr:rowOff>
    </xdr:to>
    <xdr:sp macro="" textlink="">
      <xdr:nvSpPr>
        <xdr:cNvPr id="244" name="楕円 243">
          <a:extLst>
            <a:ext uri="{FF2B5EF4-FFF2-40B4-BE49-F238E27FC236}">
              <a16:creationId xmlns:a16="http://schemas.microsoft.com/office/drawing/2014/main" id="{B6E01C07-4D52-447B-95A1-F315CAD56823}"/>
            </a:ext>
          </a:extLst>
        </xdr:cNvPr>
        <xdr:cNvSpPr/>
      </xdr:nvSpPr>
      <xdr:spPr>
        <a:xfrm>
          <a:off x="10426700" y="1090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20534</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BCF325D3-6807-4DB4-8E54-1F30B38B8CB0}"/>
            </a:ext>
          </a:extLst>
        </xdr:cNvPr>
        <xdr:cNvSpPr txBox="1"/>
      </xdr:nvSpPr>
      <xdr:spPr>
        <a:xfrm>
          <a:off x="10515600" y="1082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105720</xdr:rowOff>
    </xdr:from>
    <xdr:to>
      <xdr:col>50</xdr:col>
      <xdr:colOff>165100</xdr:colOff>
      <xdr:row>64</xdr:row>
      <xdr:rowOff>35870</xdr:rowOff>
    </xdr:to>
    <xdr:sp macro="" textlink="">
      <xdr:nvSpPr>
        <xdr:cNvPr id="246" name="楕円 245">
          <a:extLst>
            <a:ext uri="{FF2B5EF4-FFF2-40B4-BE49-F238E27FC236}">
              <a16:creationId xmlns:a16="http://schemas.microsoft.com/office/drawing/2014/main" id="{9FB20949-2356-4E5B-A4D5-CD2F8D815986}"/>
            </a:ext>
          </a:extLst>
        </xdr:cNvPr>
        <xdr:cNvSpPr/>
      </xdr:nvSpPr>
      <xdr:spPr>
        <a:xfrm>
          <a:off x="9588500" y="1090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156407</xdr:rowOff>
    </xdr:from>
    <xdr:to>
      <xdr:col>55</xdr:col>
      <xdr:colOff>0</xdr:colOff>
      <xdr:row>63</xdr:row>
      <xdr:rowOff>156520</xdr:rowOff>
    </xdr:to>
    <xdr:cxnSp macro="">
      <xdr:nvCxnSpPr>
        <xdr:cNvPr id="247" name="直線コネクタ 246">
          <a:extLst>
            <a:ext uri="{FF2B5EF4-FFF2-40B4-BE49-F238E27FC236}">
              <a16:creationId xmlns:a16="http://schemas.microsoft.com/office/drawing/2014/main" id="{476CB052-1722-4E4B-95EA-5B63378E3CB3}"/>
            </a:ext>
          </a:extLst>
        </xdr:cNvPr>
        <xdr:cNvCxnSpPr/>
      </xdr:nvCxnSpPr>
      <xdr:spPr>
        <a:xfrm flipV="1">
          <a:off x="9639300" y="10957757"/>
          <a:ext cx="8382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105891</xdr:rowOff>
    </xdr:from>
    <xdr:to>
      <xdr:col>46</xdr:col>
      <xdr:colOff>38100</xdr:colOff>
      <xdr:row>64</xdr:row>
      <xdr:rowOff>36041</xdr:rowOff>
    </xdr:to>
    <xdr:sp macro="" textlink="">
      <xdr:nvSpPr>
        <xdr:cNvPr id="248" name="楕円 247">
          <a:extLst>
            <a:ext uri="{FF2B5EF4-FFF2-40B4-BE49-F238E27FC236}">
              <a16:creationId xmlns:a16="http://schemas.microsoft.com/office/drawing/2014/main" id="{A49C3A09-0D66-4979-9ECD-EF2845F76BB8}"/>
            </a:ext>
          </a:extLst>
        </xdr:cNvPr>
        <xdr:cNvSpPr/>
      </xdr:nvSpPr>
      <xdr:spPr>
        <a:xfrm>
          <a:off x="8699500" y="1090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156520</xdr:rowOff>
    </xdr:from>
    <xdr:to>
      <xdr:col>50</xdr:col>
      <xdr:colOff>114300</xdr:colOff>
      <xdr:row>63</xdr:row>
      <xdr:rowOff>156691</xdr:rowOff>
    </xdr:to>
    <xdr:cxnSp macro="">
      <xdr:nvCxnSpPr>
        <xdr:cNvPr id="249" name="直線コネクタ 248">
          <a:extLst>
            <a:ext uri="{FF2B5EF4-FFF2-40B4-BE49-F238E27FC236}">
              <a16:creationId xmlns:a16="http://schemas.microsoft.com/office/drawing/2014/main" id="{9A5A7BCF-6A1B-48B5-9136-B6AE02ED1DBC}"/>
            </a:ext>
          </a:extLst>
        </xdr:cNvPr>
        <xdr:cNvCxnSpPr/>
      </xdr:nvCxnSpPr>
      <xdr:spPr>
        <a:xfrm flipV="1">
          <a:off x="8750300" y="10957870"/>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106424</xdr:rowOff>
    </xdr:from>
    <xdr:to>
      <xdr:col>41</xdr:col>
      <xdr:colOff>101600</xdr:colOff>
      <xdr:row>64</xdr:row>
      <xdr:rowOff>36574</xdr:rowOff>
    </xdr:to>
    <xdr:sp macro="" textlink="">
      <xdr:nvSpPr>
        <xdr:cNvPr id="250" name="楕円 249">
          <a:extLst>
            <a:ext uri="{FF2B5EF4-FFF2-40B4-BE49-F238E27FC236}">
              <a16:creationId xmlns:a16="http://schemas.microsoft.com/office/drawing/2014/main" id="{D8A117DC-5EF0-43F0-A91B-D7634B8C2CB6}"/>
            </a:ext>
          </a:extLst>
        </xdr:cNvPr>
        <xdr:cNvSpPr/>
      </xdr:nvSpPr>
      <xdr:spPr>
        <a:xfrm>
          <a:off x="7810500" y="1090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156691</xdr:rowOff>
    </xdr:from>
    <xdr:to>
      <xdr:col>45</xdr:col>
      <xdr:colOff>177800</xdr:colOff>
      <xdr:row>63</xdr:row>
      <xdr:rowOff>157224</xdr:rowOff>
    </xdr:to>
    <xdr:cxnSp macro="">
      <xdr:nvCxnSpPr>
        <xdr:cNvPr id="251" name="直線コネクタ 250">
          <a:extLst>
            <a:ext uri="{FF2B5EF4-FFF2-40B4-BE49-F238E27FC236}">
              <a16:creationId xmlns:a16="http://schemas.microsoft.com/office/drawing/2014/main" id="{6ABEC366-52D3-4936-8198-0B1F75A099BA}"/>
            </a:ext>
          </a:extLst>
        </xdr:cNvPr>
        <xdr:cNvCxnSpPr/>
      </xdr:nvCxnSpPr>
      <xdr:spPr>
        <a:xfrm flipV="1">
          <a:off x="7861300" y="10958041"/>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107328</xdr:rowOff>
    </xdr:from>
    <xdr:to>
      <xdr:col>36</xdr:col>
      <xdr:colOff>165100</xdr:colOff>
      <xdr:row>64</xdr:row>
      <xdr:rowOff>37478</xdr:rowOff>
    </xdr:to>
    <xdr:sp macro="" textlink="">
      <xdr:nvSpPr>
        <xdr:cNvPr id="252" name="楕円 251">
          <a:extLst>
            <a:ext uri="{FF2B5EF4-FFF2-40B4-BE49-F238E27FC236}">
              <a16:creationId xmlns:a16="http://schemas.microsoft.com/office/drawing/2014/main" id="{728C6958-5FB3-47F7-AFBD-4CC59BE08C39}"/>
            </a:ext>
          </a:extLst>
        </xdr:cNvPr>
        <xdr:cNvSpPr/>
      </xdr:nvSpPr>
      <xdr:spPr>
        <a:xfrm>
          <a:off x="6921500" y="1090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157224</xdr:rowOff>
    </xdr:from>
    <xdr:to>
      <xdr:col>41</xdr:col>
      <xdr:colOff>50800</xdr:colOff>
      <xdr:row>63</xdr:row>
      <xdr:rowOff>158128</xdr:rowOff>
    </xdr:to>
    <xdr:cxnSp macro="">
      <xdr:nvCxnSpPr>
        <xdr:cNvPr id="253" name="直線コネクタ 252">
          <a:extLst>
            <a:ext uri="{FF2B5EF4-FFF2-40B4-BE49-F238E27FC236}">
              <a16:creationId xmlns:a16="http://schemas.microsoft.com/office/drawing/2014/main" id="{936B8BD2-ED0C-44AD-B6D9-5BE7B51B6F9D}"/>
            </a:ext>
          </a:extLst>
        </xdr:cNvPr>
        <xdr:cNvCxnSpPr/>
      </xdr:nvCxnSpPr>
      <xdr:spPr>
        <a:xfrm flipV="1">
          <a:off x="6972300" y="10958574"/>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67F86DD6-128D-4A4F-B428-B11AA6A7DA74}"/>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3BB475A-7BEB-4D50-A4B8-B5C1B3FF06C7}"/>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F9D76370-33B8-4F7D-8195-4D9CFF75873F}"/>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72306D28-D1C4-42B7-93FE-AF2CF2997455}"/>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26997</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B03301FE-4963-4AB4-AE8F-A14912797BB8}"/>
            </a:ext>
          </a:extLst>
        </xdr:cNvPr>
        <xdr:cNvSpPr txBox="1"/>
      </xdr:nvSpPr>
      <xdr:spPr>
        <a:xfrm>
          <a:off x="9359411" y="1099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27168</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E0C0FE2A-089B-424E-9120-877A56CC2679}"/>
            </a:ext>
          </a:extLst>
        </xdr:cNvPr>
        <xdr:cNvSpPr txBox="1"/>
      </xdr:nvSpPr>
      <xdr:spPr>
        <a:xfrm>
          <a:off x="8483111" y="1099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27701</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BD49BF98-B566-420A-BA9F-9677D831A2C8}"/>
            </a:ext>
          </a:extLst>
        </xdr:cNvPr>
        <xdr:cNvSpPr txBox="1"/>
      </xdr:nvSpPr>
      <xdr:spPr>
        <a:xfrm>
          <a:off x="7594111" y="1100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28605</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E319C0C0-8805-4CDC-9D08-C68DD6C5A45B}"/>
            </a:ext>
          </a:extLst>
        </xdr:cNvPr>
        <xdr:cNvSpPr txBox="1"/>
      </xdr:nvSpPr>
      <xdr:spPr>
        <a:xfrm>
          <a:off x="6705111" y="110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EAA95C8-88A2-4506-AA38-1829D25225D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A60BB53-59FA-48E2-817F-A56E70F81A7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3D3FDE1-99A3-4A9B-9425-B89F1372F21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95A893-FE88-4D03-92C7-E726AAF5C2E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EE2F477-1046-48C1-8042-3FE37B32951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288EBD8-BE7E-457E-8CB5-106BB35533D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1EB63D2-B491-4397-B339-D151968CEA8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B79668C-8AA7-4087-8A78-59274FB7664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B5401F01-A241-40E2-A2E1-4DE1D7D3069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6BF3C811-C4E4-4A48-AD7F-692440F5775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3EADA4B8-9CB5-496D-99A1-898CA04802C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1915636E-0733-45F3-A44E-86750821C59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F426F88-F28B-4345-BFED-10D5B063540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CF6B442-E45A-4424-A323-D544FD6C51C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232D75B3-2F2B-48B2-B1B0-03620FD12DA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D43B6E73-A215-409F-8AA2-C2C7B072FE7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4699D49A-3534-400C-A0E3-5E20A9F3C73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26BE7AC3-A846-49A4-8768-DEFF57D873D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59CCE87-B496-4389-AEB1-61AC51E24C5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5B48CE8F-7022-485C-9D5E-E2FB09367FA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D6F56C9C-EC69-4E58-B408-DD78AE8E685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D9A547D0-D554-4379-972A-6ADF3D1A52D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5793F381-232C-47F6-8F96-1DAE0C84E3C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1096FFE9-E3D9-48FE-8951-DB95A08F96F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22D91871-E2B7-45FF-B18B-1A4707FFB0C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69DEF2B3-9BAB-4076-AD32-BAE2DF36DBB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D595A3B8-0F0A-4C41-946F-1EE5CF019D1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0F4D58B4-96CC-47FA-A51A-0A8D389C324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BA57ADF9-2B6C-4750-94E1-A54E45EE0EE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845316A8-30D0-4B43-B721-7F1A952C99F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F7C78999-8A46-46E3-84BB-22457BA9270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CB4ADF9B-11DD-4C38-A209-2AD33B05BA7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29885A60-BFA7-41A4-ABBF-8DB4F0FD857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48376D15-4EA9-4E94-B491-C3A39B0FDD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59159B46-41E4-48E1-AFA6-7D51CE51104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C58E7910-FB72-40B1-9694-F0D6B4178DD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D02775D1-8751-4B0E-8CD3-28A3FC9C44E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98D0F648-4D06-48FD-8CF8-047924DCB35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79DEC5C9-2566-4623-9D8B-0CC5C3F4694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E5BCAF68-D709-47C7-A49A-D418CE59394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E2FF022C-E69E-479E-AAFC-287571990B7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5CD19942-AD82-47D1-AD72-1F19F25DFDC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B63E5BF0-6F8B-467A-AD87-DCC62645405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7E9E88C9-84F5-4505-AF54-41F0E182575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469D78BE-2304-4295-98F7-C3879192F80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678E78D6-7325-49D2-8AA6-250D2552763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6A6A97F8-A49D-4EDE-B9E0-1DA9036B9D5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F8D53B9A-DAFB-4A1C-88CD-7301049BB8A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489B30F1-C925-4801-B02C-18AC199952B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C255DDF5-828A-4C44-BF3F-FEAEF190E6D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AA19AB24-8D60-4F34-9665-95796C699E4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D3668E97-4D27-4C83-B066-3583633D3B4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0CB297A9-F3A2-47B9-A9B3-89A4E44AA4A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17C7C825-6C0C-4D95-9577-DD9E15ED123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B7797A8F-2DC8-499D-816A-D9120C23BE0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AFED6E49-2CFD-4CF2-AD7A-73998EC844A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3A166111-46A5-46F4-87A2-CC32716082A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3C9CEDB2-3E56-4388-A751-467F9EFF00EE}"/>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26BB1F31-ED12-4B2D-9C63-F8F572F7B61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2B71D6E6-E5F7-40E1-A525-5CB3012A5C4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27F5A872-41F1-462D-8F9C-3BF21A0C0E33}"/>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323" name="直線コネクタ 322">
          <a:extLst>
            <a:ext uri="{FF2B5EF4-FFF2-40B4-BE49-F238E27FC236}">
              <a16:creationId xmlns:a16="http://schemas.microsoft.com/office/drawing/2014/main" id="{5BC8F1DA-DA56-40C2-A140-25F8FD4C6092}"/>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2C4A934C-0B33-4AAE-A4A6-587BE6F68D86}"/>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325" name="フローチャート: 判断 324">
          <a:extLst>
            <a:ext uri="{FF2B5EF4-FFF2-40B4-BE49-F238E27FC236}">
              <a16:creationId xmlns:a16="http://schemas.microsoft.com/office/drawing/2014/main" id="{32453E25-5D27-4ACD-AAC8-66EB177E93AD}"/>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326" name="フローチャート: 判断 325">
          <a:extLst>
            <a:ext uri="{FF2B5EF4-FFF2-40B4-BE49-F238E27FC236}">
              <a16:creationId xmlns:a16="http://schemas.microsoft.com/office/drawing/2014/main" id="{526DB726-17F6-4059-BFA2-97E4A42DF434}"/>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7" name="フローチャート: 判断 326">
          <a:extLst>
            <a:ext uri="{FF2B5EF4-FFF2-40B4-BE49-F238E27FC236}">
              <a16:creationId xmlns:a16="http://schemas.microsoft.com/office/drawing/2014/main" id="{6B12ED40-DECB-42F4-B1F8-7DCDB0FC9F64}"/>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28" name="フローチャート: 判断 327">
          <a:extLst>
            <a:ext uri="{FF2B5EF4-FFF2-40B4-BE49-F238E27FC236}">
              <a16:creationId xmlns:a16="http://schemas.microsoft.com/office/drawing/2014/main" id="{73789161-C561-468B-8916-FB84B5789128}"/>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29" name="フローチャート: 判断 328">
          <a:extLst>
            <a:ext uri="{FF2B5EF4-FFF2-40B4-BE49-F238E27FC236}">
              <a16:creationId xmlns:a16="http://schemas.microsoft.com/office/drawing/2014/main" id="{5916937B-3C72-44D6-8DA0-D24464173847}"/>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755B45DE-CE47-4502-8980-1106CF8042B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B9A23EC5-B8A1-4DDD-A977-8F9A8ADF493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D677FA5E-8490-43B3-8AB7-647E4AE8BED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2A087AFF-09BC-4004-B2A8-5157AEF05A0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FC268F30-EEAE-4E24-BE2E-A1B9B697551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141333</xdr:rowOff>
    </xdr:from>
    <xdr:to>
      <xdr:col>85</xdr:col>
      <xdr:colOff>177800</xdr:colOff>
      <xdr:row>39</xdr:row>
      <xdr:rowOff>71483</xdr:rowOff>
    </xdr:to>
    <xdr:sp macro="" textlink="">
      <xdr:nvSpPr>
        <xdr:cNvPr id="335" name="楕円 334">
          <a:extLst>
            <a:ext uri="{FF2B5EF4-FFF2-40B4-BE49-F238E27FC236}">
              <a16:creationId xmlns:a16="http://schemas.microsoft.com/office/drawing/2014/main" id="{918A25DD-B039-4959-BB84-12E971398E3D}"/>
            </a:ext>
          </a:extLst>
        </xdr:cNvPr>
        <xdr:cNvSpPr/>
      </xdr:nvSpPr>
      <xdr:spPr>
        <a:xfrm>
          <a:off x="162687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119760</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418E5B23-F921-4C11-B79D-34A9859F4810}"/>
            </a:ext>
          </a:extLst>
        </xdr:cNvPr>
        <xdr:cNvSpPr txBox="1"/>
      </xdr:nvSpPr>
      <xdr:spPr>
        <a:xfrm>
          <a:off x="16357600"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113574</xdr:rowOff>
    </xdr:from>
    <xdr:to>
      <xdr:col>81</xdr:col>
      <xdr:colOff>101600</xdr:colOff>
      <xdr:row>39</xdr:row>
      <xdr:rowOff>43724</xdr:rowOff>
    </xdr:to>
    <xdr:sp macro="" textlink="">
      <xdr:nvSpPr>
        <xdr:cNvPr id="337" name="楕円 336">
          <a:extLst>
            <a:ext uri="{FF2B5EF4-FFF2-40B4-BE49-F238E27FC236}">
              <a16:creationId xmlns:a16="http://schemas.microsoft.com/office/drawing/2014/main" id="{6026CFD3-FAFC-4DBC-A80D-8C9D5265D3B6}"/>
            </a:ext>
          </a:extLst>
        </xdr:cNvPr>
        <xdr:cNvSpPr/>
      </xdr:nvSpPr>
      <xdr:spPr>
        <a:xfrm>
          <a:off x="15430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164374</xdr:rowOff>
    </xdr:from>
    <xdr:to>
      <xdr:col>85</xdr:col>
      <xdr:colOff>127000</xdr:colOff>
      <xdr:row>39</xdr:row>
      <xdr:rowOff>20683</xdr:rowOff>
    </xdr:to>
    <xdr:cxnSp macro="">
      <xdr:nvCxnSpPr>
        <xdr:cNvPr id="338" name="直線コネクタ 337">
          <a:extLst>
            <a:ext uri="{FF2B5EF4-FFF2-40B4-BE49-F238E27FC236}">
              <a16:creationId xmlns:a16="http://schemas.microsoft.com/office/drawing/2014/main" id="{31ADDF0E-64CA-4AD1-A285-A9928DBAA71D}"/>
            </a:ext>
          </a:extLst>
        </xdr:cNvPr>
        <xdr:cNvCxnSpPr/>
      </xdr:nvCxnSpPr>
      <xdr:spPr>
        <a:xfrm>
          <a:off x="15481300" y="667947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80917</xdr:rowOff>
    </xdr:from>
    <xdr:to>
      <xdr:col>76</xdr:col>
      <xdr:colOff>165100</xdr:colOff>
      <xdr:row>39</xdr:row>
      <xdr:rowOff>11067</xdr:rowOff>
    </xdr:to>
    <xdr:sp macro="" textlink="">
      <xdr:nvSpPr>
        <xdr:cNvPr id="339" name="楕円 338">
          <a:extLst>
            <a:ext uri="{FF2B5EF4-FFF2-40B4-BE49-F238E27FC236}">
              <a16:creationId xmlns:a16="http://schemas.microsoft.com/office/drawing/2014/main" id="{44FEC51B-9336-4066-94D1-F82CA3ED12D9}"/>
            </a:ext>
          </a:extLst>
        </xdr:cNvPr>
        <xdr:cNvSpPr/>
      </xdr:nvSpPr>
      <xdr:spPr>
        <a:xfrm>
          <a:off x="14541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131717</xdr:rowOff>
    </xdr:from>
    <xdr:to>
      <xdr:col>81</xdr:col>
      <xdr:colOff>50800</xdr:colOff>
      <xdr:row>38</xdr:row>
      <xdr:rowOff>164374</xdr:rowOff>
    </xdr:to>
    <xdr:cxnSp macro="">
      <xdr:nvCxnSpPr>
        <xdr:cNvPr id="340" name="直線コネクタ 339">
          <a:extLst>
            <a:ext uri="{FF2B5EF4-FFF2-40B4-BE49-F238E27FC236}">
              <a16:creationId xmlns:a16="http://schemas.microsoft.com/office/drawing/2014/main" id="{0786B905-456B-4FB2-A756-1A5C450B3CDA}"/>
            </a:ext>
          </a:extLst>
        </xdr:cNvPr>
        <xdr:cNvCxnSpPr/>
      </xdr:nvCxnSpPr>
      <xdr:spPr>
        <a:xfrm>
          <a:off x="14592300" y="66468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48260</xdr:rowOff>
    </xdr:from>
    <xdr:to>
      <xdr:col>72</xdr:col>
      <xdr:colOff>38100</xdr:colOff>
      <xdr:row>38</xdr:row>
      <xdr:rowOff>149860</xdr:rowOff>
    </xdr:to>
    <xdr:sp macro="" textlink="">
      <xdr:nvSpPr>
        <xdr:cNvPr id="341" name="楕円 340">
          <a:extLst>
            <a:ext uri="{FF2B5EF4-FFF2-40B4-BE49-F238E27FC236}">
              <a16:creationId xmlns:a16="http://schemas.microsoft.com/office/drawing/2014/main" id="{6E5A722C-9093-4CA7-B533-B0539444E3EC}"/>
            </a:ext>
          </a:extLst>
        </xdr:cNvPr>
        <xdr:cNvSpPr/>
      </xdr:nvSpPr>
      <xdr:spPr>
        <a:xfrm>
          <a:off x="13652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99060</xdr:rowOff>
    </xdr:from>
    <xdr:to>
      <xdr:col>76</xdr:col>
      <xdr:colOff>114300</xdr:colOff>
      <xdr:row>38</xdr:row>
      <xdr:rowOff>131717</xdr:rowOff>
    </xdr:to>
    <xdr:cxnSp macro="">
      <xdr:nvCxnSpPr>
        <xdr:cNvPr id="342" name="直線コネクタ 341">
          <a:extLst>
            <a:ext uri="{FF2B5EF4-FFF2-40B4-BE49-F238E27FC236}">
              <a16:creationId xmlns:a16="http://schemas.microsoft.com/office/drawing/2014/main" id="{CEAD5E19-7046-4A5E-879A-C92F26816A36}"/>
            </a:ext>
          </a:extLst>
        </xdr:cNvPr>
        <xdr:cNvCxnSpPr/>
      </xdr:nvCxnSpPr>
      <xdr:spPr>
        <a:xfrm>
          <a:off x="13703300" y="661416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27033</xdr:rowOff>
    </xdr:from>
    <xdr:to>
      <xdr:col>67</xdr:col>
      <xdr:colOff>101600</xdr:colOff>
      <xdr:row>38</xdr:row>
      <xdr:rowOff>128633</xdr:rowOff>
    </xdr:to>
    <xdr:sp macro="" textlink="">
      <xdr:nvSpPr>
        <xdr:cNvPr id="343" name="楕円 342">
          <a:extLst>
            <a:ext uri="{FF2B5EF4-FFF2-40B4-BE49-F238E27FC236}">
              <a16:creationId xmlns:a16="http://schemas.microsoft.com/office/drawing/2014/main" id="{27AE40F6-D6D5-43E4-8F46-7928BD6746F8}"/>
            </a:ext>
          </a:extLst>
        </xdr:cNvPr>
        <xdr:cNvSpPr/>
      </xdr:nvSpPr>
      <xdr:spPr>
        <a:xfrm>
          <a:off x="12763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77833</xdr:rowOff>
    </xdr:from>
    <xdr:to>
      <xdr:col>71</xdr:col>
      <xdr:colOff>177800</xdr:colOff>
      <xdr:row>38</xdr:row>
      <xdr:rowOff>99060</xdr:rowOff>
    </xdr:to>
    <xdr:cxnSp macro="">
      <xdr:nvCxnSpPr>
        <xdr:cNvPr id="344" name="直線コネクタ 343">
          <a:extLst>
            <a:ext uri="{FF2B5EF4-FFF2-40B4-BE49-F238E27FC236}">
              <a16:creationId xmlns:a16="http://schemas.microsoft.com/office/drawing/2014/main" id="{5FAF66D3-1344-4AF6-A226-0D0F4AEDE675}"/>
            </a:ext>
          </a:extLst>
        </xdr:cNvPr>
        <xdr:cNvCxnSpPr/>
      </xdr:nvCxnSpPr>
      <xdr:spPr>
        <a:xfrm>
          <a:off x="12814300" y="659293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681B8652-4D8A-41E4-B2F3-07521A881B5A}"/>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5BD98456-D000-462C-8516-3636C10EFBCE}"/>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B702EC81-C176-42E8-9E89-1B0EFB1E6F7A}"/>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154F12D4-45FD-422A-89E4-6D1E2D8F2515}"/>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34851</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AFDCB2DB-8F94-4C96-9CFD-EFE484CF280F}"/>
            </a:ext>
          </a:extLst>
        </xdr:cNvPr>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2194</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EF9487A1-B0F1-41E1-A31A-6E24F32DBE19}"/>
            </a:ext>
          </a:extLst>
        </xdr:cNvPr>
        <xdr:cNvSpPr txBox="1"/>
      </xdr:nvSpPr>
      <xdr:spPr>
        <a:xfrm>
          <a:off x="14389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A43B9432-754A-40CB-A833-F1CE0B57FFFE}"/>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119760</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C4A77B1D-B2CA-443B-8E49-2898FA9A8A67}"/>
            </a:ext>
          </a:extLst>
        </xdr:cNvPr>
        <xdr:cNvSpPr txBox="1"/>
      </xdr:nvSpPr>
      <xdr:spPr>
        <a:xfrm>
          <a:off x="12611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945E407A-BBCA-4173-9E3E-3601CBE811B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EB6CD4F1-854E-4FC9-A8CB-4B5ECFB785A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EC29A510-3498-422B-A651-2F0FF03FFD4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56460B6-F3B0-42B6-BAEB-C29A747D3EF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C7D019AE-0A71-403E-846F-163FA0464DC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01832333-CA85-4314-B105-DBEE733D271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9B8B9F09-A680-4F18-B3C2-D2CDCBFAAF3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8BEB1627-76D0-456A-90C3-94D75514322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DF88E67B-14AC-4C9C-96AF-DC9A57E1918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D82072CF-7E96-46D5-B0DF-3AF1CAC6068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E62E34C1-DAAC-43DE-A030-F6E8A9DB41B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a:extLst>
            <a:ext uri="{FF2B5EF4-FFF2-40B4-BE49-F238E27FC236}">
              <a16:creationId xmlns:a16="http://schemas.microsoft.com/office/drawing/2014/main" id="{35F46BE7-BA74-4A1F-8A1A-BEE4E017129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DC0B7E25-2852-4AF9-9DCC-C625EC9B541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a:extLst>
            <a:ext uri="{FF2B5EF4-FFF2-40B4-BE49-F238E27FC236}">
              <a16:creationId xmlns:a16="http://schemas.microsoft.com/office/drawing/2014/main" id="{A226434B-AE70-49E7-9BBE-F1F4E50EE96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C6113FEC-C04E-4592-8163-F6C176685F8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a:extLst>
            <a:ext uri="{FF2B5EF4-FFF2-40B4-BE49-F238E27FC236}">
              <a16:creationId xmlns:a16="http://schemas.microsoft.com/office/drawing/2014/main" id="{59763FA4-160B-4371-903E-A2F1D8B424B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A0CAD896-5746-4AE2-A48B-5BEAB85FD25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a:extLst>
            <a:ext uri="{FF2B5EF4-FFF2-40B4-BE49-F238E27FC236}">
              <a16:creationId xmlns:a16="http://schemas.microsoft.com/office/drawing/2014/main" id="{3C1BACBA-F7F1-47CF-99EC-FD50D410EF5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DA81DB3F-4A37-4277-8340-BC6D69FF8B4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id="{909DB313-4141-4A5A-97CC-0DEACFDDC28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id="{06E27988-AB50-4ECD-8A18-0DF520F7372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374" name="直線コネクタ 373">
          <a:extLst>
            <a:ext uri="{FF2B5EF4-FFF2-40B4-BE49-F238E27FC236}">
              <a16:creationId xmlns:a16="http://schemas.microsoft.com/office/drawing/2014/main" id="{9455721E-1B90-4B2A-97BE-A9E37BDF0C27}"/>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id="{B24F435E-A6CE-450B-A876-1C1BF0EE6641}"/>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a:extLst>
            <a:ext uri="{FF2B5EF4-FFF2-40B4-BE49-F238E27FC236}">
              <a16:creationId xmlns:a16="http://schemas.microsoft.com/office/drawing/2014/main" id="{A3EC0AAB-A20D-4EB6-8CE4-EECA44DB0F14}"/>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id="{E0E21AF3-3B87-4380-804B-D4B4ED63EB84}"/>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378" name="直線コネクタ 377">
          <a:extLst>
            <a:ext uri="{FF2B5EF4-FFF2-40B4-BE49-F238E27FC236}">
              <a16:creationId xmlns:a16="http://schemas.microsoft.com/office/drawing/2014/main" id="{DFFB08D3-785E-4DD6-AC8C-0525D43221B0}"/>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id="{87BD6F05-F12C-4130-A6D9-256664E20CC2}"/>
            </a:ext>
          </a:extLst>
        </xdr:cNvPr>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80" name="フローチャート: 判断 379">
          <a:extLst>
            <a:ext uri="{FF2B5EF4-FFF2-40B4-BE49-F238E27FC236}">
              <a16:creationId xmlns:a16="http://schemas.microsoft.com/office/drawing/2014/main" id="{3F091149-7438-4E5A-882E-687EB2CB9363}"/>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381" name="フローチャート: 判断 380">
          <a:extLst>
            <a:ext uri="{FF2B5EF4-FFF2-40B4-BE49-F238E27FC236}">
              <a16:creationId xmlns:a16="http://schemas.microsoft.com/office/drawing/2014/main" id="{FB71C941-0393-47D8-80F1-CA1E5BBB7B09}"/>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382" name="フローチャート: 判断 381">
          <a:extLst>
            <a:ext uri="{FF2B5EF4-FFF2-40B4-BE49-F238E27FC236}">
              <a16:creationId xmlns:a16="http://schemas.microsoft.com/office/drawing/2014/main" id="{226F2B42-EE45-41A9-A484-EF9F8752DE9C}"/>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383" name="フローチャート: 判断 382">
          <a:extLst>
            <a:ext uri="{FF2B5EF4-FFF2-40B4-BE49-F238E27FC236}">
              <a16:creationId xmlns:a16="http://schemas.microsoft.com/office/drawing/2014/main" id="{537EB340-C870-4B32-8093-576F8D03225F}"/>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384" name="フローチャート: 判断 383">
          <a:extLst>
            <a:ext uri="{FF2B5EF4-FFF2-40B4-BE49-F238E27FC236}">
              <a16:creationId xmlns:a16="http://schemas.microsoft.com/office/drawing/2014/main" id="{E4F40860-CA75-45C3-8B31-85CAD35D9848}"/>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96F2B02D-411B-416A-AA71-3605950DD1A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4311D3EF-7845-4986-AF01-406F1CC9109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D9B54AEE-A13C-4392-8281-D8FF1AE6AD8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7680E42E-B575-42C7-8C6D-41BA3261F0F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3E386C62-92F3-4F12-AC58-C7C7A3E1B94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66548</xdr:rowOff>
    </xdr:from>
    <xdr:to>
      <xdr:col>116</xdr:col>
      <xdr:colOff>114300</xdr:colOff>
      <xdr:row>39</xdr:row>
      <xdr:rowOff>168148</xdr:rowOff>
    </xdr:to>
    <xdr:sp macro="" textlink="">
      <xdr:nvSpPr>
        <xdr:cNvPr id="390" name="楕円 389">
          <a:extLst>
            <a:ext uri="{FF2B5EF4-FFF2-40B4-BE49-F238E27FC236}">
              <a16:creationId xmlns:a16="http://schemas.microsoft.com/office/drawing/2014/main" id="{38AAEEBE-FC27-4A4C-BF74-C1A968255269}"/>
            </a:ext>
          </a:extLst>
        </xdr:cNvPr>
        <xdr:cNvSpPr/>
      </xdr:nvSpPr>
      <xdr:spPr>
        <a:xfrm>
          <a:off x="22110700" y="67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89425</xdr:rowOff>
    </xdr:from>
    <xdr:ext cx="469744" cy="259045"/>
    <xdr:sp macro="" textlink="">
      <xdr:nvSpPr>
        <xdr:cNvPr id="391" name="【認定こども園・幼稚園・保育所】&#10;一人当たり面積該当値テキスト">
          <a:extLst>
            <a:ext uri="{FF2B5EF4-FFF2-40B4-BE49-F238E27FC236}">
              <a16:creationId xmlns:a16="http://schemas.microsoft.com/office/drawing/2014/main" id="{F55D0946-28B7-49D8-BE42-9A88E2EB0101}"/>
            </a:ext>
          </a:extLst>
        </xdr:cNvPr>
        <xdr:cNvSpPr txBox="1"/>
      </xdr:nvSpPr>
      <xdr:spPr>
        <a:xfrm>
          <a:off x="22199600" y="660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66548</xdr:rowOff>
    </xdr:from>
    <xdr:to>
      <xdr:col>112</xdr:col>
      <xdr:colOff>38100</xdr:colOff>
      <xdr:row>39</xdr:row>
      <xdr:rowOff>168148</xdr:rowOff>
    </xdr:to>
    <xdr:sp macro="" textlink="">
      <xdr:nvSpPr>
        <xdr:cNvPr id="392" name="楕円 391">
          <a:extLst>
            <a:ext uri="{FF2B5EF4-FFF2-40B4-BE49-F238E27FC236}">
              <a16:creationId xmlns:a16="http://schemas.microsoft.com/office/drawing/2014/main" id="{D719B20C-81BD-4AF4-AD86-4A0DDFB8E7A7}"/>
            </a:ext>
          </a:extLst>
        </xdr:cNvPr>
        <xdr:cNvSpPr/>
      </xdr:nvSpPr>
      <xdr:spPr>
        <a:xfrm>
          <a:off x="21272500" y="67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117348</xdr:rowOff>
    </xdr:from>
    <xdr:to>
      <xdr:col>116</xdr:col>
      <xdr:colOff>63500</xdr:colOff>
      <xdr:row>39</xdr:row>
      <xdr:rowOff>117348</xdr:rowOff>
    </xdr:to>
    <xdr:cxnSp macro="">
      <xdr:nvCxnSpPr>
        <xdr:cNvPr id="393" name="直線コネクタ 392">
          <a:extLst>
            <a:ext uri="{FF2B5EF4-FFF2-40B4-BE49-F238E27FC236}">
              <a16:creationId xmlns:a16="http://schemas.microsoft.com/office/drawing/2014/main" id="{908DE350-0DF1-4487-9BB9-95C13DA1C9F1}"/>
            </a:ext>
          </a:extLst>
        </xdr:cNvPr>
        <xdr:cNvCxnSpPr/>
      </xdr:nvCxnSpPr>
      <xdr:spPr>
        <a:xfrm>
          <a:off x="21323300" y="68038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66548</xdr:rowOff>
    </xdr:from>
    <xdr:to>
      <xdr:col>107</xdr:col>
      <xdr:colOff>101600</xdr:colOff>
      <xdr:row>39</xdr:row>
      <xdr:rowOff>168148</xdr:rowOff>
    </xdr:to>
    <xdr:sp macro="" textlink="">
      <xdr:nvSpPr>
        <xdr:cNvPr id="394" name="楕円 393">
          <a:extLst>
            <a:ext uri="{FF2B5EF4-FFF2-40B4-BE49-F238E27FC236}">
              <a16:creationId xmlns:a16="http://schemas.microsoft.com/office/drawing/2014/main" id="{83340508-E336-4750-9F7A-CC27265880D8}"/>
            </a:ext>
          </a:extLst>
        </xdr:cNvPr>
        <xdr:cNvSpPr/>
      </xdr:nvSpPr>
      <xdr:spPr>
        <a:xfrm>
          <a:off x="20383500" y="67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117348</xdr:rowOff>
    </xdr:from>
    <xdr:to>
      <xdr:col>111</xdr:col>
      <xdr:colOff>177800</xdr:colOff>
      <xdr:row>39</xdr:row>
      <xdr:rowOff>117348</xdr:rowOff>
    </xdr:to>
    <xdr:cxnSp macro="">
      <xdr:nvCxnSpPr>
        <xdr:cNvPr id="395" name="直線コネクタ 394">
          <a:extLst>
            <a:ext uri="{FF2B5EF4-FFF2-40B4-BE49-F238E27FC236}">
              <a16:creationId xmlns:a16="http://schemas.microsoft.com/office/drawing/2014/main" id="{6D6DB4B7-501B-482E-93BD-3221B9EF9149}"/>
            </a:ext>
          </a:extLst>
        </xdr:cNvPr>
        <xdr:cNvCxnSpPr/>
      </xdr:nvCxnSpPr>
      <xdr:spPr>
        <a:xfrm>
          <a:off x="20434300" y="68038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68834</xdr:rowOff>
    </xdr:from>
    <xdr:to>
      <xdr:col>102</xdr:col>
      <xdr:colOff>165100</xdr:colOff>
      <xdr:row>39</xdr:row>
      <xdr:rowOff>170434</xdr:rowOff>
    </xdr:to>
    <xdr:sp macro="" textlink="">
      <xdr:nvSpPr>
        <xdr:cNvPr id="396" name="楕円 395">
          <a:extLst>
            <a:ext uri="{FF2B5EF4-FFF2-40B4-BE49-F238E27FC236}">
              <a16:creationId xmlns:a16="http://schemas.microsoft.com/office/drawing/2014/main" id="{C7FE8BAD-28D8-4AD0-AA00-E89B544989FD}"/>
            </a:ext>
          </a:extLst>
        </xdr:cNvPr>
        <xdr:cNvSpPr/>
      </xdr:nvSpPr>
      <xdr:spPr>
        <a:xfrm>
          <a:off x="19494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117348</xdr:rowOff>
    </xdr:from>
    <xdr:to>
      <xdr:col>107</xdr:col>
      <xdr:colOff>50800</xdr:colOff>
      <xdr:row>39</xdr:row>
      <xdr:rowOff>119634</xdr:rowOff>
    </xdr:to>
    <xdr:cxnSp macro="">
      <xdr:nvCxnSpPr>
        <xdr:cNvPr id="397" name="直線コネクタ 396">
          <a:extLst>
            <a:ext uri="{FF2B5EF4-FFF2-40B4-BE49-F238E27FC236}">
              <a16:creationId xmlns:a16="http://schemas.microsoft.com/office/drawing/2014/main" id="{FFA954B3-3E2F-4CDB-8EC7-A7FFCC60A83C}"/>
            </a:ext>
          </a:extLst>
        </xdr:cNvPr>
        <xdr:cNvCxnSpPr/>
      </xdr:nvCxnSpPr>
      <xdr:spPr>
        <a:xfrm flipV="1">
          <a:off x="19545300" y="68038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71120</xdr:rowOff>
    </xdr:from>
    <xdr:to>
      <xdr:col>98</xdr:col>
      <xdr:colOff>38100</xdr:colOff>
      <xdr:row>40</xdr:row>
      <xdr:rowOff>1270</xdr:rowOff>
    </xdr:to>
    <xdr:sp macro="" textlink="">
      <xdr:nvSpPr>
        <xdr:cNvPr id="398" name="楕円 397">
          <a:extLst>
            <a:ext uri="{FF2B5EF4-FFF2-40B4-BE49-F238E27FC236}">
              <a16:creationId xmlns:a16="http://schemas.microsoft.com/office/drawing/2014/main" id="{9B157118-87C6-4BA7-9269-7A47E44D9F35}"/>
            </a:ext>
          </a:extLst>
        </xdr:cNvPr>
        <xdr:cNvSpPr/>
      </xdr:nvSpPr>
      <xdr:spPr>
        <a:xfrm>
          <a:off x="18605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119634</xdr:rowOff>
    </xdr:from>
    <xdr:to>
      <xdr:col>102</xdr:col>
      <xdr:colOff>114300</xdr:colOff>
      <xdr:row>39</xdr:row>
      <xdr:rowOff>121920</xdr:rowOff>
    </xdr:to>
    <xdr:cxnSp macro="">
      <xdr:nvCxnSpPr>
        <xdr:cNvPr id="399" name="直線コネクタ 398">
          <a:extLst>
            <a:ext uri="{FF2B5EF4-FFF2-40B4-BE49-F238E27FC236}">
              <a16:creationId xmlns:a16="http://schemas.microsoft.com/office/drawing/2014/main" id="{E7B78EF0-566C-4A54-A1A3-074D04FB53EE}"/>
            </a:ext>
          </a:extLst>
        </xdr:cNvPr>
        <xdr:cNvCxnSpPr/>
      </xdr:nvCxnSpPr>
      <xdr:spPr>
        <a:xfrm flipV="1">
          <a:off x="18656300" y="68061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id="{801BCCE9-6E3A-417A-B582-DE644244B7FD}"/>
            </a:ext>
          </a:extLst>
        </xdr:cNvPr>
        <xdr:cNvSpPr txBox="1"/>
      </xdr:nvSpPr>
      <xdr:spPr>
        <a:xfrm>
          <a:off x="210757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id="{0E37213A-70FC-494D-9F51-6FDB545544AD}"/>
            </a:ext>
          </a:extLst>
        </xdr:cNvPr>
        <xdr:cNvSpPr txBox="1"/>
      </xdr:nvSpPr>
      <xdr:spPr>
        <a:xfrm>
          <a:off x="20199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402" name="n_3aveValue【認定こども園・幼稚園・保育所】&#10;一人当たり面積">
          <a:extLst>
            <a:ext uri="{FF2B5EF4-FFF2-40B4-BE49-F238E27FC236}">
              <a16:creationId xmlns:a16="http://schemas.microsoft.com/office/drawing/2014/main" id="{E01678CB-3943-4E38-AC77-1C4B2FA75E2A}"/>
            </a:ext>
          </a:extLst>
        </xdr:cNvPr>
        <xdr:cNvSpPr txBox="1"/>
      </xdr:nvSpPr>
      <xdr:spPr>
        <a:xfrm>
          <a:off x="19310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403" name="n_4aveValue【認定こども園・幼稚園・保育所】&#10;一人当たり面積">
          <a:extLst>
            <a:ext uri="{FF2B5EF4-FFF2-40B4-BE49-F238E27FC236}">
              <a16:creationId xmlns:a16="http://schemas.microsoft.com/office/drawing/2014/main" id="{06BAA3A9-479B-405A-9C73-9EFD0162EA94}"/>
            </a:ext>
          </a:extLst>
        </xdr:cNvPr>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13225</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DE3E8797-3843-4D55-A102-C72C4EB277EE}"/>
            </a:ext>
          </a:extLst>
        </xdr:cNvPr>
        <xdr:cNvSpPr txBox="1"/>
      </xdr:nvSpPr>
      <xdr:spPr>
        <a:xfrm>
          <a:off x="21075727" y="652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13225</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id="{21416AAF-3679-4823-9415-48978DCC590B}"/>
            </a:ext>
          </a:extLst>
        </xdr:cNvPr>
        <xdr:cNvSpPr txBox="1"/>
      </xdr:nvSpPr>
      <xdr:spPr>
        <a:xfrm>
          <a:off x="20199427" y="652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15511</xdr:rowOff>
    </xdr:from>
    <xdr:ext cx="469744" cy="259045"/>
    <xdr:sp macro="" textlink="">
      <xdr:nvSpPr>
        <xdr:cNvPr id="406" name="n_3mainValue【認定こども園・幼稚園・保育所】&#10;一人当たり面積">
          <a:extLst>
            <a:ext uri="{FF2B5EF4-FFF2-40B4-BE49-F238E27FC236}">
              <a16:creationId xmlns:a16="http://schemas.microsoft.com/office/drawing/2014/main" id="{D5A90C30-99D4-4785-A131-D97400E8579F}"/>
            </a:ext>
          </a:extLst>
        </xdr:cNvPr>
        <xdr:cNvSpPr txBox="1"/>
      </xdr:nvSpPr>
      <xdr:spPr>
        <a:xfrm>
          <a:off x="19310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17797</xdr:rowOff>
    </xdr:from>
    <xdr:ext cx="469744" cy="259045"/>
    <xdr:sp macro="" textlink="">
      <xdr:nvSpPr>
        <xdr:cNvPr id="407" name="n_4mainValue【認定こども園・幼稚園・保育所】&#10;一人当たり面積">
          <a:extLst>
            <a:ext uri="{FF2B5EF4-FFF2-40B4-BE49-F238E27FC236}">
              <a16:creationId xmlns:a16="http://schemas.microsoft.com/office/drawing/2014/main" id="{4FF1B128-1871-4252-8312-C4C7BF3CC2F1}"/>
            </a:ext>
          </a:extLst>
        </xdr:cNvPr>
        <xdr:cNvSpPr txBox="1"/>
      </xdr:nvSpPr>
      <xdr:spPr>
        <a:xfrm>
          <a:off x="18421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A36CD31B-5119-4A68-8E0F-D8946839148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04695CC3-AE13-4379-89C7-00DA2056289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E2DA7D25-DAE8-49DE-A7D9-FC9DCEBE7BC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FC6BF9E3-1218-47A9-8367-B84742A03CB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5E4E27DA-5E91-499D-9612-BD6DAD5F0C5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B340FFEB-95D2-4DB1-927C-96D2CD6A3BB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158DBD19-D392-45FB-9E7A-A348E4FCCC6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5685E6B5-DF5B-4A36-B007-17D831F2D05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CEE04555-4660-4389-9B49-4A7127972FA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142B76FA-A54D-4F1C-A4BA-DA67B179C98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06B00EDF-1410-4713-9FF4-B3A854FFA5F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9" name="直線コネクタ 418">
          <a:extLst>
            <a:ext uri="{FF2B5EF4-FFF2-40B4-BE49-F238E27FC236}">
              <a16:creationId xmlns:a16="http://schemas.microsoft.com/office/drawing/2014/main" id="{FCC11F2B-5FBF-440F-BDB4-A877A18B280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0" name="テキスト ボックス 419">
          <a:extLst>
            <a:ext uri="{FF2B5EF4-FFF2-40B4-BE49-F238E27FC236}">
              <a16:creationId xmlns:a16="http://schemas.microsoft.com/office/drawing/2014/main" id="{7F8E950D-4441-446D-BCE3-C61289F2A321}"/>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1" name="直線コネクタ 420">
          <a:extLst>
            <a:ext uri="{FF2B5EF4-FFF2-40B4-BE49-F238E27FC236}">
              <a16:creationId xmlns:a16="http://schemas.microsoft.com/office/drawing/2014/main" id="{E5BB4004-51ED-4AB4-B8E2-331BA51E1F51}"/>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2" name="テキスト ボックス 421">
          <a:extLst>
            <a:ext uri="{FF2B5EF4-FFF2-40B4-BE49-F238E27FC236}">
              <a16:creationId xmlns:a16="http://schemas.microsoft.com/office/drawing/2014/main" id="{A0BE8CBD-8E02-412B-A1FF-D86C034877BF}"/>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3" name="直線コネクタ 422">
          <a:extLst>
            <a:ext uri="{FF2B5EF4-FFF2-40B4-BE49-F238E27FC236}">
              <a16:creationId xmlns:a16="http://schemas.microsoft.com/office/drawing/2014/main" id="{60D85ED0-FCD9-406E-9C66-49EDEDB8571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4" name="テキスト ボックス 423">
          <a:extLst>
            <a:ext uri="{FF2B5EF4-FFF2-40B4-BE49-F238E27FC236}">
              <a16:creationId xmlns:a16="http://schemas.microsoft.com/office/drawing/2014/main" id="{52547BAF-44BE-47A9-A348-786E28699EB8}"/>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5" name="直線コネクタ 424">
          <a:extLst>
            <a:ext uri="{FF2B5EF4-FFF2-40B4-BE49-F238E27FC236}">
              <a16:creationId xmlns:a16="http://schemas.microsoft.com/office/drawing/2014/main" id="{59D9BCC1-1A4A-43A0-8B34-92797F91BA19}"/>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6" name="テキスト ボックス 425">
          <a:extLst>
            <a:ext uri="{FF2B5EF4-FFF2-40B4-BE49-F238E27FC236}">
              <a16:creationId xmlns:a16="http://schemas.microsoft.com/office/drawing/2014/main" id="{06F68C32-BAAC-4421-A121-ABD1014ACDE3}"/>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42F15BAA-6862-482B-B08E-C77A32869EC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a:extLst>
            <a:ext uri="{FF2B5EF4-FFF2-40B4-BE49-F238E27FC236}">
              <a16:creationId xmlns:a16="http://schemas.microsoft.com/office/drawing/2014/main" id="{91F63984-CABA-4608-9734-82ABE8323B7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id="{DB243C3A-764E-4D71-820E-F525CF84F52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30" name="直線コネクタ 429">
          <a:extLst>
            <a:ext uri="{FF2B5EF4-FFF2-40B4-BE49-F238E27FC236}">
              <a16:creationId xmlns:a16="http://schemas.microsoft.com/office/drawing/2014/main" id="{98E8785F-57BE-4782-AFF3-09BC6F059890}"/>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31" name="【学校施設】&#10;有形固定資産減価償却率最小値テキスト">
          <a:extLst>
            <a:ext uri="{FF2B5EF4-FFF2-40B4-BE49-F238E27FC236}">
              <a16:creationId xmlns:a16="http://schemas.microsoft.com/office/drawing/2014/main" id="{B726B792-2A60-4C09-A9B5-39EDF42327E2}"/>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32" name="直線コネクタ 431">
          <a:extLst>
            <a:ext uri="{FF2B5EF4-FFF2-40B4-BE49-F238E27FC236}">
              <a16:creationId xmlns:a16="http://schemas.microsoft.com/office/drawing/2014/main" id="{AAE9D681-55A8-49CF-BD81-B3A328C338EE}"/>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33" name="【学校施設】&#10;有形固定資産減価償却率最大値テキスト">
          <a:extLst>
            <a:ext uri="{FF2B5EF4-FFF2-40B4-BE49-F238E27FC236}">
              <a16:creationId xmlns:a16="http://schemas.microsoft.com/office/drawing/2014/main" id="{DDA6B59C-9668-431B-B1DC-A5C9FDB2BBD6}"/>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34" name="直線コネクタ 433">
          <a:extLst>
            <a:ext uri="{FF2B5EF4-FFF2-40B4-BE49-F238E27FC236}">
              <a16:creationId xmlns:a16="http://schemas.microsoft.com/office/drawing/2014/main" id="{2941B5F5-EDFA-4A9C-AEFC-79240E0B4AD8}"/>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435" name="【学校施設】&#10;有形固定資産減価償却率平均値テキスト">
          <a:extLst>
            <a:ext uri="{FF2B5EF4-FFF2-40B4-BE49-F238E27FC236}">
              <a16:creationId xmlns:a16="http://schemas.microsoft.com/office/drawing/2014/main" id="{E2747BD4-858B-4818-8CE8-72D9316350F5}"/>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36" name="フローチャート: 判断 435">
          <a:extLst>
            <a:ext uri="{FF2B5EF4-FFF2-40B4-BE49-F238E27FC236}">
              <a16:creationId xmlns:a16="http://schemas.microsoft.com/office/drawing/2014/main" id="{71138044-B891-4CD4-A4BA-4D89E38467C5}"/>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37" name="フローチャート: 判断 436">
          <a:extLst>
            <a:ext uri="{FF2B5EF4-FFF2-40B4-BE49-F238E27FC236}">
              <a16:creationId xmlns:a16="http://schemas.microsoft.com/office/drawing/2014/main" id="{72449C03-B9D6-489A-A3BD-984CA058046B}"/>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38" name="フローチャート: 判断 437">
          <a:extLst>
            <a:ext uri="{FF2B5EF4-FFF2-40B4-BE49-F238E27FC236}">
              <a16:creationId xmlns:a16="http://schemas.microsoft.com/office/drawing/2014/main" id="{AFBD41D3-73FC-43D2-81CD-39286C75C1CE}"/>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39" name="フローチャート: 判断 438">
          <a:extLst>
            <a:ext uri="{FF2B5EF4-FFF2-40B4-BE49-F238E27FC236}">
              <a16:creationId xmlns:a16="http://schemas.microsoft.com/office/drawing/2014/main" id="{88F30209-EF2C-4BAC-8EF2-FF9C583B35E5}"/>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40" name="フローチャート: 判断 439">
          <a:extLst>
            <a:ext uri="{FF2B5EF4-FFF2-40B4-BE49-F238E27FC236}">
              <a16:creationId xmlns:a16="http://schemas.microsoft.com/office/drawing/2014/main" id="{AF281670-9C8F-404B-BDB5-2AF443400F7B}"/>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6374EF54-20EF-4359-95DC-C0C9F621151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8121F8C-668B-4A99-9E59-F0EA9435CEC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CEFA38A2-3817-4C49-B681-8C64C678DEF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C5D75B92-A938-4383-9197-8171BF10E8C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C9559B43-87DF-4FEB-9308-A700E4B9D56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macro="" textlink="">
      <xdr:nvSpPr>
        <xdr:cNvPr id="446" name="楕円 445">
          <a:extLst>
            <a:ext uri="{FF2B5EF4-FFF2-40B4-BE49-F238E27FC236}">
              <a16:creationId xmlns:a16="http://schemas.microsoft.com/office/drawing/2014/main" id="{B0DAE440-4406-41BD-98A9-A46954EE27A3}"/>
            </a:ext>
          </a:extLst>
        </xdr:cNvPr>
        <xdr:cNvSpPr/>
      </xdr:nvSpPr>
      <xdr:spPr>
        <a:xfrm>
          <a:off x="16268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64787</xdr:rowOff>
    </xdr:from>
    <xdr:ext cx="405111" cy="259045"/>
    <xdr:sp macro="" textlink="">
      <xdr:nvSpPr>
        <xdr:cNvPr id="447" name="【学校施設】&#10;有形固定資産減価償却率該当値テキスト">
          <a:extLst>
            <a:ext uri="{FF2B5EF4-FFF2-40B4-BE49-F238E27FC236}">
              <a16:creationId xmlns:a16="http://schemas.microsoft.com/office/drawing/2014/main" id="{35B8AB56-24F2-4C56-838A-14A1DBAB6820}"/>
            </a:ext>
          </a:extLst>
        </xdr:cNvPr>
        <xdr:cNvSpPr txBox="1"/>
      </xdr:nvSpPr>
      <xdr:spPr>
        <a:xfrm>
          <a:off x="1635760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42926</xdr:rowOff>
    </xdr:from>
    <xdr:to>
      <xdr:col>81</xdr:col>
      <xdr:colOff>101600</xdr:colOff>
      <xdr:row>60</xdr:row>
      <xdr:rowOff>144526</xdr:rowOff>
    </xdr:to>
    <xdr:sp macro="" textlink="">
      <xdr:nvSpPr>
        <xdr:cNvPr id="448" name="楕円 447">
          <a:extLst>
            <a:ext uri="{FF2B5EF4-FFF2-40B4-BE49-F238E27FC236}">
              <a16:creationId xmlns:a16="http://schemas.microsoft.com/office/drawing/2014/main" id="{A3C2177E-932E-4ED3-8987-DEF91828604B}"/>
            </a:ext>
          </a:extLst>
        </xdr:cNvPr>
        <xdr:cNvSpPr/>
      </xdr:nvSpPr>
      <xdr:spPr>
        <a:xfrm>
          <a:off x="15430500" y="103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93726</xdr:rowOff>
    </xdr:from>
    <xdr:to>
      <xdr:col>85</xdr:col>
      <xdr:colOff>127000</xdr:colOff>
      <xdr:row>60</xdr:row>
      <xdr:rowOff>137160</xdr:rowOff>
    </xdr:to>
    <xdr:cxnSp macro="">
      <xdr:nvCxnSpPr>
        <xdr:cNvPr id="449" name="直線コネクタ 448">
          <a:extLst>
            <a:ext uri="{FF2B5EF4-FFF2-40B4-BE49-F238E27FC236}">
              <a16:creationId xmlns:a16="http://schemas.microsoft.com/office/drawing/2014/main" id="{300F2FED-3A9E-44B3-A0EC-CDBC0A5DB270}"/>
            </a:ext>
          </a:extLst>
        </xdr:cNvPr>
        <xdr:cNvCxnSpPr/>
      </xdr:nvCxnSpPr>
      <xdr:spPr>
        <a:xfrm>
          <a:off x="15481300" y="1038072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47498</xdr:rowOff>
    </xdr:from>
    <xdr:to>
      <xdr:col>76</xdr:col>
      <xdr:colOff>165100</xdr:colOff>
      <xdr:row>60</xdr:row>
      <xdr:rowOff>149098</xdr:rowOff>
    </xdr:to>
    <xdr:sp macro="" textlink="">
      <xdr:nvSpPr>
        <xdr:cNvPr id="450" name="楕円 449">
          <a:extLst>
            <a:ext uri="{FF2B5EF4-FFF2-40B4-BE49-F238E27FC236}">
              <a16:creationId xmlns:a16="http://schemas.microsoft.com/office/drawing/2014/main" id="{B31A1DE5-D811-4E91-B9B0-E61418651A31}"/>
            </a:ext>
          </a:extLst>
        </xdr:cNvPr>
        <xdr:cNvSpPr/>
      </xdr:nvSpPr>
      <xdr:spPr>
        <a:xfrm>
          <a:off x="14541500" y="103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93726</xdr:rowOff>
    </xdr:from>
    <xdr:to>
      <xdr:col>81</xdr:col>
      <xdr:colOff>50800</xdr:colOff>
      <xdr:row>60</xdr:row>
      <xdr:rowOff>98298</xdr:rowOff>
    </xdr:to>
    <xdr:cxnSp macro="">
      <xdr:nvCxnSpPr>
        <xdr:cNvPr id="451" name="直線コネクタ 450">
          <a:extLst>
            <a:ext uri="{FF2B5EF4-FFF2-40B4-BE49-F238E27FC236}">
              <a16:creationId xmlns:a16="http://schemas.microsoft.com/office/drawing/2014/main" id="{DE3C283C-62B2-47F9-8AD3-C9950ECBCDF3}"/>
            </a:ext>
          </a:extLst>
        </xdr:cNvPr>
        <xdr:cNvCxnSpPr/>
      </xdr:nvCxnSpPr>
      <xdr:spPr>
        <a:xfrm flipV="1">
          <a:off x="14592300" y="103807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45212</xdr:rowOff>
    </xdr:from>
    <xdr:to>
      <xdr:col>72</xdr:col>
      <xdr:colOff>38100</xdr:colOff>
      <xdr:row>60</xdr:row>
      <xdr:rowOff>146812</xdr:rowOff>
    </xdr:to>
    <xdr:sp macro="" textlink="">
      <xdr:nvSpPr>
        <xdr:cNvPr id="452" name="楕円 451">
          <a:extLst>
            <a:ext uri="{FF2B5EF4-FFF2-40B4-BE49-F238E27FC236}">
              <a16:creationId xmlns:a16="http://schemas.microsoft.com/office/drawing/2014/main" id="{04D9C849-C099-4603-8219-20A5D2711C95}"/>
            </a:ext>
          </a:extLst>
        </xdr:cNvPr>
        <xdr:cNvSpPr/>
      </xdr:nvSpPr>
      <xdr:spPr>
        <a:xfrm>
          <a:off x="13652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96012</xdr:rowOff>
    </xdr:from>
    <xdr:to>
      <xdr:col>76</xdr:col>
      <xdr:colOff>114300</xdr:colOff>
      <xdr:row>60</xdr:row>
      <xdr:rowOff>98298</xdr:rowOff>
    </xdr:to>
    <xdr:cxnSp macro="">
      <xdr:nvCxnSpPr>
        <xdr:cNvPr id="453" name="直線コネクタ 452">
          <a:extLst>
            <a:ext uri="{FF2B5EF4-FFF2-40B4-BE49-F238E27FC236}">
              <a16:creationId xmlns:a16="http://schemas.microsoft.com/office/drawing/2014/main" id="{365FC519-8A48-4464-B510-BBC6B9D1C85F}"/>
            </a:ext>
          </a:extLst>
        </xdr:cNvPr>
        <xdr:cNvCxnSpPr/>
      </xdr:nvCxnSpPr>
      <xdr:spPr>
        <a:xfrm>
          <a:off x="13703300" y="103830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8636</xdr:rowOff>
    </xdr:from>
    <xdr:to>
      <xdr:col>67</xdr:col>
      <xdr:colOff>101600</xdr:colOff>
      <xdr:row>60</xdr:row>
      <xdr:rowOff>110236</xdr:rowOff>
    </xdr:to>
    <xdr:sp macro="" textlink="">
      <xdr:nvSpPr>
        <xdr:cNvPr id="454" name="楕円 453">
          <a:extLst>
            <a:ext uri="{FF2B5EF4-FFF2-40B4-BE49-F238E27FC236}">
              <a16:creationId xmlns:a16="http://schemas.microsoft.com/office/drawing/2014/main" id="{A719E1EA-8927-4C9F-94A3-C63EC4CD9A8B}"/>
            </a:ext>
          </a:extLst>
        </xdr:cNvPr>
        <xdr:cNvSpPr/>
      </xdr:nvSpPr>
      <xdr:spPr>
        <a:xfrm>
          <a:off x="127635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59436</xdr:rowOff>
    </xdr:from>
    <xdr:to>
      <xdr:col>71</xdr:col>
      <xdr:colOff>177800</xdr:colOff>
      <xdr:row>60</xdr:row>
      <xdr:rowOff>96012</xdr:rowOff>
    </xdr:to>
    <xdr:cxnSp macro="">
      <xdr:nvCxnSpPr>
        <xdr:cNvPr id="455" name="直線コネクタ 454">
          <a:extLst>
            <a:ext uri="{FF2B5EF4-FFF2-40B4-BE49-F238E27FC236}">
              <a16:creationId xmlns:a16="http://schemas.microsoft.com/office/drawing/2014/main" id="{5407943F-D856-4A01-9AE3-C9BBD58FFBD5}"/>
            </a:ext>
          </a:extLst>
        </xdr:cNvPr>
        <xdr:cNvCxnSpPr/>
      </xdr:nvCxnSpPr>
      <xdr:spPr>
        <a:xfrm>
          <a:off x="12814300" y="103464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456" name="n_1aveValue【学校施設】&#10;有形固定資産減価償却率">
          <a:extLst>
            <a:ext uri="{FF2B5EF4-FFF2-40B4-BE49-F238E27FC236}">
              <a16:creationId xmlns:a16="http://schemas.microsoft.com/office/drawing/2014/main" id="{18A6D390-F78B-45F1-BF77-40DB6CD0BCF7}"/>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457" name="n_2aveValue【学校施設】&#10;有形固定資産減価償却率">
          <a:extLst>
            <a:ext uri="{FF2B5EF4-FFF2-40B4-BE49-F238E27FC236}">
              <a16:creationId xmlns:a16="http://schemas.microsoft.com/office/drawing/2014/main" id="{3748F40B-0A39-4B6D-A2BD-F9BF04025174}"/>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458" name="n_3aveValue【学校施設】&#10;有形固定資産減価償却率">
          <a:extLst>
            <a:ext uri="{FF2B5EF4-FFF2-40B4-BE49-F238E27FC236}">
              <a16:creationId xmlns:a16="http://schemas.microsoft.com/office/drawing/2014/main" id="{343436D7-5229-4B8B-B590-773BD8B051A4}"/>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459" name="n_4aveValue【学校施設】&#10;有形固定資産減価償却率">
          <a:extLst>
            <a:ext uri="{FF2B5EF4-FFF2-40B4-BE49-F238E27FC236}">
              <a16:creationId xmlns:a16="http://schemas.microsoft.com/office/drawing/2014/main" id="{E42D0A81-53E2-40BE-BC7A-2C3BAE9A6695}"/>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135653</xdr:rowOff>
    </xdr:from>
    <xdr:ext cx="405111" cy="259045"/>
    <xdr:sp macro="" textlink="">
      <xdr:nvSpPr>
        <xdr:cNvPr id="460" name="n_1mainValue【学校施設】&#10;有形固定資産減価償却率">
          <a:extLst>
            <a:ext uri="{FF2B5EF4-FFF2-40B4-BE49-F238E27FC236}">
              <a16:creationId xmlns:a16="http://schemas.microsoft.com/office/drawing/2014/main" id="{598FA217-9989-4D08-85FF-2B466ED2076B}"/>
            </a:ext>
          </a:extLst>
        </xdr:cNvPr>
        <xdr:cNvSpPr txBox="1"/>
      </xdr:nvSpPr>
      <xdr:spPr>
        <a:xfrm>
          <a:off x="15266044" y="1042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140225</xdr:rowOff>
    </xdr:from>
    <xdr:ext cx="405111" cy="259045"/>
    <xdr:sp macro="" textlink="">
      <xdr:nvSpPr>
        <xdr:cNvPr id="461" name="n_2mainValue【学校施設】&#10;有形固定資産減価償却率">
          <a:extLst>
            <a:ext uri="{FF2B5EF4-FFF2-40B4-BE49-F238E27FC236}">
              <a16:creationId xmlns:a16="http://schemas.microsoft.com/office/drawing/2014/main" id="{0A26056F-9373-4A96-AC2C-F3337370EC83}"/>
            </a:ext>
          </a:extLst>
        </xdr:cNvPr>
        <xdr:cNvSpPr txBox="1"/>
      </xdr:nvSpPr>
      <xdr:spPr>
        <a:xfrm>
          <a:off x="14389744" y="1042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137939</xdr:rowOff>
    </xdr:from>
    <xdr:ext cx="405111" cy="259045"/>
    <xdr:sp macro="" textlink="">
      <xdr:nvSpPr>
        <xdr:cNvPr id="462" name="n_3mainValue【学校施設】&#10;有形固定資産減価償却率">
          <a:extLst>
            <a:ext uri="{FF2B5EF4-FFF2-40B4-BE49-F238E27FC236}">
              <a16:creationId xmlns:a16="http://schemas.microsoft.com/office/drawing/2014/main" id="{481DC532-0EFF-41E5-84DE-589095E3AD16}"/>
            </a:ext>
          </a:extLst>
        </xdr:cNvPr>
        <xdr:cNvSpPr txBox="1"/>
      </xdr:nvSpPr>
      <xdr:spPr>
        <a:xfrm>
          <a:off x="13500744" y="1042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101363</xdr:rowOff>
    </xdr:from>
    <xdr:ext cx="405111" cy="259045"/>
    <xdr:sp macro="" textlink="">
      <xdr:nvSpPr>
        <xdr:cNvPr id="463" name="n_4mainValue【学校施設】&#10;有形固定資産減価償却率">
          <a:extLst>
            <a:ext uri="{FF2B5EF4-FFF2-40B4-BE49-F238E27FC236}">
              <a16:creationId xmlns:a16="http://schemas.microsoft.com/office/drawing/2014/main" id="{77C29DD0-07A0-4954-999E-A928DD966257}"/>
            </a:ext>
          </a:extLst>
        </xdr:cNvPr>
        <xdr:cNvSpPr txBox="1"/>
      </xdr:nvSpPr>
      <xdr:spPr>
        <a:xfrm>
          <a:off x="12611744" y="1038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C0A06A28-93F2-4AFD-9AE5-39CD49B7310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FD8E4337-7B77-4502-ABD0-6FF35726A25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94EFABC0-BFC6-4C60-81B6-DE2FFE695FA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45B8A618-ED1D-4DA0-96A9-D8C331B9E7C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732B7269-9FCF-4474-981C-A36DB2D4914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02960DBE-0B2B-45E5-B587-F743CD71AB7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40BAD0F6-6915-4C58-B856-170C661553D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DD84BC8B-84BD-4A67-BB04-919743BBBDB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80E188A0-0C9E-43A9-AE8A-AF8A3AF3A13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DF9DA477-4096-4076-BA5B-1DC26B9EF07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4" name="直線コネクタ 473">
          <a:extLst>
            <a:ext uri="{FF2B5EF4-FFF2-40B4-BE49-F238E27FC236}">
              <a16:creationId xmlns:a16="http://schemas.microsoft.com/office/drawing/2014/main" id="{842BC1CA-BA8D-4381-8E40-661C0BBE14E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5" name="テキスト ボックス 474">
          <a:extLst>
            <a:ext uri="{FF2B5EF4-FFF2-40B4-BE49-F238E27FC236}">
              <a16:creationId xmlns:a16="http://schemas.microsoft.com/office/drawing/2014/main" id="{0BB06D2B-A621-45F6-B952-5A75BC670D1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6" name="直線コネクタ 475">
          <a:extLst>
            <a:ext uri="{FF2B5EF4-FFF2-40B4-BE49-F238E27FC236}">
              <a16:creationId xmlns:a16="http://schemas.microsoft.com/office/drawing/2014/main" id="{DCE09C65-E810-4501-A653-B1D00B70873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7" name="テキスト ボックス 476">
          <a:extLst>
            <a:ext uri="{FF2B5EF4-FFF2-40B4-BE49-F238E27FC236}">
              <a16:creationId xmlns:a16="http://schemas.microsoft.com/office/drawing/2014/main" id="{C7874771-624A-404F-AACF-5D880651CD4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8" name="直線コネクタ 477">
          <a:extLst>
            <a:ext uri="{FF2B5EF4-FFF2-40B4-BE49-F238E27FC236}">
              <a16:creationId xmlns:a16="http://schemas.microsoft.com/office/drawing/2014/main" id="{E24A6E71-A5B9-4728-9DCF-FC51BF7DB0A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9" name="テキスト ボックス 478">
          <a:extLst>
            <a:ext uri="{FF2B5EF4-FFF2-40B4-BE49-F238E27FC236}">
              <a16:creationId xmlns:a16="http://schemas.microsoft.com/office/drawing/2014/main" id="{48C2C32E-AD94-4439-B9E3-87AA619A5C0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0" name="直線コネクタ 479">
          <a:extLst>
            <a:ext uri="{FF2B5EF4-FFF2-40B4-BE49-F238E27FC236}">
              <a16:creationId xmlns:a16="http://schemas.microsoft.com/office/drawing/2014/main" id="{AC54E70C-27D4-4D1F-A478-FD521F5CAAB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1" name="テキスト ボックス 480">
          <a:extLst>
            <a:ext uri="{FF2B5EF4-FFF2-40B4-BE49-F238E27FC236}">
              <a16:creationId xmlns:a16="http://schemas.microsoft.com/office/drawing/2014/main" id="{B611556E-8D9E-4E52-99B3-34992BED05A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a:extLst>
            <a:ext uri="{FF2B5EF4-FFF2-40B4-BE49-F238E27FC236}">
              <a16:creationId xmlns:a16="http://schemas.microsoft.com/office/drawing/2014/main" id="{DB911EF0-DD7D-4927-BA9E-FC92A26C513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a:extLst>
            <a:ext uri="{FF2B5EF4-FFF2-40B4-BE49-F238E27FC236}">
              <a16:creationId xmlns:a16="http://schemas.microsoft.com/office/drawing/2014/main" id="{09AEBA14-F535-45DA-B394-804E303D147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学校施設】&#10;一人当たり面積グラフ枠">
          <a:extLst>
            <a:ext uri="{FF2B5EF4-FFF2-40B4-BE49-F238E27FC236}">
              <a16:creationId xmlns:a16="http://schemas.microsoft.com/office/drawing/2014/main" id="{BB0BE81D-C81F-44C2-A091-83D4BF8EDC0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85" name="直線コネクタ 484">
          <a:extLst>
            <a:ext uri="{FF2B5EF4-FFF2-40B4-BE49-F238E27FC236}">
              <a16:creationId xmlns:a16="http://schemas.microsoft.com/office/drawing/2014/main" id="{0C6C9EAE-145A-4FD4-A168-190FC04940A8}"/>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86" name="【学校施設】&#10;一人当たり面積最小値テキスト">
          <a:extLst>
            <a:ext uri="{FF2B5EF4-FFF2-40B4-BE49-F238E27FC236}">
              <a16:creationId xmlns:a16="http://schemas.microsoft.com/office/drawing/2014/main" id="{64E7CBCB-3827-4D26-83F9-6BEC6A0E6FE7}"/>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87" name="直線コネクタ 486">
          <a:extLst>
            <a:ext uri="{FF2B5EF4-FFF2-40B4-BE49-F238E27FC236}">
              <a16:creationId xmlns:a16="http://schemas.microsoft.com/office/drawing/2014/main" id="{0903F156-58D3-4953-92AF-EE67CBE21CB3}"/>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88" name="【学校施設】&#10;一人当たり面積最大値テキスト">
          <a:extLst>
            <a:ext uri="{FF2B5EF4-FFF2-40B4-BE49-F238E27FC236}">
              <a16:creationId xmlns:a16="http://schemas.microsoft.com/office/drawing/2014/main" id="{DCCE56C0-EE9F-4F65-929F-4B4AF9FF3D06}"/>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89" name="直線コネクタ 488">
          <a:extLst>
            <a:ext uri="{FF2B5EF4-FFF2-40B4-BE49-F238E27FC236}">
              <a16:creationId xmlns:a16="http://schemas.microsoft.com/office/drawing/2014/main" id="{52D5CF44-3CA4-4A5D-841A-630B8834FE73}"/>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490" name="【学校施設】&#10;一人当たり面積平均値テキスト">
          <a:extLst>
            <a:ext uri="{FF2B5EF4-FFF2-40B4-BE49-F238E27FC236}">
              <a16:creationId xmlns:a16="http://schemas.microsoft.com/office/drawing/2014/main" id="{8967DBFE-2DA1-4305-980C-7B9ABF374506}"/>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91" name="フローチャート: 判断 490">
          <a:extLst>
            <a:ext uri="{FF2B5EF4-FFF2-40B4-BE49-F238E27FC236}">
              <a16:creationId xmlns:a16="http://schemas.microsoft.com/office/drawing/2014/main" id="{92C60D74-D4C6-4F93-B777-7CAB162618C9}"/>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92" name="フローチャート: 判断 491">
          <a:extLst>
            <a:ext uri="{FF2B5EF4-FFF2-40B4-BE49-F238E27FC236}">
              <a16:creationId xmlns:a16="http://schemas.microsoft.com/office/drawing/2014/main" id="{E3BAB154-C9F9-46B3-982C-EEF4FFF3CA68}"/>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93" name="フローチャート: 判断 492">
          <a:extLst>
            <a:ext uri="{FF2B5EF4-FFF2-40B4-BE49-F238E27FC236}">
              <a16:creationId xmlns:a16="http://schemas.microsoft.com/office/drawing/2014/main" id="{5FBCD860-8712-4F5A-9636-4840D8A08D0E}"/>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94" name="フローチャート: 判断 493">
          <a:extLst>
            <a:ext uri="{FF2B5EF4-FFF2-40B4-BE49-F238E27FC236}">
              <a16:creationId xmlns:a16="http://schemas.microsoft.com/office/drawing/2014/main" id="{D4580228-F37F-4219-8307-4862E11C8169}"/>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95" name="フローチャート: 判断 494">
          <a:extLst>
            <a:ext uri="{FF2B5EF4-FFF2-40B4-BE49-F238E27FC236}">
              <a16:creationId xmlns:a16="http://schemas.microsoft.com/office/drawing/2014/main" id="{D3C6902D-6FFA-48C7-9E05-49929F35DD32}"/>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9D2D7B93-A9E4-46B1-940B-1FD3E2BD626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931A071-3A04-422B-8EC1-C98130477CA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179C932-67B5-4AF0-AB24-708C9D29ED0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7CE8C933-B731-478A-8C1A-F3C8572C048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649DCBF7-10D1-41C3-8D15-43157130293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100533</xdr:rowOff>
    </xdr:from>
    <xdr:to>
      <xdr:col>116</xdr:col>
      <xdr:colOff>114300</xdr:colOff>
      <xdr:row>61</xdr:row>
      <xdr:rowOff>30683</xdr:rowOff>
    </xdr:to>
    <xdr:sp macro="" textlink="">
      <xdr:nvSpPr>
        <xdr:cNvPr id="501" name="楕円 500">
          <a:extLst>
            <a:ext uri="{FF2B5EF4-FFF2-40B4-BE49-F238E27FC236}">
              <a16:creationId xmlns:a16="http://schemas.microsoft.com/office/drawing/2014/main" id="{D43294F8-2DDF-4E44-83E2-ED7DDCA43A56}"/>
            </a:ext>
          </a:extLst>
        </xdr:cNvPr>
        <xdr:cNvSpPr/>
      </xdr:nvSpPr>
      <xdr:spPr>
        <a:xfrm>
          <a:off x="22110700" y="1038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78960</xdr:rowOff>
    </xdr:from>
    <xdr:ext cx="469744" cy="259045"/>
    <xdr:sp macro="" textlink="">
      <xdr:nvSpPr>
        <xdr:cNvPr id="502" name="【学校施設】&#10;一人当たり面積該当値テキスト">
          <a:extLst>
            <a:ext uri="{FF2B5EF4-FFF2-40B4-BE49-F238E27FC236}">
              <a16:creationId xmlns:a16="http://schemas.microsoft.com/office/drawing/2014/main" id="{115BF3C0-B835-433C-8073-6E80E4C14E93}"/>
            </a:ext>
          </a:extLst>
        </xdr:cNvPr>
        <xdr:cNvSpPr txBox="1"/>
      </xdr:nvSpPr>
      <xdr:spPr>
        <a:xfrm>
          <a:off x="22199600" y="1036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100991</xdr:rowOff>
    </xdr:from>
    <xdr:to>
      <xdr:col>112</xdr:col>
      <xdr:colOff>38100</xdr:colOff>
      <xdr:row>61</xdr:row>
      <xdr:rowOff>31141</xdr:rowOff>
    </xdr:to>
    <xdr:sp macro="" textlink="">
      <xdr:nvSpPr>
        <xdr:cNvPr id="503" name="楕円 502">
          <a:extLst>
            <a:ext uri="{FF2B5EF4-FFF2-40B4-BE49-F238E27FC236}">
              <a16:creationId xmlns:a16="http://schemas.microsoft.com/office/drawing/2014/main" id="{7B5E2763-4882-47BA-9926-B0ECA3343916}"/>
            </a:ext>
          </a:extLst>
        </xdr:cNvPr>
        <xdr:cNvSpPr/>
      </xdr:nvSpPr>
      <xdr:spPr>
        <a:xfrm>
          <a:off x="21272500" y="1038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151333</xdr:rowOff>
    </xdr:from>
    <xdr:to>
      <xdr:col>116</xdr:col>
      <xdr:colOff>63500</xdr:colOff>
      <xdr:row>60</xdr:row>
      <xdr:rowOff>151791</xdr:rowOff>
    </xdr:to>
    <xdr:cxnSp macro="">
      <xdr:nvCxnSpPr>
        <xdr:cNvPr id="504" name="直線コネクタ 503">
          <a:extLst>
            <a:ext uri="{FF2B5EF4-FFF2-40B4-BE49-F238E27FC236}">
              <a16:creationId xmlns:a16="http://schemas.microsoft.com/office/drawing/2014/main" id="{871A5734-1913-4BED-AD55-4AD86E07073B}"/>
            </a:ext>
          </a:extLst>
        </xdr:cNvPr>
        <xdr:cNvCxnSpPr/>
      </xdr:nvCxnSpPr>
      <xdr:spPr>
        <a:xfrm flipV="1">
          <a:off x="21323300" y="10438333"/>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102362</xdr:rowOff>
    </xdr:from>
    <xdr:to>
      <xdr:col>107</xdr:col>
      <xdr:colOff>101600</xdr:colOff>
      <xdr:row>61</xdr:row>
      <xdr:rowOff>32512</xdr:rowOff>
    </xdr:to>
    <xdr:sp macro="" textlink="">
      <xdr:nvSpPr>
        <xdr:cNvPr id="505" name="楕円 504">
          <a:extLst>
            <a:ext uri="{FF2B5EF4-FFF2-40B4-BE49-F238E27FC236}">
              <a16:creationId xmlns:a16="http://schemas.microsoft.com/office/drawing/2014/main" id="{3009045B-D0A4-4A24-987C-177AF486B23D}"/>
            </a:ext>
          </a:extLst>
        </xdr:cNvPr>
        <xdr:cNvSpPr/>
      </xdr:nvSpPr>
      <xdr:spPr>
        <a:xfrm>
          <a:off x="20383500" y="1038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151791</xdr:rowOff>
    </xdr:from>
    <xdr:to>
      <xdr:col>111</xdr:col>
      <xdr:colOff>177800</xdr:colOff>
      <xdr:row>60</xdr:row>
      <xdr:rowOff>153162</xdr:rowOff>
    </xdr:to>
    <xdr:cxnSp macro="">
      <xdr:nvCxnSpPr>
        <xdr:cNvPr id="506" name="直線コネクタ 505">
          <a:extLst>
            <a:ext uri="{FF2B5EF4-FFF2-40B4-BE49-F238E27FC236}">
              <a16:creationId xmlns:a16="http://schemas.microsoft.com/office/drawing/2014/main" id="{0DF90FDE-9A34-4688-A9B1-7AB5E0A9B715}"/>
            </a:ext>
          </a:extLst>
        </xdr:cNvPr>
        <xdr:cNvCxnSpPr/>
      </xdr:nvCxnSpPr>
      <xdr:spPr>
        <a:xfrm flipV="1">
          <a:off x="20434300" y="10438791"/>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105105</xdr:rowOff>
    </xdr:from>
    <xdr:to>
      <xdr:col>102</xdr:col>
      <xdr:colOff>165100</xdr:colOff>
      <xdr:row>61</xdr:row>
      <xdr:rowOff>35255</xdr:rowOff>
    </xdr:to>
    <xdr:sp macro="" textlink="">
      <xdr:nvSpPr>
        <xdr:cNvPr id="507" name="楕円 506">
          <a:extLst>
            <a:ext uri="{FF2B5EF4-FFF2-40B4-BE49-F238E27FC236}">
              <a16:creationId xmlns:a16="http://schemas.microsoft.com/office/drawing/2014/main" id="{7FF62D34-A5AA-4F5C-9B98-FAE24DAD20D7}"/>
            </a:ext>
          </a:extLst>
        </xdr:cNvPr>
        <xdr:cNvSpPr/>
      </xdr:nvSpPr>
      <xdr:spPr>
        <a:xfrm>
          <a:off x="19494500" y="1039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153162</xdr:rowOff>
    </xdr:from>
    <xdr:to>
      <xdr:col>107</xdr:col>
      <xdr:colOff>50800</xdr:colOff>
      <xdr:row>60</xdr:row>
      <xdr:rowOff>155905</xdr:rowOff>
    </xdr:to>
    <xdr:cxnSp macro="">
      <xdr:nvCxnSpPr>
        <xdr:cNvPr id="508" name="直線コネクタ 507">
          <a:extLst>
            <a:ext uri="{FF2B5EF4-FFF2-40B4-BE49-F238E27FC236}">
              <a16:creationId xmlns:a16="http://schemas.microsoft.com/office/drawing/2014/main" id="{52C8F459-1D12-46A6-9710-40ECBEE2CCF9}"/>
            </a:ext>
          </a:extLst>
        </xdr:cNvPr>
        <xdr:cNvCxnSpPr/>
      </xdr:nvCxnSpPr>
      <xdr:spPr>
        <a:xfrm flipV="1">
          <a:off x="19545300" y="1044016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110592</xdr:rowOff>
    </xdr:from>
    <xdr:to>
      <xdr:col>98</xdr:col>
      <xdr:colOff>38100</xdr:colOff>
      <xdr:row>61</xdr:row>
      <xdr:rowOff>40742</xdr:rowOff>
    </xdr:to>
    <xdr:sp macro="" textlink="">
      <xdr:nvSpPr>
        <xdr:cNvPr id="509" name="楕円 508">
          <a:extLst>
            <a:ext uri="{FF2B5EF4-FFF2-40B4-BE49-F238E27FC236}">
              <a16:creationId xmlns:a16="http://schemas.microsoft.com/office/drawing/2014/main" id="{25689A75-B54C-4C3B-A5D8-2B9650F5407E}"/>
            </a:ext>
          </a:extLst>
        </xdr:cNvPr>
        <xdr:cNvSpPr/>
      </xdr:nvSpPr>
      <xdr:spPr>
        <a:xfrm>
          <a:off x="18605500" y="1039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155905</xdr:rowOff>
    </xdr:from>
    <xdr:to>
      <xdr:col>102</xdr:col>
      <xdr:colOff>114300</xdr:colOff>
      <xdr:row>60</xdr:row>
      <xdr:rowOff>161392</xdr:rowOff>
    </xdr:to>
    <xdr:cxnSp macro="">
      <xdr:nvCxnSpPr>
        <xdr:cNvPr id="510" name="直線コネクタ 509">
          <a:extLst>
            <a:ext uri="{FF2B5EF4-FFF2-40B4-BE49-F238E27FC236}">
              <a16:creationId xmlns:a16="http://schemas.microsoft.com/office/drawing/2014/main" id="{D6CD4F4A-550B-4DDB-9A71-5FDEB56CBC05}"/>
            </a:ext>
          </a:extLst>
        </xdr:cNvPr>
        <xdr:cNvCxnSpPr/>
      </xdr:nvCxnSpPr>
      <xdr:spPr>
        <a:xfrm flipV="1">
          <a:off x="18656300" y="1044290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511" name="n_1aveValue【学校施設】&#10;一人当たり面積">
          <a:extLst>
            <a:ext uri="{FF2B5EF4-FFF2-40B4-BE49-F238E27FC236}">
              <a16:creationId xmlns:a16="http://schemas.microsoft.com/office/drawing/2014/main" id="{7FCB3E83-E9DB-48F9-88D9-BBC6ABC3F2E8}"/>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512" name="n_2aveValue【学校施設】&#10;一人当たり面積">
          <a:extLst>
            <a:ext uri="{FF2B5EF4-FFF2-40B4-BE49-F238E27FC236}">
              <a16:creationId xmlns:a16="http://schemas.microsoft.com/office/drawing/2014/main" id="{7960BF0B-B6B8-484B-B8CB-0B4C7959AD2B}"/>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513" name="n_3aveValue【学校施設】&#10;一人当たり面積">
          <a:extLst>
            <a:ext uri="{FF2B5EF4-FFF2-40B4-BE49-F238E27FC236}">
              <a16:creationId xmlns:a16="http://schemas.microsoft.com/office/drawing/2014/main" id="{CFB07B53-9462-4E85-B370-EFE4BB9DC5D6}"/>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514" name="n_4aveValue【学校施設】&#10;一人当たり面積">
          <a:extLst>
            <a:ext uri="{FF2B5EF4-FFF2-40B4-BE49-F238E27FC236}">
              <a16:creationId xmlns:a16="http://schemas.microsoft.com/office/drawing/2014/main" id="{CB2EE440-B6AF-4386-B20F-4DC3973B5062}"/>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22268</xdr:rowOff>
    </xdr:from>
    <xdr:ext cx="469744" cy="259045"/>
    <xdr:sp macro="" textlink="">
      <xdr:nvSpPr>
        <xdr:cNvPr id="515" name="n_1mainValue【学校施設】&#10;一人当たり面積">
          <a:extLst>
            <a:ext uri="{FF2B5EF4-FFF2-40B4-BE49-F238E27FC236}">
              <a16:creationId xmlns:a16="http://schemas.microsoft.com/office/drawing/2014/main" id="{8FD2583D-F22E-40F1-9F5C-05735750C91F}"/>
            </a:ext>
          </a:extLst>
        </xdr:cNvPr>
        <xdr:cNvSpPr txBox="1"/>
      </xdr:nvSpPr>
      <xdr:spPr>
        <a:xfrm>
          <a:off x="21075727" y="1048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23639</xdr:rowOff>
    </xdr:from>
    <xdr:ext cx="469744" cy="259045"/>
    <xdr:sp macro="" textlink="">
      <xdr:nvSpPr>
        <xdr:cNvPr id="516" name="n_2mainValue【学校施設】&#10;一人当たり面積">
          <a:extLst>
            <a:ext uri="{FF2B5EF4-FFF2-40B4-BE49-F238E27FC236}">
              <a16:creationId xmlns:a16="http://schemas.microsoft.com/office/drawing/2014/main" id="{EE977B5F-F6F0-4A78-8BC0-471A66D2F72D}"/>
            </a:ext>
          </a:extLst>
        </xdr:cNvPr>
        <xdr:cNvSpPr txBox="1"/>
      </xdr:nvSpPr>
      <xdr:spPr>
        <a:xfrm>
          <a:off x="20199427"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26382</xdr:rowOff>
    </xdr:from>
    <xdr:ext cx="469744" cy="259045"/>
    <xdr:sp macro="" textlink="">
      <xdr:nvSpPr>
        <xdr:cNvPr id="517" name="n_3mainValue【学校施設】&#10;一人当たり面積">
          <a:extLst>
            <a:ext uri="{FF2B5EF4-FFF2-40B4-BE49-F238E27FC236}">
              <a16:creationId xmlns:a16="http://schemas.microsoft.com/office/drawing/2014/main" id="{BE2F243B-9F81-40E2-8894-BA631CB8039A}"/>
            </a:ext>
          </a:extLst>
        </xdr:cNvPr>
        <xdr:cNvSpPr txBox="1"/>
      </xdr:nvSpPr>
      <xdr:spPr>
        <a:xfrm>
          <a:off x="19310427" y="1048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31869</xdr:rowOff>
    </xdr:from>
    <xdr:ext cx="469744" cy="259045"/>
    <xdr:sp macro="" textlink="">
      <xdr:nvSpPr>
        <xdr:cNvPr id="518" name="n_4mainValue【学校施設】&#10;一人当たり面積">
          <a:extLst>
            <a:ext uri="{FF2B5EF4-FFF2-40B4-BE49-F238E27FC236}">
              <a16:creationId xmlns:a16="http://schemas.microsoft.com/office/drawing/2014/main" id="{B64A70E8-B273-4079-AC6B-8A245DE1E7FE}"/>
            </a:ext>
          </a:extLst>
        </xdr:cNvPr>
        <xdr:cNvSpPr txBox="1"/>
      </xdr:nvSpPr>
      <xdr:spPr>
        <a:xfrm>
          <a:off x="18421427" y="104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a16="http://schemas.microsoft.com/office/drawing/2014/main" id="{BF9DFEA9-3114-4B22-8AAC-30DB0A446FE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a16="http://schemas.microsoft.com/office/drawing/2014/main" id="{E96E4AF2-15BC-4F6F-9C86-80A62EBCA17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a16="http://schemas.microsoft.com/office/drawing/2014/main" id="{013F1CAB-59A3-40B5-BA96-00D14BE09D6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a16="http://schemas.microsoft.com/office/drawing/2014/main" id="{98CD4B3A-2DE7-4B24-8ED2-0957B6CD445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a16="http://schemas.microsoft.com/office/drawing/2014/main" id="{F11F7749-B87B-433B-A86F-4B8A7A018DE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a16="http://schemas.microsoft.com/office/drawing/2014/main" id="{685C7C62-E447-4B87-9A93-F0035CD8CBB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a16="http://schemas.microsoft.com/office/drawing/2014/main" id="{AD5F740D-E6B8-40AE-889F-E7685095669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a16="http://schemas.microsoft.com/office/drawing/2014/main" id="{199650BC-6BB0-416F-838B-672096B2B0F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a:extLst>
            <a:ext uri="{FF2B5EF4-FFF2-40B4-BE49-F238E27FC236}">
              <a16:creationId xmlns:a16="http://schemas.microsoft.com/office/drawing/2014/main" id="{FA3DD44F-80F9-4111-9280-6D786DC9B79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a:extLst>
            <a:ext uri="{FF2B5EF4-FFF2-40B4-BE49-F238E27FC236}">
              <a16:creationId xmlns:a16="http://schemas.microsoft.com/office/drawing/2014/main" id="{8875EE85-0B7E-43EB-9A44-7A352D4F8B7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a:extLst>
            <a:ext uri="{FF2B5EF4-FFF2-40B4-BE49-F238E27FC236}">
              <a16:creationId xmlns:a16="http://schemas.microsoft.com/office/drawing/2014/main" id="{B6C81929-F2E0-4159-8DC4-9212EBD51E5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a:extLst>
            <a:ext uri="{FF2B5EF4-FFF2-40B4-BE49-F238E27FC236}">
              <a16:creationId xmlns:a16="http://schemas.microsoft.com/office/drawing/2014/main" id="{873B69ED-FC3D-48FC-9BF0-21013BB3F0D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1" name="テキスト ボックス 530">
          <a:extLst>
            <a:ext uri="{FF2B5EF4-FFF2-40B4-BE49-F238E27FC236}">
              <a16:creationId xmlns:a16="http://schemas.microsoft.com/office/drawing/2014/main" id="{3CCF702D-E025-4F64-97D3-97451851135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a:extLst>
            <a:ext uri="{FF2B5EF4-FFF2-40B4-BE49-F238E27FC236}">
              <a16:creationId xmlns:a16="http://schemas.microsoft.com/office/drawing/2014/main" id="{3A5CCDE4-F7B6-4163-81B8-18690969DE0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a:extLst>
            <a:ext uri="{FF2B5EF4-FFF2-40B4-BE49-F238E27FC236}">
              <a16:creationId xmlns:a16="http://schemas.microsoft.com/office/drawing/2014/main" id="{ADD5A8D2-7BB2-4938-9A4D-A47F3A14650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a:extLst>
            <a:ext uri="{FF2B5EF4-FFF2-40B4-BE49-F238E27FC236}">
              <a16:creationId xmlns:a16="http://schemas.microsoft.com/office/drawing/2014/main" id="{7A33BF09-B187-4A26-A5E5-D2695A83333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a:extLst>
            <a:ext uri="{FF2B5EF4-FFF2-40B4-BE49-F238E27FC236}">
              <a16:creationId xmlns:a16="http://schemas.microsoft.com/office/drawing/2014/main" id="{E355EE69-C2E2-4D55-BEC4-749A26303FE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a:extLst>
            <a:ext uri="{FF2B5EF4-FFF2-40B4-BE49-F238E27FC236}">
              <a16:creationId xmlns:a16="http://schemas.microsoft.com/office/drawing/2014/main" id="{D036AC63-72F6-400A-BE9F-EBF2B1C912F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a:extLst>
            <a:ext uri="{FF2B5EF4-FFF2-40B4-BE49-F238E27FC236}">
              <a16:creationId xmlns:a16="http://schemas.microsoft.com/office/drawing/2014/main" id="{2ADD2E5C-0380-4CC6-8813-5D9207B7DE1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a:extLst>
            <a:ext uri="{FF2B5EF4-FFF2-40B4-BE49-F238E27FC236}">
              <a16:creationId xmlns:a16="http://schemas.microsoft.com/office/drawing/2014/main" id="{05C6D319-80F4-44CB-8CED-EAE8C25587C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a:extLst>
            <a:ext uri="{FF2B5EF4-FFF2-40B4-BE49-F238E27FC236}">
              <a16:creationId xmlns:a16="http://schemas.microsoft.com/office/drawing/2014/main" id="{AFDF7D6B-3969-4EF0-B722-1C216447FAD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a:extLst>
            <a:ext uri="{FF2B5EF4-FFF2-40B4-BE49-F238E27FC236}">
              <a16:creationId xmlns:a16="http://schemas.microsoft.com/office/drawing/2014/main" id="{61024188-AD1F-4F4B-BF61-6E158F320BB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1" name="テキスト ボックス 540">
          <a:extLst>
            <a:ext uri="{FF2B5EF4-FFF2-40B4-BE49-F238E27FC236}">
              <a16:creationId xmlns:a16="http://schemas.microsoft.com/office/drawing/2014/main" id="{A124EDB7-7FEF-4849-9495-F68EB6D316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8891AFAF-D74A-4AB7-98A0-8D1A9A2CEED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児童館】&#10;有形固定資産減価償却率グラフ枠">
          <a:extLst>
            <a:ext uri="{FF2B5EF4-FFF2-40B4-BE49-F238E27FC236}">
              <a16:creationId xmlns:a16="http://schemas.microsoft.com/office/drawing/2014/main" id="{9AC31DEB-52B5-4913-84DB-F2A897401A9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544" name="直線コネクタ 543">
          <a:extLst>
            <a:ext uri="{FF2B5EF4-FFF2-40B4-BE49-F238E27FC236}">
              <a16:creationId xmlns:a16="http://schemas.microsoft.com/office/drawing/2014/main" id="{7944A6AF-230C-43BB-A6AD-64CB16541507}"/>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5" name="【児童館】&#10;有形固定資産減価償却率最小値テキスト">
          <a:extLst>
            <a:ext uri="{FF2B5EF4-FFF2-40B4-BE49-F238E27FC236}">
              <a16:creationId xmlns:a16="http://schemas.microsoft.com/office/drawing/2014/main" id="{A9BADB50-8A2F-4085-AA8D-354F16DD005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6" name="直線コネクタ 545">
          <a:extLst>
            <a:ext uri="{FF2B5EF4-FFF2-40B4-BE49-F238E27FC236}">
              <a16:creationId xmlns:a16="http://schemas.microsoft.com/office/drawing/2014/main" id="{D385174E-4121-45CA-A216-ABDEF0E6EFF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547" name="【児童館】&#10;有形固定資産減価償却率最大値テキスト">
          <a:extLst>
            <a:ext uri="{FF2B5EF4-FFF2-40B4-BE49-F238E27FC236}">
              <a16:creationId xmlns:a16="http://schemas.microsoft.com/office/drawing/2014/main" id="{8309BEAF-C74D-489E-BA20-3AB0E325EEF0}"/>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548" name="直線コネクタ 547">
          <a:extLst>
            <a:ext uri="{FF2B5EF4-FFF2-40B4-BE49-F238E27FC236}">
              <a16:creationId xmlns:a16="http://schemas.microsoft.com/office/drawing/2014/main" id="{0D8D1157-E62D-4EDD-AD17-E429C5F5A731}"/>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549" name="【児童館】&#10;有形固定資産減価償却率平均値テキスト">
          <a:extLst>
            <a:ext uri="{FF2B5EF4-FFF2-40B4-BE49-F238E27FC236}">
              <a16:creationId xmlns:a16="http://schemas.microsoft.com/office/drawing/2014/main" id="{40766C68-3ECD-4D3E-B60D-B84C3838030F}"/>
            </a:ext>
          </a:extLst>
        </xdr:cNvPr>
        <xdr:cNvSpPr txBox="1"/>
      </xdr:nvSpPr>
      <xdr:spPr>
        <a:xfrm>
          <a:off x="16357600" y="1391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550" name="フローチャート: 判断 549">
          <a:extLst>
            <a:ext uri="{FF2B5EF4-FFF2-40B4-BE49-F238E27FC236}">
              <a16:creationId xmlns:a16="http://schemas.microsoft.com/office/drawing/2014/main" id="{030E86E8-311A-4855-8EA9-A3BB2DF1F14B}"/>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551" name="フローチャート: 判断 550">
          <a:extLst>
            <a:ext uri="{FF2B5EF4-FFF2-40B4-BE49-F238E27FC236}">
              <a16:creationId xmlns:a16="http://schemas.microsoft.com/office/drawing/2014/main" id="{FEEDFE8F-CB37-4534-9447-360354D3FBF4}"/>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552" name="フローチャート: 判断 551">
          <a:extLst>
            <a:ext uri="{FF2B5EF4-FFF2-40B4-BE49-F238E27FC236}">
              <a16:creationId xmlns:a16="http://schemas.microsoft.com/office/drawing/2014/main" id="{FC2B734E-B305-4037-9EAA-AB2D28E0FD63}"/>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553" name="フローチャート: 判断 552">
          <a:extLst>
            <a:ext uri="{FF2B5EF4-FFF2-40B4-BE49-F238E27FC236}">
              <a16:creationId xmlns:a16="http://schemas.microsoft.com/office/drawing/2014/main" id="{9626EDBD-FC3E-4C92-8FCB-8F0C703D7CEE}"/>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554" name="フローチャート: 判断 553">
          <a:extLst>
            <a:ext uri="{FF2B5EF4-FFF2-40B4-BE49-F238E27FC236}">
              <a16:creationId xmlns:a16="http://schemas.microsoft.com/office/drawing/2014/main" id="{9D970301-2648-4558-A2F2-0B1980EAF4EE}"/>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61476134-FEC2-4DD1-B55F-11908ACE01D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B3FB7DC3-DB85-4410-92CD-44DFA0EF86B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767DC202-BDD0-45C3-9E1D-4B1B65474F1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F94A7EE-AA79-4721-BC99-0FB10ADF99B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410C846D-F791-4C9A-A125-7170E202CD5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560" name="楕円 559">
          <a:extLst>
            <a:ext uri="{FF2B5EF4-FFF2-40B4-BE49-F238E27FC236}">
              <a16:creationId xmlns:a16="http://schemas.microsoft.com/office/drawing/2014/main" id="{5DD6732C-9E20-4136-944A-8564FAB157BD}"/>
            </a:ext>
          </a:extLst>
        </xdr:cNvPr>
        <xdr:cNvSpPr/>
      </xdr:nvSpPr>
      <xdr:spPr>
        <a:xfrm>
          <a:off x="162687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96356</xdr:rowOff>
    </xdr:from>
    <xdr:ext cx="405111" cy="259045"/>
    <xdr:sp macro="" textlink="">
      <xdr:nvSpPr>
        <xdr:cNvPr id="561" name="【児童館】&#10;有形固定資産減価償却率該当値テキスト">
          <a:extLst>
            <a:ext uri="{FF2B5EF4-FFF2-40B4-BE49-F238E27FC236}">
              <a16:creationId xmlns:a16="http://schemas.microsoft.com/office/drawing/2014/main" id="{6FCB5BB8-48A6-45EB-A4EB-564D25C58F01}"/>
            </a:ext>
          </a:extLst>
        </xdr:cNvPr>
        <xdr:cNvSpPr txBox="1"/>
      </xdr:nvSpPr>
      <xdr:spPr>
        <a:xfrm>
          <a:off x="16357600"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77107</xdr:rowOff>
    </xdr:from>
    <xdr:to>
      <xdr:col>81</xdr:col>
      <xdr:colOff>101600</xdr:colOff>
      <xdr:row>83</xdr:row>
      <xdr:rowOff>7257</xdr:rowOff>
    </xdr:to>
    <xdr:sp macro="" textlink="">
      <xdr:nvSpPr>
        <xdr:cNvPr id="562" name="楕円 561">
          <a:extLst>
            <a:ext uri="{FF2B5EF4-FFF2-40B4-BE49-F238E27FC236}">
              <a16:creationId xmlns:a16="http://schemas.microsoft.com/office/drawing/2014/main" id="{43AF0E1E-DC25-476F-A5D3-4AFAFB6AB887}"/>
            </a:ext>
          </a:extLst>
        </xdr:cNvPr>
        <xdr:cNvSpPr/>
      </xdr:nvSpPr>
      <xdr:spPr>
        <a:xfrm>
          <a:off x="154305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127907</xdr:rowOff>
    </xdr:from>
    <xdr:to>
      <xdr:col>85</xdr:col>
      <xdr:colOff>127000</xdr:colOff>
      <xdr:row>82</xdr:row>
      <xdr:rowOff>168729</xdr:rowOff>
    </xdr:to>
    <xdr:cxnSp macro="">
      <xdr:nvCxnSpPr>
        <xdr:cNvPr id="563" name="直線コネクタ 562">
          <a:extLst>
            <a:ext uri="{FF2B5EF4-FFF2-40B4-BE49-F238E27FC236}">
              <a16:creationId xmlns:a16="http://schemas.microsoft.com/office/drawing/2014/main" id="{8A2437A9-32D2-4913-86F4-926505D0B668}"/>
            </a:ext>
          </a:extLst>
        </xdr:cNvPr>
        <xdr:cNvCxnSpPr/>
      </xdr:nvCxnSpPr>
      <xdr:spPr>
        <a:xfrm>
          <a:off x="15481300" y="1418680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36286</xdr:rowOff>
    </xdr:from>
    <xdr:to>
      <xdr:col>76</xdr:col>
      <xdr:colOff>165100</xdr:colOff>
      <xdr:row>82</xdr:row>
      <xdr:rowOff>137886</xdr:rowOff>
    </xdr:to>
    <xdr:sp macro="" textlink="">
      <xdr:nvSpPr>
        <xdr:cNvPr id="564" name="楕円 563">
          <a:extLst>
            <a:ext uri="{FF2B5EF4-FFF2-40B4-BE49-F238E27FC236}">
              <a16:creationId xmlns:a16="http://schemas.microsoft.com/office/drawing/2014/main" id="{006CCAD1-05AD-477F-A64E-1455F1891890}"/>
            </a:ext>
          </a:extLst>
        </xdr:cNvPr>
        <xdr:cNvSpPr/>
      </xdr:nvSpPr>
      <xdr:spPr>
        <a:xfrm>
          <a:off x="14541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87086</xdr:rowOff>
    </xdr:from>
    <xdr:to>
      <xdr:col>81</xdr:col>
      <xdr:colOff>50800</xdr:colOff>
      <xdr:row>82</xdr:row>
      <xdr:rowOff>127907</xdr:rowOff>
    </xdr:to>
    <xdr:cxnSp macro="">
      <xdr:nvCxnSpPr>
        <xdr:cNvPr id="565" name="直線コネクタ 564">
          <a:extLst>
            <a:ext uri="{FF2B5EF4-FFF2-40B4-BE49-F238E27FC236}">
              <a16:creationId xmlns:a16="http://schemas.microsoft.com/office/drawing/2014/main" id="{39046409-429F-456F-9420-B06C5684F62D}"/>
            </a:ext>
          </a:extLst>
        </xdr:cNvPr>
        <xdr:cNvCxnSpPr/>
      </xdr:nvCxnSpPr>
      <xdr:spPr>
        <a:xfrm>
          <a:off x="14592300" y="1414598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168548</xdr:rowOff>
    </xdr:from>
    <xdr:to>
      <xdr:col>72</xdr:col>
      <xdr:colOff>38100</xdr:colOff>
      <xdr:row>82</xdr:row>
      <xdr:rowOff>98698</xdr:rowOff>
    </xdr:to>
    <xdr:sp macro="" textlink="">
      <xdr:nvSpPr>
        <xdr:cNvPr id="566" name="楕円 565">
          <a:extLst>
            <a:ext uri="{FF2B5EF4-FFF2-40B4-BE49-F238E27FC236}">
              <a16:creationId xmlns:a16="http://schemas.microsoft.com/office/drawing/2014/main" id="{0E1AFC13-958C-4CE9-8E7E-EFB3F4E2425B}"/>
            </a:ext>
          </a:extLst>
        </xdr:cNvPr>
        <xdr:cNvSpPr/>
      </xdr:nvSpPr>
      <xdr:spPr>
        <a:xfrm>
          <a:off x="13652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47898</xdr:rowOff>
    </xdr:from>
    <xdr:to>
      <xdr:col>76</xdr:col>
      <xdr:colOff>114300</xdr:colOff>
      <xdr:row>82</xdr:row>
      <xdr:rowOff>87086</xdr:rowOff>
    </xdr:to>
    <xdr:cxnSp macro="">
      <xdr:nvCxnSpPr>
        <xdr:cNvPr id="567" name="直線コネクタ 566">
          <a:extLst>
            <a:ext uri="{FF2B5EF4-FFF2-40B4-BE49-F238E27FC236}">
              <a16:creationId xmlns:a16="http://schemas.microsoft.com/office/drawing/2014/main" id="{EDD19AFF-80B1-405A-BB05-F31EF55A2940}"/>
            </a:ext>
          </a:extLst>
        </xdr:cNvPr>
        <xdr:cNvCxnSpPr/>
      </xdr:nvCxnSpPr>
      <xdr:spPr>
        <a:xfrm>
          <a:off x="13703300" y="1410679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129358</xdr:rowOff>
    </xdr:from>
    <xdr:to>
      <xdr:col>67</xdr:col>
      <xdr:colOff>101600</xdr:colOff>
      <xdr:row>82</xdr:row>
      <xdr:rowOff>59508</xdr:rowOff>
    </xdr:to>
    <xdr:sp macro="" textlink="">
      <xdr:nvSpPr>
        <xdr:cNvPr id="568" name="楕円 567">
          <a:extLst>
            <a:ext uri="{FF2B5EF4-FFF2-40B4-BE49-F238E27FC236}">
              <a16:creationId xmlns:a16="http://schemas.microsoft.com/office/drawing/2014/main" id="{AE704AD0-D6BC-410B-BDEB-6FCEDD694CD1}"/>
            </a:ext>
          </a:extLst>
        </xdr:cNvPr>
        <xdr:cNvSpPr/>
      </xdr:nvSpPr>
      <xdr:spPr>
        <a:xfrm>
          <a:off x="12763500" y="14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8708</xdr:rowOff>
    </xdr:from>
    <xdr:to>
      <xdr:col>71</xdr:col>
      <xdr:colOff>177800</xdr:colOff>
      <xdr:row>82</xdr:row>
      <xdr:rowOff>47898</xdr:rowOff>
    </xdr:to>
    <xdr:cxnSp macro="">
      <xdr:nvCxnSpPr>
        <xdr:cNvPr id="569" name="直線コネクタ 568">
          <a:extLst>
            <a:ext uri="{FF2B5EF4-FFF2-40B4-BE49-F238E27FC236}">
              <a16:creationId xmlns:a16="http://schemas.microsoft.com/office/drawing/2014/main" id="{33FD4CD4-825E-40AD-BB74-FD02F3B609F1}"/>
            </a:ext>
          </a:extLst>
        </xdr:cNvPr>
        <xdr:cNvCxnSpPr/>
      </xdr:nvCxnSpPr>
      <xdr:spPr>
        <a:xfrm>
          <a:off x="12814300" y="14067608"/>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570" name="n_1aveValue【児童館】&#10;有形固定資産減価償却率">
          <a:extLst>
            <a:ext uri="{FF2B5EF4-FFF2-40B4-BE49-F238E27FC236}">
              <a16:creationId xmlns:a16="http://schemas.microsoft.com/office/drawing/2014/main" id="{86F2F7F2-1699-45B2-A9FF-6E0528B0E43A}"/>
            </a:ext>
          </a:extLst>
        </xdr:cNvPr>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571" name="n_2aveValue【児童館】&#10;有形固定資産減価償却率">
          <a:extLst>
            <a:ext uri="{FF2B5EF4-FFF2-40B4-BE49-F238E27FC236}">
              <a16:creationId xmlns:a16="http://schemas.microsoft.com/office/drawing/2014/main" id="{2C9E08F0-64E1-40C3-8537-7E14389647A2}"/>
            </a:ext>
          </a:extLst>
        </xdr:cNvPr>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572" name="n_3aveValue【児童館】&#10;有形固定資産減価償却率">
          <a:extLst>
            <a:ext uri="{FF2B5EF4-FFF2-40B4-BE49-F238E27FC236}">
              <a16:creationId xmlns:a16="http://schemas.microsoft.com/office/drawing/2014/main" id="{F0D69B2A-1792-47DF-9B7A-ADAD1EB27E9E}"/>
            </a:ext>
          </a:extLst>
        </xdr:cNvPr>
        <xdr:cNvSpPr txBox="1"/>
      </xdr:nvSpPr>
      <xdr:spPr>
        <a:xfrm>
          <a:off x="13500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573" name="n_4aveValue【児童館】&#10;有形固定資産減価償却率">
          <a:extLst>
            <a:ext uri="{FF2B5EF4-FFF2-40B4-BE49-F238E27FC236}">
              <a16:creationId xmlns:a16="http://schemas.microsoft.com/office/drawing/2014/main" id="{D8CC113A-D6F3-4014-8AC4-3C297BBFA796}"/>
            </a:ext>
          </a:extLst>
        </xdr:cNvPr>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169834</xdr:rowOff>
    </xdr:from>
    <xdr:ext cx="405111" cy="259045"/>
    <xdr:sp macro="" textlink="">
      <xdr:nvSpPr>
        <xdr:cNvPr id="574" name="n_1mainValue【児童館】&#10;有形固定資産減価償却率">
          <a:extLst>
            <a:ext uri="{FF2B5EF4-FFF2-40B4-BE49-F238E27FC236}">
              <a16:creationId xmlns:a16="http://schemas.microsoft.com/office/drawing/2014/main" id="{F596036B-40E9-45ED-A036-A69ED6F581D5}"/>
            </a:ext>
          </a:extLst>
        </xdr:cNvPr>
        <xdr:cNvSpPr txBox="1"/>
      </xdr:nvSpPr>
      <xdr:spPr>
        <a:xfrm>
          <a:off x="152660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129013</xdr:rowOff>
    </xdr:from>
    <xdr:ext cx="405111" cy="259045"/>
    <xdr:sp macro="" textlink="">
      <xdr:nvSpPr>
        <xdr:cNvPr id="575" name="n_2mainValue【児童館】&#10;有形固定資産減価償却率">
          <a:extLst>
            <a:ext uri="{FF2B5EF4-FFF2-40B4-BE49-F238E27FC236}">
              <a16:creationId xmlns:a16="http://schemas.microsoft.com/office/drawing/2014/main" id="{C85BCA9E-F96D-49DA-81C2-C29237E2F40D}"/>
            </a:ext>
          </a:extLst>
        </xdr:cNvPr>
        <xdr:cNvSpPr txBox="1"/>
      </xdr:nvSpPr>
      <xdr:spPr>
        <a:xfrm>
          <a:off x="14389744" y="1418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89825</xdr:rowOff>
    </xdr:from>
    <xdr:ext cx="405111" cy="259045"/>
    <xdr:sp macro="" textlink="">
      <xdr:nvSpPr>
        <xdr:cNvPr id="576" name="n_3mainValue【児童館】&#10;有形固定資産減価償却率">
          <a:extLst>
            <a:ext uri="{FF2B5EF4-FFF2-40B4-BE49-F238E27FC236}">
              <a16:creationId xmlns:a16="http://schemas.microsoft.com/office/drawing/2014/main" id="{1CBAD814-D405-4BD4-8D25-91A22102D52F}"/>
            </a:ext>
          </a:extLst>
        </xdr:cNvPr>
        <xdr:cNvSpPr txBox="1"/>
      </xdr:nvSpPr>
      <xdr:spPr>
        <a:xfrm>
          <a:off x="13500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76035</xdr:rowOff>
    </xdr:from>
    <xdr:ext cx="405111" cy="259045"/>
    <xdr:sp macro="" textlink="">
      <xdr:nvSpPr>
        <xdr:cNvPr id="577" name="n_4mainValue【児童館】&#10;有形固定資産減価償却率">
          <a:extLst>
            <a:ext uri="{FF2B5EF4-FFF2-40B4-BE49-F238E27FC236}">
              <a16:creationId xmlns:a16="http://schemas.microsoft.com/office/drawing/2014/main" id="{BD80FB46-A9C8-42AF-91B0-B64BC1334FAA}"/>
            </a:ext>
          </a:extLst>
        </xdr:cNvPr>
        <xdr:cNvSpPr txBox="1"/>
      </xdr:nvSpPr>
      <xdr:spPr>
        <a:xfrm>
          <a:off x="12611744" y="1379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24EBEE99-5BBE-478D-BFEE-98B5AEF44D1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6336D189-66C2-4D5E-9D67-AD76184CD52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9BA48B4C-C006-4407-9B7D-496C28E46BC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EB7472B0-7502-47EA-B7B4-3AEE06EC4C3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9B2B5A97-3F65-4D91-BB93-ADF634A9D73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A703C936-4324-4A3A-99A1-D4EF9891DC2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2C4698A4-97B0-4DFD-B093-1DA00630ECF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FBD2B54F-4DAA-4EDD-A7C9-DE749A0A38D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5360758C-89A1-413B-94A8-9E629302EAF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E14B2CD9-93AC-4783-B8C9-F7060301AD1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8" name="直線コネクタ 587">
          <a:extLst>
            <a:ext uri="{FF2B5EF4-FFF2-40B4-BE49-F238E27FC236}">
              <a16:creationId xmlns:a16="http://schemas.microsoft.com/office/drawing/2014/main" id="{B40627DA-2076-425A-A695-0D954C694CF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9" name="テキスト ボックス 588">
          <a:extLst>
            <a:ext uri="{FF2B5EF4-FFF2-40B4-BE49-F238E27FC236}">
              <a16:creationId xmlns:a16="http://schemas.microsoft.com/office/drawing/2014/main" id="{E9679BC2-8544-4292-81A1-ED6DD9E2C0B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0" name="直線コネクタ 589">
          <a:extLst>
            <a:ext uri="{FF2B5EF4-FFF2-40B4-BE49-F238E27FC236}">
              <a16:creationId xmlns:a16="http://schemas.microsoft.com/office/drawing/2014/main" id="{420B4D7C-1943-4BAE-94EC-F0CA7B3E176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1" name="テキスト ボックス 590">
          <a:extLst>
            <a:ext uri="{FF2B5EF4-FFF2-40B4-BE49-F238E27FC236}">
              <a16:creationId xmlns:a16="http://schemas.microsoft.com/office/drawing/2014/main" id="{2624B2B4-F3DB-4AA8-8AC1-F808FA7C59C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2" name="直線コネクタ 591">
          <a:extLst>
            <a:ext uri="{FF2B5EF4-FFF2-40B4-BE49-F238E27FC236}">
              <a16:creationId xmlns:a16="http://schemas.microsoft.com/office/drawing/2014/main" id="{9AE0D19F-151C-4CCD-A4D0-4530FFC9A25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3" name="テキスト ボックス 592">
          <a:extLst>
            <a:ext uri="{FF2B5EF4-FFF2-40B4-BE49-F238E27FC236}">
              <a16:creationId xmlns:a16="http://schemas.microsoft.com/office/drawing/2014/main" id="{5D0E03A3-CD07-4CFB-A5FA-9822A68550C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4" name="直線コネクタ 593">
          <a:extLst>
            <a:ext uri="{FF2B5EF4-FFF2-40B4-BE49-F238E27FC236}">
              <a16:creationId xmlns:a16="http://schemas.microsoft.com/office/drawing/2014/main" id="{D7B15EE8-10EC-465A-9E35-74023F0DB8C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5" name="テキスト ボックス 594">
          <a:extLst>
            <a:ext uri="{FF2B5EF4-FFF2-40B4-BE49-F238E27FC236}">
              <a16:creationId xmlns:a16="http://schemas.microsoft.com/office/drawing/2014/main" id="{05B2BFB3-16E6-45E0-8F6D-172A442EC03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6" name="直線コネクタ 595">
          <a:extLst>
            <a:ext uri="{FF2B5EF4-FFF2-40B4-BE49-F238E27FC236}">
              <a16:creationId xmlns:a16="http://schemas.microsoft.com/office/drawing/2014/main" id="{7D1627C1-4094-4EB6-A527-FDA7636FBFC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7" name="テキスト ボックス 596">
          <a:extLst>
            <a:ext uri="{FF2B5EF4-FFF2-40B4-BE49-F238E27FC236}">
              <a16:creationId xmlns:a16="http://schemas.microsoft.com/office/drawing/2014/main" id="{AE6B4C2D-0670-480A-919C-AE36891C734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a:extLst>
            <a:ext uri="{FF2B5EF4-FFF2-40B4-BE49-F238E27FC236}">
              <a16:creationId xmlns:a16="http://schemas.microsoft.com/office/drawing/2014/main" id="{58F4B75C-8CFC-47F9-B2D7-1A57C4AA582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a:extLst>
            <a:ext uri="{FF2B5EF4-FFF2-40B4-BE49-F238E27FC236}">
              <a16:creationId xmlns:a16="http://schemas.microsoft.com/office/drawing/2014/main" id="{C7A0AE7C-529C-46CC-9446-6014057297E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児童館】&#10;一人当たり面積グラフ枠">
          <a:extLst>
            <a:ext uri="{FF2B5EF4-FFF2-40B4-BE49-F238E27FC236}">
              <a16:creationId xmlns:a16="http://schemas.microsoft.com/office/drawing/2014/main" id="{3D8A05D3-C427-4AD9-A7BD-E05B3C27CB6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01" name="直線コネクタ 600">
          <a:extLst>
            <a:ext uri="{FF2B5EF4-FFF2-40B4-BE49-F238E27FC236}">
              <a16:creationId xmlns:a16="http://schemas.microsoft.com/office/drawing/2014/main" id="{D2D3C2B3-C4D9-46D6-BB44-0DE81212FBF0}"/>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2" name="【児童館】&#10;一人当たり面積最小値テキスト">
          <a:extLst>
            <a:ext uri="{FF2B5EF4-FFF2-40B4-BE49-F238E27FC236}">
              <a16:creationId xmlns:a16="http://schemas.microsoft.com/office/drawing/2014/main" id="{E42CF2E5-D208-4007-AB0B-2A7540E3A39D}"/>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3" name="直線コネクタ 602">
          <a:extLst>
            <a:ext uri="{FF2B5EF4-FFF2-40B4-BE49-F238E27FC236}">
              <a16:creationId xmlns:a16="http://schemas.microsoft.com/office/drawing/2014/main" id="{A5D74561-EDDB-4950-92D8-E3EC60E7A20F}"/>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4" name="【児童館】&#10;一人当たり面積最大値テキスト">
          <a:extLst>
            <a:ext uri="{FF2B5EF4-FFF2-40B4-BE49-F238E27FC236}">
              <a16:creationId xmlns:a16="http://schemas.microsoft.com/office/drawing/2014/main" id="{0E83E1EC-7EAB-475D-A349-489C0F79C89C}"/>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5" name="直線コネクタ 604">
          <a:extLst>
            <a:ext uri="{FF2B5EF4-FFF2-40B4-BE49-F238E27FC236}">
              <a16:creationId xmlns:a16="http://schemas.microsoft.com/office/drawing/2014/main" id="{C178C14C-6336-46AF-8B42-EF48448B79FE}"/>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06" name="【児童館】&#10;一人当たり面積平均値テキスト">
          <a:extLst>
            <a:ext uri="{FF2B5EF4-FFF2-40B4-BE49-F238E27FC236}">
              <a16:creationId xmlns:a16="http://schemas.microsoft.com/office/drawing/2014/main" id="{F88FB68C-0B96-4798-B645-7DF2944FBEEF}"/>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07" name="フローチャート: 判断 606">
          <a:extLst>
            <a:ext uri="{FF2B5EF4-FFF2-40B4-BE49-F238E27FC236}">
              <a16:creationId xmlns:a16="http://schemas.microsoft.com/office/drawing/2014/main" id="{4389E055-F4EA-4EE1-AA5E-0FD349BED83B}"/>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08" name="フローチャート: 判断 607">
          <a:extLst>
            <a:ext uri="{FF2B5EF4-FFF2-40B4-BE49-F238E27FC236}">
              <a16:creationId xmlns:a16="http://schemas.microsoft.com/office/drawing/2014/main" id="{B1466202-AC08-41EF-98C0-63806B6FF9F4}"/>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09" name="フローチャート: 判断 608">
          <a:extLst>
            <a:ext uri="{FF2B5EF4-FFF2-40B4-BE49-F238E27FC236}">
              <a16:creationId xmlns:a16="http://schemas.microsoft.com/office/drawing/2014/main" id="{55B5C31E-DB7C-48D2-A4D0-9C20C8421C42}"/>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10" name="フローチャート: 判断 609">
          <a:extLst>
            <a:ext uri="{FF2B5EF4-FFF2-40B4-BE49-F238E27FC236}">
              <a16:creationId xmlns:a16="http://schemas.microsoft.com/office/drawing/2014/main" id="{AD34283A-E7E3-409A-9F76-187F3E93B93C}"/>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611" name="フローチャート: 判断 610">
          <a:extLst>
            <a:ext uri="{FF2B5EF4-FFF2-40B4-BE49-F238E27FC236}">
              <a16:creationId xmlns:a16="http://schemas.microsoft.com/office/drawing/2014/main" id="{3D8B5CC0-C13B-4BDC-BBC0-AAC44783A7A2}"/>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56528690-9B67-4CD6-9714-6E264EB03CB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C380FBCB-E2D4-4686-BD53-6FB76013B4B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80E0F836-4D58-4491-8A86-A9B66508EF8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5FE1D140-C728-482C-8F87-8DDF1F69420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2D38363F-4087-40BD-94F7-B93DFFDA46B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38100</xdr:rowOff>
    </xdr:from>
    <xdr:to>
      <xdr:col>116</xdr:col>
      <xdr:colOff>114300</xdr:colOff>
      <xdr:row>82</xdr:row>
      <xdr:rowOff>139700</xdr:rowOff>
    </xdr:to>
    <xdr:sp macro="" textlink="">
      <xdr:nvSpPr>
        <xdr:cNvPr id="617" name="楕円 616">
          <a:extLst>
            <a:ext uri="{FF2B5EF4-FFF2-40B4-BE49-F238E27FC236}">
              <a16:creationId xmlns:a16="http://schemas.microsoft.com/office/drawing/2014/main" id="{E69C6C31-0A6D-4855-8C19-A82355AFA92D}"/>
            </a:ext>
          </a:extLst>
        </xdr:cNvPr>
        <xdr:cNvSpPr/>
      </xdr:nvSpPr>
      <xdr:spPr>
        <a:xfrm>
          <a:off x="221107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60977</xdr:rowOff>
    </xdr:from>
    <xdr:ext cx="469744" cy="259045"/>
    <xdr:sp macro="" textlink="">
      <xdr:nvSpPr>
        <xdr:cNvPr id="618" name="【児童館】&#10;一人当たり面積該当値テキスト">
          <a:extLst>
            <a:ext uri="{FF2B5EF4-FFF2-40B4-BE49-F238E27FC236}">
              <a16:creationId xmlns:a16="http://schemas.microsoft.com/office/drawing/2014/main" id="{C73EEE19-01D3-4DF0-A06C-66995A598E3D}"/>
            </a:ext>
          </a:extLst>
        </xdr:cNvPr>
        <xdr:cNvSpPr txBox="1"/>
      </xdr:nvSpPr>
      <xdr:spPr>
        <a:xfrm>
          <a:off x="22199600" y="139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38100</xdr:rowOff>
    </xdr:from>
    <xdr:to>
      <xdr:col>112</xdr:col>
      <xdr:colOff>38100</xdr:colOff>
      <xdr:row>82</xdr:row>
      <xdr:rowOff>139700</xdr:rowOff>
    </xdr:to>
    <xdr:sp macro="" textlink="">
      <xdr:nvSpPr>
        <xdr:cNvPr id="619" name="楕円 618">
          <a:extLst>
            <a:ext uri="{FF2B5EF4-FFF2-40B4-BE49-F238E27FC236}">
              <a16:creationId xmlns:a16="http://schemas.microsoft.com/office/drawing/2014/main" id="{D46CB775-9413-4762-96F4-0FAE685E27C1}"/>
            </a:ext>
          </a:extLst>
        </xdr:cNvPr>
        <xdr:cNvSpPr/>
      </xdr:nvSpPr>
      <xdr:spPr>
        <a:xfrm>
          <a:off x="212725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88900</xdr:rowOff>
    </xdr:from>
    <xdr:to>
      <xdr:col>116</xdr:col>
      <xdr:colOff>63500</xdr:colOff>
      <xdr:row>82</xdr:row>
      <xdr:rowOff>88900</xdr:rowOff>
    </xdr:to>
    <xdr:cxnSp macro="">
      <xdr:nvCxnSpPr>
        <xdr:cNvPr id="620" name="直線コネクタ 619">
          <a:extLst>
            <a:ext uri="{FF2B5EF4-FFF2-40B4-BE49-F238E27FC236}">
              <a16:creationId xmlns:a16="http://schemas.microsoft.com/office/drawing/2014/main" id="{1D9F160D-6CB8-4FF2-AB95-773E4FA49E0C}"/>
            </a:ext>
          </a:extLst>
        </xdr:cNvPr>
        <xdr:cNvCxnSpPr/>
      </xdr:nvCxnSpPr>
      <xdr:spPr>
        <a:xfrm>
          <a:off x="21323300" y="14147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38100</xdr:rowOff>
    </xdr:from>
    <xdr:to>
      <xdr:col>107</xdr:col>
      <xdr:colOff>101600</xdr:colOff>
      <xdr:row>82</xdr:row>
      <xdr:rowOff>139700</xdr:rowOff>
    </xdr:to>
    <xdr:sp macro="" textlink="">
      <xdr:nvSpPr>
        <xdr:cNvPr id="621" name="楕円 620">
          <a:extLst>
            <a:ext uri="{FF2B5EF4-FFF2-40B4-BE49-F238E27FC236}">
              <a16:creationId xmlns:a16="http://schemas.microsoft.com/office/drawing/2014/main" id="{A5BF540F-5A2C-451A-9A9F-E65316FB8194}"/>
            </a:ext>
          </a:extLst>
        </xdr:cNvPr>
        <xdr:cNvSpPr/>
      </xdr:nvSpPr>
      <xdr:spPr>
        <a:xfrm>
          <a:off x="203835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88900</xdr:rowOff>
    </xdr:from>
    <xdr:to>
      <xdr:col>111</xdr:col>
      <xdr:colOff>177800</xdr:colOff>
      <xdr:row>82</xdr:row>
      <xdr:rowOff>88900</xdr:rowOff>
    </xdr:to>
    <xdr:cxnSp macro="">
      <xdr:nvCxnSpPr>
        <xdr:cNvPr id="622" name="直線コネクタ 621">
          <a:extLst>
            <a:ext uri="{FF2B5EF4-FFF2-40B4-BE49-F238E27FC236}">
              <a16:creationId xmlns:a16="http://schemas.microsoft.com/office/drawing/2014/main" id="{F2FA71A3-2D2D-4C74-9F4E-625D59273503}"/>
            </a:ext>
          </a:extLst>
        </xdr:cNvPr>
        <xdr:cNvCxnSpPr/>
      </xdr:nvCxnSpPr>
      <xdr:spPr>
        <a:xfrm>
          <a:off x="20434300" y="1414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50800</xdr:rowOff>
    </xdr:from>
    <xdr:to>
      <xdr:col>102</xdr:col>
      <xdr:colOff>165100</xdr:colOff>
      <xdr:row>82</xdr:row>
      <xdr:rowOff>152400</xdr:rowOff>
    </xdr:to>
    <xdr:sp macro="" textlink="">
      <xdr:nvSpPr>
        <xdr:cNvPr id="623" name="楕円 622">
          <a:extLst>
            <a:ext uri="{FF2B5EF4-FFF2-40B4-BE49-F238E27FC236}">
              <a16:creationId xmlns:a16="http://schemas.microsoft.com/office/drawing/2014/main" id="{2939429F-1065-44F5-976F-C3AC5A8B10A4}"/>
            </a:ext>
          </a:extLst>
        </xdr:cNvPr>
        <xdr:cNvSpPr/>
      </xdr:nvSpPr>
      <xdr:spPr>
        <a:xfrm>
          <a:off x="19494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88900</xdr:rowOff>
    </xdr:from>
    <xdr:to>
      <xdr:col>107</xdr:col>
      <xdr:colOff>50800</xdr:colOff>
      <xdr:row>82</xdr:row>
      <xdr:rowOff>101600</xdr:rowOff>
    </xdr:to>
    <xdr:cxnSp macro="">
      <xdr:nvCxnSpPr>
        <xdr:cNvPr id="624" name="直線コネクタ 623">
          <a:extLst>
            <a:ext uri="{FF2B5EF4-FFF2-40B4-BE49-F238E27FC236}">
              <a16:creationId xmlns:a16="http://schemas.microsoft.com/office/drawing/2014/main" id="{D587CE21-DC0A-48C7-99D5-5F3EF4B5DDC8}"/>
            </a:ext>
          </a:extLst>
        </xdr:cNvPr>
        <xdr:cNvCxnSpPr/>
      </xdr:nvCxnSpPr>
      <xdr:spPr>
        <a:xfrm flipV="1">
          <a:off x="19545300" y="14147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50800</xdr:rowOff>
    </xdr:from>
    <xdr:to>
      <xdr:col>98</xdr:col>
      <xdr:colOff>38100</xdr:colOff>
      <xdr:row>82</xdr:row>
      <xdr:rowOff>152400</xdr:rowOff>
    </xdr:to>
    <xdr:sp macro="" textlink="">
      <xdr:nvSpPr>
        <xdr:cNvPr id="625" name="楕円 624">
          <a:extLst>
            <a:ext uri="{FF2B5EF4-FFF2-40B4-BE49-F238E27FC236}">
              <a16:creationId xmlns:a16="http://schemas.microsoft.com/office/drawing/2014/main" id="{A311F474-A742-4C47-B666-D25D86087F3C}"/>
            </a:ext>
          </a:extLst>
        </xdr:cNvPr>
        <xdr:cNvSpPr/>
      </xdr:nvSpPr>
      <xdr:spPr>
        <a:xfrm>
          <a:off x="18605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101600</xdr:rowOff>
    </xdr:from>
    <xdr:to>
      <xdr:col>102</xdr:col>
      <xdr:colOff>114300</xdr:colOff>
      <xdr:row>82</xdr:row>
      <xdr:rowOff>101600</xdr:rowOff>
    </xdr:to>
    <xdr:cxnSp macro="">
      <xdr:nvCxnSpPr>
        <xdr:cNvPr id="626" name="直線コネクタ 625">
          <a:extLst>
            <a:ext uri="{FF2B5EF4-FFF2-40B4-BE49-F238E27FC236}">
              <a16:creationId xmlns:a16="http://schemas.microsoft.com/office/drawing/2014/main" id="{66A89670-6125-451E-A41D-53FC47BBE81D}"/>
            </a:ext>
          </a:extLst>
        </xdr:cNvPr>
        <xdr:cNvCxnSpPr/>
      </xdr:nvCxnSpPr>
      <xdr:spPr>
        <a:xfrm>
          <a:off x="18656300" y="1416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27" name="n_1aveValue【児童館】&#10;一人当たり面積">
          <a:extLst>
            <a:ext uri="{FF2B5EF4-FFF2-40B4-BE49-F238E27FC236}">
              <a16:creationId xmlns:a16="http://schemas.microsoft.com/office/drawing/2014/main" id="{BBDF441A-C3DF-4222-989C-468E1F97E45A}"/>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28" name="n_2aveValue【児童館】&#10;一人当たり面積">
          <a:extLst>
            <a:ext uri="{FF2B5EF4-FFF2-40B4-BE49-F238E27FC236}">
              <a16:creationId xmlns:a16="http://schemas.microsoft.com/office/drawing/2014/main" id="{D60DC780-2814-4731-AA58-AA11AC290B54}"/>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629" name="n_3aveValue【児童館】&#10;一人当たり面積">
          <a:extLst>
            <a:ext uri="{FF2B5EF4-FFF2-40B4-BE49-F238E27FC236}">
              <a16:creationId xmlns:a16="http://schemas.microsoft.com/office/drawing/2014/main" id="{C801B3CD-72AF-4257-B36E-FD64D73ADA22}"/>
            </a:ext>
          </a:extLst>
        </xdr:cNvPr>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630" name="n_4aveValue【児童館】&#10;一人当たり面積">
          <a:extLst>
            <a:ext uri="{FF2B5EF4-FFF2-40B4-BE49-F238E27FC236}">
              <a16:creationId xmlns:a16="http://schemas.microsoft.com/office/drawing/2014/main" id="{FE7B79BA-AC03-45E2-B2ED-98D29D9CDF30}"/>
            </a:ext>
          </a:extLst>
        </xdr:cNvPr>
        <xdr:cNvSpPr txBox="1"/>
      </xdr:nvSpPr>
      <xdr:spPr>
        <a:xfrm>
          <a:off x="18421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156227</xdr:rowOff>
    </xdr:from>
    <xdr:ext cx="469744" cy="259045"/>
    <xdr:sp macro="" textlink="">
      <xdr:nvSpPr>
        <xdr:cNvPr id="631" name="n_1mainValue【児童館】&#10;一人当たり面積">
          <a:extLst>
            <a:ext uri="{FF2B5EF4-FFF2-40B4-BE49-F238E27FC236}">
              <a16:creationId xmlns:a16="http://schemas.microsoft.com/office/drawing/2014/main" id="{508FA878-A4DB-4E1B-9165-96A9DE695FF1}"/>
            </a:ext>
          </a:extLst>
        </xdr:cNvPr>
        <xdr:cNvSpPr txBox="1"/>
      </xdr:nvSpPr>
      <xdr:spPr>
        <a:xfrm>
          <a:off x="21075727"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156227</xdr:rowOff>
    </xdr:from>
    <xdr:ext cx="469744" cy="259045"/>
    <xdr:sp macro="" textlink="">
      <xdr:nvSpPr>
        <xdr:cNvPr id="632" name="n_2mainValue【児童館】&#10;一人当たり面積">
          <a:extLst>
            <a:ext uri="{FF2B5EF4-FFF2-40B4-BE49-F238E27FC236}">
              <a16:creationId xmlns:a16="http://schemas.microsoft.com/office/drawing/2014/main" id="{7F6BAB2D-5D3E-4D7C-B86A-204C57F0640B}"/>
            </a:ext>
          </a:extLst>
        </xdr:cNvPr>
        <xdr:cNvSpPr txBox="1"/>
      </xdr:nvSpPr>
      <xdr:spPr>
        <a:xfrm>
          <a:off x="20199427"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168927</xdr:rowOff>
    </xdr:from>
    <xdr:ext cx="469744" cy="259045"/>
    <xdr:sp macro="" textlink="">
      <xdr:nvSpPr>
        <xdr:cNvPr id="633" name="n_3mainValue【児童館】&#10;一人当たり面積">
          <a:extLst>
            <a:ext uri="{FF2B5EF4-FFF2-40B4-BE49-F238E27FC236}">
              <a16:creationId xmlns:a16="http://schemas.microsoft.com/office/drawing/2014/main" id="{05C301D3-33BC-447F-B506-F55780AFA9F5}"/>
            </a:ext>
          </a:extLst>
        </xdr:cNvPr>
        <xdr:cNvSpPr txBox="1"/>
      </xdr:nvSpPr>
      <xdr:spPr>
        <a:xfrm>
          <a:off x="19310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168927</xdr:rowOff>
    </xdr:from>
    <xdr:ext cx="469744" cy="259045"/>
    <xdr:sp macro="" textlink="">
      <xdr:nvSpPr>
        <xdr:cNvPr id="634" name="n_4mainValue【児童館】&#10;一人当たり面積">
          <a:extLst>
            <a:ext uri="{FF2B5EF4-FFF2-40B4-BE49-F238E27FC236}">
              <a16:creationId xmlns:a16="http://schemas.microsoft.com/office/drawing/2014/main" id="{901BAE87-612F-4F47-B4DD-78BAAA2EC4E7}"/>
            </a:ext>
          </a:extLst>
        </xdr:cNvPr>
        <xdr:cNvSpPr txBox="1"/>
      </xdr:nvSpPr>
      <xdr:spPr>
        <a:xfrm>
          <a:off x="18421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C1B7B473-A457-43A6-982F-8F82239BCBA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14B900DB-9E26-4CF5-AB1C-5193CFFA439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6FBBE6F1-0870-40B9-BDD6-7FEFAFDCF03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4A5C41CF-3AE7-498E-AC49-18B7C9A9B3A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A8F49BE8-F938-4760-B3C0-BC17096D2D5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A2464691-EFD5-43E2-B69C-891C4671417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92EA6F0B-0BE4-443E-B718-EA728700ADD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12743B75-A8D1-474D-922B-3A1B5BB00DC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60F33365-E20F-42B5-AB3A-F24AE8F3976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D423D5F1-0642-4E2B-8C8E-750BC5BED2D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86C0BD13-0FE1-4720-B6FC-DD89367F85A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a:extLst>
            <a:ext uri="{FF2B5EF4-FFF2-40B4-BE49-F238E27FC236}">
              <a16:creationId xmlns:a16="http://schemas.microsoft.com/office/drawing/2014/main" id="{D24179A9-0F13-42D0-B909-5ED53862F7E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7" name="テキスト ボックス 646">
          <a:extLst>
            <a:ext uri="{FF2B5EF4-FFF2-40B4-BE49-F238E27FC236}">
              <a16:creationId xmlns:a16="http://schemas.microsoft.com/office/drawing/2014/main" id="{4A215C39-1523-4025-9955-F82A41F1B3A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a:extLst>
            <a:ext uri="{FF2B5EF4-FFF2-40B4-BE49-F238E27FC236}">
              <a16:creationId xmlns:a16="http://schemas.microsoft.com/office/drawing/2014/main" id="{1CD0F111-D2AF-4732-903D-CC313936A49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a:extLst>
            <a:ext uri="{FF2B5EF4-FFF2-40B4-BE49-F238E27FC236}">
              <a16:creationId xmlns:a16="http://schemas.microsoft.com/office/drawing/2014/main" id="{23905CF4-25C0-4671-9569-30E0EA29314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a:extLst>
            <a:ext uri="{FF2B5EF4-FFF2-40B4-BE49-F238E27FC236}">
              <a16:creationId xmlns:a16="http://schemas.microsoft.com/office/drawing/2014/main" id="{0D26188E-9F56-46BA-8F66-879A267BA02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a:extLst>
            <a:ext uri="{FF2B5EF4-FFF2-40B4-BE49-F238E27FC236}">
              <a16:creationId xmlns:a16="http://schemas.microsoft.com/office/drawing/2014/main" id="{555ED6C2-F8CD-46B0-B76A-8661B06A22F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a:extLst>
            <a:ext uri="{FF2B5EF4-FFF2-40B4-BE49-F238E27FC236}">
              <a16:creationId xmlns:a16="http://schemas.microsoft.com/office/drawing/2014/main" id="{9C765146-26B7-4F8B-AA62-A933BF07044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a:extLst>
            <a:ext uri="{FF2B5EF4-FFF2-40B4-BE49-F238E27FC236}">
              <a16:creationId xmlns:a16="http://schemas.microsoft.com/office/drawing/2014/main" id="{BCF0D494-70AD-4D8D-BDC0-AAB39FF3A8E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a:extLst>
            <a:ext uri="{FF2B5EF4-FFF2-40B4-BE49-F238E27FC236}">
              <a16:creationId xmlns:a16="http://schemas.microsoft.com/office/drawing/2014/main" id="{DB262B5C-0C12-43A8-9288-17BED7B3B3C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a:extLst>
            <a:ext uri="{FF2B5EF4-FFF2-40B4-BE49-F238E27FC236}">
              <a16:creationId xmlns:a16="http://schemas.microsoft.com/office/drawing/2014/main" id="{0195D4E5-C958-4643-9282-6FF95A6F8A1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a:extLst>
            <a:ext uri="{FF2B5EF4-FFF2-40B4-BE49-F238E27FC236}">
              <a16:creationId xmlns:a16="http://schemas.microsoft.com/office/drawing/2014/main" id="{E228A5C4-2D87-4045-8DF8-59CEE33E456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7" name="テキスト ボックス 656">
          <a:extLst>
            <a:ext uri="{FF2B5EF4-FFF2-40B4-BE49-F238E27FC236}">
              <a16:creationId xmlns:a16="http://schemas.microsoft.com/office/drawing/2014/main" id="{F1E8D5E1-917F-42EF-BC7D-3FE863FDC3E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F14D28F7-9C4D-46F9-8D8F-9030A14BF2B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3487AAF1-D255-42EE-93F7-CB9801C94AE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60" name="直線コネクタ 659">
          <a:extLst>
            <a:ext uri="{FF2B5EF4-FFF2-40B4-BE49-F238E27FC236}">
              <a16:creationId xmlns:a16="http://schemas.microsoft.com/office/drawing/2014/main" id="{1D8E882A-928F-48E8-8FF3-034C3EDCD4DF}"/>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1" name="【公民館】&#10;有形固定資産減価償却率最小値テキスト">
          <a:extLst>
            <a:ext uri="{FF2B5EF4-FFF2-40B4-BE49-F238E27FC236}">
              <a16:creationId xmlns:a16="http://schemas.microsoft.com/office/drawing/2014/main" id="{783221C9-FE81-44DB-AB4C-0B14DAB23CC8}"/>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2" name="直線コネクタ 661">
          <a:extLst>
            <a:ext uri="{FF2B5EF4-FFF2-40B4-BE49-F238E27FC236}">
              <a16:creationId xmlns:a16="http://schemas.microsoft.com/office/drawing/2014/main" id="{B537C60C-CB2C-4226-9469-B4F4466AFAF0}"/>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3" name="【公民館】&#10;有形固定資産減価償却率最大値テキスト">
          <a:extLst>
            <a:ext uri="{FF2B5EF4-FFF2-40B4-BE49-F238E27FC236}">
              <a16:creationId xmlns:a16="http://schemas.microsoft.com/office/drawing/2014/main" id="{6C02EBEF-63C6-457B-88FD-64D551F395F8}"/>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4" name="直線コネクタ 663">
          <a:extLst>
            <a:ext uri="{FF2B5EF4-FFF2-40B4-BE49-F238E27FC236}">
              <a16:creationId xmlns:a16="http://schemas.microsoft.com/office/drawing/2014/main" id="{F16FA46C-FB34-4443-96D7-661374572E8A}"/>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665" name="【公民館】&#10;有形固定資産減価償却率平均値テキスト">
          <a:extLst>
            <a:ext uri="{FF2B5EF4-FFF2-40B4-BE49-F238E27FC236}">
              <a16:creationId xmlns:a16="http://schemas.microsoft.com/office/drawing/2014/main" id="{4402CA89-A8A7-47F5-80F8-507766BBCA2B}"/>
            </a:ext>
          </a:extLst>
        </xdr:cNvPr>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6" name="フローチャート: 判断 665">
          <a:extLst>
            <a:ext uri="{FF2B5EF4-FFF2-40B4-BE49-F238E27FC236}">
              <a16:creationId xmlns:a16="http://schemas.microsoft.com/office/drawing/2014/main" id="{3DAF65A0-646E-4725-866A-793DD033B7C1}"/>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7" name="フローチャート: 判断 666">
          <a:extLst>
            <a:ext uri="{FF2B5EF4-FFF2-40B4-BE49-F238E27FC236}">
              <a16:creationId xmlns:a16="http://schemas.microsoft.com/office/drawing/2014/main" id="{0F52A0B3-DE2E-4C29-8139-7F136A9E6A64}"/>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8" name="フローチャート: 判断 667">
          <a:extLst>
            <a:ext uri="{FF2B5EF4-FFF2-40B4-BE49-F238E27FC236}">
              <a16:creationId xmlns:a16="http://schemas.microsoft.com/office/drawing/2014/main" id="{C44FBE15-3B1E-47FA-9F8D-8EAFE0C4A838}"/>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69" name="フローチャート: 判断 668">
          <a:extLst>
            <a:ext uri="{FF2B5EF4-FFF2-40B4-BE49-F238E27FC236}">
              <a16:creationId xmlns:a16="http://schemas.microsoft.com/office/drawing/2014/main" id="{2FA31080-0458-46FA-9A5B-F7FB0239A00A}"/>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70" name="フローチャート: 判断 669">
          <a:extLst>
            <a:ext uri="{FF2B5EF4-FFF2-40B4-BE49-F238E27FC236}">
              <a16:creationId xmlns:a16="http://schemas.microsoft.com/office/drawing/2014/main" id="{349C14A9-5C01-46EB-AD90-DC09AACC4DED}"/>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F3FEC0D0-775A-4471-8FB3-248D5F84173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E1475056-AEAF-43F5-8F01-EC06F524028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9E8DB662-4C07-4F53-ACA8-50A8E8657E2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7FB90591-3016-4622-9CF5-033B94D1312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926F027-9B21-417A-8040-B4B1A083274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89081</xdr:rowOff>
    </xdr:from>
    <xdr:to>
      <xdr:col>85</xdr:col>
      <xdr:colOff>177800</xdr:colOff>
      <xdr:row>107</xdr:row>
      <xdr:rowOff>19231</xdr:rowOff>
    </xdr:to>
    <xdr:sp macro="" textlink="">
      <xdr:nvSpPr>
        <xdr:cNvPr id="676" name="楕円 675">
          <a:extLst>
            <a:ext uri="{FF2B5EF4-FFF2-40B4-BE49-F238E27FC236}">
              <a16:creationId xmlns:a16="http://schemas.microsoft.com/office/drawing/2014/main" id="{45AC34F1-9F56-4513-ADA5-C09BE7106B1F}"/>
            </a:ext>
          </a:extLst>
        </xdr:cNvPr>
        <xdr:cNvSpPr/>
      </xdr:nvSpPr>
      <xdr:spPr>
        <a:xfrm>
          <a:off x="162687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67508</xdr:rowOff>
    </xdr:from>
    <xdr:ext cx="405111" cy="259045"/>
    <xdr:sp macro="" textlink="">
      <xdr:nvSpPr>
        <xdr:cNvPr id="677" name="【公民館】&#10;有形固定資産減価償却率該当値テキスト">
          <a:extLst>
            <a:ext uri="{FF2B5EF4-FFF2-40B4-BE49-F238E27FC236}">
              <a16:creationId xmlns:a16="http://schemas.microsoft.com/office/drawing/2014/main" id="{18953B76-E5BA-4EC3-A8AF-2175E2E9FE88}"/>
            </a:ext>
          </a:extLst>
        </xdr:cNvPr>
        <xdr:cNvSpPr txBox="1"/>
      </xdr:nvSpPr>
      <xdr:spPr>
        <a:xfrm>
          <a:off x="16357600"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53158</xdr:rowOff>
    </xdr:from>
    <xdr:to>
      <xdr:col>81</xdr:col>
      <xdr:colOff>101600</xdr:colOff>
      <xdr:row>106</xdr:row>
      <xdr:rowOff>154758</xdr:rowOff>
    </xdr:to>
    <xdr:sp macro="" textlink="">
      <xdr:nvSpPr>
        <xdr:cNvPr id="678" name="楕円 677">
          <a:extLst>
            <a:ext uri="{FF2B5EF4-FFF2-40B4-BE49-F238E27FC236}">
              <a16:creationId xmlns:a16="http://schemas.microsoft.com/office/drawing/2014/main" id="{893989F8-92B1-43D5-89F7-EA7587A568F9}"/>
            </a:ext>
          </a:extLst>
        </xdr:cNvPr>
        <xdr:cNvSpPr/>
      </xdr:nvSpPr>
      <xdr:spPr>
        <a:xfrm>
          <a:off x="15430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103958</xdr:rowOff>
    </xdr:from>
    <xdr:to>
      <xdr:col>85</xdr:col>
      <xdr:colOff>127000</xdr:colOff>
      <xdr:row>106</xdr:row>
      <xdr:rowOff>139881</xdr:rowOff>
    </xdr:to>
    <xdr:cxnSp macro="">
      <xdr:nvCxnSpPr>
        <xdr:cNvPr id="679" name="直線コネクタ 678">
          <a:extLst>
            <a:ext uri="{FF2B5EF4-FFF2-40B4-BE49-F238E27FC236}">
              <a16:creationId xmlns:a16="http://schemas.microsoft.com/office/drawing/2014/main" id="{ABAAB51D-DC52-411E-B9CF-EB567C0AF564}"/>
            </a:ext>
          </a:extLst>
        </xdr:cNvPr>
        <xdr:cNvCxnSpPr/>
      </xdr:nvCxnSpPr>
      <xdr:spPr>
        <a:xfrm>
          <a:off x="15481300" y="1827765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15602</xdr:rowOff>
    </xdr:from>
    <xdr:to>
      <xdr:col>76</xdr:col>
      <xdr:colOff>165100</xdr:colOff>
      <xdr:row>106</xdr:row>
      <xdr:rowOff>117202</xdr:rowOff>
    </xdr:to>
    <xdr:sp macro="" textlink="">
      <xdr:nvSpPr>
        <xdr:cNvPr id="680" name="楕円 679">
          <a:extLst>
            <a:ext uri="{FF2B5EF4-FFF2-40B4-BE49-F238E27FC236}">
              <a16:creationId xmlns:a16="http://schemas.microsoft.com/office/drawing/2014/main" id="{E5F2E3CD-6F08-4391-824C-3BAE5DF20C00}"/>
            </a:ext>
          </a:extLst>
        </xdr:cNvPr>
        <xdr:cNvSpPr/>
      </xdr:nvSpPr>
      <xdr:spPr>
        <a:xfrm>
          <a:off x="14541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66402</xdr:rowOff>
    </xdr:from>
    <xdr:to>
      <xdr:col>81</xdr:col>
      <xdr:colOff>50800</xdr:colOff>
      <xdr:row>106</xdr:row>
      <xdr:rowOff>103958</xdr:rowOff>
    </xdr:to>
    <xdr:cxnSp macro="">
      <xdr:nvCxnSpPr>
        <xdr:cNvPr id="681" name="直線コネクタ 680">
          <a:extLst>
            <a:ext uri="{FF2B5EF4-FFF2-40B4-BE49-F238E27FC236}">
              <a16:creationId xmlns:a16="http://schemas.microsoft.com/office/drawing/2014/main" id="{A20F43FA-F2AD-477E-BB83-E75D9CBDCD3F}"/>
            </a:ext>
          </a:extLst>
        </xdr:cNvPr>
        <xdr:cNvCxnSpPr/>
      </xdr:nvCxnSpPr>
      <xdr:spPr>
        <a:xfrm>
          <a:off x="14592300" y="1824010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151130</xdr:rowOff>
    </xdr:from>
    <xdr:to>
      <xdr:col>72</xdr:col>
      <xdr:colOff>38100</xdr:colOff>
      <xdr:row>106</xdr:row>
      <xdr:rowOff>81280</xdr:rowOff>
    </xdr:to>
    <xdr:sp macro="" textlink="">
      <xdr:nvSpPr>
        <xdr:cNvPr id="682" name="楕円 681">
          <a:extLst>
            <a:ext uri="{FF2B5EF4-FFF2-40B4-BE49-F238E27FC236}">
              <a16:creationId xmlns:a16="http://schemas.microsoft.com/office/drawing/2014/main" id="{6636EE23-784B-4D2E-B1E1-7188221C7EC5}"/>
            </a:ext>
          </a:extLst>
        </xdr:cNvPr>
        <xdr:cNvSpPr/>
      </xdr:nvSpPr>
      <xdr:spPr>
        <a:xfrm>
          <a:off x="1365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30480</xdr:rowOff>
    </xdr:from>
    <xdr:to>
      <xdr:col>76</xdr:col>
      <xdr:colOff>114300</xdr:colOff>
      <xdr:row>106</xdr:row>
      <xdr:rowOff>66402</xdr:rowOff>
    </xdr:to>
    <xdr:cxnSp macro="">
      <xdr:nvCxnSpPr>
        <xdr:cNvPr id="683" name="直線コネクタ 682">
          <a:extLst>
            <a:ext uri="{FF2B5EF4-FFF2-40B4-BE49-F238E27FC236}">
              <a16:creationId xmlns:a16="http://schemas.microsoft.com/office/drawing/2014/main" id="{B52EFB19-7254-4C86-9068-A8DDB3248E88}"/>
            </a:ext>
          </a:extLst>
        </xdr:cNvPr>
        <xdr:cNvCxnSpPr/>
      </xdr:nvCxnSpPr>
      <xdr:spPr>
        <a:xfrm>
          <a:off x="13703300" y="1820418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131536</xdr:rowOff>
    </xdr:from>
    <xdr:to>
      <xdr:col>67</xdr:col>
      <xdr:colOff>101600</xdr:colOff>
      <xdr:row>106</xdr:row>
      <xdr:rowOff>61686</xdr:rowOff>
    </xdr:to>
    <xdr:sp macro="" textlink="">
      <xdr:nvSpPr>
        <xdr:cNvPr id="684" name="楕円 683">
          <a:extLst>
            <a:ext uri="{FF2B5EF4-FFF2-40B4-BE49-F238E27FC236}">
              <a16:creationId xmlns:a16="http://schemas.microsoft.com/office/drawing/2014/main" id="{4816DCAD-80AA-43E4-B08D-976F983B30D3}"/>
            </a:ext>
          </a:extLst>
        </xdr:cNvPr>
        <xdr:cNvSpPr/>
      </xdr:nvSpPr>
      <xdr:spPr>
        <a:xfrm>
          <a:off x="12763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10886</xdr:rowOff>
    </xdr:from>
    <xdr:to>
      <xdr:col>71</xdr:col>
      <xdr:colOff>177800</xdr:colOff>
      <xdr:row>106</xdr:row>
      <xdr:rowOff>30480</xdr:rowOff>
    </xdr:to>
    <xdr:cxnSp macro="">
      <xdr:nvCxnSpPr>
        <xdr:cNvPr id="685" name="直線コネクタ 684">
          <a:extLst>
            <a:ext uri="{FF2B5EF4-FFF2-40B4-BE49-F238E27FC236}">
              <a16:creationId xmlns:a16="http://schemas.microsoft.com/office/drawing/2014/main" id="{B866E463-0420-4B4C-867C-481A6B2C35C9}"/>
            </a:ext>
          </a:extLst>
        </xdr:cNvPr>
        <xdr:cNvCxnSpPr/>
      </xdr:nvCxnSpPr>
      <xdr:spPr>
        <a:xfrm>
          <a:off x="12814300" y="1818458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686" name="n_1aveValue【公民館】&#10;有形固定資産減価償却率">
          <a:extLst>
            <a:ext uri="{FF2B5EF4-FFF2-40B4-BE49-F238E27FC236}">
              <a16:creationId xmlns:a16="http://schemas.microsoft.com/office/drawing/2014/main" id="{CD1D3236-5826-4259-83F4-DF0D2D840B6E}"/>
            </a:ext>
          </a:extLst>
        </xdr:cNvPr>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687" name="n_2aveValue【公民館】&#10;有形固定資産減価償却率">
          <a:extLst>
            <a:ext uri="{FF2B5EF4-FFF2-40B4-BE49-F238E27FC236}">
              <a16:creationId xmlns:a16="http://schemas.microsoft.com/office/drawing/2014/main" id="{E72D5F24-4FB8-46FE-A775-8EF168FB6F51}"/>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688" name="n_3aveValue【公民館】&#10;有形固定資産減価償却率">
          <a:extLst>
            <a:ext uri="{FF2B5EF4-FFF2-40B4-BE49-F238E27FC236}">
              <a16:creationId xmlns:a16="http://schemas.microsoft.com/office/drawing/2014/main" id="{3A5A13A4-71BA-4C07-8973-61B38CC6D401}"/>
            </a:ext>
          </a:extLst>
        </xdr:cNvPr>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689" name="n_4aveValue【公民館】&#10;有形固定資産減価償却率">
          <a:extLst>
            <a:ext uri="{FF2B5EF4-FFF2-40B4-BE49-F238E27FC236}">
              <a16:creationId xmlns:a16="http://schemas.microsoft.com/office/drawing/2014/main" id="{21E44B7B-E84B-4A00-88FA-320AEDB8D3EF}"/>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145885</xdr:rowOff>
    </xdr:from>
    <xdr:ext cx="405111" cy="259045"/>
    <xdr:sp macro="" textlink="">
      <xdr:nvSpPr>
        <xdr:cNvPr id="690" name="n_1mainValue【公民館】&#10;有形固定資産減価償却率">
          <a:extLst>
            <a:ext uri="{FF2B5EF4-FFF2-40B4-BE49-F238E27FC236}">
              <a16:creationId xmlns:a16="http://schemas.microsoft.com/office/drawing/2014/main" id="{91BBB68E-6E17-4D85-A059-55899DC432D5}"/>
            </a:ext>
          </a:extLst>
        </xdr:cNvPr>
        <xdr:cNvSpPr txBox="1"/>
      </xdr:nvSpPr>
      <xdr:spPr>
        <a:xfrm>
          <a:off x="152660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108329</xdr:rowOff>
    </xdr:from>
    <xdr:ext cx="405111" cy="259045"/>
    <xdr:sp macro="" textlink="">
      <xdr:nvSpPr>
        <xdr:cNvPr id="691" name="n_2mainValue【公民館】&#10;有形固定資産減価償却率">
          <a:extLst>
            <a:ext uri="{FF2B5EF4-FFF2-40B4-BE49-F238E27FC236}">
              <a16:creationId xmlns:a16="http://schemas.microsoft.com/office/drawing/2014/main" id="{E258FD22-71A6-4C9B-A4A8-7375A58B506B}"/>
            </a:ext>
          </a:extLst>
        </xdr:cNvPr>
        <xdr:cNvSpPr txBox="1"/>
      </xdr:nvSpPr>
      <xdr:spPr>
        <a:xfrm>
          <a:off x="14389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72407</xdr:rowOff>
    </xdr:from>
    <xdr:ext cx="405111" cy="259045"/>
    <xdr:sp macro="" textlink="">
      <xdr:nvSpPr>
        <xdr:cNvPr id="692" name="n_3mainValue【公民館】&#10;有形固定資産減価償却率">
          <a:extLst>
            <a:ext uri="{FF2B5EF4-FFF2-40B4-BE49-F238E27FC236}">
              <a16:creationId xmlns:a16="http://schemas.microsoft.com/office/drawing/2014/main" id="{E3252C95-3C91-402D-8060-51DC796A5E55}"/>
            </a:ext>
          </a:extLst>
        </xdr:cNvPr>
        <xdr:cNvSpPr txBox="1"/>
      </xdr:nvSpPr>
      <xdr:spPr>
        <a:xfrm>
          <a:off x="13500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52813</xdr:rowOff>
    </xdr:from>
    <xdr:ext cx="405111" cy="259045"/>
    <xdr:sp macro="" textlink="">
      <xdr:nvSpPr>
        <xdr:cNvPr id="693" name="n_4mainValue【公民館】&#10;有形固定資産減価償却率">
          <a:extLst>
            <a:ext uri="{FF2B5EF4-FFF2-40B4-BE49-F238E27FC236}">
              <a16:creationId xmlns:a16="http://schemas.microsoft.com/office/drawing/2014/main" id="{3CAC407C-C3B6-451E-9702-78187CFCE05A}"/>
            </a:ext>
          </a:extLst>
        </xdr:cNvPr>
        <xdr:cNvSpPr txBox="1"/>
      </xdr:nvSpPr>
      <xdr:spPr>
        <a:xfrm>
          <a:off x="126117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D42AD51B-D075-4EB9-9236-2B8ADD01866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71A3E97F-1B63-43CB-91AC-620412E23B9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92CD11C7-C7A3-4998-A75E-795EF1FD78E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FC106416-6FB7-48FA-94E1-6C7CBCDD9D8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B47F3B85-EBB6-46BD-BDF9-26EA85F5A83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A91DF317-F3DE-40E0-A5D5-E59E198C62E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63014468-5BC7-40EA-8218-5A752A45582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E5C6EF25-9C54-4BC2-AF20-0B6663EEA9C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AEDB6A1B-BD56-47DF-958B-7D4E1F192E4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87A23D79-A76B-4B28-AA10-340955ADC5E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a:extLst>
            <a:ext uri="{FF2B5EF4-FFF2-40B4-BE49-F238E27FC236}">
              <a16:creationId xmlns:a16="http://schemas.microsoft.com/office/drawing/2014/main" id="{BBD758F6-C140-4BFE-B2DD-8E233E97F26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id="{A5649EB2-78B3-445A-A509-652112B8835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a:extLst>
            <a:ext uri="{FF2B5EF4-FFF2-40B4-BE49-F238E27FC236}">
              <a16:creationId xmlns:a16="http://schemas.microsoft.com/office/drawing/2014/main" id="{13FF295B-9A5D-4841-937B-E15A5926553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a:extLst>
            <a:ext uri="{FF2B5EF4-FFF2-40B4-BE49-F238E27FC236}">
              <a16:creationId xmlns:a16="http://schemas.microsoft.com/office/drawing/2014/main" id="{A58CE1F0-FBC0-4EE6-A6A1-A54DC1E7BE4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a:extLst>
            <a:ext uri="{FF2B5EF4-FFF2-40B4-BE49-F238E27FC236}">
              <a16:creationId xmlns:a16="http://schemas.microsoft.com/office/drawing/2014/main" id="{BB982729-121F-4C75-AACF-91088E5A7DC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a:extLst>
            <a:ext uri="{FF2B5EF4-FFF2-40B4-BE49-F238E27FC236}">
              <a16:creationId xmlns:a16="http://schemas.microsoft.com/office/drawing/2014/main" id="{27790D38-959D-4686-9296-5DFC0A9E1BA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a:extLst>
            <a:ext uri="{FF2B5EF4-FFF2-40B4-BE49-F238E27FC236}">
              <a16:creationId xmlns:a16="http://schemas.microsoft.com/office/drawing/2014/main" id="{1284F690-11BB-46B2-82CB-96FF385DCDC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a:extLst>
            <a:ext uri="{FF2B5EF4-FFF2-40B4-BE49-F238E27FC236}">
              <a16:creationId xmlns:a16="http://schemas.microsoft.com/office/drawing/2014/main" id="{11CA426F-2ABC-4AED-9E42-AE90BE6EEE6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a:extLst>
            <a:ext uri="{FF2B5EF4-FFF2-40B4-BE49-F238E27FC236}">
              <a16:creationId xmlns:a16="http://schemas.microsoft.com/office/drawing/2014/main" id="{D51751ED-AD62-4266-ADD7-7D1FDF2A5D0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a:extLst>
            <a:ext uri="{FF2B5EF4-FFF2-40B4-BE49-F238E27FC236}">
              <a16:creationId xmlns:a16="http://schemas.microsoft.com/office/drawing/2014/main" id="{EE7AD9AE-4B71-4EC6-A4F9-40AF555E190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a:extLst>
            <a:ext uri="{FF2B5EF4-FFF2-40B4-BE49-F238E27FC236}">
              <a16:creationId xmlns:a16="http://schemas.microsoft.com/office/drawing/2014/main" id="{CB3E78DE-C447-4689-8E58-BE58395DF5B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5" name="テキスト ボックス 714">
          <a:extLst>
            <a:ext uri="{FF2B5EF4-FFF2-40B4-BE49-F238E27FC236}">
              <a16:creationId xmlns:a16="http://schemas.microsoft.com/office/drawing/2014/main" id="{2D6FAF80-4380-4B4C-86A2-4BA44F3A70A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4BA6736E-2A17-407C-BBB0-45DA6AD72A8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9469DB44-AF01-45B1-8240-FF9D67AA95D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3A344444-9D6D-4F14-83F0-DC6913421E9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9" name="直線コネクタ 718">
          <a:extLst>
            <a:ext uri="{FF2B5EF4-FFF2-40B4-BE49-F238E27FC236}">
              <a16:creationId xmlns:a16="http://schemas.microsoft.com/office/drawing/2014/main" id="{F5593E20-B95E-445B-98DA-0C8D4AECD2D7}"/>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0" name="【公民館】&#10;一人当たり面積最小値テキスト">
          <a:extLst>
            <a:ext uri="{FF2B5EF4-FFF2-40B4-BE49-F238E27FC236}">
              <a16:creationId xmlns:a16="http://schemas.microsoft.com/office/drawing/2014/main" id="{EA0CF7CD-E771-42F6-80EC-B74F0E9CF6B9}"/>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1" name="直線コネクタ 720">
          <a:extLst>
            <a:ext uri="{FF2B5EF4-FFF2-40B4-BE49-F238E27FC236}">
              <a16:creationId xmlns:a16="http://schemas.microsoft.com/office/drawing/2014/main" id="{12B464B1-794D-451F-A653-40E5C966F76C}"/>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2" name="【公民館】&#10;一人当たり面積最大値テキスト">
          <a:extLst>
            <a:ext uri="{FF2B5EF4-FFF2-40B4-BE49-F238E27FC236}">
              <a16:creationId xmlns:a16="http://schemas.microsoft.com/office/drawing/2014/main" id="{0E09FEE6-C816-4C20-8908-7F27DD9916C2}"/>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3" name="直線コネクタ 722">
          <a:extLst>
            <a:ext uri="{FF2B5EF4-FFF2-40B4-BE49-F238E27FC236}">
              <a16:creationId xmlns:a16="http://schemas.microsoft.com/office/drawing/2014/main" id="{90C18827-10AB-4C09-B321-5A1D0E199090}"/>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724" name="【公民館】&#10;一人当たり面積平均値テキスト">
          <a:extLst>
            <a:ext uri="{FF2B5EF4-FFF2-40B4-BE49-F238E27FC236}">
              <a16:creationId xmlns:a16="http://schemas.microsoft.com/office/drawing/2014/main" id="{1029459F-20D7-4F9A-85FB-FC52131F68C4}"/>
            </a:ext>
          </a:extLst>
        </xdr:cNvPr>
        <xdr:cNvSpPr txBox="1"/>
      </xdr:nvSpPr>
      <xdr:spPr>
        <a:xfrm>
          <a:off x="22199600" y="1824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5" name="フローチャート: 判断 724">
          <a:extLst>
            <a:ext uri="{FF2B5EF4-FFF2-40B4-BE49-F238E27FC236}">
              <a16:creationId xmlns:a16="http://schemas.microsoft.com/office/drawing/2014/main" id="{98210C00-B555-494C-A830-22B4B4041ADA}"/>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6" name="フローチャート: 判断 725">
          <a:extLst>
            <a:ext uri="{FF2B5EF4-FFF2-40B4-BE49-F238E27FC236}">
              <a16:creationId xmlns:a16="http://schemas.microsoft.com/office/drawing/2014/main" id="{CFB4ECE6-CA84-450E-A064-77423F0F0047}"/>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7" name="フローチャート: 判断 726">
          <a:extLst>
            <a:ext uri="{FF2B5EF4-FFF2-40B4-BE49-F238E27FC236}">
              <a16:creationId xmlns:a16="http://schemas.microsoft.com/office/drawing/2014/main" id="{A620E214-5DEB-4450-9D6A-CBDB20978595}"/>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28" name="フローチャート: 判断 727">
          <a:extLst>
            <a:ext uri="{FF2B5EF4-FFF2-40B4-BE49-F238E27FC236}">
              <a16:creationId xmlns:a16="http://schemas.microsoft.com/office/drawing/2014/main" id="{F14DDE11-DC5F-4B01-A94F-BF06632D7451}"/>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9" name="フローチャート: 判断 728">
          <a:extLst>
            <a:ext uri="{FF2B5EF4-FFF2-40B4-BE49-F238E27FC236}">
              <a16:creationId xmlns:a16="http://schemas.microsoft.com/office/drawing/2014/main" id="{FC97DCBF-58E3-4F25-9676-BC6A85BCA550}"/>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664AECA9-7EEA-44D6-A1CD-98831F30AA9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9B298B00-5DB6-4CCA-9F29-BDBBE1D2CE7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BF4A11DA-6419-4651-9529-8578B075E45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4D6C69D6-82A4-4014-971D-7C466F7DBAB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D10114E9-E74D-4959-A42B-15F2D476964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35" name="楕円 734">
          <a:extLst>
            <a:ext uri="{FF2B5EF4-FFF2-40B4-BE49-F238E27FC236}">
              <a16:creationId xmlns:a16="http://schemas.microsoft.com/office/drawing/2014/main" id="{CFCF3590-0463-4AE2-AEB0-AF9C85BB613F}"/>
            </a:ext>
          </a:extLst>
        </xdr:cNvPr>
        <xdr:cNvSpPr/>
      </xdr:nvSpPr>
      <xdr:spPr>
        <a:xfrm>
          <a:off x="221107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110326</xdr:rowOff>
    </xdr:from>
    <xdr:ext cx="469744" cy="259045"/>
    <xdr:sp macro="" textlink="">
      <xdr:nvSpPr>
        <xdr:cNvPr id="736" name="【公民館】&#10;一人当たり面積該当値テキスト">
          <a:extLst>
            <a:ext uri="{FF2B5EF4-FFF2-40B4-BE49-F238E27FC236}">
              <a16:creationId xmlns:a16="http://schemas.microsoft.com/office/drawing/2014/main" id="{01A030C2-0E4D-4E3A-BFD3-4DE1BA397B45}"/>
            </a:ext>
          </a:extLst>
        </xdr:cNvPr>
        <xdr:cNvSpPr txBox="1"/>
      </xdr:nvSpPr>
      <xdr:spPr>
        <a:xfrm>
          <a:off x="22199600" y="1811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87449</xdr:rowOff>
    </xdr:from>
    <xdr:to>
      <xdr:col>112</xdr:col>
      <xdr:colOff>38100</xdr:colOff>
      <xdr:row>107</xdr:row>
      <xdr:rowOff>17599</xdr:rowOff>
    </xdr:to>
    <xdr:sp macro="" textlink="">
      <xdr:nvSpPr>
        <xdr:cNvPr id="737" name="楕円 736">
          <a:extLst>
            <a:ext uri="{FF2B5EF4-FFF2-40B4-BE49-F238E27FC236}">
              <a16:creationId xmlns:a16="http://schemas.microsoft.com/office/drawing/2014/main" id="{1C18664C-62C2-4F84-8FC5-D736C1F58D7E}"/>
            </a:ext>
          </a:extLst>
        </xdr:cNvPr>
        <xdr:cNvSpPr/>
      </xdr:nvSpPr>
      <xdr:spPr>
        <a:xfrm>
          <a:off x="21272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138249</xdr:rowOff>
    </xdr:from>
    <xdr:to>
      <xdr:col>116</xdr:col>
      <xdr:colOff>63500</xdr:colOff>
      <xdr:row>106</xdr:row>
      <xdr:rowOff>138249</xdr:rowOff>
    </xdr:to>
    <xdr:cxnSp macro="">
      <xdr:nvCxnSpPr>
        <xdr:cNvPr id="738" name="直線コネクタ 737">
          <a:extLst>
            <a:ext uri="{FF2B5EF4-FFF2-40B4-BE49-F238E27FC236}">
              <a16:creationId xmlns:a16="http://schemas.microsoft.com/office/drawing/2014/main" id="{3AD64795-E972-4CCA-A959-A709895B4E8E}"/>
            </a:ext>
          </a:extLst>
        </xdr:cNvPr>
        <xdr:cNvCxnSpPr/>
      </xdr:nvCxnSpPr>
      <xdr:spPr>
        <a:xfrm>
          <a:off x="21323300" y="183119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87449</xdr:rowOff>
    </xdr:from>
    <xdr:to>
      <xdr:col>107</xdr:col>
      <xdr:colOff>101600</xdr:colOff>
      <xdr:row>107</xdr:row>
      <xdr:rowOff>17599</xdr:rowOff>
    </xdr:to>
    <xdr:sp macro="" textlink="">
      <xdr:nvSpPr>
        <xdr:cNvPr id="739" name="楕円 738">
          <a:extLst>
            <a:ext uri="{FF2B5EF4-FFF2-40B4-BE49-F238E27FC236}">
              <a16:creationId xmlns:a16="http://schemas.microsoft.com/office/drawing/2014/main" id="{74CE5AC6-175C-46D4-8857-2E4EBB56B0DB}"/>
            </a:ext>
          </a:extLst>
        </xdr:cNvPr>
        <xdr:cNvSpPr/>
      </xdr:nvSpPr>
      <xdr:spPr>
        <a:xfrm>
          <a:off x="20383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138249</xdr:rowOff>
    </xdr:from>
    <xdr:to>
      <xdr:col>111</xdr:col>
      <xdr:colOff>177800</xdr:colOff>
      <xdr:row>106</xdr:row>
      <xdr:rowOff>138249</xdr:rowOff>
    </xdr:to>
    <xdr:cxnSp macro="">
      <xdr:nvCxnSpPr>
        <xdr:cNvPr id="740" name="直線コネクタ 739">
          <a:extLst>
            <a:ext uri="{FF2B5EF4-FFF2-40B4-BE49-F238E27FC236}">
              <a16:creationId xmlns:a16="http://schemas.microsoft.com/office/drawing/2014/main" id="{0EED73B0-A7E0-4290-AA4C-1BC323BDABB1}"/>
            </a:ext>
          </a:extLst>
        </xdr:cNvPr>
        <xdr:cNvCxnSpPr/>
      </xdr:nvCxnSpPr>
      <xdr:spPr>
        <a:xfrm>
          <a:off x="20434300" y="183119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90714</xdr:rowOff>
    </xdr:from>
    <xdr:to>
      <xdr:col>102</xdr:col>
      <xdr:colOff>165100</xdr:colOff>
      <xdr:row>107</xdr:row>
      <xdr:rowOff>20864</xdr:rowOff>
    </xdr:to>
    <xdr:sp macro="" textlink="">
      <xdr:nvSpPr>
        <xdr:cNvPr id="741" name="楕円 740">
          <a:extLst>
            <a:ext uri="{FF2B5EF4-FFF2-40B4-BE49-F238E27FC236}">
              <a16:creationId xmlns:a16="http://schemas.microsoft.com/office/drawing/2014/main" id="{ECFA9896-D638-4895-ACE2-19382395BFAE}"/>
            </a:ext>
          </a:extLst>
        </xdr:cNvPr>
        <xdr:cNvSpPr/>
      </xdr:nvSpPr>
      <xdr:spPr>
        <a:xfrm>
          <a:off x="19494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138249</xdr:rowOff>
    </xdr:from>
    <xdr:to>
      <xdr:col>107</xdr:col>
      <xdr:colOff>50800</xdr:colOff>
      <xdr:row>106</xdr:row>
      <xdr:rowOff>141514</xdr:rowOff>
    </xdr:to>
    <xdr:cxnSp macro="">
      <xdr:nvCxnSpPr>
        <xdr:cNvPr id="742" name="直線コネクタ 741">
          <a:extLst>
            <a:ext uri="{FF2B5EF4-FFF2-40B4-BE49-F238E27FC236}">
              <a16:creationId xmlns:a16="http://schemas.microsoft.com/office/drawing/2014/main" id="{DF1968D9-0B96-4519-A8A2-ED334BEC63CB}"/>
            </a:ext>
          </a:extLst>
        </xdr:cNvPr>
        <xdr:cNvCxnSpPr/>
      </xdr:nvCxnSpPr>
      <xdr:spPr>
        <a:xfrm flipV="1">
          <a:off x="19545300" y="183119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743" name="楕円 742">
          <a:extLst>
            <a:ext uri="{FF2B5EF4-FFF2-40B4-BE49-F238E27FC236}">
              <a16:creationId xmlns:a16="http://schemas.microsoft.com/office/drawing/2014/main" id="{AE21E9F5-548A-4725-8005-72FA1B17E654}"/>
            </a:ext>
          </a:extLst>
        </xdr:cNvPr>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141514</xdr:rowOff>
    </xdr:from>
    <xdr:to>
      <xdr:col>102</xdr:col>
      <xdr:colOff>114300</xdr:colOff>
      <xdr:row>106</xdr:row>
      <xdr:rowOff>144780</xdr:rowOff>
    </xdr:to>
    <xdr:cxnSp macro="">
      <xdr:nvCxnSpPr>
        <xdr:cNvPr id="744" name="直線コネクタ 743">
          <a:extLst>
            <a:ext uri="{FF2B5EF4-FFF2-40B4-BE49-F238E27FC236}">
              <a16:creationId xmlns:a16="http://schemas.microsoft.com/office/drawing/2014/main" id="{41093ACB-53EE-48C6-8AD1-CF94BE42630E}"/>
            </a:ext>
          </a:extLst>
        </xdr:cNvPr>
        <xdr:cNvCxnSpPr/>
      </xdr:nvCxnSpPr>
      <xdr:spPr>
        <a:xfrm flipV="1">
          <a:off x="18656300" y="183152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745" name="n_1aveValue【公民館】&#10;一人当たり面積">
          <a:extLst>
            <a:ext uri="{FF2B5EF4-FFF2-40B4-BE49-F238E27FC236}">
              <a16:creationId xmlns:a16="http://schemas.microsoft.com/office/drawing/2014/main" id="{29563FE5-81FC-4624-ADFB-289DD168CCBB}"/>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746" name="n_2aveValue【公民館】&#10;一人当たり面積">
          <a:extLst>
            <a:ext uri="{FF2B5EF4-FFF2-40B4-BE49-F238E27FC236}">
              <a16:creationId xmlns:a16="http://schemas.microsoft.com/office/drawing/2014/main" id="{5979B462-16F5-4A1C-B92C-12CE5C6DE936}"/>
            </a:ext>
          </a:extLst>
        </xdr:cNvPr>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747" name="n_3aveValue【公民館】&#10;一人当たり面積">
          <a:extLst>
            <a:ext uri="{FF2B5EF4-FFF2-40B4-BE49-F238E27FC236}">
              <a16:creationId xmlns:a16="http://schemas.microsoft.com/office/drawing/2014/main" id="{245F1477-F149-48D4-BE50-C6BFFB436D52}"/>
            </a:ext>
          </a:extLst>
        </xdr:cNvPr>
        <xdr:cNvSpPr txBox="1"/>
      </xdr:nvSpPr>
      <xdr:spPr>
        <a:xfrm>
          <a:off x="19310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748" name="n_4aveValue【公民館】&#10;一人当たり面積">
          <a:extLst>
            <a:ext uri="{FF2B5EF4-FFF2-40B4-BE49-F238E27FC236}">
              <a16:creationId xmlns:a16="http://schemas.microsoft.com/office/drawing/2014/main" id="{47ABA0AD-155B-48EA-BF82-02CE4F5B690D}"/>
            </a:ext>
          </a:extLst>
        </xdr:cNvPr>
        <xdr:cNvSpPr txBox="1"/>
      </xdr:nvSpPr>
      <xdr:spPr>
        <a:xfrm>
          <a:off x="18421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34126</xdr:rowOff>
    </xdr:from>
    <xdr:ext cx="469744" cy="259045"/>
    <xdr:sp macro="" textlink="">
      <xdr:nvSpPr>
        <xdr:cNvPr id="749" name="n_1mainValue【公民館】&#10;一人当たり面積">
          <a:extLst>
            <a:ext uri="{FF2B5EF4-FFF2-40B4-BE49-F238E27FC236}">
              <a16:creationId xmlns:a16="http://schemas.microsoft.com/office/drawing/2014/main" id="{E1D51D81-A984-471A-844F-267D7CC6755A}"/>
            </a:ext>
          </a:extLst>
        </xdr:cNvPr>
        <xdr:cNvSpPr txBox="1"/>
      </xdr:nvSpPr>
      <xdr:spPr>
        <a:xfrm>
          <a:off x="21075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34126</xdr:rowOff>
    </xdr:from>
    <xdr:ext cx="469744" cy="259045"/>
    <xdr:sp macro="" textlink="">
      <xdr:nvSpPr>
        <xdr:cNvPr id="750" name="n_2mainValue【公民館】&#10;一人当たり面積">
          <a:extLst>
            <a:ext uri="{FF2B5EF4-FFF2-40B4-BE49-F238E27FC236}">
              <a16:creationId xmlns:a16="http://schemas.microsoft.com/office/drawing/2014/main" id="{56B9CD0E-0760-4D2D-A4AE-AE6DFEEB344B}"/>
            </a:ext>
          </a:extLst>
        </xdr:cNvPr>
        <xdr:cNvSpPr txBox="1"/>
      </xdr:nvSpPr>
      <xdr:spPr>
        <a:xfrm>
          <a:off x="20199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37391</xdr:rowOff>
    </xdr:from>
    <xdr:ext cx="469744" cy="259045"/>
    <xdr:sp macro="" textlink="">
      <xdr:nvSpPr>
        <xdr:cNvPr id="751" name="n_3mainValue【公民館】&#10;一人当たり面積">
          <a:extLst>
            <a:ext uri="{FF2B5EF4-FFF2-40B4-BE49-F238E27FC236}">
              <a16:creationId xmlns:a16="http://schemas.microsoft.com/office/drawing/2014/main" id="{D10979A5-2D6E-4BFB-B595-ED1EF9F51A7F}"/>
            </a:ext>
          </a:extLst>
        </xdr:cNvPr>
        <xdr:cNvSpPr txBox="1"/>
      </xdr:nvSpPr>
      <xdr:spPr>
        <a:xfrm>
          <a:off x="193104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40657</xdr:rowOff>
    </xdr:from>
    <xdr:ext cx="469744" cy="259045"/>
    <xdr:sp macro="" textlink="">
      <xdr:nvSpPr>
        <xdr:cNvPr id="752" name="n_4mainValue【公民館】&#10;一人当たり面積">
          <a:extLst>
            <a:ext uri="{FF2B5EF4-FFF2-40B4-BE49-F238E27FC236}">
              <a16:creationId xmlns:a16="http://schemas.microsoft.com/office/drawing/2014/main" id="{B689BEEB-96D2-4930-867C-64EB0DC8B986}"/>
            </a:ext>
          </a:extLst>
        </xdr:cNvPr>
        <xdr:cNvSpPr txBox="1"/>
      </xdr:nvSpPr>
      <xdr:spPr>
        <a:xfrm>
          <a:off x="18421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E113DE42-A9CA-4DDA-B039-5AF6744F783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E91D6B5A-6077-4BCC-B5F2-821E35E7C37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64958A3C-862A-42F8-8C09-4A7658E0C05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1050" b="0">
              <a:solidFill>
                <a:schemeClr val="dk1"/>
              </a:solidFill>
              <a:effectLst/>
              <a:latin typeface="+mn-lt"/>
              <a:ea typeface="+mn-ea"/>
              <a:cs typeface="+mn-cs"/>
            </a:rPr>
            <a:t>類似団体内平均値と比較して特に有形固定資産減価償却率が高くなっている施設は、道路、保育所、橋りょう、学校施設、児童館、公民館である。学校施設が高くなっているのは、昭和</a:t>
          </a:r>
          <a:r>
            <a:rPr kumimoji="1" lang="en-US" altLang="ja-JP" sz="1050" b="0">
              <a:solidFill>
                <a:schemeClr val="dk1"/>
              </a:solidFill>
              <a:effectLst/>
              <a:latin typeface="+mn-lt"/>
              <a:ea typeface="+mn-ea"/>
              <a:cs typeface="+mn-cs"/>
            </a:rPr>
            <a:t>40</a:t>
          </a:r>
          <a:r>
            <a:rPr kumimoji="1" lang="ja-JP" altLang="ja-JP" sz="1050" b="0">
              <a:solidFill>
                <a:schemeClr val="dk1"/>
              </a:solidFill>
              <a:effectLst/>
              <a:latin typeface="+mn-lt"/>
              <a:ea typeface="+mn-ea"/>
              <a:cs typeface="+mn-cs"/>
            </a:rPr>
            <a:t>年代から昭和</a:t>
          </a:r>
          <a:r>
            <a:rPr kumimoji="1" lang="en-US" altLang="ja-JP" sz="1050" b="0">
              <a:solidFill>
                <a:schemeClr val="dk1"/>
              </a:solidFill>
              <a:effectLst/>
              <a:latin typeface="+mn-lt"/>
              <a:ea typeface="+mn-ea"/>
              <a:cs typeface="+mn-cs"/>
            </a:rPr>
            <a:t>50</a:t>
          </a:r>
          <a:r>
            <a:rPr kumimoji="1" lang="ja-JP" altLang="ja-JP" sz="1050" b="0">
              <a:solidFill>
                <a:schemeClr val="dk1"/>
              </a:solidFill>
              <a:effectLst/>
              <a:latin typeface="+mn-lt"/>
              <a:ea typeface="+mn-ea"/>
              <a:cs typeface="+mn-cs"/>
            </a:rPr>
            <a:t>年代に整備されたものが多くを占めており、これらの老朽化が進んでいるためである。</a:t>
          </a:r>
          <a:endParaRPr lang="ja-JP" altLang="ja-JP" sz="1200">
            <a:effectLst/>
          </a:endParaRPr>
        </a:p>
        <a:p>
          <a:r>
            <a:rPr kumimoji="1" lang="ja-JP" altLang="ja-JP" sz="1050" b="0">
              <a:solidFill>
                <a:schemeClr val="dk1"/>
              </a:solidFill>
              <a:effectLst/>
              <a:latin typeface="+mn-lt"/>
              <a:ea typeface="+mn-ea"/>
              <a:cs typeface="+mn-cs"/>
            </a:rPr>
            <a:t>　道路の有形固定資産減価償却率について、令和２年度は自由通路が供用開始したことにより類似団体内平均値を</a:t>
          </a:r>
          <a:r>
            <a:rPr kumimoji="1" lang="en-US" altLang="ja-JP" sz="1050" b="0">
              <a:solidFill>
                <a:schemeClr val="dk1"/>
              </a:solidFill>
              <a:effectLst/>
              <a:latin typeface="+mn-lt"/>
              <a:ea typeface="+mn-ea"/>
              <a:cs typeface="+mn-cs"/>
            </a:rPr>
            <a:t>2.1</a:t>
          </a:r>
          <a:r>
            <a:rPr kumimoji="1" lang="ja-JP" altLang="ja-JP" sz="1050" b="0">
              <a:solidFill>
                <a:schemeClr val="dk1"/>
              </a:solidFill>
              <a:effectLst/>
              <a:latin typeface="+mn-lt"/>
              <a:ea typeface="+mn-ea"/>
              <a:cs typeface="+mn-cs"/>
            </a:rPr>
            <a:t>ポイント下回っていたが、令和</a:t>
          </a:r>
          <a:r>
            <a:rPr kumimoji="1" lang="ja-JP" altLang="en-US" sz="1050" b="0">
              <a:solidFill>
                <a:schemeClr val="dk1"/>
              </a:solidFill>
              <a:effectLst/>
              <a:latin typeface="+mn-lt"/>
              <a:ea typeface="+mn-ea"/>
              <a:cs typeface="+mn-cs"/>
            </a:rPr>
            <a:t>５</a:t>
          </a:r>
          <a:r>
            <a:rPr kumimoji="1" lang="ja-JP" altLang="ja-JP" sz="1050" b="0">
              <a:solidFill>
                <a:schemeClr val="dk1"/>
              </a:solidFill>
              <a:effectLst/>
              <a:latin typeface="+mn-lt"/>
              <a:ea typeface="+mn-ea"/>
              <a:cs typeface="+mn-cs"/>
            </a:rPr>
            <a:t>年度は類似団体内平均値を</a:t>
          </a:r>
          <a:r>
            <a:rPr kumimoji="1" lang="en-US" altLang="ja-JP" sz="1050" b="0">
              <a:solidFill>
                <a:schemeClr val="dk1"/>
              </a:solidFill>
              <a:effectLst/>
              <a:latin typeface="+mn-lt"/>
              <a:ea typeface="+mn-ea"/>
              <a:cs typeface="+mn-cs"/>
            </a:rPr>
            <a:t>0.7</a:t>
          </a:r>
          <a:r>
            <a:rPr kumimoji="1" lang="ja-JP" altLang="ja-JP" sz="1050" b="0">
              <a:solidFill>
                <a:schemeClr val="dk1"/>
              </a:solidFill>
              <a:effectLst/>
              <a:latin typeface="+mn-lt"/>
              <a:ea typeface="+mn-ea"/>
              <a:cs typeface="+mn-cs"/>
            </a:rPr>
            <a:t>ポイント上回った。</a:t>
          </a:r>
          <a:endParaRPr lang="ja-JP" altLang="ja-JP" sz="1200">
            <a:effectLst/>
          </a:endParaRPr>
        </a:p>
        <a:p>
          <a:r>
            <a:rPr kumimoji="1" lang="ja-JP" altLang="ja-JP" sz="1050" b="0">
              <a:solidFill>
                <a:schemeClr val="dk1"/>
              </a:solidFill>
              <a:effectLst/>
              <a:latin typeface="+mn-lt"/>
              <a:ea typeface="+mn-ea"/>
              <a:cs typeface="+mn-cs"/>
            </a:rPr>
            <a:t>　学校施設の有形固定資産減価償却率は、令和</a:t>
          </a:r>
          <a:r>
            <a:rPr kumimoji="1" lang="ja-JP" altLang="en-US" sz="1050" b="0">
              <a:solidFill>
                <a:schemeClr val="dk1"/>
              </a:solidFill>
              <a:effectLst/>
              <a:latin typeface="+mn-lt"/>
              <a:ea typeface="+mn-ea"/>
              <a:cs typeface="+mn-cs"/>
            </a:rPr>
            <a:t>２</a:t>
          </a:r>
          <a:r>
            <a:rPr kumimoji="1" lang="ja-JP" altLang="ja-JP" sz="1050" b="0">
              <a:solidFill>
                <a:schemeClr val="dk1"/>
              </a:solidFill>
              <a:effectLst/>
              <a:latin typeface="+mn-lt"/>
              <a:ea typeface="+mn-ea"/>
              <a:cs typeface="+mn-cs"/>
            </a:rPr>
            <a:t>年度</a:t>
          </a:r>
          <a:r>
            <a:rPr kumimoji="1" lang="ja-JP" altLang="en-US" sz="1050" b="0">
              <a:solidFill>
                <a:schemeClr val="dk1"/>
              </a:solidFill>
              <a:effectLst/>
              <a:latin typeface="+mn-lt"/>
              <a:ea typeface="+mn-ea"/>
              <a:cs typeface="+mn-cs"/>
            </a:rPr>
            <a:t>から令和４年度まで学校施設の</a:t>
          </a:r>
          <a:r>
            <a:rPr kumimoji="1" lang="ja-JP" altLang="ja-JP" sz="1050" b="0">
              <a:solidFill>
                <a:schemeClr val="dk1"/>
              </a:solidFill>
              <a:effectLst/>
              <a:latin typeface="+mn-lt"/>
              <a:ea typeface="+mn-ea"/>
              <a:cs typeface="+mn-cs"/>
            </a:rPr>
            <a:t>トイレ改修事業を行ったことにより</a:t>
          </a:r>
          <a:r>
            <a:rPr kumimoji="1" lang="ja-JP" altLang="en-US" sz="1050" b="0">
              <a:solidFill>
                <a:schemeClr val="dk1"/>
              </a:solidFill>
              <a:effectLst/>
              <a:latin typeface="+mn-lt"/>
              <a:ea typeface="+mn-ea"/>
              <a:cs typeface="+mn-cs"/>
            </a:rPr>
            <a:t>、ほぼ横ばいであったが、</a:t>
          </a:r>
          <a:r>
            <a:rPr kumimoji="1" lang="ja-JP" altLang="ja-JP" sz="1050" b="0">
              <a:solidFill>
                <a:schemeClr val="dk1"/>
              </a:solidFill>
              <a:effectLst/>
              <a:latin typeface="+mn-lt"/>
              <a:ea typeface="+mn-ea"/>
              <a:cs typeface="+mn-cs"/>
            </a:rPr>
            <a:t>令和</a:t>
          </a:r>
          <a:r>
            <a:rPr kumimoji="1" lang="ja-JP" altLang="en-US" sz="1050" b="0">
              <a:solidFill>
                <a:schemeClr val="dk1"/>
              </a:solidFill>
              <a:effectLst/>
              <a:latin typeface="+mn-lt"/>
              <a:ea typeface="+mn-ea"/>
              <a:cs typeface="+mn-cs"/>
            </a:rPr>
            <a:t>５</a:t>
          </a:r>
          <a:r>
            <a:rPr kumimoji="1" lang="ja-JP" altLang="ja-JP" sz="1050" b="0">
              <a:solidFill>
                <a:schemeClr val="dk1"/>
              </a:solidFill>
              <a:effectLst/>
              <a:latin typeface="+mn-lt"/>
              <a:ea typeface="+mn-ea"/>
              <a:cs typeface="+mn-cs"/>
            </a:rPr>
            <a:t>年度</a:t>
          </a:r>
          <a:r>
            <a:rPr kumimoji="1" lang="ja-JP" altLang="en-US" sz="1050" b="0">
              <a:solidFill>
                <a:schemeClr val="dk1"/>
              </a:solidFill>
              <a:effectLst/>
              <a:latin typeface="+mn-lt"/>
              <a:ea typeface="+mn-ea"/>
              <a:cs typeface="+mn-cs"/>
            </a:rPr>
            <a:t>は学校施設の大規模改修事業がなかったため、令和４年度</a:t>
          </a:r>
          <a:r>
            <a:rPr kumimoji="1" lang="ja-JP" altLang="ja-JP" sz="1050" b="0">
              <a:solidFill>
                <a:schemeClr val="dk1"/>
              </a:solidFill>
              <a:effectLst/>
              <a:latin typeface="+mn-lt"/>
              <a:ea typeface="+mn-ea"/>
              <a:cs typeface="+mn-cs"/>
            </a:rPr>
            <a:t>に比べ</a:t>
          </a:r>
          <a:r>
            <a:rPr kumimoji="1" lang="en-US" altLang="ja-JP" sz="1050" b="0">
              <a:solidFill>
                <a:schemeClr val="dk1"/>
              </a:solidFill>
              <a:effectLst/>
              <a:latin typeface="+mn-lt"/>
              <a:ea typeface="+mn-ea"/>
              <a:cs typeface="+mn-cs"/>
            </a:rPr>
            <a:t>1.9</a:t>
          </a:r>
          <a:r>
            <a:rPr kumimoji="1" lang="ja-JP" altLang="ja-JP" sz="1050" b="0">
              <a:solidFill>
                <a:schemeClr val="dk1"/>
              </a:solidFill>
              <a:effectLst/>
              <a:latin typeface="+mn-lt"/>
              <a:ea typeface="+mn-ea"/>
              <a:cs typeface="+mn-cs"/>
            </a:rPr>
            <a:t>ポイント</a:t>
          </a:r>
          <a:r>
            <a:rPr kumimoji="1" lang="ja-JP" altLang="en-US" sz="1050" b="0">
              <a:solidFill>
                <a:schemeClr val="dk1"/>
              </a:solidFill>
              <a:effectLst/>
              <a:latin typeface="+mn-lt"/>
              <a:ea typeface="+mn-ea"/>
              <a:cs typeface="+mn-cs"/>
            </a:rPr>
            <a:t>増加</a:t>
          </a:r>
          <a:r>
            <a:rPr kumimoji="1" lang="ja-JP" altLang="ja-JP" sz="1050" b="0">
              <a:solidFill>
                <a:schemeClr val="dk1"/>
              </a:solidFill>
              <a:effectLst/>
              <a:latin typeface="+mn-lt"/>
              <a:ea typeface="+mn-ea"/>
              <a:cs typeface="+mn-cs"/>
            </a:rPr>
            <a:t>した。</a:t>
          </a:r>
          <a:endParaRPr lang="ja-JP" altLang="ja-JP" sz="1200">
            <a:effectLst/>
          </a:endParaRPr>
        </a:p>
        <a:p>
          <a:pPr eaLnBrk="1" fontAlgn="auto" latinLnBrk="0" hangingPunct="1"/>
          <a:r>
            <a:rPr kumimoji="1" lang="ja-JP" altLang="ja-JP" sz="1050" b="0">
              <a:solidFill>
                <a:schemeClr val="dk1"/>
              </a:solidFill>
              <a:effectLst/>
              <a:latin typeface="+mn-lt"/>
              <a:ea typeface="+mn-ea"/>
              <a:cs typeface="+mn-cs"/>
            </a:rPr>
            <a:t>　児童館については、児童館の一つを平成</a:t>
          </a:r>
          <a:r>
            <a:rPr kumimoji="1" lang="en-US" altLang="ja-JP" sz="1050" b="0">
              <a:solidFill>
                <a:schemeClr val="dk1"/>
              </a:solidFill>
              <a:effectLst/>
              <a:latin typeface="+mn-lt"/>
              <a:ea typeface="+mn-ea"/>
              <a:cs typeface="+mn-cs"/>
            </a:rPr>
            <a:t>23</a:t>
          </a:r>
          <a:r>
            <a:rPr kumimoji="1" lang="ja-JP" altLang="ja-JP" sz="1050" b="0">
              <a:solidFill>
                <a:schemeClr val="dk1"/>
              </a:solidFill>
              <a:effectLst/>
              <a:latin typeface="+mn-lt"/>
              <a:ea typeface="+mn-ea"/>
              <a:cs typeface="+mn-cs"/>
            </a:rPr>
            <a:t>年に建築したことにより令和</a:t>
          </a:r>
          <a:r>
            <a:rPr kumimoji="1" lang="ja-JP" altLang="en-US" sz="1050" b="0">
              <a:solidFill>
                <a:schemeClr val="dk1"/>
              </a:solidFill>
              <a:effectLst/>
              <a:latin typeface="+mn-lt"/>
              <a:ea typeface="+mn-ea"/>
              <a:cs typeface="+mn-cs"/>
            </a:rPr>
            <a:t>元</a:t>
          </a:r>
          <a:r>
            <a:rPr kumimoji="1" lang="ja-JP" altLang="ja-JP" sz="1050" b="0">
              <a:solidFill>
                <a:schemeClr val="dk1"/>
              </a:solidFill>
              <a:effectLst/>
              <a:latin typeface="+mn-lt"/>
              <a:ea typeface="+mn-ea"/>
              <a:cs typeface="+mn-cs"/>
            </a:rPr>
            <a:t>年度までは有形固定資産減価償却率が類似団体内平均値に比べやや低い水準となっていたが、令和</a:t>
          </a:r>
          <a:r>
            <a:rPr kumimoji="1" lang="ja-JP" altLang="en-US" sz="1050" b="0">
              <a:solidFill>
                <a:schemeClr val="dk1"/>
              </a:solidFill>
              <a:effectLst/>
              <a:latin typeface="+mn-lt"/>
              <a:ea typeface="+mn-ea"/>
              <a:cs typeface="+mn-cs"/>
            </a:rPr>
            <a:t>５</a:t>
          </a:r>
          <a:r>
            <a:rPr kumimoji="1" lang="ja-JP" altLang="ja-JP" sz="1050" b="0">
              <a:solidFill>
                <a:schemeClr val="dk1"/>
              </a:solidFill>
              <a:effectLst/>
              <a:latin typeface="+mn-lt"/>
              <a:ea typeface="+mn-ea"/>
              <a:cs typeface="+mn-cs"/>
            </a:rPr>
            <a:t>年度の有形固定資産減価償却率はその他の児童館が昭和</a:t>
          </a:r>
          <a:r>
            <a:rPr kumimoji="1" lang="en-US" altLang="ja-JP" sz="1050" b="0">
              <a:solidFill>
                <a:schemeClr val="dk1"/>
              </a:solidFill>
              <a:effectLst/>
              <a:latin typeface="+mn-lt"/>
              <a:ea typeface="+mn-ea"/>
              <a:cs typeface="+mn-cs"/>
            </a:rPr>
            <a:t>60</a:t>
          </a:r>
          <a:r>
            <a:rPr kumimoji="1" lang="ja-JP" altLang="ja-JP" sz="1050" b="0">
              <a:solidFill>
                <a:schemeClr val="dk1"/>
              </a:solidFill>
              <a:effectLst/>
              <a:latin typeface="+mn-lt"/>
              <a:ea typeface="+mn-ea"/>
              <a:cs typeface="+mn-cs"/>
            </a:rPr>
            <a:t>年代に整備されたものであり、老朽化が進行したため、類似団体内平均値を</a:t>
          </a:r>
          <a:r>
            <a:rPr kumimoji="1" lang="en-US" altLang="ja-JP" sz="1050" b="0">
              <a:solidFill>
                <a:schemeClr val="dk1"/>
              </a:solidFill>
              <a:effectLst/>
              <a:latin typeface="+mn-lt"/>
              <a:ea typeface="+mn-ea"/>
              <a:cs typeface="+mn-cs"/>
            </a:rPr>
            <a:t>6.8</a:t>
          </a:r>
          <a:r>
            <a:rPr kumimoji="1" lang="ja-JP" altLang="ja-JP" sz="1050" b="0">
              <a:solidFill>
                <a:schemeClr val="dk1"/>
              </a:solidFill>
              <a:effectLst/>
              <a:latin typeface="+mn-lt"/>
              <a:ea typeface="+mn-ea"/>
              <a:cs typeface="+mn-cs"/>
            </a:rPr>
            <a:t>ポイント上回った。</a:t>
          </a:r>
          <a:endParaRPr lang="ja-JP" altLang="ja-JP" sz="1200">
            <a:effectLst/>
          </a:endParaRPr>
        </a:p>
        <a:p>
          <a:r>
            <a:rPr kumimoji="1" lang="ja-JP" altLang="ja-JP" sz="1050" b="0">
              <a:solidFill>
                <a:schemeClr val="dk1"/>
              </a:solidFill>
              <a:effectLst/>
              <a:latin typeface="+mn-lt"/>
              <a:ea typeface="+mn-ea"/>
              <a:cs typeface="+mn-cs"/>
            </a:rPr>
            <a:t>　今後は、公共施設等総合管理計画に基づいて予防保全を行っていくが、施設の更新時期が重なることにより一時期に財政負担が集中することが懸念されるため、計画的に長寿命化対策や更新事業を実施し、財政負担の軽減・平準化に努める。</a:t>
          </a:r>
          <a:endParaRPr lang="ja-JP" altLang="ja-JP" sz="12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46B8241-4498-4123-A8DD-C68D2B45C44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3373A90-79CC-48B2-8B57-557ED32BF9F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76A2C78-B480-44F1-9D39-90DE26C74C3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1B4035-36AE-4B63-966F-8AF28E8BDCF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愛知県蟹江町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4F32118-9DAC-4A56-90AD-3344B619FEA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A6C5EF1-B77E-4316-ACD9-9DEE924E491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C6BBBA-AB47-4FA3-A6A4-68BEF70F9E2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22F14E1-99AB-4DA0-981A-8B13C43EC12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9BDE7DB-B737-4C03-8E2F-5EBC7DBCCFC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100514-8138-43C8-86AF-883C37EE7DD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37,098
35,127
11.09
13,226,818
12,651,542
535,611
8,021,798
9,636,949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A1DE184-A6E0-438E-AC89-95F2A2968D5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EEDCF9D-060C-4C06-8C80-907325A180B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7BED146-24CA-48C0-AC23-DAE71DD2422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6078C8B-3205-4922-8890-FF002410AF9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B7F1CCE-EA40-4885-BD35-1CC8B6FDCB1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8C93598-528E-47BA-B01A-A9B5A8D469D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DB076BC-80D0-49AF-B071-A0BC5D39C3F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A431E0A-ACAD-4BBD-B0EB-F19CB938B88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49F3246-67CE-413B-89B6-F5FD903E992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7FAE86F-3ACD-4BC8-A246-828974F01CD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6B742E6-2DF0-46AC-B143-AD9FF52367D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3C128BB-3079-4044-99FA-D87FA3D71AE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413255B-7C7F-4FB4-A82B-A8BCF5167C0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11428DF-4E8B-4D32-89C7-2198AC45A6C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977E3EB-ED11-4BC6-B515-19FAC8B69B3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FA4A4E5-50D5-4C6B-BA62-37C3A09393F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51A1193-E736-4300-91A5-34DFC243968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E486663-F863-4928-B60E-77A66A35240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C09C5FD-C7CA-4868-A677-7A44FF21545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C041CA7-949C-4DF9-935F-4AEF0649292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3FAFEC6-793F-48D8-A9F4-C69A8A259EA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0131125-09B4-4117-B62B-BBE611F8E76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A71665-4E30-49BA-856F-E6B53E91607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8A1003A-1723-4382-A6C3-90AE3942496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3E2250B-F42B-48DF-9876-7CB9A69F1EA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479976B-7F5E-4CAF-881A-08B5DF16481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C10861C-4F8F-4388-91D0-73C4D994B5F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DDD7B36-EFAC-4738-9F49-471354AD61F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DD6D3AD-E05F-4D90-8CC2-D3ED2F65412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92C4B39-D352-4094-8CE7-ADDC424F319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159DC5B-2096-49B8-94C1-4B929AE9B6F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78CCAE3-FC06-4A6C-A86C-FEFE729574E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EE1B051-9305-403D-8768-63644CB6C5A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CEE561A-5E29-45E2-AB62-D2C2E7689CE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97B68AC-7BD1-4C42-9E6C-BE5F5F912AB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3283B8A-C08F-4705-9373-0EE837A4520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CAFB1F3-1325-4644-B5CA-41CDB5EDA21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00A2489-5BC3-4AF8-A1DE-5C0DF52217B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39433F4-4083-42B7-A717-E5CFE4D2D3C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059C3CC-62A5-4A73-9FAF-0307B789EB3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C41D08B-457C-4C77-BA4F-6813EA5BC8A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E6F641B-81B9-43BC-8CD0-95100154665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032FA0D-4199-4B18-BC9D-EA70611F006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5AEEA06-6C17-4E43-B603-6752E70B88C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A9E85D0-8BD1-4C9C-A515-64E0C6DD987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F8DC7E5-8F8D-4893-B2E5-6474493C034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9F607CEC-C97A-43CE-8302-974DCFB0209C}"/>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A27D76B-86A2-4254-A14F-CFB01DC761A2}"/>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77532B1-73E2-4EC3-B5F2-E86DA790AC8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5165FF1C-C44A-4E35-B5DA-42828F335203}"/>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C5F6FF83-4D51-433E-BA26-2125968EBCDE}"/>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0AC6766A-C112-411C-AD33-897239CCB75D}"/>
            </a:ext>
          </a:extLst>
        </xdr:cNvPr>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E75E3BB9-4DD1-4172-922A-02E6335D033B}"/>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C57226E5-1831-42B1-83F2-70C019498C92}"/>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F00204EC-575E-4347-8D57-93FA86ACF610}"/>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A2D4E99F-F17A-4C98-B896-B716DA1CD287}"/>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01938906-CEA7-4BA6-B591-4FDBEC2B2C1F}"/>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577610-3049-4CE5-B788-1B625A86EF5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8822E2E-FE03-40BC-B447-8954D51B8F7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3A5684A-39F7-48A1-8DFC-FBC83D7A49A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E1B2550-BDDC-4903-9A6F-A9472AF6A49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5A3DDE4-8A21-4329-9F5E-1C578C03872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xdr:rowOff>
    </xdr:from>
    <xdr:to>
      <xdr:col>24</xdr:col>
      <xdr:colOff>114300</xdr:colOff>
      <xdr:row>37</xdr:row>
      <xdr:rowOff>115570</xdr:rowOff>
    </xdr:to>
    <xdr:sp macro="" textlink="">
      <xdr:nvSpPr>
        <xdr:cNvPr id="74" name="楕円 73">
          <a:extLst>
            <a:ext uri="{FF2B5EF4-FFF2-40B4-BE49-F238E27FC236}">
              <a16:creationId xmlns:a16="http://schemas.microsoft.com/office/drawing/2014/main" id="{91408FB5-2FBE-4C1F-8120-471B3FCCA956}"/>
            </a:ext>
          </a:extLst>
        </xdr:cNvPr>
        <xdr:cNvSpPr/>
      </xdr:nvSpPr>
      <xdr:spPr>
        <a:xfrm>
          <a:off x="4584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36847</xdr:rowOff>
    </xdr:from>
    <xdr:ext cx="405111" cy="259045"/>
    <xdr:sp macro="" textlink="">
      <xdr:nvSpPr>
        <xdr:cNvPr id="75" name="【図書館】&#10;有形固定資産減価償却率該当値テキスト">
          <a:extLst>
            <a:ext uri="{FF2B5EF4-FFF2-40B4-BE49-F238E27FC236}">
              <a16:creationId xmlns:a16="http://schemas.microsoft.com/office/drawing/2014/main" id="{9F86EBAC-F7F0-47A4-A6FF-9B46897E944D}"/>
            </a:ext>
          </a:extLst>
        </xdr:cNvPr>
        <xdr:cNvSpPr txBox="1"/>
      </xdr:nvSpPr>
      <xdr:spPr>
        <a:xfrm>
          <a:off x="4673600"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84183</xdr:rowOff>
    </xdr:from>
    <xdr:to>
      <xdr:col>20</xdr:col>
      <xdr:colOff>38100</xdr:colOff>
      <xdr:row>38</xdr:row>
      <xdr:rowOff>14332</xdr:rowOff>
    </xdr:to>
    <xdr:sp macro="" textlink="">
      <xdr:nvSpPr>
        <xdr:cNvPr id="76" name="楕円 75">
          <a:extLst>
            <a:ext uri="{FF2B5EF4-FFF2-40B4-BE49-F238E27FC236}">
              <a16:creationId xmlns:a16="http://schemas.microsoft.com/office/drawing/2014/main" id="{758543F1-7F6D-4857-830E-55AB77167870}"/>
            </a:ext>
          </a:extLst>
        </xdr:cNvPr>
        <xdr:cNvSpPr/>
      </xdr:nvSpPr>
      <xdr:spPr>
        <a:xfrm>
          <a:off x="3746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64770</xdr:rowOff>
    </xdr:from>
    <xdr:to>
      <xdr:col>24</xdr:col>
      <xdr:colOff>63500</xdr:colOff>
      <xdr:row>37</xdr:row>
      <xdr:rowOff>134983</xdr:rowOff>
    </xdr:to>
    <xdr:cxnSp macro="">
      <xdr:nvCxnSpPr>
        <xdr:cNvPr id="77" name="直線コネクタ 76">
          <a:extLst>
            <a:ext uri="{FF2B5EF4-FFF2-40B4-BE49-F238E27FC236}">
              <a16:creationId xmlns:a16="http://schemas.microsoft.com/office/drawing/2014/main" id="{263A97B6-8EDF-4ABE-A57C-C5DF7121B151}"/>
            </a:ext>
          </a:extLst>
        </xdr:cNvPr>
        <xdr:cNvCxnSpPr/>
      </xdr:nvCxnSpPr>
      <xdr:spPr>
        <a:xfrm flipV="1">
          <a:off x="3797300" y="6408420"/>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51526</xdr:rowOff>
    </xdr:from>
    <xdr:to>
      <xdr:col>15</xdr:col>
      <xdr:colOff>101600</xdr:colOff>
      <xdr:row>37</xdr:row>
      <xdr:rowOff>153126</xdr:rowOff>
    </xdr:to>
    <xdr:sp macro="" textlink="">
      <xdr:nvSpPr>
        <xdr:cNvPr id="78" name="楕円 77">
          <a:extLst>
            <a:ext uri="{FF2B5EF4-FFF2-40B4-BE49-F238E27FC236}">
              <a16:creationId xmlns:a16="http://schemas.microsoft.com/office/drawing/2014/main" id="{460B5879-4BC5-4877-8FC7-3B6CFC0EB16F}"/>
            </a:ext>
          </a:extLst>
        </xdr:cNvPr>
        <xdr:cNvSpPr/>
      </xdr:nvSpPr>
      <xdr:spPr>
        <a:xfrm>
          <a:off x="28575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102326</xdr:rowOff>
    </xdr:from>
    <xdr:to>
      <xdr:col>19</xdr:col>
      <xdr:colOff>177800</xdr:colOff>
      <xdr:row>37</xdr:row>
      <xdr:rowOff>134983</xdr:rowOff>
    </xdr:to>
    <xdr:cxnSp macro="">
      <xdr:nvCxnSpPr>
        <xdr:cNvPr id="79" name="直線コネクタ 78">
          <a:extLst>
            <a:ext uri="{FF2B5EF4-FFF2-40B4-BE49-F238E27FC236}">
              <a16:creationId xmlns:a16="http://schemas.microsoft.com/office/drawing/2014/main" id="{23C822EB-CAE5-48AB-B3CC-205ED9951336}"/>
            </a:ext>
          </a:extLst>
        </xdr:cNvPr>
        <xdr:cNvCxnSpPr/>
      </xdr:nvCxnSpPr>
      <xdr:spPr>
        <a:xfrm>
          <a:off x="2908300" y="644597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18869</xdr:rowOff>
    </xdr:from>
    <xdr:to>
      <xdr:col>10</xdr:col>
      <xdr:colOff>165100</xdr:colOff>
      <xdr:row>37</xdr:row>
      <xdr:rowOff>120469</xdr:rowOff>
    </xdr:to>
    <xdr:sp macro="" textlink="">
      <xdr:nvSpPr>
        <xdr:cNvPr id="80" name="楕円 79">
          <a:extLst>
            <a:ext uri="{FF2B5EF4-FFF2-40B4-BE49-F238E27FC236}">
              <a16:creationId xmlns:a16="http://schemas.microsoft.com/office/drawing/2014/main" id="{5C544285-0BE3-470B-884E-50BBE1B313E1}"/>
            </a:ext>
          </a:extLst>
        </xdr:cNvPr>
        <xdr:cNvSpPr/>
      </xdr:nvSpPr>
      <xdr:spPr>
        <a:xfrm>
          <a:off x="1968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69669</xdr:rowOff>
    </xdr:from>
    <xdr:to>
      <xdr:col>15</xdr:col>
      <xdr:colOff>50800</xdr:colOff>
      <xdr:row>37</xdr:row>
      <xdr:rowOff>102326</xdr:rowOff>
    </xdr:to>
    <xdr:cxnSp macro="">
      <xdr:nvCxnSpPr>
        <xdr:cNvPr id="81" name="直線コネクタ 80">
          <a:extLst>
            <a:ext uri="{FF2B5EF4-FFF2-40B4-BE49-F238E27FC236}">
              <a16:creationId xmlns:a16="http://schemas.microsoft.com/office/drawing/2014/main" id="{3946140F-858E-4A0B-A3C0-B529C08E9906}"/>
            </a:ext>
          </a:extLst>
        </xdr:cNvPr>
        <xdr:cNvCxnSpPr/>
      </xdr:nvCxnSpPr>
      <xdr:spPr>
        <a:xfrm>
          <a:off x="2019300" y="64133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156028</xdr:rowOff>
    </xdr:from>
    <xdr:to>
      <xdr:col>6</xdr:col>
      <xdr:colOff>38100</xdr:colOff>
      <xdr:row>37</xdr:row>
      <xdr:rowOff>86178</xdr:rowOff>
    </xdr:to>
    <xdr:sp macro="" textlink="">
      <xdr:nvSpPr>
        <xdr:cNvPr id="82" name="楕円 81">
          <a:extLst>
            <a:ext uri="{FF2B5EF4-FFF2-40B4-BE49-F238E27FC236}">
              <a16:creationId xmlns:a16="http://schemas.microsoft.com/office/drawing/2014/main" id="{F07831FB-1B12-4758-AD05-9F05DE95677A}"/>
            </a:ext>
          </a:extLst>
        </xdr:cNvPr>
        <xdr:cNvSpPr/>
      </xdr:nvSpPr>
      <xdr:spPr>
        <a:xfrm>
          <a:off x="1079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35378</xdr:rowOff>
    </xdr:from>
    <xdr:to>
      <xdr:col>10</xdr:col>
      <xdr:colOff>114300</xdr:colOff>
      <xdr:row>37</xdr:row>
      <xdr:rowOff>69669</xdr:rowOff>
    </xdr:to>
    <xdr:cxnSp macro="">
      <xdr:nvCxnSpPr>
        <xdr:cNvPr id="83" name="直線コネクタ 82">
          <a:extLst>
            <a:ext uri="{FF2B5EF4-FFF2-40B4-BE49-F238E27FC236}">
              <a16:creationId xmlns:a16="http://schemas.microsoft.com/office/drawing/2014/main" id="{DD6FA028-6C01-4A97-B02A-B8773760D82F}"/>
            </a:ext>
          </a:extLst>
        </xdr:cNvPr>
        <xdr:cNvCxnSpPr/>
      </xdr:nvCxnSpPr>
      <xdr:spPr>
        <a:xfrm>
          <a:off x="1130300" y="637902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EA4FE352-ED77-4AFA-AF1A-327C41F1BE6C}"/>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5" name="n_2aveValue【図書館】&#10;有形固定資産減価償却率">
          <a:extLst>
            <a:ext uri="{FF2B5EF4-FFF2-40B4-BE49-F238E27FC236}">
              <a16:creationId xmlns:a16="http://schemas.microsoft.com/office/drawing/2014/main" id="{575581A4-0914-426E-8DD8-86112DD2CEBE}"/>
            </a:ext>
          </a:extLst>
        </xdr:cNvPr>
        <xdr:cNvSpPr txBox="1"/>
      </xdr:nvSpPr>
      <xdr:spPr>
        <a:xfrm>
          <a:off x="2705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CFADD09A-E96C-4CA9-B5E1-073EB4F9B8B6}"/>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macro="" textlink="">
      <xdr:nvSpPr>
        <xdr:cNvPr id="87" name="n_4aveValue【図書館】&#10;有形固定資産減価償却率">
          <a:extLst>
            <a:ext uri="{FF2B5EF4-FFF2-40B4-BE49-F238E27FC236}">
              <a16:creationId xmlns:a16="http://schemas.microsoft.com/office/drawing/2014/main" id="{FBE06134-6F17-44EC-BA91-1F9D38E33941}"/>
            </a:ext>
          </a:extLst>
        </xdr:cNvPr>
        <xdr:cNvSpPr txBox="1"/>
      </xdr:nvSpPr>
      <xdr:spPr>
        <a:xfrm>
          <a:off x="9277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30860</xdr:rowOff>
    </xdr:from>
    <xdr:ext cx="405111" cy="259045"/>
    <xdr:sp macro="" textlink="">
      <xdr:nvSpPr>
        <xdr:cNvPr id="88" name="n_1mainValue【図書館】&#10;有形固定資産減価償却率">
          <a:extLst>
            <a:ext uri="{FF2B5EF4-FFF2-40B4-BE49-F238E27FC236}">
              <a16:creationId xmlns:a16="http://schemas.microsoft.com/office/drawing/2014/main" id="{A348D95F-8327-4482-A052-C2CC9239EA80}"/>
            </a:ext>
          </a:extLst>
        </xdr:cNvPr>
        <xdr:cNvSpPr txBox="1"/>
      </xdr:nvSpPr>
      <xdr:spPr>
        <a:xfrm>
          <a:off x="35820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169653</xdr:rowOff>
    </xdr:from>
    <xdr:ext cx="405111" cy="259045"/>
    <xdr:sp macro="" textlink="">
      <xdr:nvSpPr>
        <xdr:cNvPr id="89" name="n_2mainValue【図書館】&#10;有形固定資産減価償却率">
          <a:extLst>
            <a:ext uri="{FF2B5EF4-FFF2-40B4-BE49-F238E27FC236}">
              <a16:creationId xmlns:a16="http://schemas.microsoft.com/office/drawing/2014/main" id="{018445ED-26CC-41DA-BC7F-158072F75CFC}"/>
            </a:ext>
          </a:extLst>
        </xdr:cNvPr>
        <xdr:cNvSpPr txBox="1"/>
      </xdr:nvSpPr>
      <xdr:spPr>
        <a:xfrm>
          <a:off x="27057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136996</xdr:rowOff>
    </xdr:from>
    <xdr:ext cx="405111" cy="259045"/>
    <xdr:sp macro="" textlink="">
      <xdr:nvSpPr>
        <xdr:cNvPr id="90" name="n_3mainValue【図書館】&#10;有形固定資産減価償却率">
          <a:extLst>
            <a:ext uri="{FF2B5EF4-FFF2-40B4-BE49-F238E27FC236}">
              <a16:creationId xmlns:a16="http://schemas.microsoft.com/office/drawing/2014/main" id="{A90F880B-3619-4665-A72D-7C2D54B9BDAE}"/>
            </a:ext>
          </a:extLst>
        </xdr:cNvPr>
        <xdr:cNvSpPr txBox="1"/>
      </xdr:nvSpPr>
      <xdr:spPr>
        <a:xfrm>
          <a:off x="1816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102705</xdr:rowOff>
    </xdr:from>
    <xdr:ext cx="405111" cy="259045"/>
    <xdr:sp macro="" textlink="">
      <xdr:nvSpPr>
        <xdr:cNvPr id="91" name="n_4mainValue【図書館】&#10;有形固定資産減価償却率">
          <a:extLst>
            <a:ext uri="{FF2B5EF4-FFF2-40B4-BE49-F238E27FC236}">
              <a16:creationId xmlns:a16="http://schemas.microsoft.com/office/drawing/2014/main" id="{09B6E332-D49C-4557-B6A9-02CDA91DA0C2}"/>
            </a:ext>
          </a:extLst>
        </xdr:cNvPr>
        <xdr:cNvSpPr txBox="1"/>
      </xdr:nvSpPr>
      <xdr:spPr>
        <a:xfrm>
          <a:off x="927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8AD0CA6-1B4D-485E-A0D4-233BE004CEE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26A421D-7EDB-4AB2-AEA0-69425655630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903D163-48F9-4AD4-AB39-524BB485370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53B5407-6B4B-4F01-A79D-A0D477EE15E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03B63CE-B95C-48F5-BDAB-6671057E608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6463ED9-A90A-408D-BB84-D09FE64BED8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6E32DCF-1755-4402-BB41-7DCC7C09325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A0162A0-3314-4477-990E-58BB4059974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4D0BD72-C381-4AE6-960A-43ADBED6EBE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C82A020-D224-4E8C-981D-CF0E49676C5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4C53B19-E15B-4BBA-A186-F18676F1BFF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D34FA19-2623-4240-A815-54F2A5A4BED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32FD31FA-7E23-4878-9542-15692059BE5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A95169E5-EDB9-4F26-B6EC-04BD33E07D4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25AC7AC-5E94-40D4-A873-9594E8BAF8A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D666DB8D-9F21-4B54-B2BF-FFE65C5E308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95DA7F-F3A6-4653-8C6E-2754DF810F0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33F06AE-D56E-43E5-A7EB-ECB6C7BBFB0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A133492-6061-4536-A6AC-E759FDA9A5B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282BC3B2-F618-41DD-9ECC-E835D3F1502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27837DE1-44DA-4499-A294-A9AB63B33F5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9B5A898-BCE4-425A-992B-C77ACA2883D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7C87C2A7-A2FE-4860-B39D-99616F8F456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D393C7A2-EFE4-4FF6-971B-2677046336EC}"/>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12CD608F-0FCE-4B95-940A-7546F867F323}"/>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8B64B03A-109E-474D-96A1-E4E55855E12F}"/>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CA97D96B-567B-453F-A363-BBFB3367C0A2}"/>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D1FCF3F0-04E2-48E1-A701-7E7C7028F321}"/>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2A794D5B-2111-4F75-AD4C-ADB60CF71FC1}"/>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B42FC65B-B84F-4CB9-93EE-56B744184C33}"/>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1D0735E0-DAEA-4C14-8968-0284EC70D94E}"/>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B9E1D559-ECC1-40D3-8601-9C55416B9E5E}"/>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0D3DCFC0-F531-4F31-8646-4CE71DD04964}"/>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58C72C5B-7047-4A12-BD66-3452A09F822F}"/>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DF6270A-ABD8-4016-A8A9-873DB9CABE7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B517376-2CCA-4903-A419-45F559C3C27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3FC7461-CAE8-4FEA-BE14-4AB8F4C9DA3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DDB6B69-B003-4CF0-8520-A49C52F4FFC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95473BF-505D-4092-BA51-7F344EE186E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31" name="楕円 130">
          <a:extLst>
            <a:ext uri="{FF2B5EF4-FFF2-40B4-BE49-F238E27FC236}">
              <a16:creationId xmlns:a16="http://schemas.microsoft.com/office/drawing/2014/main" id="{DFFADDAC-0578-4C11-93AC-E6CD7FE35626}"/>
            </a:ext>
          </a:extLst>
        </xdr:cNvPr>
        <xdr:cNvSpPr/>
      </xdr:nvSpPr>
      <xdr:spPr>
        <a:xfrm>
          <a:off x="104267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82567</xdr:rowOff>
    </xdr:from>
    <xdr:ext cx="469744" cy="259045"/>
    <xdr:sp macro="" textlink="">
      <xdr:nvSpPr>
        <xdr:cNvPr id="132" name="【図書館】&#10;一人当たり面積該当値テキスト">
          <a:extLst>
            <a:ext uri="{FF2B5EF4-FFF2-40B4-BE49-F238E27FC236}">
              <a16:creationId xmlns:a16="http://schemas.microsoft.com/office/drawing/2014/main" id="{2668436D-393A-48EC-9232-64B1D7AD3E67}"/>
            </a:ext>
          </a:extLst>
        </xdr:cNvPr>
        <xdr:cNvSpPr txBox="1"/>
      </xdr:nvSpPr>
      <xdr:spPr>
        <a:xfrm>
          <a:off x="10515600" y="676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59690</xdr:rowOff>
    </xdr:from>
    <xdr:to>
      <xdr:col>50</xdr:col>
      <xdr:colOff>165100</xdr:colOff>
      <xdr:row>40</xdr:row>
      <xdr:rowOff>161290</xdr:rowOff>
    </xdr:to>
    <xdr:sp macro="" textlink="">
      <xdr:nvSpPr>
        <xdr:cNvPr id="133" name="楕円 132">
          <a:extLst>
            <a:ext uri="{FF2B5EF4-FFF2-40B4-BE49-F238E27FC236}">
              <a16:creationId xmlns:a16="http://schemas.microsoft.com/office/drawing/2014/main" id="{E792378A-6C7A-4BC0-A24F-0E0D5F01FF01}"/>
            </a:ext>
          </a:extLst>
        </xdr:cNvPr>
        <xdr:cNvSpPr/>
      </xdr:nvSpPr>
      <xdr:spPr>
        <a:xfrm>
          <a:off x="9588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110490</xdr:rowOff>
    </xdr:from>
    <xdr:to>
      <xdr:col>55</xdr:col>
      <xdr:colOff>0</xdr:colOff>
      <xdr:row>40</xdr:row>
      <xdr:rowOff>110490</xdr:rowOff>
    </xdr:to>
    <xdr:cxnSp macro="">
      <xdr:nvCxnSpPr>
        <xdr:cNvPr id="134" name="直線コネクタ 133">
          <a:extLst>
            <a:ext uri="{FF2B5EF4-FFF2-40B4-BE49-F238E27FC236}">
              <a16:creationId xmlns:a16="http://schemas.microsoft.com/office/drawing/2014/main" id="{444F6AB7-1CE2-4186-A70B-8D2E2C122FEB}"/>
            </a:ext>
          </a:extLst>
        </xdr:cNvPr>
        <xdr:cNvCxnSpPr/>
      </xdr:nvCxnSpPr>
      <xdr:spPr>
        <a:xfrm>
          <a:off x="9639300" y="69684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59690</xdr:rowOff>
    </xdr:from>
    <xdr:to>
      <xdr:col>46</xdr:col>
      <xdr:colOff>38100</xdr:colOff>
      <xdr:row>40</xdr:row>
      <xdr:rowOff>161290</xdr:rowOff>
    </xdr:to>
    <xdr:sp macro="" textlink="">
      <xdr:nvSpPr>
        <xdr:cNvPr id="135" name="楕円 134">
          <a:extLst>
            <a:ext uri="{FF2B5EF4-FFF2-40B4-BE49-F238E27FC236}">
              <a16:creationId xmlns:a16="http://schemas.microsoft.com/office/drawing/2014/main" id="{C19A30CE-6987-4299-81D4-76EEDEC7F414}"/>
            </a:ext>
          </a:extLst>
        </xdr:cNvPr>
        <xdr:cNvSpPr/>
      </xdr:nvSpPr>
      <xdr:spPr>
        <a:xfrm>
          <a:off x="8699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110490</xdr:rowOff>
    </xdr:from>
    <xdr:to>
      <xdr:col>50</xdr:col>
      <xdr:colOff>114300</xdr:colOff>
      <xdr:row>40</xdr:row>
      <xdr:rowOff>110490</xdr:rowOff>
    </xdr:to>
    <xdr:cxnSp macro="">
      <xdr:nvCxnSpPr>
        <xdr:cNvPr id="136" name="直線コネクタ 135">
          <a:extLst>
            <a:ext uri="{FF2B5EF4-FFF2-40B4-BE49-F238E27FC236}">
              <a16:creationId xmlns:a16="http://schemas.microsoft.com/office/drawing/2014/main" id="{86DD7D1B-8641-485E-A93F-07098F904F84}"/>
            </a:ext>
          </a:extLst>
        </xdr:cNvPr>
        <xdr:cNvCxnSpPr/>
      </xdr:nvCxnSpPr>
      <xdr:spPr>
        <a:xfrm>
          <a:off x="8750300" y="69684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63500</xdr:rowOff>
    </xdr:from>
    <xdr:to>
      <xdr:col>41</xdr:col>
      <xdr:colOff>101600</xdr:colOff>
      <xdr:row>40</xdr:row>
      <xdr:rowOff>165100</xdr:rowOff>
    </xdr:to>
    <xdr:sp macro="" textlink="">
      <xdr:nvSpPr>
        <xdr:cNvPr id="137" name="楕円 136">
          <a:extLst>
            <a:ext uri="{FF2B5EF4-FFF2-40B4-BE49-F238E27FC236}">
              <a16:creationId xmlns:a16="http://schemas.microsoft.com/office/drawing/2014/main" id="{4451CEFD-4768-4772-BE72-888C85FD5656}"/>
            </a:ext>
          </a:extLst>
        </xdr:cNvPr>
        <xdr:cNvSpPr/>
      </xdr:nvSpPr>
      <xdr:spPr>
        <a:xfrm>
          <a:off x="7810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110490</xdr:rowOff>
    </xdr:from>
    <xdr:to>
      <xdr:col>45</xdr:col>
      <xdr:colOff>177800</xdr:colOff>
      <xdr:row>40</xdr:row>
      <xdr:rowOff>114300</xdr:rowOff>
    </xdr:to>
    <xdr:cxnSp macro="">
      <xdr:nvCxnSpPr>
        <xdr:cNvPr id="138" name="直線コネクタ 137">
          <a:extLst>
            <a:ext uri="{FF2B5EF4-FFF2-40B4-BE49-F238E27FC236}">
              <a16:creationId xmlns:a16="http://schemas.microsoft.com/office/drawing/2014/main" id="{B838304D-C8E3-4E23-93D1-539E9D2A61A8}"/>
            </a:ext>
          </a:extLst>
        </xdr:cNvPr>
        <xdr:cNvCxnSpPr/>
      </xdr:nvCxnSpPr>
      <xdr:spPr>
        <a:xfrm flipV="1">
          <a:off x="7861300" y="6968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63500</xdr:rowOff>
    </xdr:from>
    <xdr:to>
      <xdr:col>36</xdr:col>
      <xdr:colOff>165100</xdr:colOff>
      <xdr:row>40</xdr:row>
      <xdr:rowOff>165100</xdr:rowOff>
    </xdr:to>
    <xdr:sp macro="" textlink="">
      <xdr:nvSpPr>
        <xdr:cNvPr id="139" name="楕円 138">
          <a:extLst>
            <a:ext uri="{FF2B5EF4-FFF2-40B4-BE49-F238E27FC236}">
              <a16:creationId xmlns:a16="http://schemas.microsoft.com/office/drawing/2014/main" id="{97C11BE6-98C4-4223-81CC-247426B74FC2}"/>
            </a:ext>
          </a:extLst>
        </xdr:cNvPr>
        <xdr:cNvSpPr/>
      </xdr:nvSpPr>
      <xdr:spPr>
        <a:xfrm>
          <a:off x="6921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114300</xdr:rowOff>
    </xdr:from>
    <xdr:to>
      <xdr:col>41</xdr:col>
      <xdr:colOff>50800</xdr:colOff>
      <xdr:row>40</xdr:row>
      <xdr:rowOff>114300</xdr:rowOff>
    </xdr:to>
    <xdr:cxnSp macro="">
      <xdr:nvCxnSpPr>
        <xdr:cNvPr id="140" name="直線コネクタ 139">
          <a:extLst>
            <a:ext uri="{FF2B5EF4-FFF2-40B4-BE49-F238E27FC236}">
              <a16:creationId xmlns:a16="http://schemas.microsoft.com/office/drawing/2014/main" id="{BCE41E9B-C279-463D-BDE9-89CA50D4DE6A}"/>
            </a:ext>
          </a:extLst>
        </xdr:cNvPr>
        <xdr:cNvCxnSpPr/>
      </xdr:nvCxnSpPr>
      <xdr:spPr>
        <a:xfrm>
          <a:off x="6972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5C8729CE-3769-45DE-9A75-7DA284CC96DE}"/>
            </a:ext>
          </a:extLst>
        </xdr:cNvPr>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0C48991F-B112-4D93-BCDF-51EB66014C65}"/>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127EB023-C15E-41C8-9473-BE6EFBF59F69}"/>
            </a:ext>
          </a:extLst>
        </xdr:cNvPr>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6519DBF4-8095-43C2-912E-A921C56D32CA}"/>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6367</xdr:rowOff>
    </xdr:from>
    <xdr:ext cx="469744" cy="259045"/>
    <xdr:sp macro="" textlink="">
      <xdr:nvSpPr>
        <xdr:cNvPr id="145" name="n_1mainValue【図書館】&#10;一人当たり面積">
          <a:extLst>
            <a:ext uri="{FF2B5EF4-FFF2-40B4-BE49-F238E27FC236}">
              <a16:creationId xmlns:a16="http://schemas.microsoft.com/office/drawing/2014/main" id="{6A056179-88A9-4C22-B84B-37ADD3A29FB9}"/>
            </a:ext>
          </a:extLst>
        </xdr:cNvPr>
        <xdr:cNvSpPr txBox="1"/>
      </xdr:nvSpPr>
      <xdr:spPr>
        <a:xfrm>
          <a:off x="93917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6367</xdr:rowOff>
    </xdr:from>
    <xdr:ext cx="469744" cy="259045"/>
    <xdr:sp macro="" textlink="">
      <xdr:nvSpPr>
        <xdr:cNvPr id="146" name="n_2mainValue【図書館】&#10;一人当たり面積">
          <a:extLst>
            <a:ext uri="{FF2B5EF4-FFF2-40B4-BE49-F238E27FC236}">
              <a16:creationId xmlns:a16="http://schemas.microsoft.com/office/drawing/2014/main" id="{295A0565-529A-4061-9C68-94C7E58D8D07}"/>
            </a:ext>
          </a:extLst>
        </xdr:cNvPr>
        <xdr:cNvSpPr txBox="1"/>
      </xdr:nvSpPr>
      <xdr:spPr>
        <a:xfrm>
          <a:off x="8515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10177</xdr:rowOff>
    </xdr:from>
    <xdr:ext cx="469744" cy="259045"/>
    <xdr:sp macro="" textlink="">
      <xdr:nvSpPr>
        <xdr:cNvPr id="147" name="n_3mainValue【図書館】&#10;一人当たり面積">
          <a:extLst>
            <a:ext uri="{FF2B5EF4-FFF2-40B4-BE49-F238E27FC236}">
              <a16:creationId xmlns:a16="http://schemas.microsoft.com/office/drawing/2014/main" id="{786345E0-6BD0-4406-A1C3-8A35696E73B8}"/>
            </a:ext>
          </a:extLst>
        </xdr:cNvPr>
        <xdr:cNvSpPr txBox="1"/>
      </xdr:nvSpPr>
      <xdr:spPr>
        <a:xfrm>
          <a:off x="7626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10177</xdr:rowOff>
    </xdr:from>
    <xdr:ext cx="469744" cy="259045"/>
    <xdr:sp macro="" textlink="">
      <xdr:nvSpPr>
        <xdr:cNvPr id="148" name="n_4mainValue【図書館】&#10;一人当たり面積">
          <a:extLst>
            <a:ext uri="{FF2B5EF4-FFF2-40B4-BE49-F238E27FC236}">
              <a16:creationId xmlns:a16="http://schemas.microsoft.com/office/drawing/2014/main" id="{9A0C1536-E11B-4D9D-9919-E6AE20CE9567}"/>
            </a:ext>
          </a:extLst>
        </xdr:cNvPr>
        <xdr:cNvSpPr txBox="1"/>
      </xdr:nvSpPr>
      <xdr:spPr>
        <a:xfrm>
          <a:off x="6737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B170083-5C37-47C2-BA39-B423022F3DA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75869A1-735B-43B3-A34C-2B6AFFD91EC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F60D130-C8AC-44E9-A30A-6EC06444B54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F339553-6C0A-4B07-89CA-585DC59F6E3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E490BB14-0C33-435F-B409-DC9E79EC497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E6AAE7AC-0F71-4B4E-82AE-8ED79CC062E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E6F1040-9B55-4523-B086-B92E493907B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EC03166A-F1A3-4674-B770-B3A1E7ECD6A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405EB25-3EAF-40B9-8CD2-C9A24983429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2235E538-33C4-4D3E-B2A9-7A8540EE57F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19D167B-53A3-4D65-818E-A69D6C8426C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2E5A98AD-1C16-4C48-8EFA-8FE14466FEF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E3C6DA1E-2052-4EA8-A44F-6387B19051B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ACB84308-E021-4645-B6EC-87F1B92BCAE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BA91B0F0-7C2C-4E7F-AF2A-B24732F6B60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844766C7-797C-43C6-BA3B-5E722058E56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A8361B29-7BE7-4350-9AB7-ABEE74BD0CA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BEB03D79-2EFD-43E4-B6D2-D28800D956C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70EAE88A-2E61-45CF-8471-3F1A41F5787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A2748617-03B7-45B1-AFE0-7CB65CCE922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E1C0B61-F588-454E-8BDD-0C0281F5C28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DCA9273B-BA93-4803-B5EA-24E918AAD56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7BB90097-D4ED-4C4C-B6ED-FCD7D716F57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1B7F3316-89D4-4038-90BD-8084D3665C1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27482818-08DC-4893-BA39-7C887626ECE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D215A968-74E4-4125-9668-A9E2BA850D76}"/>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1FFE5B11-C722-4C91-8592-0F7B5A34AE2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935FBF3A-FF9D-4451-BD6F-6052AB3823B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212F701C-F7CF-4E77-8861-B36BD2C69109}"/>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959813D2-41D1-4F12-AFDB-00717265C988}"/>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CF543F41-32DA-438C-BFBE-C16FE6990E1C}"/>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B5D5D4B1-FDF7-4083-8F81-5D899FF78248}"/>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504EADFB-2609-4651-B2ED-966C7A38501F}"/>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C476C638-3607-4D0B-9083-EE195A082DF2}"/>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527A1D6D-43CB-4CB8-930D-E69D62B01176}"/>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8F651FAB-1978-4554-BCDC-65AE1C92D9FA}"/>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2429899-1199-469A-923C-E3CAB0CDBF4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3711642-2B5B-4FD6-93D0-464DF5C4CC2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14D1D6F-83B0-4EA3-AB52-9364FC78F86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E190BD7-A955-4F33-857E-73D042F849B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93AC0C6-DB3C-496C-B8A5-72D0435AF16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109220</xdr:rowOff>
    </xdr:from>
    <xdr:to>
      <xdr:col>24</xdr:col>
      <xdr:colOff>114300</xdr:colOff>
      <xdr:row>62</xdr:row>
      <xdr:rowOff>39370</xdr:rowOff>
    </xdr:to>
    <xdr:sp macro="" textlink="">
      <xdr:nvSpPr>
        <xdr:cNvPr id="190" name="楕円 189">
          <a:extLst>
            <a:ext uri="{FF2B5EF4-FFF2-40B4-BE49-F238E27FC236}">
              <a16:creationId xmlns:a16="http://schemas.microsoft.com/office/drawing/2014/main" id="{BFB94496-4A5B-4B68-AD03-F03A9FA7B7D0}"/>
            </a:ext>
          </a:extLst>
        </xdr:cNvPr>
        <xdr:cNvSpPr/>
      </xdr:nvSpPr>
      <xdr:spPr>
        <a:xfrm>
          <a:off x="45847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87647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38B13BCD-F46F-4B1B-8465-F6C79F51F0F0}"/>
            </a:ext>
          </a:extLst>
        </xdr:cNvPr>
        <xdr:cNvSpPr txBox="1"/>
      </xdr:nvSpPr>
      <xdr:spPr>
        <a:xfrm>
          <a:off x="4673600"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92891</xdr:rowOff>
    </xdr:from>
    <xdr:to>
      <xdr:col>20</xdr:col>
      <xdr:colOff>38100</xdr:colOff>
      <xdr:row>62</xdr:row>
      <xdr:rowOff>23041</xdr:rowOff>
    </xdr:to>
    <xdr:sp macro="" textlink="">
      <xdr:nvSpPr>
        <xdr:cNvPr id="192" name="楕円 191">
          <a:extLst>
            <a:ext uri="{FF2B5EF4-FFF2-40B4-BE49-F238E27FC236}">
              <a16:creationId xmlns:a16="http://schemas.microsoft.com/office/drawing/2014/main" id="{E02A0678-7226-42BF-B03E-9AA74335503F}"/>
            </a:ext>
          </a:extLst>
        </xdr:cNvPr>
        <xdr:cNvSpPr/>
      </xdr:nvSpPr>
      <xdr:spPr>
        <a:xfrm>
          <a:off x="3746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143691</xdr:rowOff>
    </xdr:from>
    <xdr:to>
      <xdr:col>24</xdr:col>
      <xdr:colOff>63500</xdr:colOff>
      <xdr:row>61</xdr:row>
      <xdr:rowOff>160020</xdr:rowOff>
    </xdr:to>
    <xdr:cxnSp macro="">
      <xdr:nvCxnSpPr>
        <xdr:cNvPr id="193" name="直線コネクタ 192">
          <a:extLst>
            <a:ext uri="{FF2B5EF4-FFF2-40B4-BE49-F238E27FC236}">
              <a16:creationId xmlns:a16="http://schemas.microsoft.com/office/drawing/2014/main" id="{60AF6D62-484E-4329-AA89-F1A730AF9158}"/>
            </a:ext>
          </a:extLst>
        </xdr:cNvPr>
        <xdr:cNvCxnSpPr/>
      </xdr:nvCxnSpPr>
      <xdr:spPr>
        <a:xfrm>
          <a:off x="3797300" y="1060214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71665</xdr:rowOff>
    </xdr:from>
    <xdr:to>
      <xdr:col>15</xdr:col>
      <xdr:colOff>101600</xdr:colOff>
      <xdr:row>62</xdr:row>
      <xdr:rowOff>1815</xdr:rowOff>
    </xdr:to>
    <xdr:sp macro="" textlink="">
      <xdr:nvSpPr>
        <xdr:cNvPr id="194" name="楕円 193">
          <a:extLst>
            <a:ext uri="{FF2B5EF4-FFF2-40B4-BE49-F238E27FC236}">
              <a16:creationId xmlns:a16="http://schemas.microsoft.com/office/drawing/2014/main" id="{9958F9C4-CEB5-4FE1-9C12-F808F5DDC8F5}"/>
            </a:ext>
          </a:extLst>
        </xdr:cNvPr>
        <xdr:cNvSpPr/>
      </xdr:nvSpPr>
      <xdr:spPr>
        <a:xfrm>
          <a:off x="2857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122465</xdr:rowOff>
    </xdr:from>
    <xdr:to>
      <xdr:col>19</xdr:col>
      <xdr:colOff>177800</xdr:colOff>
      <xdr:row>61</xdr:row>
      <xdr:rowOff>143691</xdr:rowOff>
    </xdr:to>
    <xdr:cxnSp macro="">
      <xdr:nvCxnSpPr>
        <xdr:cNvPr id="195" name="直線コネクタ 194">
          <a:extLst>
            <a:ext uri="{FF2B5EF4-FFF2-40B4-BE49-F238E27FC236}">
              <a16:creationId xmlns:a16="http://schemas.microsoft.com/office/drawing/2014/main" id="{089FB298-201E-44FC-A0DC-FD3464100D3B}"/>
            </a:ext>
          </a:extLst>
        </xdr:cNvPr>
        <xdr:cNvCxnSpPr/>
      </xdr:nvCxnSpPr>
      <xdr:spPr>
        <a:xfrm>
          <a:off x="2908300" y="1058091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42273</xdr:rowOff>
    </xdr:from>
    <xdr:to>
      <xdr:col>10</xdr:col>
      <xdr:colOff>165100</xdr:colOff>
      <xdr:row>61</xdr:row>
      <xdr:rowOff>143873</xdr:rowOff>
    </xdr:to>
    <xdr:sp macro="" textlink="">
      <xdr:nvSpPr>
        <xdr:cNvPr id="196" name="楕円 195">
          <a:extLst>
            <a:ext uri="{FF2B5EF4-FFF2-40B4-BE49-F238E27FC236}">
              <a16:creationId xmlns:a16="http://schemas.microsoft.com/office/drawing/2014/main" id="{3D776E4D-9D8E-4854-9EE8-3778EA947937}"/>
            </a:ext>
          </a:extLst>
        </xdr:cNvPr>
        <xdr:cNvSpPr/>
      </xdr:nvSpPr>
      <xdr:spPr>
        <a:xfrm>
          <a:off x="1968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93073</xdr:rowOff>
    </xdr:from>
    <xdr:to>
      <xdr:col>15</xdr:col>
      <xdr:colOff>50800</xdr:colOff>
      <xdr:row>61</xdr:row>
      <xdr:rowOff>122465</xdr:rowOff>
    </xdr:to>
    <xdr:cxnSp macro="">
      <xdr:nvCxnSpPr>
        <xdr:cNvPr id="197" name="直線コネクタ 196">
          <a:extLst>
            <a:ext uri="{FF2B5EF4-FFF2-40B4-BE49-F238E27FC236}">
              <a16:creationId xmlns:a16="http://schemas.microsoft.com/office/drawing/2014/main" id="{2714127D-EBC4-4F35-941F-5B36F7CE540B}"/>
            </a:ext>
          </a:extLst>
        </xdr:cNvPr>
        <xdr:cNvCxnSpPr/>
      </xdr:nvCxnSpPr>
      <xdr:spPr>
        <a:xfrm>
          <a:off x="2019300" y="1055152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12881</xdr:rowOff>
    </xdr:from>
    <xdr:to>
      <xdr:col>6</xdr:col>
      <xdr:colOff>38100</xdr:colOff>
      <xdr:row>61</xdr:row>
      <xdr:rowOff>114481</xdr:rowOff>
    </xdr:to>
    <xdr:sp macro="" textlink="">
      <xdr:nvSpPr>
        <xdr:cNvPr id="198" name="楕円 197">
          <a:extLst>
            <a:ext uri="{FF2B5EF4-FFF2-40B4-BE49-F238E27FC236}">
              <a16:creationId xmlns:a16="http://schemas.microsoft.com/office/drawing/2014/main" id="{9176C2F5-5B6E-4E28-A9D5-729FDF2A998F}"/>
            </a:ext>
          </a:extLst>
        </xdr:cNvPr>
        <xdr:cNvSpPr/>
      </xdr:nvSpPr>
      <xdr:spPr>
        <a:xfrm>
          <a:off x="1079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63681</xdr:rowOff>
    </xdr:from>
    <xdr:to>
      <xdr:col>10</xdr:col>
      <xdr:colOff>114300</xdr:colOff>
      <xdr:row>61</xdr:row>
      <xdr:rowOff>93073</xdr:rowOff>
    </xdr:to>
    <xdr:cxnSp macro="">
      <xdr:nvCxnSpPr>
        <xdr:cNvPr id="199" name="直線コネクタ 198">
          <a:extLst>
            <a:ext uri="{FF2B5EF4-FFF2-40B4-BE49-F238E27FC236}">
              <a16:creationId xmlns:a16="http://schemas.microsoft.com/office/drawing/2014/main" id="{15B8386C-4616-4114-A146-E74CFA274D5C}"/>
            </a:ext>
          </a:extLst>
        </xdr:cNvPr>
        <xdr:cNvCxnSpPr/>
      </xdr:nvCxnSpPr>
      <xdr:spPr>
        <a:xfrm>
          <a:off x="1130300" y="105221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23DB8AB5-533A-4824-B46D-2D79416209C8}"/>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B41AEFD0-F276-4F49-8D75-B2216D5EEC36}"/>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EAC8AA03-0279-43EE-9D62-1CCAEB279A1B}"/>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C48C1E8E-929E-4E20-A23E-5A0ADD2ED7AF}"/>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14168</xdr:rowOff>
    </xdr:from>
    <xdr:ext cx="405111" cy="259045"/>
    <xdr:sp macro="" textlink="">
      <xdr:nvSpPr>
        <xdr:cNvPr id="204" name="n_1mainValue【体育館・プール】&#10;有形固定資産減価償却率">
          <a:extLst>
            <a:ext uri="{FF2B5EF4-FFF2-40B4-BE49-F238E27FC236}">
              <a16:creationId xmlns:a16="http://schemas.microsoft.com/office/drawing/2014/main" id="{2ED89FF0-2677-40BB-AFB0-DAE415250E72}"/>
            </a:ext>
          </a:extLst>
        </xdr:cNvPr>
        <xdr:cNvSpPr txBox="1"/>
      </xdr:nvSpPr>
      <xdr:spPr>
        <a:xfrm>
          <a:off x="35820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164392</xdr:rowOff>
    </xdr:from>
    <xdr:ext cx="405111" cy="259045"/>
    <xdr:sp macro="" textlink="">
      <xdr:nvSpPr>
        <xdr:cNvPr id="205" name="n_2mainValue【体育館・プール】&#10;有形固定資産減価償却率">
          <a:extLst>
            <a:ext uri="{FF2B5EF4-FFF2-40B4-BE49-F238E27FC236}">
              <a16:creationId xmlns:a16="http://schemas.microsoft.com/office/drawing/2014/main" id="{3414BC1A-DD89-4EF9-B658-7A576594E591}"/>
            </a:ext>
          </a:extLst>
        </xdr:cNvPr>
        <xdr:cNvSpPr txBox="1"/>
      </xdr:nvSpPr>
      <xdr:spPr>
        <a:xfrm>
          <a:off x="2705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135000</xdr:rowOff>
    </xdr:from>
    <xdr:ext cx="405111" cy="259045"/>
    <xdr:sp macro="" textlink="">
      <xdr:nvSpPr>
        <xdr:cNvPr id="206" name="n_3mainValue【体育館・プール】&#10;有形固定資産減価償却率">
          <a:extLst>
            <a:ext uri="{FF2B5EF4-FFF2-40B4-BE49-F238E27FC236}">
              <a16:creationId xmlns:a16="http://schemas.microsoft.com/office/drawing/2014/main" id="{F22FEEDB-68CF-48CF-AB07-E4E7D9BD6F17}"/>
            </a:ext>
          </a:extLst>
        </xdr:cNvPr>
        <xdr:cNvSpPr txBox="1"/>
      </xdr:nvSpPr>
      <xdr:spPr>
        <a:xfrm>
          <a:off x="18167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105608</xdr:rowOff>
    </xdr:from>
    <xdr:ext cx="405111" cy="259045"/>
    <xdr:sp macro="" textlink="">
      <xdr:nvSpPr>
        <xdr:cNvPr id="207" name="n_4mainValue【体育館・プール】&#10;有形固定資産減価償却率">
          <a:extLst>
            <a:ext uri="{FF2B5EF4-FFF2-40B4-BE49-F238E27FC236}">
              <a16:creationId xmlns:a16="http://schemas.microsoft.com/office/drawing/2014/main" id="{34EEA901-2D6C-4F54-B825-CD34B2F42CB3}"/>
            </a:ext>
          </a:extLst>
        </xdr:cNvPr>
        <xdr:cNvSpPr txBox="1"/>
      </xdr:nvSpPr>
      <xdr:spPr>
        <a:xfrm>
          <a:off x="927744"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C4DB362C-D651-4D93-933F-40879F4D2CC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E9C5FFF4-C61F-4FA0-BF6C-C4A6F2359A8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4342DB58-247E-4A84-9CBC-E34176C36F7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3F510F73-A7E4-40DB-ACEA-79C12320ED2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A5451E93-150B-46A0-8C9F-DEB24ACD750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9B49876E-2454-4882-AC47-06AD4373307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C18C2C8E-0ECD-401C-BEF4-13EFDF3480D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BDCB135E-785D-4852-897B-AEEC0B7182C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9C79F277-4779-4675-9EBC-2D4A052AB30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C2CBD7A-7895-4A9B-8A58-B956B35CBE8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C62404EC-861F-48E4-A524-DAE11732CFA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67693F7D-31C7-421D-B1C8-FE79393EAE0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92B0F69D-1010-4DD2-9497-3729336CF9D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10BE423F-6B48-4A07-A674-B7013616E7C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8E9D1FC4-F854-449C-B909-818F8049285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546DAC63-E1E2-4312-8350-822E3EDD29C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742E1A3C-0C23-47A6-96D1-92ADBC693C8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1850D83D-B358-4D2F-852F-975BF9226ED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75C9F5B1-C455-49D1-AFA1-0EE4F71EA86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E7F7853F-3A24-4607-AC17-E3E54848665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CF72F493-DA9A-461A-8AF1-62AD265AC49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D618E20-27EA-4C15-AB51-49AE7D06083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699409FA-9FC3-41FE-8BB3-CCAC0D4E3FD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A225582B-90B3-4881-B0F0-5DF65F5DADCC}"/>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97A6761C-8309-4AAC-B3B3-BE8DEDBFFA92}"/>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301A474F-0B23-4CC0-8912-C63EBDCAD869}"/>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2F1FD9CA-C955-4B3D-81C4-60E4BA215FE5}"/>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93606F42-D4C6-4BF9-9F1A-2E48BE0D9F37}"/>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67FB9B78-0027-4259-8A0E-95A8B0C313BC}"/>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825DFA72-71AE-4EB5-B554-62ACB9F15B14}"/>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C0B5357A-2606-4769-BAB0-0A871E21B182}"/>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CA01901D-4348-4D8F-B301-05D6CA749E1C}"/>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71DE971D-733C-45B7-8C22-EB5F216CC9A2}"/>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88FF33E2-F4E7-471E-A0B5-47894DA08976}"/>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33A765E-9975-4E8F-ADF3-CC40BF89066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092E206-D972-4846-9105-26E564713DC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0916851-FE32-46C7-A249-814A5013744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3009E87-10DC-468A-A70C-47E08E3E76E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0649BCE-0B8D-4262-A3AE-09080DB4520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65405</xdr:rowOff>
    </xdr:from>
    <xdr:to>
      <xdr:col>55</xdr:col>
      <xdr:colOff>50800</xdr:colOff>
      <xdr:row>63</xdr:row>
      <xdr:rowOff>167005</xdr:rowOff>
    </xdr:to>
    <xdr:sp macro="" textlink="">
      <xdr:nvSpPr>
        <xdr:cNvPr id="247" name="楕円 246">
          <a:extLst>
            <a:ext uri="{FF2B5EF4-FFF2-40B4-BE49-F238E27FC236}">
              <a16:creationId xmlns:a16="http://schemas.microsoft.com/office/drawing/2014/main" id="{E2070A6C-FDE8-40CF-81F8-1EF501D6065A}"/>
            </a:ext>
          </a:extLst>
        </xdr:cNvPr>
        <xdr:cNvSpPr/>
      </xdr:nvSpPr>
      <xdr:spPr>
        <a:xfrm>
          <a:off x="104267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151782</xdr:rowOff>
    </xdr:from>
    <xdr:ext cx="469744" cy="259045"/>
    <xdr:sp macro="" textlink="">
      <xdr:nvSpPr>
        <xdr:cNvPr id="248" name="【体育館・プール】&#10;一人当たり面積該当値テキスト">
          <a:extLst>
            <a:ext uri="{FF2B5EF4-FFF2-40B4-BE49-F238E27FC236}">
              <a16:creationId xmlns:a16="http://schemas.microsoft.com/office/drawing/2014/main" id="{01DFE8F5-E8C9-4406-9737-58AAB071550B}"/>
            </a:ext>
          </a:extLst>
        </xdr:cNvPr>
        <xdr:cNvSpPr txBox="1"/>
      </xdr:nvSpPr>
      <xdr:spPr>
        <a:xfrm>
          <a:off x="10515600" y="1078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65405</xdr:rowOff>
    </xdr:from>
    <xdr:to>
      <xdr:col>50</xdr:col>
      <xdr:colOff>165100</xdr:colOff>
      <xdr:row>63</xdr:row>
      <xdr:rowOff>167005</xdr:rowOff>
    </xdr:to>
    <xdr:sp macro="" textlink="">
      <xdr:nvSpPr>
        <xdr:cNvPr id="249" name="楕円 248">
          <a:extLst>
            <a:ext uri="{FF2B5EF4-FFF2-40B4-BE49-F238E27FC236}">
              <a16:creationId xmlns:a16="http://schemas.microsoft.com/office/drawing/2014/main" id="{46B2BB55-5487-4299-92AA-A89DCD8BC96E}"/>
            </a:ext>
          </a:extLst>
        </xdr:cNvPr>
        <xdr:cNvSpPr/>
      </xdr:nvSpPr>
      <xdr:spPr>
        <a:xfrm>
          <a:off x="9588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116205</xdr:rowOff>
    </xdr:from>
    <xdr:to>
      <xdr:col>55</xdr:col>
      <xdr:colOff>0</xdr:colOff>
      <xdr:row>63</xdr:row>
      <xdr:rowOff>116205</xdr:rowOff>
    </xdr:to>
    <xdr:cxnSp macro="">
      <xdr:nvCxnSpPr>
        <xdr:cNvPr id="250" name="直線コネクタ 249">
          <a:extLst>
            <a:ext uri="{FF2B5EF4-FFF2-40B4-BE49-F238E27FC236}">
              <a16:creationId xmlns:a16="http://schemas.microsoft.com/office/drawing/2014/main" id="{401C49A0-AD7B-4394-9F4C-99D27250D6F9}"/>
            </a:ext>
          </a:extLst>
        </xdr:cNvPr>
        <xdr:cNvCxnSpPr/>
      </xdr:nvCxnSpPr>
      <xdr:spPr>
        <a:xfrm>
          <a:off x="9639300" y="109175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65405</xdr:rowOff>
    </xdr:from>
    <xdr:to>
      <xdr:col>46</xdr:col>
      <xdr:colOff>38100</xdr:colOff>
      <xdr:row>63</xdr:row>
      <xdr:rowOff>167005</xdr:rowOff>
    </xdr:to>
    <xdr:sp macro="" textlink="">
      <xdr:nvSpPr>
        <xdr:cNvPr id="251" name="楕円 250">
          <a:extLst>
            <a:ext uri="{FF2B5EF4-FFF2-40B4-BE49-F238E27FC236}">
              <a16:creationId xmlns:a16="http://schemas.microsoft.com/office/drawing/2014/main" id="{4157182E-E45A-4265-ACA2-71D705030227}"/>
            </a:ext>
          </a:extLst>
        </xdr:cNvPr>
        <xdr:cNvSpPr/>
      </xdr:nvSpPr>
      <xdr:spPr>
        <a:xfrm>
          <a:off x="8699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116205</xdr:rowOff>
    </xdr:from>
    <xdr:to>
      <xdr:col>50</xdr:col>
      <xdr:colOff>114300</xdr:colOff>
      <xdr:row>63</xdr:row>
      <xdr:rowOff>116205</xdr:rowOff>
    </xdr:to>
    <xdr:cxnSp macro="">
      <xdr:nvCxnSpPr>
        <xdr:cNvPr id="252" name="直線コネクタ 251">
          <a:extLst>
            <a:ext uri="{FF2B5EF4-FFF2-40B4-BE49-F238E27FC236}">
              <a16:creationId xmlns:a16="http://schemas.microsoft.com/office/drawing/2014/main" id="{791482B9-1D55-4482-9FDA-18F6DA855AD6}"/>
            </a:ext>
          </a:extLst>
        </xdr:cNvPr>
        <xdr:cNvCxnSpPr/>
      </xdr:nvCxnSpPr>
      <xdr:spPr>
        <a:xfrm>
          <a:off x="8750300" y="109175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67310</xdr:rowOff>
    </xdr:from>
    <xdr:to>
      <xdr:col>41</xdr:col>
      <xdr:colOff>101600</xdr:colOff>
      <xdr:row>63</xdr:row>
      <xdr:rowOff>168910</xdr:rowOff>
    </xdr:to>
    <xdr:sp macro="" textlink="">
      <xdr:nvSpPr>
        <xdr:cNvPr id="253" name="楕円 252">
          <a:extLst>
            <a:ext uri="{FF2B5EF4-FFF2-40B4-BE49-F238E27FC236}">
              <a16:creationId xmlns:a16="http://schemas.microsoft.com/office/drawing/2014/main" id="{4E13463C-F499-468B-B480-7D01829BD51B}"/>
            </a:ext>
          </a:extLst>
        </xdr:cNvPr>
        <xdr:cNvSpPr/>
      </xdr:nvSpPr>
      <xdr:spPr>
        <a:xfrm>
          <a:off x="7810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116205</xdr:rowOff>
    </xdr:from>
    <xdr:to>
      <xdr:col>45</xdr:col>
      <xdr:colOff>177800</xdr:colOff>
      <xdr:row>63</xdr:row>
      <xdr:rowOff>118110</xdr:rowOff>
    </xdr:to>
    <xdr:cxnSp macro="">
      <xdr:nvCxnSpPr>
        <xdr:cNvPr id="254" name="直線コネクタ 253">
          <a:extLst>
            <a:ext uri="{FF2B5EF4-FFF2-40B4-BE49-F238E27FC236}">
              <a16:creationId xmlns:a16="http://schemas.microsoft.com/office/drawing/2014/main" id="{97524714-6EF4-4FE8-8744-C8B7F1C1F899}"/>
            </a:ext>
          </a:extLst>
        </xdr:cNvPr>
        <xdr:cNvCxnSpPr/>
      </xdr:nvCxnSpPr>
      <xdr:spPr>
        <a:xfrm flipV="1">
          <a:off x="7861300" y="109175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69215</xdr:rowOff>
    </xdr:from>
    <xdr:to>
      <xdr:col>36</xdr:col>
      <xdr:colOff>165100</xdr:colOff>
      <xdr:row>63</xdr:row>
      <xdr:rowOff>170815</xdr:rowOff>
    </xdr:to>
    <xdr:sp macro="" textlink="">
      <xdr:nvSpPr>
        <xdr:cNvPr id="255" name="楕円 254">
          <a:extLst>
            <a:ext uri="{FF2B5EF4-FFF2-40B4-BE49-F238E27FC236}">
              <a16:creationId xmlns:a16="http://schemas.microsoft.com/office/drawing/2014/main" id="{B1EEAB4C-9ECC-42B9-AE07-9AF950FA3491}"/>
            </a:ext>
          </a:extLst>
        </xdr:cNvPr>
        <xdr:cNvSpPr/>
      </xdr:nvSpPr>
      <xdr:spPr>
        <a:xfrm>
          <a:off x="6921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118110</xdr:rowOff>
    </xdr:from>
    <xdr:to>
      <xdr:col>41</xdr:col>
      <xdr:colOff>50800</xdr:colOff>
      <xdr:row>63</xdr:row>
      <xdr:rowOff>120015</xdr:rowOff>
    </xdr:to>
    <xdr:cxnSp macro="">
      <xdr:nvCxnSpPr>
        <xdr:cNvPr id="256" name="直線コネクタ 255">
          <a:extLst>
            <a:ext uri="{FF2B5EF4-FFF2-40B4-BE49-F238E27FC236}">
              <a16:creationId xmlns:a16="http://schemas.microsoft.com/office/drawing/2014/main" id="{D35205F9-09FC-47C8-9770-79602B9A3DFD}"/>
            </a:ext>
          </a:extLst>
        </xdr:cNvPr>
        <xdr:cNvCxnSpPr/>
      </xdr:nvCxnSpPr>
      <xdr:spPr>
        <a:xfrm flipV="1">
          <a:off x="6972300" y="109194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178EBB98-146B-479D-BDB6-7CE000DAA7EA}"/>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65153100-B49A-4D89-A11F-CE8AF2E2CE10}"/>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22DADE96-13B9-4C43-988F-0BCC41716749}"/>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23EA8F17-8CAE-4E1A-89F9-0821709C9128}"/>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158132</xdr:rowOff>
    </xdr:from>
    <xdr:ext cx="469744" cy="259045"/>
    <xdr:sp macro="" textlink="">
      <xdr:nvSpPr>
        <xdr:cNvPr id="261" name="n_1mainValue【体育館・プール】&#10;一人当たり面積">
          <a:extLst>
            <a:ext uri="{FF2B5EF4-FFF2-40B4-BE49-F238E27FC236}">
              <a16:creationId xmlns:a16="http://schemas.microsoft.com/office/drawing/2014/main" id="{134E5DD8-C755-4733-836D-06C3EF88325B}"/>
            </a:ext>
          </a:extLst>
        </xdr:cNvPr>
        <xdr:cNvSpPr txBox="1"/>
      </xdr:nvSpPr>
      <xdr:spPr>
        <a:xfrm>
          <a:off x="9391727"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158132</xdr:rowOff>
    </xdr:from>
    <xdr:ext cx="469744" cy="259045"/>
    <xdr:sp macro="" textlink="">
      <xdr:nvSpPr>
        <xdr:cNvPr id="262" name="n_2mainValue【体育館・プール】&#10;一人当たり面積">
          <a:extLst>
            <a:ext uri="{FF2B5EF4-FFF2-40B4-BE49-F238E27FC236}">
              <a16:creationId xmlns:a16="http://schemas.microsoft.com/office/drawing/2014/main" id="{569C68E9-835B-4838-9D82-35FA328FEDD6}"/>
            </a:ext>
          </a:extLst>
        </xdr:cNvPr>
        <xdr:cNvSpPr txBox="1"/>
      </xdr:nvSpPr>
      <xdr:spPr>
        <a:xfrm>
          <a:off x="8515427"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160037</xdr:rowOff>
    </xdr:from>
    <xdr:ext cx="469744" cy="259045"/>
    <xdr:sp macro="" textlink="">
      <xdr:nvSpPr>
        <xdr:cNvPr id="263" name="n_3mainValue【体育館・プール】&#10;一人当たり面積">
          <a:extLst>
            <a:ext uri="{FF2B5EF4-FFF2-40B4-BE49-F238E27FC236}">
              <a16:creationId xmlns:a16="http://schemas.microsoft.com/office/drawing/2014/main" id="{AD065F09-36E3-4D12-8ECA-0A35AA891BC5}"/>
            </a:ext>
          </a:extLst>
        </xdr:cNvPr>
        <xdr:cNvSpPr txBox="1"/>
      </xdr:nvSpPr>
      <xdr:spPr>
        <a:xfrm>
          <a:off x="7626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161942</xdr:rowOff>
    </xdr:from>
    <xdr:ext cx="469744" cy="259045"/>
    <xdr:sp macro="" textlink="">
      <xdr:nvSpPr>
        <xdr:cNvPr id="264" name="n_4mainValue【体育館・プール】&#10;一人当たり面積">
          <a:extLst>
            <a:ext uri="{FF2B5EF4-FFF2-40B4-BE49-F238E27FC236}">
              <a16:creationId xmlns:a16="http://schemas.microsoft.com/office/drawing/2014/main" id="{8A63FF63-C3D2-413C-8AEA-4CEF331312DB}"/>
            </a:ext>
          </a:extLst>
        </xdr:cNvPr>
        <xdr:cNvSpPr txBox="1"/>
      </xdr:nvSpPr>
      <xdr:spPr>
        <a:xfrm>
          <a:off x="6737427" y="1096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D15A5E74-86DF-4BF1-8979-180BA06008C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38222570-B817-4F7F-B71C-7AC0577B9D3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C7B6396D-CB3E-4CC8-9103-61CB0DE667D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C5370FAC-0141-4309-AB7E-A2688091366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EFA75029-144F-4A14-A327-CCDBA647EAA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F6CBDCE1-72D8-45D4-A81C-E6ADD90DC20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FD1FEF5B-7D87-440A-A8D7-4092D6B0168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631C025-4C57-4125-8135-3A6F57DB565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DE2031D9-0786-4B9A-A7E4-DCE0D9DA1E3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6CE88E38-C46A-4F8A-B588-27C95AF2E60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3E4BFDBF-FC47-430D-BC1A-38F13CEF8AB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211D48DF-B4DD-4DAA-81CD-631FA4898B1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877EBADB-3426-4415-B696-8B8455A0596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EFA3B3B3-9DC2-4C6A-B04A-2AB3AA4AE98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6EA56A1-6C97-43D7-BE5E-01C8FE49DC4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285F8CF5-A397-4558-AA53-7C998EE242A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5CA9726C-D4EB-4C89-BBB7-8ECFBA3BF80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F5B94CA9-BFF9-43CC-B8BD-08DA09292F5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BA74A9-C612-4AC8-A709-3FB1D3AF33F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20336913-BEC2-4B23-B129-F2BD71C17C6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1D9E8040-ECEE-422C-BB34-93A6D3A3DBF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1FC26BE9-9E34-42B4-8F00-FA7C3967FE9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55BED9BB-AE68-47FE-80CA-3834F7FB7CA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6FC2AC51-9E58-48E8-9D39-1A7E6A985A1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F5686861-16BD-4B76-9E12-45EF2511B06F}"/>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1A38DC8B-07FF-46DC-8555-04BB4945DF8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AAC3EB8A-90CD-42B5-973A-5DC5FE7E314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674A1CA0-DC7D-4C01-91C3-EB9113F85FC9}"/>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642D7AE0-AB61-4894-AA2D-1B02B5772D78}"/>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A6A89F09-804D-404F-8423-A702DD691C71}"/>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4C0C448C-8413-42A8-91E6-8043E478CE2A}"/>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BA333124-D833-4B18-91F1-EC593019BF3B}"/>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9C527ADC-7904-423E-ABFE-2B0D7B6E05B5}"/>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09B351DE-C072-4F16-9D8D-0A32B267E1E5}"/>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7C8B70CC-919A-480C-900D-A3E441DF22CE}"/>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4A4FDC6-2FD2-440D-A718-902B99225DA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7402D15-E103-4607-B11A-6F45C03B9A9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6922C7A-BEA9-4AFD-8BCF-52A567DEC93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04113A9-6B44-44C5-9561-96C1C661E8B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E6027F9-F584-4D57-AC45-6D36FE66E15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46355</xdr:rowOff>
    </xdr:from>
    <xdr:to>
      <xdr:col>24</xdr:col>
      <xdr:colOff>114300</xdr:colOff>
      <xdr:row>82</xdr:row>
      <xdr:rowOff>147955</xdr:rowOff>
    </xdr:to>
    <xdr:sp macro="" textlink="">
      <xdr:nvSpPr>
        <xdr:cNvPr id="305" name="楕円 304">
          <a:extLst>
            <a:ext uri="{FF2B5EF4-FFF2-40B4-BE49-F238E27FC236}">
              <a16:creationId xmlns:a16="http://schemas.microsoft.com/office/drawing/2014/main" id="{CF390DDC-192A-4454-980F-CE8C339DBC8F}"/>
            </a:ext>
          </a:extLst>
        </xdr:cNvPr>
        <xdr:cNvSpPr/>
      </xdr:nvSpPr>
      <xdr:spPr>
        <a:xfrm>
          <a:off x="45847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24782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4AC6972C-8B0D-4938-8A22-5E38CCC06EA3}"/>
            </a:ext>
          </a:extLst>
        </xdr:cNvPr>
        <xdr:cNvSpPr txBox="1"/>
      </xdr:nvSpPr>
      <xdr:spPr>
        <a:xfrm>
          <a:off x="4673600"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164464</xdr:rowOff>
    </xdr:from>
    <xdr:to>
      <xdr:col>20</xdr:col>
      <xdr:colOff>38100</xdr:colOff>
      <xdr:row>82</xdr:row>
      <xdr:rowOff>94614</xdr:rowOff>
    </xdr:to>
    <xdr:sp macro="" textlink="">
      <xdr:nvSpPr>
        <xdr:cNvPr id="307" name="楕円 306">
          <a:extLst>
            <a:ext uri="{FF2B5EF4-FFF2-40B4-BE49-F238E27FC236}">
              <a16:creationId xmlns:a16="http://schemas.microsoft.com/office/drawing/2014/main" id="{2EBB70C8-DF93-4DA7-BD22-139A4F86E2FD}"/>
            </a:ext>
          </a:extLst>
        </xdr:cNvPr>
        <xdr:cNvSpPr/>
      </xdr:nvSpPr>
      <xdr:spPr>
        <a:xfrm>
          <a:off x="3746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43814</xdr:rowOff>
    </xdr:from>
    <xdr:to>
      <xdr:col>24</xdr:col>
      <xdr:colOff>63500</xdr:colOff>
      <xdr:row>82</xdr:row>
      <xdr:rowOff>97155</xdr:rowOff>
    </xdr:to>
    <xdr:cxnSp macro="">
      <xdr:nvCxnSpPr>
        <xdr:cNvPr id="308" name="直線コネクタ 307">
          <a:extLst>
            <a:ext uri="{FF2B5EF4-FFF2-40B4-BE49-F238E27FC236}">
              <a16:creationId xmlns:a16="http://schemas.microsoft.com/office/drawing/2014/main" id="{A19B2312-665A-4813-AF77-8C642B77D58B}"/>
            </a:ext>
          </a:extLst>
        </xdr:cNvPr>
        <xdr:cNvCxnSpPr/>
      </xdr:nvCxnSpPr>
      <xdr:spPr>
        <a:xfrm>
          <a:off x="3797300" y="14102714"/>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132080</xdr:rowOff>
    </xdr:from>
    <xdr:to>
      <xdr:col>15</xdr:col>
      <xdr:colOff>101600</xdr:colOff>
      <xdr:row>83</xdr:row>
      <xdr:rowOff>62230</xdr:rowOff>
    </xdr:to>
    <xdr:sp macro="" textlink="">
      <xdr:nvSpPr>
        <xdr:cNvPr id="309" name="楕円 308">
          <a:extLst>
            <a:ext uri="{FF2B5EF4-FFF2-40B4-BE49-F238E27FC236}">
              <a16:creationId xmlns:a16="http://schemas.microsoft.com/office/drawing/2014/main" id="{BCE79202-1829-494B-9BF4-29F4EE90EC7C}"/>
            </a:ext>
          </a:extLst>
        </xdr:cNvPr>
        <xdr:cNvSpPr/>
      </xdr:nvSpPr>
      <xdr:spPr>
        <a:xfrm>
          <a:off x="2857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43814</xdr:rowOff>
    </xdr:from>
    <xdr:to>
      <xdr:col>19</xdr:col>
      <xdr:colOff>177800</xdr:colOff>
      <xdr:row>83</xdr:row>
      <xdr:rowOff>11430</xdr:rowOff>
    </xdr:to>
    <xdr:cxnSp macro="">
      <xdr:nvCxnSpPr>
        <xdr:cNvPr id="310" name="直線コネクタ 309">
          <a:extLst>
            <a:ext uri="{FF2B5EF4-FFF2-40B4-BE49-F238E27FC236}">
              <a16:creationId xmlns:a16="http://schemas.microsoft.com/office/drawing/2014/main" id="{2B346744-09D7-4366-A4CB-D5DC9D980753}"/>
            </a:ext>
          </a:extLst>
        </xdr:cNvPr>
        <xdr:cNvCxnSpPr/>
      </xdr:nvCxnSpPr>
      <xdr:spPr>
        <a:xfrm flipV="1">
          <a:off x="2908300" y="14102714"/>
          <a:ext cx="889000" cy="13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80645</xdr:rowOff>
    </xdr:from>
    <xdr:to>
      <xdr:col>10</xdr:col>
      <xdr:colOff>165100</xdr:colOff>
      <xdr:row>83</xdr:row>
      <xdr:rowOff>10795</xdr:rowOff>
    </xdr:to>
    <xdr:sp macro="" textlink="">
      <xdr:nvSpPr>
        <xdr:cNvPr id="311" name="楕円 310">
          <a:extLst>
            <a:ext uri="{FF2B5EF4-FFF2-40B4-BE49-F238E27FC236}">
              <a16:creationId xmlns:a16="http://schemas.microsoft.com/office/drawing/2014/main" id="{4F70B32B-316B-40F0-B4B5-FC8C372B33DE}"/>
            </a:ext>
          </a:extLst>
        </xdr:cNvPr>
        <xdr:cNvSpPr/>
      </xdr:nvSpPr>
      <xdr:spPr>
        <a:xfrm>
          <a:off x="1968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131445</xdr:rowOff>
    </xdr:from>
    <xdr:to>
      <xdr:col>15</xdr:col>
      <xdr:colOff>50800</xdr:colOff>
      <xdr:row>83</xdr:row>
      <xdr:rowOff>11430</xdr:rowOff>
    </xdr:to>
    <xdr:cxnSp macro="">
      <xdr:nvCxnSpPr>
        <xdr:cNvPr id="312" name="直線コネクタ 311">
          <a:extLst>
            <a:ext uri="{FF2B5EF4-FFF2-40B4-BE49-F238E27FC236}">
              <a16:creationId xmlns:a16="http://schemas.microsoft.com/office/drawing/2014/main" id="{BBBE0D7B-C06A-4620-A6FC-B4CAE01C9BB0}"/>
            </a:ext>
          </a:extLst>
        </xdr:cNvPr>
        <xdr:cNvCxnSpPr/>
      </xdr:nvCxnSpPr>
      <xdr:spPr>
        <a:xfrm>
          <a:off x="2019300" y="141903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27305</xdr:rowOff>
    </xdr:from>
    <xdr:to>
      <xdr:col>6</xdr:col>
      <xdr:colOff>38100</xdr:colOff>
      <xdr:row>82</xdr:row>
      <xdr:rowOff>128905</xdr:rowOff>
    </xdr:to>
    <xdr:sp macro="" textlink="">
      <xdr:nvSpPr>
        <xdr:cNvPr id="313" name="楕円 312">
          <a:extLst>
            <a:ext uri="{FF2B5EF4-FFF2-40B4-BE49-F238E27FC236}">
              <a16:creationId xmlns:a16="http://schemas.microsoft.com/office/drawing/2014/main" id="{955E4432-8773-43F2-A20F-E5013196FBFB}"/>
            </a:ext>
          </a:extLst>
        </xdr:cNvPr>
        <xdr:cNvSpPr/>
      </xdr:nvSpPr>
      <xdr:spPr>
        <a:xfrm>
          <a:off x="1079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78105</xdr:rowOff>
    </xdr:from>
    <xdr:to>
      <xdr:col>10</xdr:col>
      <xdr:colOff>114300</xdr:colOff>
      <xdr:row>82</xdr:row>
      <xdr:rowOff>131445</xdr:rowOff>
    </xdr:to>
    <xdr:cxnSp macro="">
      <xdr:nvCxnSpPr>
        <xdr:cNvPr id="314" name="直線コネクタ 313">
          <a:extLst>
            <a:ext uri="{FF2B5EF4-FFF2-40B4-BE49-F238E27FC236}">
              <a16:creationId xmlns:a16="http://schemas.microsoft.com/office/drawing/2014/main" id="{B5718F7B-888C-4765-A00B-35447735FBED}"/>
            </a:ext>
          </a:extLst>
        </xdr:cNvPr>
        <xdr:cNvCxnSpPr/>
      </xdr:nvCxnSpPr>
      <xdr:spPr>
        <a:xfrm>
          <a:off x="1130300" y="141370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5" name="n_1aveValue【福祉施設】&#10;有形固定資産減価償却率">
          <a:extLst>
            <a:ext uri="{FF2B5EF4-FFF2-40B4-BE49-F238E27FC236}">
              <a16:creationId xmlns:a16="http://schemas.microsoft.com/office/drawing/2014/main" id="{3B220E38-D462-4F0B-883D-064D666234B3}"/>
            </a:ext>
          </a:extLst>
        </xdr:cNvPr>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6" name="n_2aveValue【福祉施設】&#10;有形固定資産減価償却率">
          <a:extLst>
            <a:ext uri="{FF2B5EF4-FFF2-40B4-BE49-F238E27FC236}">
              <a16:creationId xmlns:a16="http://schemas.microsoft.com/office/drawing/2014/main" id="{C806729C-8605-4533-9775-525C667DDDED}"/>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287E41C2-338C-4221-8FF7-98B5CB32D8BE}"/>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8" name="n_4aveValue【福祉施設】&#10;有形固定資産減価償却率">
          <a:extLst>
            <a:ext uri="{FF2B5EF4-FFF2-40B4-BE49-F238E27FC236}">
              <a16:creationId xmlns:a16="http://schemas.microsoft.com/office/drawing/2014/main" id="{FD6F46BA-C456-45D3-B2A9-084582021ECC}"/>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111141</xdr:rowOff>
    </xdr:from>
    <xdr:ext cx="405111" cy="259045"/>
    <xdr:sp macro="" textlink="">
      <xdr:nvSpPr>
        <xdr:cNvPr id="319" name="n_1mainValue【福祉施設】&#10;有形固定資産減価償却率">
          <a:extLst>
            <a:ext uri="{FF2B5EF4-FFF2-40B4-BE49-F238E27FC236}">
              <a16:creationId xmlns:a16="http://schemas.microsoft.com/office/drawing/2014/main" id="{92A6D58F-6225-4555-9917-C53701CF78D6}"/>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53357</xdr:rowOff>
    </xdr:from>
    <xdr:ext cx="405111" cy="259045"/>
    <xdr:sp macro="" textlink="">
      <xdr:nvSpPr>
        <xdr:cNvPr id="320" name="n_2mainValue【福祉施設】&#10;有形固定資産減価償却率">
          <a:extLst>
            <a:ext uri="{FF2B5EF4-FFF2-40B4-BE49-F238E27FC236}">
              <a16:creationId xmlns:a16="http://schemas.microsoft.com/office/drawing/2014/main" id="{7A7B13D4-AD17-47B0-9615-DF76DE535A3B}"/>
            </a:ext>
          </a:extLst>
        </xdr:cNvPr>
        <xdr:cNvSpPr txBox="1"/>
      </xdr:nvSpPr>
      <xdr:spPr>
        <a:xfrm>
          <a:off x="2705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1922</xdr:rowOff>
    </xdr:from>
    <xdr:ext cx="405111" cy="259045"/>
    <xdr:sp macro="" textlink="">
      <xdr:nvSpPr>
        <xdr:cNvPr id="321" name="n_3mainValue【福祉施設】&#10;有形固定資産減価償却率">
          <a:extLst>
            <a:ext uri="{FF2B5EF4-FFF2-40B4-BE49-F238E27FC236}">
              <a16:creationId xmlns:a16="http://schemas.microsoft.com/office/drawing/2014/main" id="{DD08B5BE-D940-41DB-B019-65E99CFB10BA}"/>
            </a:ext>
          </a:extLst>
        </xdr:cNvPr>
        <xdr:cNvSpPr txBox="1"/>
      </xdr:nvSpPr>
      <xdr:spPr>
        <a:xfrm>
          <a:off x="1816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120032</xdr:rowOff>
    </xdr:from>
    <xdr:ext cx="405111" cy="259045"/>
    <xdr:sp macro="" textlink="">
      <xdr:nvSpPr>
        <xdr:cNvPr id="322" name="n_4mainValue【福祉施設】&#10;有形固定資産減価償却率">
          <a:extLst>
            <a:ext uri="{FF2B5EF4-FFF2-40B4-BE49-F238E27FC236}">
              <a16:creationId xmlns:a16="http://schemas.microsoft.com/office/drawing/2014/main" id="{8BA75D6E-B260-4EB3-B303-2688A665CC86}"/>
            </a:ext>
          </a:extLst>
        </xdr:cNvPr>
        <xdr:cNvSpPr txBox="1"/>
      </xdr:nvSpPr>
      <xdr:spPr>
        <a:xfrm>
          <a:off x="9277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3BBBD408-4818-4AD4-8D18-E07DE2D80F9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94590028-3D47-484F-855A-9553CC4811B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9CDB8670-3E00-47E5-8958-144F6FBEBDE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D94476A0-9187-4EA7-856A-F048098119F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17D2ADE2-1A0F-4055-9F6C-537660D42D3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2BBF1EDF-9520-46DA-BF06-8BDC11D70DD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9DBE3EFA-C82A-4304-8880-B6B7914DBAA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CD74AE92-B011-4C57-BFAB-0D88DCC1B62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6A8499FD-EE63-4BC6-8CE7-1343782A7D1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CF04034B-0195-473A-BF9C-41D7F6C6769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54546ED5-5800-48AE-B537-CF554B3B8AF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BE9F5449-B111-40B4-9CE4-1DBBF918EC7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FD8AF210-2011-42D5-804E-332B793259C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5E487D16-1351-4062-B83A-6FE8D742039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CBC54EE1-2BE5-4424-BB3D-11BFEE023BC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8CD9466E-08BE-451C-AF97-E52D6A1C236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3B726A05-DCBC-4795-BCDB-8345BC0C6CA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928E9B6C-371E-4EB5-B67C-ECB9C6DEBBC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34E765FD-47E8-4709-B306-F8A4204D4EA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10132D51-5B49-4941-AD99-21C74102141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16830C06-7C3F-403B-866E-0B7D621BCB8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DA971A10-9AC1-4FD6-98AF-86DD2034245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B856F62-E880-4D7A-B001-40B33F3A990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569F5C37-2B99-4722-B64F-F03665181AF8}"/>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9316241F-4E4F-4536-AEDF-85EA6AD704EF}"/>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83D41C9B-729E-4BAE-AC40-A0B23BBC4FE5}"/>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841F7E4F-E731-452B-893B-F20BA6635D0A}"/>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9348277B-813F-4480-B0A6-1B4520E67BEE}"/>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a:extLst>
            <a:ext uri="{FF2B5EF4-FFF2-40B4-BE49-F238E27FC236}">
              <a16:creationId xmlns:a16="http://schemas.microsoft.com/office/drawing/2014/main" id="{C6993F3A-0B05-4929-B962-7200C1C903D2}"/>
            </a:ext>
          </a:extLst>
        </xdr:cNvPr>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94470BF7-F8AB-4D3C-BAD6-7EF5B9A80EC5}"/>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05904C97-D83B-4A58-A435-06FE63FF776C}"/>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68AA5EC1-DD4D-4198-ADC1-799BB3671E77}"/>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74340414-1AE0-4D79-8895-3ABEAC0A9BAD}"/>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507E6117-D4AF-4C4B-A3D2-B9D1DBB5A90D}"/>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DEF273C-ABE6-484D-A93E-B6333D20315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BB7773B-D8C5-4FC2-95B2-51C5C1DB7E6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E527A56-FE0D-4347-B846-4E9579BBE29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F39B035-991D-4EB8-8468-5B0EB339F43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3A5F98D-EF04-435F-AE14-003D3752197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154939</xdr:rowOff>
    </xdr:from>
    <xdr:to>
      <xdr:col>55</xdr:col>
      <xdr:colOff>50800</xdr:colOff>
      <xdr:row>86</xdr:row>
      <xdr:rowOff>85089</xdr:rowOff>
    </xdr:to>
    <xdr:sp macro="" textlink="">
      <xdr:nvSpPr>
        <xdr:cNvPr id="362" name="楕円 361">
          <a:extLst>
            <a:ext uri="{FF2B5EF4-FFF2-40B4-BE49-F238E27FC236}">
              <a16:creationId xmlns:a16="http://schemas.microsoft.com/office/drawing/2014/main" id="{CBEC16D8-968C-401B-8D46-164C562B39D9}"/>
            </a:ext>
          </a:extLst>
        </xdr:cNvPr>
        <xdr:cNvSpPr/>
      </xdr:nvSpPr>
      <xdr:spPr>
        <a:xfrm>
          <a:off x="104267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69866</xdr:rowOff>
    </xdr:from>
    <xdr:ext cx="469744" cy="259045"/>
    <xdr:sp macro="" textlink="">
      <xdr:nvSpPr>
        <xdr:cNvPr id="363" name="【福祉施設】&#10;一人当たり面積該当値テキスト">
          <a:extLst>
            <a:ext uri="{FF2B5EF4-FFF2-40B4-BE49-F238E27FC236}">
              <a16:creationId xmlns:a16="http://schemas.microsoft.com/office/drawing/2014/main" id="{517B1558-11D1-415A-82C8-12FB159D1065}"/>
            </a:ext>
          </a:extLst>
        </xdr:cNvPr>
        <xdr:cNvSpPr txBox="1"/>
      </xdr:nvSpPr>
      <xdr:spPr>
        <a:xfrm>
          <a:off x="10515600" y="1464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154939</xdr:rowOff>
    </xdr:from>
    <xdr:to>
      <xdr:col>50</xdr:col>
      <xdr:colOff>165100</xdr:colOff>
      <xdr:row>86</xdr:row>
      <xdr:rowOff>85089</xdr:rowOff>
    </xdr:to>
    <xdr:sp macro="" textlink="">
      <xdr:nvSpPr>
        <xdr:cNvPr id="364" name="楕円 363">
          <a:extLst>
            <a:ext uri="{FF2B5EF4-FFF2-40B4-BE49-F238E27FC236}">
              <a16:creationId xmlns:a16="http://schemas.microsoft.com/office/drawing/2014/main" id="{20194064-B96F-46C4-8190-21641E57A90C}"/>
            </a:ext>
          </a:extLst>
        </xdr:cNvPr>
        <xdr:cNvSpPr/>
      </xdr:nvSpPr>
      <xdr:spPr>
        <a:xfrm>
          <a:off x="9588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34289</xdr:rowOff>
    </xdr:from>
    <xdr:to>
      <xdr:col>55</xdr:col>
      <xdr:colOff>0</xdr:colOff>
      <xdr:row>86</xdr:row>
      <xdr:rowOff>34289</xdr:rowOff>
    </xdr:to>
    <xdr:cxnSp macro="">
      <xdr:nvCxnSpPr>
        <xdr:cNvPr id="365" name="直線コネクタ 364">
          <a:extLst>
            <a:ext uri="{FF2B5EF4-FFF2-40B4-BE49-F238E27FC236}">
              <a16:creationId xmlns:a16="http://schemas.microsoft.com/office/drawing/2014/main" id="{0AE1F438-D69A-4FD6-9E67-C5958362BC09}"/>
            </a:ext>
          </a:extLst>
        </xdr:cNvPr>
        <xdr:cNvCxnSpPr/>
      </xdr:nvCxnSpPr>
      <xdr:spPr>
        <a:xfrm>
          <a:off x="9639300" y="147789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154939</xdr:rowOff>
    </xdr:from>
    <xdr:to>
      <xdr:col>46</xdr:col>
      <xdr:colOff>38100</xdr:colOff>
      <xdr:row>86</xdr:row>
      <xdr:rowOff>85089</xdr:rowOff>
    </xdr:to>
    <xdr:sp macro="" textlink="">
      <xdr:nvSpPr>
        <xdr:cNvPr id="366" name="楕円 365">
          <a:extLst>
            <a:ext uri="{FF2B5EF4-FFF2-40B4-BE49-F238E27FC236}">
              <a16:creationId xmlns:a16="http://schemas.microsoft.com/office/drawing/2014/main" id="{4CEEC76F-FE22-485A-A2F5-DBD900C44E88}"/>
            </a:ext>
          </a:extLst>
        </xdr:cNvPr>
        <xdr:cNvSpPr/>
      </xdr:nvSpPr>
      <xdr:spPr>
        <a:xfrm>
          <a:off x="8699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34289</xdr:rowOff>
    </xdr:from>
    <xdr:to>
      <xdr:col>50</xdr:col>
      <xdr:colOff>114300</xdr:colOff>
      <xdr:row>86</xdr:row>
      <xdr:rowOff>34289</xdr:rowOff>
    </xdr:to>
    <xdr:cxnSp macro="">
      <xdr:nvCxnSpPr>
        <xdr:cNvPr id="367" name="直線コネクタ 366">
          <a:extLst>
            <a:ext uri="{FF2B5EF4-FFF2-40B4-BE49-F238E27FC236}">
              <a16:creationId xmlns:a16="http://schemas.microsoft.com/office/drawing/2014/main" id="{49C929C7-DE0F-4237-AFE4-B86342F9B4D6}"/>
            </a:ext>
          </a:extLst>
        </xdr:cNvPr>
        <xdr:cNvCxnSpPr/>
      </xdr:nvCxnSpPr>
      <xdr:spPr>
        <a:xfrm>
          <a:off x="8750300" y="147789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154939</xdr:rowOff>
    </xdr:from>
    <xdr:to>
      <xdr:col>41</xdr:col>
      <xdr:colOff>101600</xdr:colOff>
      <xdr:row>86</xdr:row>
      <xdr:rowOff>85089</xdr:rowOff>
    </xdr:to>
    <xdr:sp macro="" textlink="">
      <xdr:nvSpPr>
        <xdr:cNvPr id="368" name="楕円 367">
          <a:extLst>
            <a:ext uri="{FF2B5EF4-FFF2-40B4-BE49-F238E27FC236}">
              <a16:creationId xmlns:a16="http://schemas.microsoft.com/office/drawing/2014/main" id="{4B8EFD96-32DE-415C-9A11-AF5883413F41}"/>
            </a:ext>
          </a:extLst>
        </xdr:cNvPr>
        <xdr:cNvSpPr/>
      </xdr:nvSpPr>
      <xdr:spPr>
        <a:xfrm>
          <a:off x="7810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34289</xdr:rowOff>
    </xdr:from>
    <xdr:to>
      <xdr:col>45</xdr:col>
      <xdr:colOff>177800</xdr:colOff>
      <xdr:row>86</xdr:row>
      <xdr:rowOff>34289</xdr:rowOff>
    </xdr:to>
    <xdr:cxnSp macro="">
      <xdr:nvCxnSpPr>
        <xdr:cNvPr id="369" name="直線コネクタ 368">
          <a:extLst>
            <a:ext uri="{FF2B5EF4-FFF2-40B4-BE49-F238E27FC236}">
              <a16:creationId xmlns:a16="http://schemas.microsoft.com/office/drawing/2014/main" id="{F110A162-CB6F-4C18-871C-F7AD4C7EDFF4}"/>
            </a:ext>
          </a:extLst>
        </xdr:cNvPr>
        <xdr:cNvCxnSpPr/>
      </xdr:nvCxnSpPr>
      <xdr:spPr>
        <a:xfrm>
          <a:off x="7861300" y="147789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154939</xdr:rowOff>
    </xdr:from>
    <xdr:to>
      <xdr:col>36</xdr:col>
      <xdr:colOff>165100</xdr:colOff>
      <xdr:row>86</xdr:row>
      <xdr:rowOff>85089</xdr:rowOff>
    </xdr:to>
    <xdr:sp macro="" textlink="">
      <xdr:nvSpPr>
        <xdr:cNvPr id="370" name="楕円 369">
          <a:extLst>
            <a:ext uri="{FF2B5EF4-FFF2-40B4-BE49-F238E27FC236}">
              <a16:creationId xmlns:a16="http://schemas.microsoft.com/office/drawing/2014/main" id="{6B4FCD0F-0B0E-4782-83C7-5085AFDDA178}"/>
            </a:ext>
          </a:extLst>
        </xdr:cNvPr>
        <xdr:cNvSpPr/>
      </xdr:nvSpPr>
      <xdr:spPr>
        <a:xfrm>
          <a:off x="6921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34289</xdr:rowOff>
    </xdr:from>
    <xdr:to>
      <xdr:col>41</xdr:col>
      <xdr:colOff>50800</xdr:colOff>
      <xdr:row>86</xdr:row>
      <xdr:rowOff>34289</xdr:rowOff>
    </xdr:to>
    <xdr:cxnSp macro="">
      <xdr:nvCxnSpPr>
        <xdr:cNvPr id="371" name="直線コネクタ 370">
          <a:extLst>
            <a:ext uri="{FF2B5EF4-FFF2-40B4-BE49-F238E27FC236}">
              <a16:creationId xmlns:a16="http://schemas.microsoft.com/office/drawing/2014/main" id="{17FB594F-80AC-48B0-882A-CEC17F5DECA2}"/>
            </a:ext>
          </a:extLst>
        </xdr:cNvPr>
        <xdr:cNvCxnSpPr/>
      </xdr:nvCxnSpPr>
      <xdr:spPr>
        <a:xfrm>
          <a:off x="6972300" y="147789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72" name="n_1aveValue【福祉施設】&#10;一人当たり面積">
          <a:extLst>
            <a:ext uri="{FF2B5EF4-FFF2-40B4-BE49-F238E27FC236}">
              <a16:creationId xmlns:a16="http://schemas.microsoft.com/office/drawing/2014/main" id="{8C3908FA-1443-4CE5-93E6-EA337F3268DB}"/>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a:extLst>
            <a:ext uri="{FF2B5EF4-FFF2-40B4-BE49-F238E27FC236}">
              <a16:creationId xmlns:a16="http://schemas.microsoft.com/office/drawing/2014/main" id="{B9E2AF77-6172-40D3-8374-F815A5155CA4}"/>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4" name="n_3aveValue【福祉施設】&#10;一人当たり面積">
          <a:extLst>
            <a:ext uri="{FF2B5EF4-FFF2-40B4-BE49-F238E27FC236}">
              <a16:creationId xmlns:a16="http://schemas.microsoft.com/office/drawing/2014/main" id="{487B8322-E2D6-419C-AF94-9F3A86E20080}"/>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5" name="n_4aveValue【福祉施設】&#10;一人当たり面積">
          <a:extLst>
            <a:ext uri="{FF2B5EF4-FFF2-40B4-BE49-F238E27FC236}">
              <a16:creationId xmlns:a16="http://schemas.microsoft.com/office/drawing/2014/main" id="{B94620FC-C365-4CB1-98C4-AD65F1F4010E}"/>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76216</xdr:rowOff>
    </xdr:from>
    <xdr:ext cx="469744" cy="259045"/>
    <xdr:sp macro="" textlink="">
      <xdr:nvSpPr>
        <xdr:cNvPr id="376" name="n_1mainValue【福祉施設】&#10;一人当たり面積">
          <a:extLst>
            <a:ext uri="{FF2B5EF4-FFF2-40B4-BE49-F238E27FC236}">
              <a16:creationId xmlns:a16="http://schemas.microsoft.com/office/drawing/2014/main" id="{8C769CA9-5358-48DC-B969-D72AF3F88C46}"/>
            </a:ext>
          </a:extLst>
        </xdr:cNvPr>
        <xdr:cNvSpPr txBox="1"/>
      </xdr:nvSpPr>
      <xdr:spPr>
        <a:xfrm>
          <a:off x="93917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76216</xdr:rowOff>
    </xdr:from>
    <xdr:ext cx="469744" cy="259045"/>
    <xdr:sp macro="" textlink="">
      <xdr:nvSpPr>
        <xdr:cNvPr id="377" name="n_2mainValue【福祉施設】&#10;一人当たり面積">
          <a:extLst>
            <a:ext uri="{FF2B5EF4-FFF2-40B4-BE49-F238E27FC236}">
              <a16:creationId xmlns:a16="http://schemas.microsoft.com/office/drawing/2014/main" id="{40E64989-BA34-4FD4-8D85-38B38647D3ED}"/>
            </a:ext>
          </a:extLst>
        </xdr:cNvPr>
        <xdr:cNvSpPr txBox="1"/>
      </xdr:nvSpPr>
      <xdr:spPr>
        <a:xfrm>
          <a:off x="85154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76216</xdr:rowOff>
    </xdr:from>
    <xdr:ext cx="469744" cy="259045"/>
    <xdr:sp macro="" textlink="">
      <xdr:nvSpPr>
        <xdr:cNvPr id="378" name="n_3mainValue【福祉施設】&#10;一人当たり面積">
          <a:extLst>
            <a:ext uri="{FF2B5EF4-FFF2-40B4-BE49-F238E27FC236}">
              <a16:creationId xmlns:a16="http://schemas.microsoft.com/office/drawing/2014/main" id="{E66551E0-6183-4F64-82F6-93DB33EC182B}"/>
            </a:ext>
          </a:extLst>
        </xdr:cNvPr>
        <xdr:cNvSpPr txBox="1"/>
      </xdr:nvSpPr>
      <xdr:spPr>
        <a:xfrm>
          <a:off x="76264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76216</xdr:rowOff>
    </xdr:from>
    <xdr:ext cx="469744" cy="259045"/>
    <xdr:sp macro="" textlink="">
      <xdr:nvSpPr>
        <xdr:cNvPr id="379" name="n_4mainValue【福祉施設】&#10;一人当たり面積">
          <a:extLst>
            <a:ext uri="{FF2B5EF4-FFF2-40B4-BE49-F238E27FC236}">
              <a16:creationId xmlns:a16="http://schemas.microsoft.com/office/drawing/2014/main" id="{0727D5F1-8F74-47C8-AA5D-3740F94F3156}"/>
            </a:ext>
          </a:extLst>
        </xdr:cNvPr>
        <xdr:cNvSpPr txBox="1"/>
      </xdr:nvSpPr>
      <xdr:spPr>
        <a:xfrm>
          <a:off x="67374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692FD0C3-CC34-4490-B68B-D2077CBFD4D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80BBAE21-04B3-453C-9FFD-47CA0A6F3C3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4A296FC2-F629-40F8-A2FE-5DFF3DE774A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5C3670AE-5D41-491A-8B47-E0C8F798A2A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96D86F29-46D9-49DD-81FD-1962CE63725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90FB42B5-3EA0-4F4E-BD2D-9ED73D209A1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E829CD1F-21EA-4FFB-B5D6-6C883EA5C3B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A38ADBA3-FCCA-4112-A636-720224F4A06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DC471B73-1867-472B-ACFE-563BD22F7BE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4260CED3-6FCF-494D-A968-CC786199713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57EB90B9-A610-4A1A-8B1C-1DA4CAC584D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AE95164E-3E8F-4646-B912-0785C0506DC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6117C1B4-8D2C-4B98-A4D5-5154AF3D771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E037271E-7142-40A3-85D2-FBF18F378F8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67CA5EB3-C2ED-4C83-8BEE-F78F6A30571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1717E68-3476-4E5F-8118-53F317D7832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F09CF4BD-7FA9-4773-A348-8BCCC41959E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31E927D5-66A0-4FE7-A5A4-687C8D1E56A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FAF1F62C-C077-45AE-8D39-90C0605E3B3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5126C4EA-8D6B-4CB3-858E-D5EA78BE8BC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629A0242-A6DD-42BF-B73A-F9A8CA16A2F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F9A0BAA2-9A2B-4F10-9F26-D7195BCE885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8B9146FF-26BA-4EFB-862F-494E1C1B6B4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8FD4D6D9-8F45-4B22-96A9-D2A62560133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03A4FCCB-F06A-4737-96C0-AF6035A2DFC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8FFD8653-B9CB-42E1-B4C0-44AD301545C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8B758B9B-5F19-4699-B8FA-AAF8F9EFB79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D2EB4E3E-4A88-4030-B269-9472B015584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8D1DB50B-A41F-4C47-993B-05FBFE114A6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89381964-38C6-41A7-AC82-4FF199D0888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3EE9792A-9BE2-4D58-AF81-16C46FD88FA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B7CBF949-011C-477A-A55C-2847CC386E36}"/>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0F8E4C02-267E-42D4-B4B5-78CA0DA5D46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A8B7935B-17A0-4445-91E9-D6948051D44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C085E8FC-C82D-4FDC-8E44-B0411DDF019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F8CCC9BC-50DC-4657-A59A-3091C5A654A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240EA5B7-C28E-40CB-A07A-A1E63BE26D0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FAFBA99B-4D4D-416E-92CA-5BEAB6EE923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10E61BB9-D8BF-4A80-8783-B1900CB1CEF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51F4A191-B51F-4219-8EE4-14661A0BC92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88196810-206B-4750-915B-886862A4F97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AA37FF7D-AED9-42A8-8FD5-B3E9AC36E99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DF81E825-1B30-458F-B64E-D0BAC0FF2DD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A98BB8FB-7DF8-448C-AAF4-77C5A2A1732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a:extLst>
            <a:ext uri="{FF2B5EF4-FFF2-40B4-BE49-F238E27FC236}">
              <a16:creationId xmlns:a16="http://schemas.microsoft.com/office/drawing/2014/main" id="{5600DFC0-4EC6-41EE-A85D-11C9A43439B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F60E17ED-CCE0-4117-BEE2-95E1F8A8B38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BCCE19AA-874B-47D5-83C3-B245E2B9844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24A089D2-A968-44B9-9937-BFEFAA892D7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52A4CD8B-6AD2-4175-BB7B-4007EA61A08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F13E7E74-784E-4DDE-AC72-23ECFCF5636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3059E0CB-507D-4944-8E73-EEFC8707417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35E0D85B-336B-4C90-A01B-1297D3BA621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2E2C7267-9A68-40AE-B7CC-8F4CB926D5A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1CA57E5A-571E-43C8-AA52-E67447F3935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a:extLst>
            <a:ext uri="{FF2B5EF4-FFF2-40B4-BE49-F238E27FC236}">
              <a16:creationId xmlns:a16="http://schemas.microsoft.com/office/drawing/2014/main" id="{CD235287-06FB-4F62-B2BB-4BC7FF3F095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E8E30F19-5E54-4D98-9A65-FBCF6853023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65CFFAA2-4A1D-4247-9159-C09E4F622D9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437" name="直線コネクタ 436">
          <a:extLst>
            <a:ext uri="{FF2B5EF4-FFF2-40B4-BE49-F238E27FC236}">
              <a16:creationId xmlns:a16="http://schemas.microsoft.com/office/drawing/2014/main" id="{7FA710FD-973D-429E-B934-19148D87FAA8}"/>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438" name="【保健センター・保健所】&#10;有形固定資産減価償却率最小値テキスト">
          <a:extLst>
            <a:ext uri="{FF2B5EF4-FFF2-40B4-BE49-F238E27FC236}">
              <a16:creationId xmlns:a16="http://schemas.microsoft.com/office/drawing/2014/main" id="{4DD5FA75-88F4-4ACA-8923-EC1439FCF91D}"/>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439" name="直線コネクタ 438">
          <a:extLst>
            <a:ext uri="{FF2B5EF4-FFF2-40B4-BE49-F238E27FC236}">
              <a16:creationId xmlns:a16="http://schemas.microsoft.com/office/drawing/2014/main" id="{9989414E-1708-46FD-845D-28337B0DBE97}"/>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440" name="【保健センター・保健所】&#10;有形固定資産減価償却率最大値テキスト">
          <a:extLst>
            <a:ext uri="{FF2B5EF4-FFF2-40B4-BE49-F238E27FC236}">
              <a16:creationId xmlns:a16="http://schemas.microsoft.com/office/drawing/2014/main" id="{1D26AB02-1A02-4BE2-87D8-008B1CD9D8E6}"/>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441" name="直線コネクタ 440">
          <a:extLst>
            <a:ext uri="{FF2B5EF4-FFF2-40B4-BE49-F238E27FC236}">
              <a16:creationId xmlns:a16="http://schemas.microsoft.com/office/drawing/2014/main" id="{5076A879-E77A-4C7D-8705-198E0399F169}"/>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8540C5B6-B6C6-42DE-9A6F-09BFE9D2384F}"/>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43" name="フローチャート: 判断 442">
          <a:extLst>
            <a:ext uri="{FF2B5EF4-FFF2-40B4-BE49-F238E27FC236}">
              <a16:creationId xmlns:a16="http://schemas.microsoft.com/office/drawing/2014/main" id="{AB084EC7-2E1C-4484-BD47-62B3EC77FA72}"/>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444" name="フローチャート: 判断 443">
          <a:extLst>
            <a:ext uri="{FF2B5EF4-FFF2-40B4-BE49-F238E27FC236}">
              <a16:creationId xmlns:a16="http://schemas.microsoft.com/office/drawing/2014/main" id="{0597C3AB-98E7-4551-BB1B-272755A7D9F9}"/>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445" name="フローチャート: 判断 444">
          <a:extLst>
            <a:ext uri="{FF2B5EF4-FFF2-40B4-BE49-F238E27FC236}">
              <a16:creationId xmlns:a16="http://schemas.microsoft.com/office/drawing/2014/main" id="{03FC0102-F0A9-4D02-9A1B-45CDB80DA18B}"/>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446" name="フローチャート: 判断 445">
          <a:extLst>
            <a:ext uri="{FF2B5EF4-FFF2-40B4-BE49-F238E27FC236}">
              <a16:creationId xmlns:a16="http://schemas.microsoft.com/office/drawing/2014/main" id="{0F55ABCC-5ED8-4231-9F55-3ECD206B49D9}"/>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447" name="フローチャート: 判断 446">
          <a:extLst>
            <a:ext uri="{FF2B5EF4-FFF2-40B4-BE49-F238E27FC236}">
              <a16:creationId xmlns:a16="http://schemas.microsoft.com/office/drawing/2014/main" id="{588D0897-87D9-4125-B1AC-4F17A8CA13C7}"/>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77A5D2B-A02C-4F08-854A-39977CC54FD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6B933B9E-D6A3-4176-823B-11889502666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A401B8D3-582A-493B-B8B7-A80CF576897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314DBF0D-8E39-438C-96D8-7640A44A0A5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F99D30DA-E0B2-46F3-B84F-C058FF6726D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99423</xdr:rowOff>
    </xdr:from>
    <xdr:to>
      <xdr:col>85</xdr:col>
      <xdr:colOff>177800</xdr:colOff>
      <xdr:row>62</xdr:row>
      <xdr:rowOff>29573</xdr:rowOff>
    </xdr:to>
    <xdr:sp macro="" textlink="">
      <xdr:nvSpPr>
        <xdr:cNvPr id="453" name="楕円 452">
          <a:extLst>
            <a:ext uri="{FF2B5EF4-FFF2-40B4-BE49-F238E27FC236}">
              <a16:creationId xmlns:a16="http://schemas.microsoft.com/office/drawing/2014/main" id="{85624288-3C1A-4F65-9DA1-D465DB53FDDA}"/>
            </a:ext>
          </a:extLst>
        </xdr:cNvPr>
        <xdr:cNvSpPr/>
      </xdr:nvSpPr>
      <xdr:spPr>
        <a:xfrm>
          <a:off x="162687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77850</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D52ACCD3-B699-4C70-8D53-3B858F761476}"/>
            </a:ext>
          </a:extLst>
        </xdr:cNvPr>
        <xdr:cNvSpPr txBox="1"/>
      </xdr:nvSpPr>
      <xdr:spPr>
        <a:xfrm>
          <a:off x="16357600"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60234</xdr:rowOff>
    </xdr:from>
    <xdr:to>
      <xdr:col>81</xdr:col>
      <xdr:colOff>101600</xdr:colOff>
      <xdr:row>61</xdr:row>
      <xdr:rowOff>161834</xdr:rowOff>
    </xdr:to>
    <xdr:sp macro="" textlink="">
      <xdr:nvSpPr>
        <xdr:cNvPr id="455" name="楕円 454">
          <a:extLst>
            <a:ext uri="{FF2B5EF4-FFF2-40B4-BE49-F238E27FC236}">
              <a16:creationId xmlns:a16="http://schemas.microsoft.com/office/drawing/2014/main" id="{E1E18CEE-7BFE-4C6D-94CC-A7314320657A}"/>
            </a:ext>
          </a:extLst>
        </xdr:cNvPr>
        <xdr:cNvSpPr/>
      </xdr:nvSpPr>
      <xdr:spPr>
        <a:xfrm>
          <a:off x="15430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111034</xdr:rowOff>
    </xdr:from>
    <xdr:to>
      <xdr:col>85</xdr:col>
      <xdr:colOff>127000</xdr:colOff>
      <xdr:row>61</xdr:row>
      <xdr:rowOff>150223</xdr:rowOff>
    </xdr:to>
    <xdr:cxnSp macro="">
      <xdr:nvCxnSpPr>
        <xdr:cNvPr id="456" name="直線コネクタ 455">
          <a:extLst>
            <a:ext uri="{FF2B5EF4-FFF2-40B4-BE49-F238E27FC236}">
              <a16:creationId xmlns:a16="http://schemas.microsoft.com/office/drawing/2014/main" id="{D0C02E8E-4A93-4430-8535-BAC1019A2BD9}"/>
            </a:ext>
          </a:extLst>
        </xdr:cNvPr>
        <xdr:cNvCxnSpPr/>
      </xdr:nvCxnSpPr>
      <xdr:spPr>
        <a:xfrm>
          <a:off x="15481300" y="1056948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21046</xdr:rowOff>
    </xdr:from>
    <xdr:to>
      <xdr:col>76</xdr:col>
      <xdr:colOff>165100</xdr:colOff>
      <xdr:row>61</xdr:row>
      <xdr:rowOff>122646</xdr:rowOff>
    </xdr:to>
    <xdr:sp macro="" textlink="">
      <xdr:nvSpPr>
        <xdr:cNvPr id="457" name="楕円 456">
          <a:extLst>
            <a:ext uri="{FF2B5EF4-FFF2-40B4-BE49-F238E27FC236}">
              <a16:creationId xmlns:a16="http://schemas.microsoft.com/office/drawing/2014/main" id="{BE723D1F-A10D-4E8D-B698-C21F5718192A}"/>
            </a:ext>
          </a:extLst>
        </xdr:cNvPr>
        <xdr:cNvSpPr/>
      </xdr:nvSpPr>
      <xdr:spPr>
        <a:xfrm>
          <a:off x="14541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71846</xdr:rowOff>
    </xdr:from>
    <xdr:to>
      <xdr:col>81</xdr:col>
      <xdr:colOff>50800</xdr:colOff>
      <xdr:row>61</xdr:row>
      <xdr:rowOff>111034</xdr:rowOff>
    </xdr:to>
    <xdr:cxnSp macro="">
      <xdr:nvCxnSpPr>
        <xdr:cNvPr id="458" name="直線コネクタ 457">
          <a:extLst>
            <a:ext uri="{FF2B5EF4-FFF2-40B4-BE49-F238E27FC236}">
              <a16:creationId xmlns:a16="http://schemas.microsoft.com/office/drawing/2014/main" id="{DA4FB118-953E-4E8A-A60B-8B6583346D4D}"/>
            </a:ext>
          </a:extLst>
        </xdr:cNvPr>
        <xdr:cNvCxnSpPr/>
      </xdr:nvCxnSpPr>
      <xdr:spPr>
        <a:xfrm>
          <a:off x="14592300" y="1053029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151674</xdr:rowOff>
    </xdr:from>
    <xdr:to>
      <xdr:col>72</xdr:col>
      <xdr:colOff>38100</xdr:colOff>
      <xdr:row>61</xdr:row>
      <xdr:rowOff>81824</xdr:rowOff>
    </xdr:to>
    <xdr:sp macro="" textlink="">
      <xdr:nvSpPr>
        <xdr:cNvPr id="459" name="楕円 458">
          <a:extLst>
            <a:ext uri="{FF2B5EF4-FFF2-40B4-BE49-F238E27FC236}">
              <a16:creationId xmlns:a16="http://schemas.microsoft.com/office/drawing/2014/main" id="{5BC3AA1C-256A-486F-B6A1-4EA346C9B8CD}"/>
            </a:ext>
          </a:extLst>
        </xdr:cNvPr>
        <xdr:cNvSpPr/>
      </xdr:nvSpPr>
      <xdr:spPr>
        <a:xfrm>
          <a:off x="13652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31024</xdr:rowOff>
    </xdr:from>
    <xdr:to>
      <xdr:col>76</xdr:col>
      <xdr:colOff>114300</xdr:colOff>
      <xdr:row>61</xdr:row>
      <xdr:rowOff>71846</xdr:rowOff>
    </xdr:to>
    <xdr:cxnSp macro="">
      <xdr:nvCxnSpPr>
        <xdr:cNvPr id="460" name="直線コネクタ 459">
          <a:extLst>
            <a:ext uri="{FF2B5EF4-FFF2-40B4-BE49-F238E27FC236}">
              <a16:creationId xmlns:a16="http://schemas.microsoft.com/office/drawing/2014/main" id="{B993C38F-6A47-48C7-80D9-DA9ED6552F38}"/>
            </a:ext>
          </a:extLst>
        </xdr:cNvPr>
        <xdr:cNvCxnSpPr/>
      </xdr:nvCxnSpPr>
      <xdr:spPr>
        <a:xfrm>
          <a:off x="13703300" y="1048947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112485</xdr:rowOff>
    </xdr:from>
    <xdr:to>
      <xdr:col>67</xdr:col>
      <xdr:colOff>101600</xdr:colOff>
      <xdr:row>61</xdr:row>
      <xdr:rowOff>42635</xdr:rowOff>
    </xdr:to>
    <xdr:sp macro="" textlink="">
      <xdr:nvSpPr>
        <xdr:cNvPr id="461" name="楕円 460">
          <a:extLst>
            <a:ext uri="{FF2B5EF4-FFF2-40B4-BE49-F238E27FC236}">
              <a16:creationId xmlns:a16="http://schemas.microsoft.com/office/drawing/2014/main" id="{BFED440E-322A-43CB-9FDC-81724D049A72}"/>
            </a:ext>
          </a:extLst>
        </xdr:cNvPr>
        <xdr:cNvSpPr/>
      </xdr:nvSpPr>
      <xdr:spPr>
        <a:xfrm>
          <a:off x="12763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163285</xdr:rowOff>
    </xdr:from>
    <xdr:to>
      <xdr:col>71</xdr:col>
      <xdr:colOff>177800</xdr:colOff>
      <xdr:row>61</xdr:row>
      <xdr:rowOff>31024</xdr:rowOff>
    </xdr:to>
    <xdr:cxnSp macro="">
      <xdr:nvCxnSpPr>
        <xdr:cNvPr id="462" name="直線コネクタ 461">
          <a:extLst>
            <a:ext uri="{FF2B5EF4-FFF2-40B4-BE49-F238E27FC236}">
              <a16:creationId xmlns:a16="http://schemas.microsoft.com/office/drawing/2014/main" id="{C08AE3AB-6FFE-49BD-AE87-74A6B3084736}"/>
            </a:ext>
          </a:extLst>
        </xdr:cNvPr>
        <xdr:cNvCxnSpPr/>
      </xdr:nvCxnSpPr>
      <xdr:spPr>
        <a:xfrm>
          <a:off x="12814300" y="1045028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C624BD1A-726C-4D72-AB2B-B5C5471D5042}"/>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CBF0827F-7D7E-43E8-9AB5-0C228BD26F6C}"/>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7EF39CD8-B689-4D40-B66E-8BBCF5D3AC3F}"/>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C82F9564-155C-46FE-9DEC-D9D3B3285EEB}"/>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152961</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7E7D51FE-0D79-47A4-8286-7266532F8DCC}"/>
            </a:ext>
          </a:extLst>
        </xdr:cNvPr>
        <xdr:cNvSpPr txBox="1"/>
      </xdr:nvSpPr>
      <xdr:spPr>
        <a:xfrm>
          <a:off x="152660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113773</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AB6549EF-8645-4210-903C-DC3219D2C439}"/>
            </a:ext>
          </a:extLst>
        </xdr:cNvPr>
        <xdr:cNvSpPr txBox="1"/>
      </xdr:nvSpPr>
      <xdr:spPr>
        <a:xfrm>
          <a:off x="14389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72951</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7EC59C38-B509-43CB-A024-D5AD5DBB5887}"/>
            </a:ext>
          </a:extLst>
        </xdr:cNvPr>
        <xdr:cNvSpPr txBox="1"/>
      </xdr:nvSpPr>
      <xdr:spPr>
        <a:xfrm>
          <a:off x="135007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33762</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D13B8C7D-0199-4700-BBDC-7E58D0112E3E}"/>
            </a:ext>
          </a:extLst>
        </xdr:cNvPr>
        <xdr:cNvSpPr txBox="1"/>
      </xdr:nvSpPr>
      <xdr:spPr>
        <a:xfrm>
          <a:off x="12611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A05404DC-5802-45E9-B37E-B29807DE071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CB848678-B493-4B4A-BCCC-4E8503C88CF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DAA7F545-D58F-4E6E-BE43-C92047AF990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0F91E4B8-CEAB-404F-BD20-BE23BEDC95A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41C217C8-49C6-4C44-9B2D-186AE659B6D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97118468-C930-4D8C-B495-299527664A0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B18C00DF-6045-4396-A80F-496D26AC8F5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350732EA-8045-4731-BABD-4EC1D43B41D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F116939D-CB49-4C5A-9573-2000D90B652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63F1162E-A469-4607-B873-176B65A60A0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a:extLst>
            <a:ext uri="{FF2B5EF4-FFF2-40B4-BE49-F238E27FC236}">
              <a16:creationId xmlns:a16="http://schemas.microsoft.com/office/drawing/2014/main" id="{406BD6E9-B03C-44B0-BEAE-B211C8172D0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a:extLst>
            <a:ext uri="{FF2B5EF4-FFF2-40B4-BE49-F238E27FC236}">
              <a16:creationId xmlns:a16="http://schemas.microsoft.com/office/drawing/2014/main" id="{50051BDC-8CDE-4140-86C9-45526453211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a:extLst>
            <a:ext uri="{FF2B5EF4-FFF2-40B4-BE49-F238E27FC236}">
              <a16:creationId xmlns:a16="http://schemas.microsoft.com/office/drawing/2014/main" id="{A8B9EE8B-7A83-456E-9862-695D03C456D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a:extLst>
            <a:ext uri="{FF2B5EF4-FFF2-40B4-BE49-F238E27FC236}">
              <a16:creationId xmlns:a16="http://schemas.microsoft.com/office/drawing/2014/main" id="{30C8EEBC-5340-4190-94DB-65E3C86A38C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a:extLst>
            <a:ext uri="{FF2B5EF4-FFF2-40B4-BE49-F238E27FC236}">
              <a16:creationId xmlns:a16="http://schemas.microsoft.com/office/drawing/2014/main" id="{961AF28E-5FCA-4D9C-9787-F812BD7BBD9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a:extLst>
            <a:ext uri="{FF2B5EF4-FFF2-40B4-BE49-F238E27FC236}">
              <a16:creationId xmlns:a16="http://schemas.microsoft.com/office/drawing/2014/main" id="{53C46C07-D409-46E9-A9A9-7871F6CDC38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a:extLst>
            <a:ext uri="{FF2B5EF4-FFF2-40B4-BE49-F238E27FC236}">
              <a16:creationId xmlns:a16="http://schemas.microsoft.com/office/drawing/2014/main" id="{F9A6808C-8B2A-4347-8262-2C9118E3606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a:extLst>
            <a:ext uri="{FF2B5EF4-FFF2-40B4-BE49-F238E27FC236}">
              <a16:creationId xmlns:a16="http://schemas.microsoft.com/office/drawing/2014/main" id="{97CE2A84-12EE-4278-8BB6-59F90ADEF1E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a:extLst>
            <a:ext uri="{FF2B5EF4-FFF2-40B4-BE49-F238E27FC236}">
              <a16:creationId xmlns:a16="http://schemas.microsoft.com/office/drawing/2014/main" id="{8996CBF6-3CA6-4B1A-BA9F-1DF879FF2539}"/>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a:extLst>
            <a:ext uri="{FF2B5EF4-FFF2-40B4-BE49-F238E27FC236}">
              <a16:creationId xmlns:a16="http://schemas.microsoft.com/office/drawing/2014/main" id="{FA100F50-02B2-4C9D-9D9B-5FB627A530B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a:extLst>
            <a:ext uri="{FF2B5EF4-FFF2-40B4-BE49-F238E27FC236}">
              <a16:creationId xmlns:a16="http://schemas.microsoft.com/office/drawing/2014/main" id="{0C7922C6-4707-4D87-86A3-A89ADDE5461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a:extLst>
            <a:ext uri="{FF2B5EF4-FFF2-40B4-BE49-F238E27FC236}">
              <a16:creationId xmlns:a16="http://schemas.microsoft.com/office/drawing/2014/main" id="{18A0D8F0-7FE4-42AD-9F97-6B0ECDDB178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98B52999-C04B-4144-9CE4-E0557E00BE5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3889F025-3124-479D-B743-9C4F76029F8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a:extLst>
            <a:ext uri="{FF2B5EF4-FFF2-40B4-BE49-F238E27FC236}">
              <a16:creationId xmlns:a16="http://schemas.microsoft.com/office/drawing/2014/main" id="{368A2678-9D68-41A7-94B6-B0D6652C675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496" name="直線コネクタ 495">
          <a:extLst>
            <a:ext uri="{FF2B5EF4-FFF2-40B4-BE49-F238E27FC236}">
              <a16:creationId xmlns:a16="http://schemas.microsoft.com/office/drawing/2014/main" id="{12C49819-AA02-4AD5-9913-9695A4C2EE46}"/>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7" name="【保健センター・保健所】&#10;一人当たり面積最小値テキスト">
          <a:extLst>
            <a:ext uri="{FF2B5EF4-FFF2-40B4-BE49-F238E27FC236}">
              <a16:creationId xmlns:a16="http://schemas.microsoft.com/office/drawing/2014/main" id="{020E9E16-4DCE-4BF3-BCC2-967E92F72522}"/>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8" name="直線コネクタ 497">
          <a:extLst>
            <a:ext uri="{FF2B5EF4-FFF2-40B4-BE49-F238E27FC236}">
              <a16:creationId xmlns:a16="http://schemas.microsoft.com/office/drawing/2014/main" id="{B45CF507-19B3-4D8A-959E-872B23199592}"/>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499" name="【保健センター・保健所】&#10;一人当たり面積最大値テキスト">
          <a:extLst>
            <a:ext uri="{FF2B5EF4-FFF2-40B4-BE49-F238E27FC236}">
              <a16:creationId xmlns:a16="http://schemas.microsoft.com/office/drawing/2014/main" id="{ED739CDD-619E-4798-8178-B675CC1A114A}"/>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00" name="直線コネクタ 499">
          <a:extLst>
            <a:ext uri="{FF2B5EF4-FFF2-40B4-BE49-F238E27FC236}">
              <a16:creationId xmlns:a16="http://schemas.microsoft.com/office/drawing/2014/main" id="{4166F6DD-4549-4437-985B-85E05238724F}"/>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501" name="【保健センター・保健所】&#10;一人当たり面積平均値テキスト">
          <a:extLst>
            <a:ext uri="{FF2B5EF4-FFF2-40B4-BE49-F238E27FC236}">
              <a16:creationId xmlns:a16="http://schemas.microsoft.com/office/drawing/2014/main" id="{F08CECD2-BA16-4F0F-81D8-4B14F1CF7F6C}"/>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02" name="フローチャート: 判断 501">
          <a:extLst>
            <a:ext uri="{FF2B5EF4-FFF2-40B4-BE49-F238E27FC236}">
              <a16:creationId xmlns:a16="http://schemas.microsoft.com/office/drawing/2014/main" id="{AEE0C7D5-B717-4899-989F-617023E35F83}"/>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03" name="フローチャート: 判断 502">
          <a:extLst>
            <a:ext uri="{FF2B5EF4-FFF2-40B4-BE49-F238E27FC236}">
              <a16:creationId xmlns:a16="http://schemas.microsoft.com/office/drawing/2014/main" id="{42A16B55-A448-4D39-BA72-5067D8F47463}"/>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504" name="フローチャート: 判断 503">
          <a:extLst>
            <a:ext uri="{FF2B5EF4-FFF2-40B4-BE49-F238E27FC236}">
              <a16:creationId xmlns:a16="http://schemas.microsoft.com/office/drawing/2014/main" id="{038356B9-AEDD-4856-8E88-1E77BB6F9925}"/>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505" name="フローチャート: 判断 504">
          <a:extLst>
            <a:ext uri="{FF2B5EF4-FFF2-40B4-BE49-F238E27FC236}">
              <a16:creationId xmlns:a16="http://schemas.microsoft.com/office/drawing/2014/main" id="{40AE0FE1-8DB2-4E56-BFF3-CE5A4BA5A8D2}"/>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506" name="フローチャート: 判断 505">
          <a:extLst>
            <a:ext uri="{FF2B5EF4-FFF2-40B4-BE49-F238E27FC236}">
              <a16:creationId xmlns:a16="http://schemas.microsoft.com/office/drawing/2014/main" id="{B4191F0E-FEA3-49D4-B17B-C1C1A94A4589}"/>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FEFDC7E1-D8DD-4EB2-8C01-304251C5EC9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6AE985EF-5A76-4040-AE4D-535EE470FB9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C2FD5C8C-70CB-49B1-A247-E7D083F0272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29BEEB47-B355-4E82-ACAF-8A40820E07F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1AEDB154-071A-4D3E-838E-BC51C38D7C5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512" name="楕円 511">
          <a:extLst>
            <a:ext uri="{FF2B5EF4-FFF2-40B4-BE49-F238E27FC236}">
              <a16:creationId xmlns:a16="http://schemas.microsoft.com/office/drawing/2014/main" id="{26B815B4-39D1-41F6-926A-24CAE9F3965D}"/>
            </a:ext>
          </a:extLst>
        </xdr:cNvPr>
        <xdr:cNvSpPr/>
      </xdr:nvSpPr>
      <xdr:spPr>
        <a:xfrm>
          <a:off x="22110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513" name="【保健センター・保健所】&#10;一人当たり面積該当値テキスト">
          <a:extLst>
            <a:ext uri="{FF2B5EF4-FFF2-40B4-BE49-F238E27FC236}">
              <a16:creationId xmlns:a16="http://schemas.microsoft.com/office/drawing/2014/main" id="{B6A828F5-67D7-4806-B279-88FD99C4CE63}"/>
            </a:ext>
          </a:extLst>
        </xdr:cNvPr>
        <xdr:cNvSpPr txBox="1"/>
      </xdr:nvSpPr>
      <xdr:spPr>
        <a:xfrm>
          <a:off x="22199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514" name="楕円 513">
          <a:extLst>
            <a:ext uri="{FF2B5EF4-FFF2-40B4-BE49-F238E27FC236}">
              <a16:creationId xmlns:a16="http://schemas.microsoft.com/office/drawing/2014/main" id="{DB620143-ECFA-4FFE-87D8-861CDA21F412}"/>
            </a:ext>
          </a:extLst>
        </xdr:cNvPr>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0</xdr:rowOff>
    </xdr:to>
    <xdr:cxnSp macro="">
      <xdr:nvCxnSpPr>
        <xdr:cNvPr id="515" name="直線コネクタ 514">
          <a:extLst>
            <a:ext uri="{FF2B5EF4-FFF2-40B4-BE49-F238E27FC236}">
              <a16:creationId xmlns:a16="http://schemas.microsoft.com/office/drawing/2014/main" id="{3F296CE6-C14C-4E2D-837F-817CE1DCA562}"/>
            </a:ext>
          </a:extLst>
        </xdr:cNvPr>
        <xdr:cNvCxnSpPr/>
      </xdr:nvCxnSpPr>
      <xdr:spPr>
        <a:xfrm>
          <a:off x="21323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516" name="楕円 515">
          <a:extLst>
            <a:ext uri="{FF2B5EF4-FFF2-40B4-BE49-F238E27FC236}">
              <a16:creationId xmlns:a16="http://schemas.microsoft.com/office/drawing/2014/main" id="{1F669273-FB3F-4FE4-90F7-01706F7A45FC}"/>
            </a:ext>
          </a:extLst>
        </xdr:cNvPr>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0</xdr:rowOff>
    </xdr:to>
    <xdr:cxnSp macro="">
      <xdr:nvCxnSpPr>
        <xdr:cNvPr id="517" name="直線コネクタ 516">
          <a:extLst>
            <a:ext uri="{FF2B5EF4-FFF2-40B4-BE49-F238E27FC236}">
              <a16:creationId xmlns:a16="http://schemas.microsoft.com/office/drawing/2014/main" id="{91E74BC5-2597-49E6-B3A4-3CC4AFEBF872}"/>
            </a:ext>
          </a:extLst>
        </xdr:cNvPr>
        <xdr:cNvCxnSpPr/>
      </xdr:nvCxnSpPr>
      <xdr:spPr>
        <a:xfrm>
          <a:off x="20434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518" name="楕円 517">
          <a:extLst>
            <a:ext uri="{FF2B5EF4-FFF2-40B4-BE49-F238E27FC236}">
              <a16:creationId xmlns:a16="http://schemas.microsoft.com/office/drawing/2014/main" id="{D3CAC088-7DF3-4CED-ACBE-EE063B1A63AA}"/>
            </a:ext>
          </a:extLst>
        </xdr:cNvPr>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0</xdr:rowOff>
    </xdr:to>
    <xdr:cxnSp macro="">
      <xdr:nvCxnSpPr>
        <xdr:cNvPr id="519" name="直線コネクタ 518">
          <a:extLst>
            <a:ext uri="{FF2B5EF4-FFF2-40B4-BE49-F238E27FC236}">
              <a16:creationId xmlns:a16="http://schemas.microsoft.com/office/drawing/2014/main" id="{3F728B79-ED20-4203-A5CB-FA1B27F28E40}"/>
            </a:ext>
          </a:extLst>
        </xdr:cNvPr>
        <xdr:cNvCxnSpPr/>
      </xdr:nvCxnSpPr>
      <xdr:spPr>
        <a:xfrm>
          <a:off x="19545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123916</xdr:rowOff>
    </xdr:from>
    <xdr:to>
      <xdr:col>98</xdr:col>
      <xdr:colOff>38100</xdr:colOff>
      <xdr:row>64</xdr:row>
      <xdr:rowOff>54066</xdr:rowOff>
    </xdr:to>
    <xdr:sp macro="" textlink="">
      <xdr:nvSpPr>
        <xdr:cNvPr id="520" name="楕円 519">
          <a:extLst>
            <a:ext uri="{FF2B5EF4-FFF2-40B4-BE49-F238E27FC236}">
              <a16:creationId xmlns:a16="http://schemas.microsoft.com/office/drawing/2014/main" id="{B5D08DC0-5F75-443C-9922-E69121E0FE37}"/>
            </a:ext>
          </a:extLst>
        </xdr:cNvPr>
        <xdr:cNvSpPr/>
      </xdr:nvSpPr>
      <xdr:spPr>
        <a:xfrm>
          <a:off x="186055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3266</xdr:rowOff>
    </xdr:to>
    <xdr:cxnSp macro="">
      <xdr:nvCxnSpPr>
        <xdr:cNvPr id="521" name="直線コネクタ 520">
          <a:extLst>
            <a:ext uri="{FF2B5EF4-FFF2-40B4-BE49-F238E27FC236}">
              <a16:creationId xmlns:a16="http://schemas.microsoft.com/office/drawing/2014/main" id="{0038ADD4-C4ED-4606-911B-141A941FB218}"/>
            </a:ext>
          </a:extLst>
        </xdr:cNvPr>
        <xdr:cNvCxnSpPr/>
      </xdr:nvCxnSpPr>
      <xdr:spPr>
        <a:xfrm flipV="1">
          <a:off x="18656300" y="109728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522" name="n_1aveValue【保健センター・保健所】&#10;一人当たり面積">
          <a:extLst>
            <a:ext uri="{FF2B5EF4-FFF2-40B4-BE49-F238E27FC236}">
              <a16:creationId xmlns:a16="http://schemas.microsoft.com/office/drawing/2014/main" id="{D987019F-B77C-424D-87C3-34F7873F61D9}"/>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523" name="n_2aveValue【保健センター・保健所】&#10;一人当たり面積">
          <a:extLst>
            <a:ext uri="{FF2B5EF4-FFF2-40B4-BE49-F238E27FC236}">
              <a16:creationId xmlns:a16="http://schemas.microsoft.com/office/drawing/2014/main" id="{0CCD1CFB-943B-4759-9B9B-00AD54428804}"/>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524" name="n_3aveValue【保健センター・保健所】&#10;一人当たり面積">
          <a:extLst>
            <a:ext uri="{FF2B5EF4-FFF2-40B4-BE49-F238E27FC236}">
              <a16:creationId xmlns:a16="http://schemas.microsoft.com/office/drawing/2014/main" id="{1409CC38-F5C3-468B-AF61-17B9F699B823}"/>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525" name="n_4aveValue【保健センター・保健所】&#10;一人当たり面積">
          <a:extLst>
            <a:ext uri="{FF2B5EF4-FFF2-40B4-BE49-F238E27FC236}">
              <a16:creationId xmlns:a16="http://schemas.microsoft.com/office/drawing/2014/main" id="{F22E283B-CF31-4680-8730-38BCF397E7F4}"/>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526" name="n_1mainValue【保健センター・保健所】&#10;一人当たり面積">
          <a:extLst>
            <a:ext uri="{FF2B5EF4-FFF2-40B4-BE49-F238E27FC236}">
              <a16:creationId xmlns:a16="http://schemas.microsoft.com/office/drawing/2014/main" id="{8DC0456E-6BDC-4095-B74E-8039BE51F991}"/>
            </a:ext>
          </a:extLst>
        </xdr:cNvPr>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527" name="n_2mainValue【保健センター・保健所】&#10;一人当たり面積">
          <a:extLst>
            <a:ext uri="{FF2B5EF4-FFF2-40B4-BE49-F238E27FC236}">
              <a16:creationId xmlns:a16="http://schemas.microsoft.com/office/drawing/2014/main" id="{9F123442-AB0F-47C8-BD27-1DAA10447DD5}"/>
            </a:ext>
          </a:extLst>
        </xdr:cNvPr>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528" name="n_3mainValue【保健センター・保健所】&#10;一人当たり面積">
          <a:extLst>
            <a:ext uri="{FF2B5EF4-FFF2-40B4-BE49-F238E27FC236}">
              <a16:creationId xmlns:a16="http://schemas.microsoft.com/office/drawing/2014/main" id="{04067CFF-761D-4964-82EC-5F4339C0B97B}"/>
            </a:ext>
          </a:extLst>
        </xdr:cNvPr>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45193</xdr:rowOff>
    </xdr:from>
    <xdr:ext cx="469744" cy="259045"/>
    <xdr:sp macro="" textlink="">
      <xdr:nvSpPr>
        <xdr:cNvPr id="529" name="n_4mainValue【保健センター・保健所】&#10;一人当たり面積">
          <a:extLst>
            <a:ext uri="{FF2B5EF4-FFF2-40B4-BE49-F238E27FC236}">
              <a16:creationId xmlns:a16="http://schemas.microsoft.com/office/drawing/2014/main" id="{91B76172-D985-42B7-93CB-216C7428ED9C}"/>
            </a:ext>
          </a:extLst>
        </xdr:cNvPr>
        <xdr:cNvSpPr txBox="1"/>
      </xdr:nvSpPr>
      <xdr:spPr>
        <a:xfrm>
          <a:off x="18421427" y="110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1D92C2CE-2971-4173-8419-50E0371AAD7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C25191E1-BC59-4EDC-B088-D7B066E5199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921C0CB4-5C93-48FF-96F7-414F900BC16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69974694-A406-4758-A70F-0DF1D67439D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3B7A815D-0EDE-4963-87D1-A378C977439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4DF28F2B-C2DE-4BBB-9F5F-3BEBD91A46C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D13D9BD6-531B-494D-9EED-2B3A1C2DB2B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A9C8F590-1D52-4DA6-9C28-D90FB58198B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25F8885D-A749-439C-AF8D-BDE6A2AF44F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4D20BE34-BE02-4423-A741-596223765B4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4AA6BE02-8603-497A-B974-07A97AA091A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a:extLst>
            <a:ext uri="{FF2B5EF4-FFF2-40B4-BE49-F238E27FC236}">
              <a16:creationId xmlns:a16="http://schemas.microsoft.com/office/drawing/2014/main" id="{C767059C-684C-40F1-942E-6707A29E725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2" name="テキスト ボックス 541">
          <a:extLst>
            <a:ext uri="{FF2B5EF4-FFF2-40B4-BE49-F238E27FC236}">
              <a16:creationId xmlns:a16="http://schemas.microsoft.com/office/drawing/2014/main" id="{3D6D52B4-ECEE-46E6-BE4B-2FC62A8B72B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a:extLst>
            <a:ext uri="{FF2B5EF4-FFF2-40B4-BE49-F238E27FC236}">
              <a16:creationId xmlns:a16="http://schemas.microsoft.com/office/drawing/2014/main" id="{285C546A-BEF9-4AB2-A1E3-FAF80742293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a:extLst>
            <a:ext uri="{FF2B5EF4-FFF2-40B4-BE49-F238E27FC236}">
              <a16:creationId xmlns:a16="http://schemas.microsoft.com/office/drawing/2014/main" id="{44E63052-9B72-472A-9DBC-28F35E31F48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a:extLst>
            <a:ext uri="{FF2B5EF4-FFF2-40B4-BE49-F238E27FC236}">
              <a16:creationId xmlns:a16="http://schemas.microsoft.com/office/drawing/2014/main" id="{560B4117-7074-4142-A6DC-20C7739CEDC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a:extLst>
            <a:ext uri="{FF2B5EF4-FFF2-40B4-BE49-F238E27FC236}">
              <a16:creationId xmlns:a16="http://schemas.microsoft.com/office/drawing/2014/main" id="{8FA0B072-1E1F-40C9-98B4-C5F9692F732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a:extLst>
            <a:ext uri="{FF2B5EF4-FFF2-40B4-BE49-F238E27FC236}">
              <a16:creationId xmlns:a16="http://schemas.microsoft.com/office/drawing/2014/main" id="{F247D151-AEC1-435B-A93C-B069401E90E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a:extLst>
            <a:ext uri="{FF2B5EF4-FFF2-40B4-BE49-F238E27FC236}">
              <a16:creationId xmlns:a16="http://schemas.microsoft.com/office/drawing/2014/main" id="{F3EB06CE-4F9B-4AC1-962A-85FDEDBAD60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a:extLst>
            <a:ext uri="{FF2B5EF4-FFF2-40B4-BE49-F238E27FC236}">
              <a16:creationId xmlns:a16="http://schemas.microsoft.com/office/drawing/2014/main" id="{1EB54BFB-C3B0-419D-9B59-051902B2623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0" name="テキスト ボックス 549">
          <a:extLst>
            <a:ext uri="{FF2B5EF4-FFF2-40B4-BE49-F238E27FC236}">
              <a16:creationId xmlns:a16="http://schemas.microsoft.com/office/drawing/2014/main" id="{284172D3-CCB6-4868-A11C-D00004D37B4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5BF54D2E-2C5B-42A4-979A-B96959FBFD7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2" name="テキスト ボックス 551">
          <a:extLst>
            <a:ext uri="{FF2B5EF4-FFF2-40B4-BE49-F238E27FC236}">
              <a16:creationId xmlns:a16="http://schemas.microsoft.com/office/drawing/2014/main" id="{2595BC7D-741C-4CCF-BFE3-6815B5B46A4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3550D898-6C4C-4CC7-9D6F-06E3475C2CE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554" name="直線コネクタ 553">
          <a:extLst>
            <a:ext uri="{FF2B5EF4-FFF2-40B4-BE49-F238E27FC236}">
              <a16:creationId xmlns:a16="http://schemas.microsoft.com/office/drawing/2014/main" id="{1E51C401-7AFD-4503-986F-94DF5F1A0FDC}"/>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5" name="【消防施設】&#10;有形固定資産減価償却率最小値テキスト">
          <a:extLst>
            <a:ext uri="{FF2B5EF4-FFF2-40B4-BE49-F238E27FC236}">
              <a16:creationId xmlns:a16="http://schemas.microsoft.com/office/drawing/2014/main" id="{CD1086B3-A022-42D0-A666-A123F9E48CD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6" name="直線コネクタ 555">
          <a:extLst>
            <a:ext uri="{FF2B5EF4-FFF2-40B4-BE49-F238E27FC236}">
              <a16:creationId xmlns:a16="http://schemas.microsoft.com/office/drawing/2014/main" id="{2F8CB382-4760-4E95-89F0-952220FA93A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557" name="【消防施設】&#10;有形固定資産減価償却率最大値テキスト">
          <a:extLst>
            <a:ext uri="{FF2B5EF4-FFF2-40B4-BE49-F238E27FC236}">
              <a16:creationId xmlns:a16="http://schemas.microsoft.com/office/drawing/2014/main" id="{771CE09F-C8CC-4158-A206-643C623C2A5E}"/>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558" name="直線コネクタ 557">
          <a:extLst>
            <a:ext uri="{FF2B5EF4-FFF2-40B4-BE49-F238E27FC236}">
              <a16:creationId xmlns:a16="http://schemas.microsoft.com/office/drawing/2014/main" id="{A79EF00F-2689-423D-A62F-30EA19108AFB}"/>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8F6E6DC7-5F93-4B77-B335-7D1877A79A6C}"/>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60" name="フローチャート: 判断 559">
          <a:extLst>
            <a:ext uri="{FF2B5EF4-FFF2-40B4-BE49-F238E27FC236}">
              <a16:creationId xmlns:a16="http://schemas.microsoft.com/office/drawing/2014/main" id="{BCD737EB-8889-4BDF-A84A-FCC9EFF4E491}"/>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61" name="フローチャート: 判断 560">
          <a:extLst>
            <a:ext uri="{FF2B5EF4-FFF2-40B4-BE49-F238E27FC236}">
              <a16:creationId xmlns:a16="http://schemas.microsoft.com/office/drawing/2014/main" id="{F4B5BEE3-6AC6-4640-A390-A57B4CCE66E0}"/>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62" name="フローチャート: 判断 561">
          <a:extLst>
            <a:ext uri="{FF2B5EF4-FFF2-40B4-BE49-F238E27FC236}">
              <a16:creationId xmlns:a16="http://schemas.microsoft.com/office/drawing/2014/main" id="{66912CA5-78CD-4EB6-82CB-B5B1FF982831}"/>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563" name="フローチャート: 判断 562">
          <a:extLst>
            <a:ext uri="{FF2B5EF4-FFF2-40B4-BE49-F238E27FC236}">
              <a16:creationId xmlns:a16="http://schemas.microsoft.com/office/drawing/2014/main" id="{C89FA22F-1B6E-4B4E-9BEB-A23C1189A686}"/>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564" name="フローチャート: 判断 563">
          <a:extLst>
            <a:ext uri="{FF2B5EF4-FFF2-40B4-BE49-F238E27FC236}">
              <a16:creationId xmlns:a16="http://schemas.microsoft.com/office/drawing/2014/main" id="{E273C69F-B6A2-46A2-B130-DF4320F0F5AD}"/>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F5E6FBA2-768E-4CA2-8FCD-DF6A241B787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99078B5-86F9-468A-8C37-DBA430560B3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533A2D61-4941-49B1-944A-E83C896B9E5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2A4C0507-A74C-4B96-A63E-AFED45A7D0B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A20B3875-1733-4DF4-BEAC-707AA0CF931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40639</xdr:rowOff>
    </xdr:from>
    <xdr:to>
      <xdr:col>85</xdr:col>
      <xdr:colOff>177800</xdr:colOff>
      <xdr:row>84</xdr:row>
      <xdr:rowOff>142239</xdr:rowOff>
    </xdr:to>
    <xdr:sp macro="" textlink="">
      <xdr:nvSpPr>
        <xdr:cNvPr id="570" name="楕円 569">
          <a:extLst>
            <a:ext uri="{FF2B5EF4-FFF2-40B4-BE49-F238E27FC236}">
              <a16:creationId xmlns:a16="http://schemas.microsoft.com/office/drawing/2014/main" id="{AEC169AC-8B94-40A4-A145-8206C28BDB1A}"/>
            </a:ext>
          </a:extLst>
        </xdr:cNvPr>
        <xdr:cNvSpPr/>
      </xdr:nvSpPr>
      <xdr:spPr>
        <a:xfrm>
          <a:off x="16268700" y="144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19066</xdr:rowOff>
    </xdr:from>
    <xdr:ext cx="405111" cy="259045"/>
    <xdr:sp macro="" textlink="">
      <xdr:nvSpPr>
        <xdr:cNvPr id="571" name="【消防施設】&#10;有形固定資産減価償却率該当値テキスト">
          <a:extLst>
            <a:ext uri="{FF2B5EF4-FFF2-40B4-BE49-F238E27FC236}">
              <a16:creationId xmlns:a16="http://schemas.microsoft.com/office/drawing/2014/main" id="{DE46BFAF-C148-43AA-94B9-9EBDB952BC98}"/>
            </a:ext>
          </a:extLst>
        </xdr:cNvPr>
        <xdr:cNvSpPr txBox="1"/>
      </xdr:nvSpPr>
      <xdr:spPr>
        <a:xfrm>
          <a:off x="16357600"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2539</xdr:rowOff>
    </xdr:from>
    <xdr:to>
      <xdr:col>81</xdr:col>
      <xdr:colOff>101600</xdr:colOff>
      <xdr:row>84</xdr:row>
      <xdr:rowOff>104139</xdr:rowOff>
    </xdr:to>
    <xdr:sp macro="" textlink="">
      <xdr:nvSpPr>
        <xdr:cNvPr id="572" name="楕円 571">
          <a:extLst>
            <a:ext uri="{FF2B5EF4-FFF2-40B4-BE49-F238E27FC236}">
              <a16:creationId xmlns:a16="http://schemas.microsoft.com/office/drawing/2014/main" id="{1C798340-2A56-40A6-9CC9-CD36FA304DB9}"/>
            </a:ext>
          </a:extLst>
        </xdr:cNvPr>
        <xdr:cNvSpPr/>
      </xdr:nvSpPr>
      <xdr:spPr>
        <a:xfrm>
          <a:off x="15430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53339</xdr:rowOff>
    </xdr:from>
    <xdr:to>
      <xdr:col>85</xdr:col>
      <xdr:colOff>127000</xdr:colOff>
      <xdr:row>84</xdr:row>
      <xdr:rowOff>91439</xdr:rowOff>
    </xdr:to>
    <xdr:cxnSp macro="">
      <xdr:nvCxnSpPr>
        <xdr:cNvPr id="573" name="直線コネクタ 572">
          <a:extLst>
            <a:ext uri="{FF2B5EF4-FFF2-40B4-BE49-F238E27FC236}">
              <a16:creationId xmlns:a16="http://schemas.microsoft.com/office/drawing/2014/main" id="{A2A0BD65-C986-4B3F-A85D-F9790F4D2E4C}"/>
            </a:ext>
          </a:extLst>
        </xdr:cNvPr>
        <xdr:cNvCxnSpPr/>
      </xdr:nvCxnSpPr>
      <xdr:spPr>
        <a:xfrm>
          <a:off x="15481300" y="144551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124461</xdr:rowOff>
    </xdr:from>
    <xdr:to>
      <xdr:col>76</xdr:col>
      <xdr:colOff>165100</xdr:colOff>
      <xdr:row>84</xdr:row>
      <xdr:rowOff>54611</xdr:rowOff>
    </xdr:to>
    <xdr:sp macro="" textlink="">
      <xdr:nvSpPr>
        <xdr:cNvPr id="574" name="楕円 573">
          <a:extLst>
            <a:ext uri="{FF2B5EF4-FFF2-40B4-BE49-F238E27FC236}">
              <a16:creationId xmlns:a16="http://schemas.microsoft.com/office/drawing/2014/main" id="{793D132B-E8C1-414D-B852-DDC80B8D49ED}"/>
            </a:ext>
          </a:extLst>
        </xdr:cNvPr>
        <xdr:cNvSpPr/>
      </xdr:nvSpPr>
      <xdr:spPr>
        <a:xfrm>
          <a:off x="14541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3811</xdr:rowOff>
    </xdr:from>
    <xdr:to>
      <xdr:col>81</xdr:col>
      <xdr:colOff>50800</xdr:colOff>
      <xdr:row>84</xdr:row>
      <xdr:rowOff>53339</xdr:rowOff>
    </xdr:to>
    <xdr:cxnSp macro="">
      <xdr:nvCxnSpPr>
        <xdr:cNvPr id="575" name="直線コネクタ 574">
          <a:extLst>
            <a:ext uri="{FF2B5EF4-FFF2-40B4-BE49-F238E27FC236}">
              <a16:creationId xmlns:a16="http://schemas.microsoft.com/office/drawing/2014/main" id="{D34271FB-E7D4-47B2-A0C1-82AF4215897E}"/>
            </a:ext>
          </a:extLst>
        </xdr:cNvPr>
        <xdr:cNvCxnSpPr/>
      </xdr:nvCxnSpPr>
      <xdr:spPr>
        <a:xfrm>
          <a:off x="14592300" y="144056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74930</xdr:rowOff>
    </xdr:from>
    <xdr:to>
      <xdr:col>72</xdr:col>
      <xdr:colOff>38100</xdr:colOff>
      <xdr:row>84</xdr:row>
      <xdr:rowOff>5080</xdr:rowOff>
    </xdr:to>
    <xdr:sp macro="" textlink="">
      <xdr:nvSpPr>
        <xdr:cNvPr id="576" name="楕円 575">
          <a:extLst>
            <a:ext uri="{FF2B5EF4-FFF2-40B4-BE49-F238E27FC236}">
              <a16:creationId xmlns:a16="http://schemas.microsoft.com/office/drawing/2014/main" id="{1DEF0CC0-61AE-49B6-B906-373838891B0B}"/>
            </a:ext>
          </a:extLst>
        </xdr:cNvPr>
        <xdr:cNvSpPr/>
      </xdr:nvSpPr>
      <xdr:spPr>
        <a:xfrm>
          <a:off x="13652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125730</xdr:rowOff>
    </xdr:from>
    <xdr:to>
      <xdr:col>76</xdr:col>
      <xdr:colOff>114300</xdr:colOff>
      <xdr:row>84</xdr:row>
      <xdr:rowOff>3811</xdr:rowOff>
    </xdr:to>
    <xdr:cxnSp macro="">
      <xdr:nvCxnSpPr>
        <xdr:cNvPr id="577" name="直線コネクタ 576">
          <a:extLst>
            <a:ext uri="{FF2B5EF4-FFF2-40B4-BE49-F238E27FC236}">
              <a16:creationId xmlns:a16="http://schemas.microsoft.com/office/drawing/2014/main" id="{423B0186-932E-4BDE-B430-ABBDB449DA2C}"/>
            </a:ext>
          </a:extLst>
        </xdr:cNvPr>
        <xdr:cNvCxnSpPr/>
      </xdr:nvCxnSpPr>
      <xdr:spPr>
        <a:xfrm>
          <a:off x="13703300" y="143560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25400</xdr:rowOff>
    </xdr:from>
    <xdr:to>
      <xdr:col>67</xdr:col>
      <xdr:colOff>101600</xdr:colOff>
      <xdr:row>83</xdr:row>
      <xdr:rowOff>127000</xdr:rowOff>
    </xdr:to>
    <xdr:sp macro="" textlink="">
      <xdr:nvSpPr>
        <xdr:cNvPr id="578" name="楕円 577">
          <a:extLst>
            <a:ext uri="{FF2B5EF4-FFF2-40B4-BE49-F238E27FC236}">
              <a16:creationId xmlns:a16="http://schemas.microsoft.com/office/drawing/2014/main" id="{AD3FED37-CDD7-4C21-80F5-8F83CA815194}"/>
            </a:ext>
          </a:extLst>
        </xdr:cNvPr>
        <xdr:cNvSpPr/>
      </xdr:nvSpPr>
      <xdr:spPr>
        <a:xfrm>
          <a:off x="12763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76200</xdr:rowOff>
    </xdr:from>
    <xdr:to>
      <xdr:col>71</xdr:col>
      <xdr:colOff>177800</xdr:colOff>
      <xdr:row>83</xdr:row>
      <xdr:rowOff>125730</xdr:rowOff>
    </xdr:to>
    <xdr:cxnSp macro="">
      <xdr:nvCxnSpPr>
        <xdr:cNvPr id="579" name="直線コネクタ 578">
          <a:extLst>
            <a:ext uri="{FF2B5EF4-FFF2-40B4-BE49-F238E27FC236}">
              <a16:creationId xmlns:a16="http://schemas.microsoft.com/office/drawing/2014/main" id="{25071BBB-7A10-4A0F-B852-3FC8B3B308F2}"/>
            </a:ext>
          </a:extLst>
        </xdr:cNvPr>
        <xdr:cNvCxnSpPr/>
      </xdr:nvCxnSpPr>
      <xdr:spPr>
        <a:xfrm>
          <a:off x="12814300" y="143065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80" name="n_1aveValue【消防施設】&#10;有形固定資産減価償却率">
          <a:extLst>
            <a:ext uri="{FF2B5EF4-FFF2-40B4-BE49-F238E27FC236}">
              <a16:creationId xmlns:a16="http://schemas.microsoft.com/office/drawing/2014/main" id="{78B414C5-942C-4787-9A6C-841CFC2A1C53}"/>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581" name="n_2aveValue【消防施設】&#10;有形固定資産減価償却率">
          <a:extLst>
            <a:ext uri="{FF2B5EF4-FFF2-40B4-BE49-F238E27FC236}">
              <a16:creationId xmlns:a16="http://schemas.microsoft.com/office/drawing/2014/main" id="{6058B023-1780-4513-B46D-2723C9681227}"/>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582" name="n_3aveValue【消防施設】&#10;有形固定資産減価償却率">
          <a:extLst>
            <a:ext uri="{FF2B5EF4-FFF2-40B4-BE49-F238E27FC236}">
              <a16:creationId xmlns:a16="http://schemas.microsoft.com/office/drawing/2014/main" id="{7DEE9258-82DD-455E-8B89-26F2CBD45362}"/>
            </a:ext>
          </a:extLst>
        </xdr:cNvPr>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583" name="n_4aveValue【消防施設】&#10;有形固定資産減価償却率">
          <a:extLst>
            <a:ext uri="{FF2B5EF4-FFF2-40B4-BE49-F238E27FC236}">
              <a16:creationId xmlns:a16="http://schemas.microsoft.com/office/drawing/2014/main" id="{F1E057CC-4419-4640-B247-8FD5DE3DD16B}"/>
            </a:ext>
          </a:extLst>
        </xdr:cNvPr>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95266</xdr:rowOff>
    </xdr:from>
    <xdr:ext cx="405111" cy="259045"/>
    <xdr:sp macro="" textlink="">
      <xdr:nvSpPr>
        <xdr:cNvPr id="584" name="n_1mainValue【消防施設】&#10;有形固定資産減価償却率">
          <a:extLst>
            <a:ext uri="{FF2B5EF4-FFF2-40B4-BE49-F238E27FC236}">
              <a16:creationId xmlns:a16="http://schemas.microsoft.com/office/drawing/2014/main" id="{7BA03F42-4B78-44E1-BEF0-A9F6CD507E9A}"/>
            </a:ext>
          </a:extLst>
        </xdr:cNvPr>
        <xdr:cNvSpPr txBox="1"/>
      </xdr:nvSpPr>
      <xdr:spPr>
        <a:xfrm>
          <a:off x="152660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45738</xdr:rowOff>
    </xdr:from>
    <xdr:ext cx="405111" cy="259045"/>
    <xdr:sp macro="" textlink="">
      <xdr:nvSpPr>
        <xdr:cNvPr id="585" name="n_2mainValue【消防施設】&#10;有形固定資産減価償却率">
          <a:extLst>
            <a:ext uri="{FF2B5EF4-FFF2-40B4-BE49-F238E27FC236}">
              <a16:creationId xmlns:a16="http://schemas.microsoft.com/office/drawing/2014/main" id="{8CAE8476-AE31-405B-8C73-D49943EAB022}"/>
            </a:ext>
          </a:extLst>
        </xdr:cNvPr>
        <xdr:cNvSpPr txBox="1"/>
      </xdr:nvSpPr>
      <xdr:spPr>
        <a:xfrm>
          <a:off x="14389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167657</xdr:rowOff>
    </xdr:from>
    <xdr:ext cx="405111" cy="259045"/>
    <xdr:sp macro="" textlink="">
      <xdr:nvSpPr>
        <xdr:cNvPr id="586" name="n_3mainValue【消防施設】&#10;有形固定資産減価償却率">
          <a:extLst>
            <a:ext uri="{FF2B5EF4-FFF2-40B4-BE49-F238E27FC236}">
              <a16:creationId xmlns:a16="http://schemas.microsoft.com/office/drawing/2014/main" id="{EADC5711-558A-4165-89A6-EA589344545A}"/>
            </a:ext>
          </a:extLst>
        </xdr:cNvPr>
        <xdr:cNvSpPr txBox="1"/>
      </xdr:nvSpPr>
      <xdr:spPr>
        <a:xfrm>
          <a:off x="135007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118127</xdr:rowOff>
    </xdr:from>
    <xdr:ext cx="405111" cy="259045"/>
    <xdr:sp macro="" textlink="">
      <xdr:nvSpPr>
        <xdr:cNvPr id="587" name="n_4mainValue【消防施設】&#10;有形固定資産減価償却率">
          <a:extLst>
            <a:ext uri="{FF2B5EF4-FFF2-40B4-BE49-F238E27FC236}">
              <a16:creationId xmlns:a16="http://schemas.microsoft.com/office/drawing/2014/main" id="{7E64CA4A-F18D-482A-AA8C-BCCAFEBA6BE1}"/>
            </a:ext>
          </a:extLst>
        </xdr:cNvPr>
        <xdr:cNvSpPr txBox="1"/>
      </xdr:nvSpPr>
      <xdr:spPr>
        <a:xfrm>
          <a:off x="12611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D8BE9445-ED92-4349-83F1-A5D6C127D0A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47C007DD-5555-4AB1-858F-60950C2DD98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82CFD879-F6F1-4A43-B53D-DE42D898EA7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9DCE9DF0-654A-4CC4-A2FC-1B32D57BC94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403DB7EA-CE45-4C4A-849E-89CE30D401A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8E0B9787-3915-4345-8F39-95B2F3CADCD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D0C58BA0-DB5B-4562-9798-007BC6FCEA2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468FE9F1-CD54-4490-909F-380AE335F8F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B40F9E01-B8E6-4626-AF71-A84D19049EC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7E77F27C-085C-4995-9A79-22254BCAC05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a:extLst>
            <a:ext uri="{FF2B5EF4-FFF2-40B4-BE49-F238E27FC236}">
              <a16:creationId xmlns:a16="http://schemas.microsoft.com/office/drawing/2014/main" id="{7C2FEC18-73B9-44E7-9905-FC243A86447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a:extLst>
            <a:ext uri="{FF2B5EF4-FFF2-40B4-BE49-F238E27FC236}">
              <a16:creationId xmlns:a16="http://schemas.microsoft.com/office/drawing/2014/main" id="{EE65C54F-5C63-4E73-8DA0-ACE1626BDAC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a:extLst>
            <a:ext uri="{FF2B5EF4-FFF2-40B4-BE49-F238E27FC236}">
              <a16:creationId xmlns:a16="http://schemas.microsoft.com/office/drawing/2014/main" id="{0251DE6E-A9EA-4120-9B00-8DC68826F60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a:extLst>
            <a:ext uri="{FF2B5EF4-FFF2-40B4-BE49-F238E27FC236}">
              <a16:creationId xmlns:a16="http://schemas.microsoft.com/office/drawing/2014/main" id="{DDD2659E-2410-4986-914A-6732E4241F2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a:extLst>
            <a:ext uri="{FF2B5EF4-FFF2-40B4-BE49-F238E27FC236}">
              <a16:creationId xmlns:a16="http://schemas.microsoft.com/office/drawing/2014/main" id="{CB11C075-CE0F-4445-B816-FF3B234AC6E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a:extLst>
            <a:ext uri="{FF2B5EF4-FFF2-40B4-BE49-F238E27FC236}">
              <a16:creationId xmlns:a16="http://schemas.microsoft.com/office/drawing/2014/main" id="{22672B60-7627-4732-9BFF-A42B51E252D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a:extLst>
            <a:ext uri="{FF2B5EF4-FFF2-40B4-BE49-F238E27FC236}">
              <a16:creationId xmlns:a16="http://schemas.microsoft.com/office/drawing/2014/main" id="{DFF3F980-A5A9-4A02-9EFE-9B1D53E2354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a:extLst>
            <a:ext uri="{FF2B5EF4-FFF2-40B4-BE49-F238E27FC236}">
              <a16:creationId xmlns:a16="http://schemas.microsoft.com/office/drawing/2014/main" id="{E897A7B7-7209-409E-A2DF-F9655876080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1B6D9617-E5EC-4FCC-BC76-24C04CBE817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72FDDE92-D59F-4F09-B368-05FDF55BEBD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DAE70A6F-A753-446B-BD36-917EF0325BD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09" name="直線コネクタ 608">
          <a:extLst>
            <a:ext uri="{FF2B5EF4-FFF2-40B4-BE49-F238E27FC236}">
              <a16:creationId xmlns:a16="http://schemas.microsoft.com/office/drawing/2014/main" id="{E3AF42E9-0481-4B22-8B2D-67FA1BEE3EF5}"/>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10" name="【消防施設】&#10;一人当たり面積最小値テキスト">
          <a:extLst>
            <a:ext uri="{FF2B5EF4-FFF2-40B4-BE49-F238E27FC236}">
              <a16:creationId xmlns:a16="http://schemas.microsoft.com/office/drawing/2014/main" id="{C9382184-1152-4C7C-9556-8F4E722A69ED}"/>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11" name="直線コネクタ 610">
          <a:extLst>
            <a:ext uri="{FF2B5EF4-FFF2-40B4-BE49-F238E27FC236}">
              <a16:creationId xmlns:a16="http://schemas.microsoft.com/office/drawing/2014/main" id="{8CACBD49-219B-47E8-9BAB-B65B398F59A8}"/>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12" name="【消防施設】&#10;一人当たり面積最大値テキスト">
          <a:extLst>
            <a:ext uri="{FF2B5EF4-FFF2-40B4-BE49-F238E27FC236}">
              <a16:creationId xmlns:a16="http://schemas.microsoft.com/office/drawing/2014/main" id="{A52D5FF6-FDFE-4BE1-BDA1-3232C3A9875C}"/>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13" name="直線コネクタ 612">
          <a:extLst>
            <a:ext uri="{FF2B5EF4-FFF2-40B4-BE49-F238E27FC236}">
              <a16:creationId xmlns:a16="http://schemas.microsoft.com/office/drawing/2014/main" id="{FE638A96-4597-4871-AF66-66030A43E09A}"/>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614" name="【消防施設】&#10;一人当たり面積平均値テキスト">
          <a:extLst>
            <a:ext uri="{FF2B5EF4-FFF2-40B4-BE49-F238E27FC236}">
              <a16:creationId xmlns:a16="http://schemas.microsoft.com/office/drawing/2014/main" id="{EC36EB10-980A-46B3-B8D9-A52FB8312073}"/>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5" name="フローチャート: 判断 614">
          <a:extLst>
            <a:ext uri="{FF2B5EF4-FFF2-40B4-BE49-F238E27FC236}">
              <a16:creationId xmlns:a16="http://schemas.microsoft.com/office/drawing/2014/main" id="{9EB2433F-E27D-416E-85F6-A733E95F69C6}"/>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16" name="フローチャート: 判断 615">
          <a:extLst>
            <a:ext uri="{FF2B5EF4-FFF2-40B4-BE49-F238E27FC236}">
              <a16:creationId xmlns:a16="http://schemas.microsoft.com/office/drawing/2014/main" id="{94D91208-44C4-4010-A85A-1E4BA73C5217}"/>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17" name="フローチャート: 判断 616">
          <a:extLst>
            <a:ext uri="{FF2B5EF4-FFF2-40B4-BE49-F238E27FC236}">
              <a16:creationId xmlns:a16="http://schemas.microsoft.com/office/drawing/2014/main" id="{3F3171A3-79D9-411B-AD86-7B02FD4541B6}"/>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8" name="フローチャート: 判断 617">
          <a:extLst>
            <a:ext uri="{FF2B5EF4-FFF2-40B4-BE49-F238E27FC236}">
              <a16:creationId xmlns:a16="http://schemas.microsoft.com/office/drawing/2014/main" id="{0C57E1A9-E606-41C9-8DBB-7D179BF29949}"/>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19" name="フローチャート: 判断 618">
          <a:extLst>
            <a:ext uri="{FF2B5EF4-FFF2-40B4-BE49-F238E27FC236}">
              <a16:creationId xmlns:a16="http://schemas.microsoft.com/office/drawing/2014/main" id="{3C8FE1C1-ED7F-4D5B-AA61-3937320E8BBD}"/>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9B189517-BD94-4530-B5DF-9C2A3301BF9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C269E785-CC92-4AB8-82A2-489811E8FF2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6E3EB7B9-B522-4906-891D-7939CA17315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46863E5C-A861-4C91-B77E-ABE95B96734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B795B630-4DFB-45A2-9A42-741B376FDEF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167894</xdr:rowOff>
    </xdr:from>
    <xdr:to>
      <xdr:col>116</xdr:col>
      <xdr:colOff>114300</xdr:colOff>
      <xdr:row>84</xdr:row>
      <xdr:rowOff>98044</xdr:rowOff>
    </xdr:to>
    <xdr:sp macro="" textlink="">
      <xdr:nvSpPr>
        <xdr:cNvPr id="625" name="楕円 624">
          <a:extLst>
            <a:ext uri="{FF2B5EF4-FFF2-40B4-BE49-F238E27FC236}">
              <a16:creationId xmlns:a16="http://schemas.microsoft.com/office/drawing/2014/main" id="{061F5485-0867-4389-BED5-918FF5E90F66}"/>
            </a:ext>
          </a:extLst>
        </xdr:cNvPr>
        <xdr:cNvSpPr/>
      </xdr:nvSpPr>
      <xdr:spPr>
        <a:xfrm>
          <a:off x="221107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19321</xdr:rowOff>
    </xdr:from>
    <xdr:ext cx="469744" cy="259045"/>
    <xdr:sp macro="" textlink="">
      <xdr:nvSpPr>
        <xdr:cNvPr id="626" name="【消防施設】&#10;一人当たり面積該当値テキスト">
          <a:extLst>
            <a:ext uri="{FF2B5EF4-FFF2-40B4-BE49-F238E27FC236}">
              <a16:creationId xmlns:a16="http://schemas.microsoft.com/office/drawing/2014/main" id="{9784668C-D48B-4401-96B5-C674DD98D596}"/>
            </a:ext>
          </a:extLst>
        </xdr:cNvPr>
        <xdr:cNvSpPr txBox="1"/>
      </xdr:nvSpPr>
      <xdr:spPr>
        <a:xfrm>
          <a:off x="22199600" y="1424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167894</xdr:rowOff>
    </xdr:from>
    <xdr:to>
      <xdr:col>112</xdr:col>
      <xdr:colOff>38100</xdr:colOff>
      <xdr:row>84</xdr:row>
      <xdr:rowOff>98044</xdr:rowOff>
    </xdr:to>
    <xdr:sp macro="" textlink="">
      <xdr:nvSpPr>
        <xdr:cNvPr id="627" name="楕円 626">
          <a:extLst>
            <a:ext uri="{FF2B5EF4-FFF2-40B4-BE49-F238E27FC236}">
              <a16:creationId xmlns:a16="http://schemas.microsoft.com/office/drawing/2014/main" id="{953E5297-DF34-4AD9-94D1-18BA369B863F}"/>
            </a:ext>
          </a:extLst>
        </xdr:cNvPr>
        <xdr:cNvSpPr/>
      </xdr:nvSpPr>
      <xdr:spPr>
        <a:xfrm>
          <a:off x="21272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47244</xdr:rowOff>
    </xdr:from>
    <xdr:to>
      <xdr:col>116</xdr:col>
      <xdr:colOff>63500</xdr:colOff>
      <xdr:row>84</xdr:row>
      <xdr:rowOff>47244</xdr:rowOff>
    </xdr:to>
    <xdr:cxnSp macro="">
      <xdr:nvCxnSpPr>
        <xdr:cNvPr id="628" name="直線コネクタ 627">
          <a:extLst>
            <a:ext uri="{FF2B5EF4-FFF2-40B4-BE49-F238E27FC236}">
              <a16:creationId xmlns:a16="http://schemas.microsoft.com/office/drawing/2014/main" id="{E9803B06-1F7A-46E0-812D-849DBF3C91B2}"/>
            </a:ext>
          </a:extLst>
        </xdr:cNvPr>
        <xdr:cNvCxnSpPr/>
      </xdr:nvCxnSpPr>
      <xdr:spPr>
        <a:xfrm>
          <a:off x="21323300" y="144490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167894</xdr:rowOff>
    </xdr:from>
    <xdr:to>
      <xdr:col>107</xdr:col>
      <xdr:colOff>101600</xdr:colOff>
      <xdr:row>84</xdr:row>
      <xdr:rowOff>98044</xdr:rowOff>
    </xdr:to>
    <xdr:sp macro="" textlink="">
      <xdr:nvSpPr>
        <xdr:cNvPr id="629" name="楕円 628">
          <a:extLst>
            <a:ext uri="{FF2B5EF4-FFF2-40B4-BE49-F238E27FC236}">
              <a16:creationId xmlns:a16="http://schemas.microsoft.com/office/drawing/2014/main" id="{EDEBE59D-C655-4F5D-9BB2-00E93B3AE031}"/>
            </a:ext>
          </a:extLst>
        </xdr:cNvPr>
        <xdr:cNvSpPr/>
      </xdr:nvSpPr>
      <xdr:spPr>
        <a:xfrm>
          <a:off x="20383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47244</xdr:rowOff>
    </xdr:from>
    <xdr:to>
      <xdr:col>111</xdr:col>
      <xdr:colOff>177800</xdr:colOff>
      <xdr:row>84</xdr:row>
      <xdr:rowOff>47244</xdr:rowOff>
    </xdr:to>
    <xdr:cxnSp macro="">
      <xdr:nvCxnSpPr>
        <xdr:cNvPr id="630" name="直線コネクタ 629">
          <a:extLst>
            <a:ext uri="{FF2B5EF4-FFF2-40B4-BE49-F238E27FC236}">
              <a16:creationId xmlns:a16="http://schemas.microsoft.com/office/drawing/2014/main" id="{D740201A-0E2A-4C73-B709-5CE6F9ED42C0}"/>
            </a:ext>
          </a:extLst>
        </xdr:cNvPr>
        <xdr:cNvCxnSpPr/>
      </xdr:nvCxnSpPr>
      <xdr:spPr>
        <a:xfrm>
          <a:off x="20434300" y="14449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31" name="楕円 630">
          <a:extLst>
            <a:ext uri="{FF2B5EF4-FFF2-40B4-BE49-F238E27FC236}">
              <a16:creationId xmlns:a16="http://schemas.microsoft.com/office/drawing/2014/main" id="{4C907A7E-82D6-4FFA-8279-C522281B69CC}"/>
            </a:ext>
          </a:extLst>
        </xdr:cNvPr>
        <xdr:cNvSpPr/>
      </xdr:nvSpPr>
      <xdr:spPr>
        <a:xfrm>
          <a:off x="19494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47244</xdr:rowOff>
    </xdr:from>
    <xdr:to>
      <xdr:col>107</xdr:col>
      <xdr:colOff>50800</xdr:colOff>
      <xdr:row>84</xdr:row>
      <xdr:rowOff>51815</xdr:rowOff>
    </xdr:to>
    <xdr:cxnSp macro="">
      <xdr:nvCxnSpPr>
        <xdr:cNvPr id="632" name="直線コネクタ 631">
          <a:extLst>
            <a:ext uri="{FF2B5EF4-FFF2-40B4-BE49-F238E27FC236}">
              <a16:creationId xmlns:a16="http://schemas.microsoft.com/office/drawing/2014/main" id="{13B3D5FC-59BC-4657-8464-145260D541D5}"/>
            </a:ext>
          </a:extLst>
        </xdr:cNvPr>
        <xdr:cNvCxnSpPr/>
      </xdr:nvCxnSpPr>
      <xdr:spPr>
        <a:xfrm flipV="1">
          <a:off x="19545300" y="144490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167894</xdr:rowOff>
    </xdr:from>
    <xdr:to>
      <xdr:col>98</xdr:col>
      <xdr:colOff>38100</xdr:colOff>
      <xdr:row>84</xdr:row>
      <xdr:rowOff>98044</xdr:rowOff>
    </xdr:to>
    <xdr:sp macro="" textlink="">
      <xdr:nvSpPr>
        <xdr:cNvPr id="633" name="楕円 632">
          <a:extLst>
            <a:ext uri="{FF2B5EF4-FFF2-40B4-BE49-F238E27FC236}">
              <a16:creationId xmlns:a16="http://schemas.microsoft.com/office/drawing/2014/main" id="{044B0D0C-0BE0-484F-B631-7DFA47C7354D}"/>
            </a:ext>
          </a:extLst>
        </xdr:cNvPr>
        <xdr:cNvSpPr/>
      </xdr:nvSpPr>
      <xdr:spPr>
        <a:xfrm>
          <a:off x="18605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47244</xdr:rowOff>
    </xdr:from>
    <xdr:to>
      <xdr:col>102</xdr:col>
      <xdr:colOff>114300</xdr:colOff>
      <xdr:row>84</xdr:row>
      <xdr:rowOff>51815</xdr:rowOff>
    </xdr:to>
    <xdr:cxnSp macro="">
      <xdr:nvCxnSpPr>
        <xdr:cNvPr id="634" name="直線コネクタ 633">
          <a:extLst>
            <a:ext uri="{FF2B5EF4-FFF2-40B4-BE49-F238E27FC236}">
              <a16:creationId xmlns:a16="http://schemas.microsoft.com/office/drawing/2014/main" id="{6D27DD18-F857-4AC1-8064-25536EAA74C0}"/>
            </a:ext>
          </a:extLst>
        </xdr:cNvPr>
        <xdr:cNvCxnSpPr/>
      </xdr:nvCxnSpPr>
      <xdr:spPr>
        <a:xfrm>
          <a:off x="18656300" y="144490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635" name="n_1aveValue【消防施設】&#10;一人当たり面積">
          <a:extLst>
            <a:ext uri="{FF2B5EF4-FFF2-40B4-BE49-F238E27FC236}">
              <a16:creationId xmlns:a16="http://schemas.microsoft.com/office/drawing/2014/main" id="{1516A0EE-885B-42B3-AF8A-4D3D2AA54656}"/>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636" name="n_2aveValue【消防施設】&#10;一人当たり面積">
          <a:extLst>
            <a:ext uri="{FF2B5EF4-FFF2-40B4-BE49-F238E27FC236}">
              <a16:creationId xmlns:a16="http://schemas.microsoft.com/office/drawing/2014/main" id="{C8DBF295-23D7-4819-B499-3C42BE97C689}"/>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637" name="n_3aveValue【消防施設】&#10;一人当たり面積">
          <a:extLst>
            <a:ext uri="{FF2B5EF4-FFF2-40B4-BE49-F238E27FC236}">
              <a16:creationId xmlns:a16="http://schemas.microsoft.com/office/drawing/2014/main" id="{FE45AF65-723F-4F17-AAF3-D83884D2EB98}"/>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638" name="n_4aveValue【消防施設】&#10;一人当たり面積">
          <a:extLst>
            <a:ext uri="{FF2B5EF4-FFF2-40B4-BE49-F238E27FC236}">
              <a16:creationId xmlns:a16="http://schemas.microsoft.com/office/drawing/2014/main" id="{E61683A2-26E4-4FA8-973E-4B21F7232728}"/>
            </a:ext>
          </a:extLst>
        </xdr:cNvPr>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114571</xdr:rowOff>
    </xdr:from>
    <xdr:ext cx="469744" cy="259045"/>
    <xdr:sp macro="" textlink="">
      <xdr:nvSpPr>
        <xdr:cNvPr id="639" name="n_1mainValue【消防施設】&#10;一人当たり面積">
          <a:extLst>
            <a:ext uri="{FF2B5EF4-FFF2-40B4-BE49-F238E27FC236}">
              <a16:creationId xmlns:a16="http://schemas.microsoft.com/office/drawing/2014/main" id="{6EEE0F9D-BB31-457E-8FFA-6F562A423DD6}"/>
            </a:ext>
          </a:extLst>
        </xdr:cNvPr>
        <xdr:cNvSpPr txBox="1"/>
      </xdr:nvSpPr>
      <xdr:spPr>
        <a:xfrm>
          <a:off x="210757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114571</xdr:rowOff>
    </xdr:from>
    <xdr:ext cx="469744" cy="259045"/>
    <xdr:sp macro="" textlink="">
      <xdr:nvSpPr>
        <xdr:cNvPr id="640" name="n_2mainValue【消防施設】&#10;一人当たり面積">
          <a:extLst>
            <a:ext uri="{FF2B5EF4-FFF2-40B4-BE49-F238E27FC236}">
              <a16:creationId xmlns:a16="http://schemas.microsoft.com/office/drawing/2014/main" id="{E43CE8DC-5304-4678-949D-737B13155868}"/>
            </a:ext>
          </a:extLst>
        </xdr:cNvPr>
        <xdr:cNvSpPr txBox="1"/>
      </xdr:nvSpPr>
      <xdr:spPr>
        <a:xfrm>
          <a:off x="20199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41" name="n_3mainValue【消防施設】&#10;一人当たり面積">
          <a:extLst>
            <a:ext uri="{FF2B5EF4-FFF2-40B4-BE49-F238E27FC236}">
              <a16:creationId xmlns:a16="http://schemas.microsoft.com/office/drawing/2014/main" id="{1139A07E-3D63-425C-813D-A655349000A3}"/>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642" name="n_4mainValue【消防施設】&#10;一人当たり面積">
          <a:extLst>
            <a:ext uri="{FF2B5EF4-FFF2-40B4-BE49-F238E27FC236}">
              <a16:creationId xmlns:a16="http://schemas.microsoft.com/office/drawing/2014/main" id="{BA724DB8-EC65-452B-851C-9A4A4E9A9166}"/>
            </a:ext>
          </a:extLst>
        </xdr:cNvPr>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52654767-E593-4C02-B2BB-7E1B81ADE18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0D0D0AF7-FECA-4CD5-A0B9-28B47C05C86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BB28FAA7-C202-401B-9BA1-EFECA4D982A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2B7E04C1-94BA-4170-8B11-43E1073A043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45AEC3FB-0D46-4A69-BD46-A7A2059A6E9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99D06BA6-864A-4AE0-BE0E-7F75F802DBA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517FE019-5034-4D94-B931-1192047CEA6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EAFCECD6-F7E6-4E02-B112-6D2797BFCE4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6B229953-FB05-4E3B-80B2-09EE3D9EB10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011C470B-233F-4F7A-9369-9510788DCFB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E26F56E7-43F1-4051-BB3D-1B5C23ACFFA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BDB8EAF6-7F51-4DEF-AD89-1DBCBCBA8CE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A9B64B01-A91D-4F30-A8A7-82E7AA080D8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AA9EF04F-BD48-481D-9AED-136D82F3F42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ED9AAD35-D4CF-4679-B734-CF9696E33F3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57671F2F-C716-4AA8-81F8-88EC85CD920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9E88DA5F-0722-478A-9C82-6C88412236B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05452112-DCB2-4F87-8B2D-0641E3304E4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244BF437-DDD4-4269-B945-17EEFD5902B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5AE002EF-C7D5-48AC-8936-F2B6E27F1F3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50EB17A7-7FCF-4BB5-A335-9F632E56819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9424BA05-CD78-4922-8799-2607DBFF80F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9EE7E2E3-BA81-4EA4-AD91-C9DF1AD6954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3B3CA8E3-8D3F-434E-9C07-77C37F543BE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70D0429E-6AD0-404D-8FE4-9BF577F7115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B0AEF5F4-6107-4A51-BD69-8153673DFC78}"/>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庁舎】&#10;有形固定資産減価償却率最小値テキスト">
          <a:extLst>
            <a:ext uri="{FF2B5EF4-FFF2-40B4-BE49-F238E27FC236}">
              <a16:creationId xmlns:a16="http://schemas.microsoft.com/office/drawing/2014/main" id="{BAAC1241-ECB8-4439-BDD3-5FA315F4BA2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2D463D5A-A8D8-4D58-AD7F-8FFBA6BB698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671" name="【庁舎】&#10;有形固定資産減価償却率最大値テキスト">
          <a:extLst>
            <a:ext uri="{FF2B5EF4-FFF2-40B4-BE49-F238E27FC236}">
              <a16:creationId xmlns:a16="http://schemas.microsoft.com/office/drawing/2014/main" id="{DE8815D3-8CF0-4995-A0A4-72D3177CD66B}"/>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672" name="直線コネクタ 671">
          <a:extLst>
            <a:ext uri="{FF2B5EF4-FFF2-40B4-BE49-F238E27FC236}">
              <a16:creationId xmlns:a16="http://schemas.microsoft.com/office/drawing/2014/main" id="{0269D830-81B1-486D-A4D6-C20D6540EE64}"/>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673" name="【庁舎】&#10;有形固定資産減価償却率平均値テキスト">
          <a:extLst>
            <a:ext uri="{FF2B5EF4-FFF2-40B4-BE49-F238E27FC236}">
              <a16:creationId xmlns:a16="http://schemas.microsoft.com/office/drawing/2014/main" id="{04200F38-AF7F-407E-964D-68C91F9F47AC}"/>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674" name="フローチャート: 判断 673">
          <a:extLst>
            <a:ext uri="{FF2B5EF4-FFF2-40B4-BE49-F238E27FC236}">
              <a16:creationId xmlns:a16="http://schemas.microsoft.com/office/drawing/2014/main" id="{17A50DEF-E132-4D64-B7F8-93BFB3CF05F2}"/>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675" name="フローチャート: 判断 674">
          <a:extLst>
            <a:ext uri="{FF2B5EF4-FFF2-40B4-BE49-F238E27FC236}">
              <a16:creationId xmlns:a16="http://schemas.microsoft.com/office/drawing/2014/main" id="{BC5F7BD7-72E6-401E-8F5F-15D7FE92F5C2}"/>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76" name="フローチャート: 判断 675">
          <a:extLst>
            <a:ext uri="{FF2B5EF4-FFF2-40B4-BE49-F238E27FC236}">
              <a16:creationId xmlns:a16="http://schemas.microsoft.com/office/drawing/2014/main" id="{9EFA8269-263E-4B19-ADBA-E0EF5D26BBD4}"/>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677" name="フローチャート: 判断 676">
          <a:extLst>
            <a:ext uri="{FF2B5EF4-FFF2-40B4-BE49-F238E27FC236}">
              <a16:creationId xmlns:a16="http://schemas.microsoft.com/office/drawing/2014/main" id="{2C29C12A-B6DA-4B1F-B5B4-237C047C552E}"/>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678" name="フローチャート: 判断 677">
          <a:extLst>
            <a:ext uri="{FF2B5EF4-FFF2-40B4-BE49-F238E27FC236}">
              <a16:creationId xmlns:a16="http://schemas.microsoft.com/office/drawing/2014/main" id="{5370D276-7683-4205-9BC3-A22128D28A15}"/>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1D2EC9AC-C258-48CD-AC2E-D47E56C46F8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25E5ACF2-3847-4B2B-A4FA-96A77A7A379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3B3B910F-BB98-4744-A80F-0D1EA5DE13D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96432756-E938-4347-BD37-734E9D92E10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B00504B1-0FF8-41A7-AFBD-44BE7CCAE75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23768</xdr:rowOff>
    </xdr:from>
    <xdr:to>
      <xdr:col>85</xdr:col>
      <xdr:colOff>177800</xdr:colOff>
      <xdr:row>107</xdr:row>
      <xdr:rowOff>125368</xdr:rowOff>
    </xdr:to>
    <xdr:sp macro="" textlink="">
      <xdr:nvSpPr>
        <xdr:cNvPr id="684" name="楕円 683">
          <a:extLst>
            <a:ext uri="{FF2B5EF4-FFF2-40B4-BE49-F238E27FC236}">
              <a16:creationId xmlns:a16="http://schemas.microsoft.com/office/drawing/2014/main" id="{4EF60D74-662C-431F-9ADC-B21FD3EEF6BA}"/>
            </a:ext>
          </a:extLst>
        </xdr:cNvPr>
        <xdr:cNvSpPr/>
      </xdr:nvSpPr>
      <xdr:spPr>
        <a:xfrm>
          <a:off x="162687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2195</xdr:rowOff>
    </xdr:from>
    <xdr:ext cx="405111" cy="259045"/>
    <xdr:sp macro="" textlink="">
      <xdr:nvSpPr>
        <xdr:cNvPr id="685" name="【庁舎】&#10;有形固定資産減価償却率該当値テキスト">
          <a:extLst>
            <a:ext uri="{FF2B5EF4-FFF2-40B4-BE49-F238E27FC236}">
              <a16:creationId xmlns:a16="http://schemas.microsoft.com/office/drawing/2014/main" id="{5B2E2867-2309-488D-A7F1-D176189D93A6}"/>
            </a:ext>
          </a:extLst>
        </xdr:cNvPr>
        <xdr:cNvSpPr txBox="1"/>
      </xdr:nvSpPr>
      <xdr:spPr>
        <a:xfrm>
          <a:off x="16357600"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142966</xdr:rowOff>
    </xdr:from>
    <xdr:to>
      <xdr:col>81</xdr:col>
      <xdr:colOff>101600</xdr:colOff>
      <xdr:row>107</xdr:row>
      <xdr:rowOff>73116</xdr:rowOff>
    </xdr:to>
    <xdr:sp macro="" textlink="">
      <xdr:nvSpPr>
        <xdr:cNvPr id="686" name="楕円 685">
          <a:extLst>
            <a:ext uri="{FF2B5EF4-FFF2-40B4-BE49-F238E27FC236}">
              <a16:creationId xmlns:a16="http://schemas.microsoft.com/office/drawing/2014/main" id="{D7970EDB-B21A-4712-B461-CE4540748D41}"/>
            </a:ext>
          </a:extLst>
        </xdr:cNvPr>
        <xdr:cNvSpPr/>
      </xdr:nvSpPr>
      <xdr:spPr>
        <a:xfrm>
          <a:off x="15430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22316</xdr:rowOff>
    </xdr:from>
    <xdr:to>
      <xdr:col>85</xdr:col>
      <xdr:colOff>127000</xdr:colOff>
      <xdr:row>107</xdr:row>
      <xdr:rowOff>74568</xdr:rowOff>
    </xdr:to>
    <xdr:cxnSp macro="">
      <xdr:nvCxnSpPr>
        <xdr:cNvPr id="687" name="直線コネクタ 686">
          <a:extLst>
            <a:ext uri="{FF2B5EF4-FFF2-40B4-BE49-F238E27FC236}">
              <a16:creationId xmlns:a16="http://schemas.microsoft.com/office/drawing/2014/main" id="{A902013F-26CE-44F6-BD1D-BE9B14195337}"/>
            </a:ext>
          </a:extLst>
        </xdr:cNvPr>
        <xdr:cNvCxnSpPr/>
      </xdr:nvCxnSpPr>
      <xdr:spPr>
        <a:xfrm>
          <a:off x="15481300" y="18367466"/>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92348</xdr:rowOff>
    </xdr:from>
    <xdr:to>
      <xdr:col>76</xdr:col>
      <xdr:colOff>165100</xdr:colOff>
      <xdr:row>107</xdr:row>
      <xdr:rowOff>22498</xdr:rowOff>
    </xdr:to>
    <xdr:sp macro="" textlink="">
      <xdr:nvSpPr>
        <xdr:cNvPr id="688" name="楕円 687">
          <a:extLst>
            <a:ext uri="{FF2B5EF4-FFF2-40B4-BE49-F238E27FC236}">
              <a16:creationId xmlns:a16="http://schemas.microsoft.com/office/drawing/2014/main" id="{B526EA9C-C9EC-4528-98BE-8D0A25A52A20}"/>
            </a:ext>
          </a:extLst>
        </xdr:cNvPr>
        <xdr:cNvSpPr/>
      </xdr:nvSpPr>
      <xdr:spPr>
        <a:xfrm>
          <a:off x="14541500" y="182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143148</xdr:rowOff>
    </xdr:from>
    <xdr:to>
      <xdr:col>81</xdr:col>
      <xdr:colOff>50800</xdr:colOff>
      <xdr:row>107</xdr:row>
      <xdr:rowOff>22316</xdr:rowOff>
    </xdr:to>
    <xdr:cxnSp macro="">
      <xdr:nvCxnSpPr>
        <xdr:cNvPr id="689" name="直線コネクタ 688">
          <a:extLst>
            <a:ext uri="{FF2B5EF4-FFF2-40B4-BE49-F238E27FC236}">
              <a16:creationId xmlns:a16="http://schemas.microsoft.com/office/drawing/2014/main" id="{86671F15-D0F8-4426-A986-5E7CBFDD825B}"/>
            </a:ext>
          </a:extLst>
        </xdr:cNvPr>
        <xdr:cNvCxnSpPr/>
      </xdr:nvCxnSpPr>
      <xdr:spPr>
        <a:xfrm>
          <a:off x="14592300" y="18316848"/>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61323</xdr:rowOff>
    </xdr:from>
    <xdr:to>
      <xdr:col>72</xdr:col>
      <xdr:colOff>38100</xdr:colOff>
      <xdr:row>106</xdr:row>
      <xdr:rowOff>162923</xdr:rowOff>
    </xdr:to>
    <xdr:sp macro="" textlink="">
      <xdr:nvSpPr>
        <xdr:cNvPr id="690" name="楕円 689">
          <a:extLst>
            <a:ext uri="{FF2B5EF4-FFF2-40B4-BE49-F238E27FC236}">
              <a16:creationId xmlns:a16="http://schemas.microsoft.com/office/drawing/2014/main" id="{64720E9F-CA43-4C86-8709-7A5A47ACDDA6}"/>
            </a:ext>
          </a:extLst>
        </xdr:cNvPr>
        <xdr:cNvSpPr/>
      </xdr:nvSpPr>
      <xdr:spPr>
        <a:xfrm>
          <a:off x="13652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112123</xdr:rowOff>
    </xdr:from>
    <xdr:to>
      <xdr:col>76</xdr:col>
      <xdr:colOff>114300</xdr:colOff>
      <xdr:row>106</xdr:row>
      <xdr:rowOff>143148</xdr:rowOff>
    </xdr:to>
    <xdr:cxnSp macro="">
      <xdr:nvCxnSpPr>
        <xdr:cNvPr id="691" name="直線コネクタ 690">
          <a:extLst>
            <a:ext uri="{FF2B5EF4-FFF2-40B4-BE49-F238E27FC236}">
              <a16:creationId xmlns:a16="http://schemas.microsoft.com/office/drawing/2014/main" id="{033BFC23-10D1-4B38-BA13-04889E7D5802}"/>
            </a:ext>
          </a:extLst>
        </xdr:cNvPr>
        <xdr:cNvCxnSpPr/>
      </xdr:nvCxnSpPr>
      <xdr:spPr>
        <a:xfrm>
          <a:off x="13703300" y="1828582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53158</xdr:rowOff>
    </xdr:from>
    <xdr:to>
      <xdr:col>67</xdr:col>
      <xdr:colOff>101600</xdr:colOff>
      <xdr:row>106</xdr:row>
      <xdr:rowOff>154758</xdr:rowOff>
    </xdr:to>
    <xdr:sp macro="" textlink="">
      <xdr:nvSpPr>
        <xdr:cNvPr id="692" name="楕円 691">
          <a:extLst>
            <a:ext uri="{FF2B5EF4-FFF2-40B4-BE49-F238E27FC236}">
              <a16:creationId xmlns:a16="http://schemas.microsoft.com/office/drawing/2014/main" id="{37936BC2-CB0C-45B8-8036-6B0D134FF2F3}"/>
            </a:ext>
          </a:extLst>
        </xdr:cNvPr>
        <xdr:cNvSpPr/>
      </xdr:nvSpPr>
      <xdr:spPr>
        <a:xfrm>
          <a:off x="12763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103958</xdr:rowOff>
    </xdr:from>
    <xdr:to>
      <xdr:col>71</xdr:col>
      <xdr:colOff>177800</xdr:colOff>
      <xdr:row>106</xdr:row>
      <xdr:rowOff>112123</xdr:rowOff>
    </xdr:to>
    <xdr:cxnSp macro="">
      <xdr:nvCxnSpPr>
        <xdr:cNvPr id="693" name="直線コネクタ 692">
          <a:extLst>
            <a:ext uri="{FF2B5EF4-FFF2-40B4-BE49-F238E27FC236}">
              <a16:creationId xmlns:a16="http://schemas.microsoft.com/office/drawing/2014/main" id="{6EB1FBF8-9939-4BA3-B30E-BDF86A9C53F3}"/>
            </a:ext>
          </a:extLst>
        </xdr:cNvPr>
        <xdr:cNvCxnSpPr/>
      </xdr:nvCxnSpPr>
      <xdr:spPr>
        <a:xfrm>
          <a:off x="12814300" y="1827765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694" name="n_1aveValue【庁舎】&#10;有形固定資産減価償却率">
          <a:extLst>
            <a:ext uri="{FF2B5EF4-FFF2-40B4-BE49-F238E27FC236}">
              <a16:creationId xmlns:a16="http://schemas.microsoft.com/office/drawing/2014/main" id="{C2195FFB-64DB-4729-A5F0-9A26662537F7}"/>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95" name="n_2aveValue【庁舎】&#10;有形固定資産減価償却率">
          <a:extLst>
            <a:ext uri="{FF2B5EF4-FFF2-40B4-BE49-F238E27FC236}">
              <a16:creationId xmlns:a16="http://schemas.microsoft.com/office/drawing/2014/main" id="{3B9A1B2B-6276-42C1-BB26-C440FA8AAEDB}"/>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696" name="n_3aveValue【庁舎】&#10;有形固定資産減価償却率">
          <a:extLst>
            <a:ext uri="{FF2B5EF4-FFF2-40B4-BE49-F238E27FC236}">
              <a16:creationId xmlns:a16="http://schemas.microsoft.com/office/drawing/2014/main" id="{22475CDA-F812-404F-AB25-DD274B01C6C0}"/>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697" name="n_4aveValue【庁舎】&#10;有形固定資産減価償却率">
          <a:extLst>
            <a:ext uri="{FF2B5EF4-FFF2-40B4-BE49-F238E27FC236}">
              <a16:creationId xmlns:a16="http://schemas.microsoft.com/office/drawing/2014/main" id="{EB822E04-114B-4017-A278-F785F2E7DBD9}"/>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64243</xdr:rowOff>
    </xdr:from>
    <xdr:ext cx="405111" cy="259045"/>
    <xdr:sp macro="" textlink="">
      <xdr:nvSpPr>
        <xdr:cNvPr id="698" name="n_1mainValue【庁舎】&#10;有形固定資産減価償却率">
          <a:extLst>
            <a:ext uri="{FF2B5EF4-FFF2-40B4-BE49-F238E27FC236}">
              <a16:creationId xmlns:a16="http://schemas.microsoft.com/office/drawing/2014/main" id="{63DF4977-2031-4E50-8B76-50ECF68AAD06}"/>
            </a:ext>
          </a:extLst>
        </xdr:cNvPr>
        <xdr:cNvSpPr txBox="1"/>
      </xdr:nvSpPr>
      <xdr:spPr>
        <a:xfrm>
          <a:off x="15266044" y="184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13625</xdr:rowOff>
    </xdr:from>
    <xdr:ext cx="405111" cy="259045"/>
    <xdr:sp macro="" textlink="">
      <xdr:nvSpPr>
        <xdr:cNvPr id="699" name="n_2mainValue【庁舎】&#10;有形固定資産減価償却率">
          <a:extLst>
            <a:ext uri="{FF2B5EF4-FFF2-40B4-BE49-F238E27FC236}">
              <a16:creationId xmlns:a16="http://schemas.microsoft.com/office/drawing/2014/main" id="{6289B9EA-51C1-478B-8DF2-F14EE04AF698}"/>
            </a:ext>
          </a:extLst>
        </xdr:cNvPr>
        <xdr:cNvSpPr txBox="1"/>
      </xdr:nvSpPr>
      <xdr:spPr>
        <a:xfrm>
          <a:off x="14389744" y="1835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154050</xdr:rowOff>
    </xdr:from>
    <xdr:ext cx="405111" cy="259045"/>
    <xdr:sp macro="" textlink="">
      <xdr:nvSpPr>
        <xdr:cNvPr id="700" name="n_3mainValue【庁舎】&#10;有形固定資産減価償却率">
          <a:extLst>
            <a:ext uri="{FF2B5EF4-FFF2-40B4-BE49-F238E27FC236}">
              <a16:creationId xmlns:a16="http://schemas.microsoft.com/office/drawing/2014/main" id="{41469624-2BBE-4CA4-B000-1781BD0A3FD2}"/>
            </a:ext>
          </a:extLst>
        </xdr:cNvPr>
        <xdr:cNvSpPr txBox="1"/>
      </xdr:nvSpPr>
      <xdr:spPr>
        <a:xfrm>
          <a:off x="13500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145885</xdr:rowOff>
    </xdr:from>
    <xdr:ext cx="405111" cy="259045"/>
    <xdr:sp macro="" textlink="">
      <xdr:nvSpPr>
        <xdr:cNvPr id="701" name="n_4mainValue【庁舎】&#10;有形固定資産減価償却率">
          <a:extLst>
            <a:ext uri="{FF2B5EF4-FFF2-40B4-BE49-F238E27FC236}">
              <a16:creationId xmlns:a16="http://schemas.microsoft.com/office/drawing/2014/main" id="{907EC9C2-8EC6-4F1D-8CB3-ABF0E5AB0164}"/>
            </a:ext>
          </a:extLst>
        </xdr:cNvPr>
        <xdr:cNvSpPr txBox="1"/>
      </xdr:nvSpPr>
      <xdr:spPr>
        <a:xfrm>
          <a:off x="126117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38B893AE-2353-4545-AED1-93195C520F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00AEAA23-32EA-43FF-BE32-E4094DD5BE3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B3B0451A-DC27-4C7A-809E-A0893AA1472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DA1A5D78-3706-42E9-B2D7-3AC1CBCCE93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F9252F00-75A2-4B5D-A981-28AC642D679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1FA26639-BDE7-4996-A74F-3A47A6863B5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4D93C2B8-4834-4585-BA1B-5E5336CFCF7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434C7494-BA43-47C4-B6A5-A714ECA0393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BC74FEEC-3574-4C2A-BF08-B59A49526A5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8A131740-BF96-4D45-81C0-A38C12F0458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2" name="テキスト ボックス 711">
          <a:extLst>
            <a:ext uri="{FF2B5EF4-FFF2-40B4-BE49-F238E27FC236}">
              <a16:creationId xmlns:a16="http://schemas.microsoft.com/office/drawing/2014/main" id="{81A7DDBA-C911-4441-A48C-411C7EEC05BF}"/>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3" name="直線コネクタ 712">
          <a:extLst>
            <a:ext uri="{FF2B5EF4-FFF2-40B4-BE49-F238E27FC236}">
              <a16:creationId xmlns:a16="http://schemas.microsoft.com/office/drawing/2014/main" id="{6313581B-789D-4017-9FAD-FAE079CC994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4" name="テキスト ボックス 713">
          <a:extLst>
            <a:ext uri="{FF2B5EF4-FFF2-40B4-BE49-F238E27FC236}">
              <a16:creationId xmlns:a16="http://schemas.microsoft.com/office/drawing/2014/main" id="{88C7F1C6-D104-4BEE-A888-70E617442A0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5" name="直線コネクタ 714">
          <a:extLst>
            <a:ext uri="{FF2B5EF4-FFF2-40B4-BE49-F238E27FC236}">
              <a16:creationId xmlns:a16="http://schemas.microsoft.com/office/drawing/2014/main" id="{374BDF60-01B0-4257-9AAC-7973D33D1DA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6" name="テキスト ボックス 715">
          <a:extLst>
            <a:ext uri="{FF2B5EF4-FFF2-40B4-BE49-F238E27FC236}">
              <a16:creationId xmlns:a16="http://schemas.microsoft.com/office/drawing/2014/main" id="{0550A610-0D03-4559-8DF0-3FEA381687A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7" name="直線コネクタ 716">
          <a:extLst>
            <a:ext uri="{FF2B5EF4-FFF2-40B4-BE49-F238E27FC236}">
              <a16:creationId xmlns:a16="http://schemas.microsoft.com/office/drawing/2014/main" id="{A3F9A998-F478-4756-BCEB-1D73D639CE9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8" name="テキスト ボックス 717">
          <a:extLst>
            <a:ext uri="{FF2B5EF4-FFF2-40B4-BE49-F238E27FC236}">
              <a16:creationId xmlns:a16="http://schemas.microsoft.com/office/drawing/2014/main" id="{2B54BBDE-E45D-4E87-8D8F-865D1536CCA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9" name="直線コネクタ 718">
          <a:extLst>
            <a:ext uri="{FF2B5EF4-FFF2-40B4-BE49-F238E27FC236}">
              <a16:creationId xmlns:a16="http://schemas.microsoft.com/office/drawing/2014/main" id="{C38F3CFB-2A82-48BE-BAF9-046A33EDF60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0" name="テキスト ボックス 719">
          <a:extLst>
            <a:ext uri="{FF2B5EF4-FFF2-40B4-BE49-F238E27FC236}">
              <a16:creationId xmlns:a16="http://schemas.microsoft.com/office/drawing/2014/main" id="{FC0D4359-B9DC-4AC7-BC45-44A00EC398F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1" name="直線コネクタ 720">
          <a:extLst>
            <a:ext uri="{FF2B5EF4-FFF2-40B4-BE49-F238E27FC236}">
              <a16:creationId xmlns:a16="http://schemas.microsoft.com/office/drawing/2014/main" id="{D8E4C53C-E412-4DBA-8734-5981AF544C0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2" name="テキスト ボックス 721">
          <a:extLst>
            <a:ext uri="{FF2B5EF4-FFF2-40B4-BE49-F238E27FC236}">
              <a16:creationId xmlns:a16="http://schemas.microsoft.com/office/drawing/2014/main" id="{F4C45E6A-20B6-4EF0-857B-38344A0FE77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3" name="直線コネクタ 722">
          <a:extLst>
            <a:ext uri="{FF2B5EF4-FFF2-40B4-BE49-F238E27FC236}">
              <a16:creationId xmlns:a16="http://schemas.microsoft.com/office/drawing/2014/main" id="{0AB7C58E-CF49-4777-9FBC-CA3BFBE4041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4" name="テキスト ボックス 723">
          <a:extLst>
            <a:ext uri="{FF2B5EF4-FFF2-40B4-BE49-F238E27FC236}">
              <a16:creationId xmlns:a16="http://schemas.microsoft.com/office/drawing/2014/main" id="{7E0037AB-2308-4634-BA2B-6E4F7BDD7D3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8AF18551-1207-4FAD-8216-5F49CC1B1C3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7A98D4A2-258D-4819-B7FD-A30BD82A454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a16="http://schemas.microsoft.com/office/drawing/2014/main" id="{FE9CF5A5-ECD8-4A0E-B4E6-686AF4436F4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28" name="直線コネクタ 727">
          <a:extLst>
            <a:ext uri="{FF2B5EF4-FFF2-40B4-BE49-F238E27FC236}">
              <a16:creationId xmlns:a16="http://schemas.microsoft.com/office/drawing/2014/main" id="{90E3FBE1-1AFE-49F7-9991-6F7BDBD1C3B7}"/>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9" name="【庁舎】&#10;一人当たり面積最小値テキスト">
          <a:extLst>
            <a:ext uri="{FF2B5EF4-FFF2-40B4-BE49-F238E27FC236}">
              <a16:creationId xmlns:a16="http://schemas.microsoft.com/office/drawing/2014/main" id="{6F33E9D7-BC2E-492D-8562-A1D9183EF3B7}"/>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30" name="直線コネクタ 729">
          <a:extLst>
            <a:ext uri="{FF2B5EF4-FFF2-40B4-BE49-F238E27FC236}">
              <a16:creationId xmlns:a16="http://schemas.microsoft.com/office/drawing/2014/main" id="{7D4EA8BB-BFB4-4A17-A638-49C880E644F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31" name="【庁舎】&#10;一人当たり面積最大値テキスト">
          <a:extLst>
            <a:ext uri="{FF2B5EF4-FFF2-40B4-BE49-F238E27FC236}">
              <a16:creationId xmlns:a16="http://schemas.microsoft.com/office/drawing/2014/main" id="{DB2C4FC0-3E78-4107-9120-13DD1B417D7D}"/>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32" name="直線コネクタ 731">
          <a:extLst>
            <a:ext uri="{FF2B5EF4-FFF2-40B4-BE49-F238E27FC236}">
              <a16:creationId xmlns:a16="http://schemas.microsoft.com/office/drawing/2014/main" id="{F4158F26-F2FA-4963-B8DA-47E403482CCA}"/>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733" name="【庁舎】&#10;一人当たり面積平均値テキスト">
          <a:extLst>
            <a:ext uri="{FF2B5EF4-FFF2-40B4-BE49-F238E27FC236}">
              <a16:creationId xmlns:a16="http://schemas.microsoft.com/office/drawing/2014/main" id="{8C09BBCE-52C1-4C8C-BC71-468F6466921C}"/>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34" name="フローチャート: 判断 733">
          <a:extLst>
            <a:ext uri="{FF2B5EF4-FFF2-40B4-BE49-F238E27FC236}">
              <a16:creationId xmlns:a16="http://schemas.microsoft.com/office/drawing/2014/main" id="{E47EA172-469E-45AB-B64E-F47944C3E578}"/>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35" name="フローチャート: 判断 734">
          <a:extLst>
            <a:ext uri="{FF2B5EF4-FFF2-40B4-BE49-F238E27FC236}">
              <a16:creationId xmlns:a16="http://schemas.microsoft.com/office/drawing/2014/main" id="{838D0882-28AC-48E3-8E66-1E313A6F1CA0}"/>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6" name="フローチャート: 判断 735">
          <a:extLst>
            <a:ext uri="{FF2B5EF4-FFF2-40B4-BE49-F238E27FC236}">
              <a16:creationId xmlns:a16="http://schemas.microsoft.com/office/drawing/2014/main" id="{665B5C68-4C75-4F01-A328-388F93DE1EBE}"/>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37" name="フローチャート: 判断 736">
          <a:extLst>
            <a:ext uri="{FF2B5EF4-FFF2-40B4-BE49-F238E27FC236}">
              <a16:creationId xmlns:a16="http://schemas.microsoft.com/office/drawing/2014/main" id="{5AAC6D9D-D2DE-4397-A288-541A0E449710}"/>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38" name="フローチャート: 判断 737">
          <a:extLst>
            <a:ext uri="{FF2B5EF4-FFF2-40B4-BE49-F238E27FC236}">
              <a16:creationId xmlns:a16="http://schemas.microsoft.com/office/drawing/2014/main" id="{26825D89-9D0D-4DC0-B4A8-48204663ECBB}"/>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65301122-6473-4E79-9937-BC5B5D99C15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F4E60C16-7D4D-447C-81D8-C716003BC59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A42EE414-E8ED-42EF-B707-CFF3C48B68A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DF8FE38C-2BCB-4174-93A2-ECA46464E52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F13B801-6B9D-4039-BF66-95BA92CE683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97245</xdr:rowOff>
    </xdr:from>
    <xdr:to>
      <xdr:col>116</xdr:col>
      <xdr:colOff>114300</xdr:colOff>
      <xdr:row>109</xdr:row>
      <xdr:rowOff>27395</xdr:rowOff>
    </xdr:to>
    <xdr:sp macro="" textlink="">
      <xdr:nvSpPr>
        <xdr:cNvPr id="744" name="楕円 743">
          <a:extLst>
            <a:ext uri="{FF2B5EF4-FFF2-40B4-BE49-F238E27FC236}">
              <a16:creationId xmlns:a16="http://schemas.microsoft.com/office/drawing/2014/main" id="{ECB41F47-9731-416A-8FE3-358A401A3F5B}"/>
            </a:ext>
          </a:extLst>
        </xdr:cNvPr>
        <xdr:cNvSpPr/>
      </xdr:nvSpPr>
      <xdr:spPr>
        <a:xfrm>
          <a:off x="22110700" y="18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12172</xdr:rowOff>
    </xdr:from>
    <xdr:ext cx="469744" cy="259045"/>
    <xdr:sp macro="" textlink="">
      <xdr:nvSpPr>
        <xdr:cNvPr id="745" name="【庁舎】&#10;一人当たり面積該当値テキスト">
          <a:extLst>
            <a:ext uri="{FF2B5EF4-FFF2-40B4-BE49-F238E27FC236}">
              <a16:creationId xmlns:a16="http://schemas.microsoft.com/office/drawing/2014/main" id="{C0B8A742-F1E0-4FD2-8548-2C03E32B56E2}"/>
            </a:ext>
          </a:extLst>
        </xdr:cNvPr>
        <xdr:cNvSpPr txBox="1"/>
      </xdr:nvSpPr>
      <xdr:spPr>
        <a:xfrm>
          <a:off x="22199600" y="1852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97245</xdr:rowOff>
    </xdr:from>
    <xdr:to>
      <xdr:col>112</xdr:col>
      <xdr:colOff>38100</xdr:colOff>
      <xdr:row>109</xdr:row>
      <xdr:rowOff>27395</xdr:rowOff>
    </xdr:to>
    <xdr:sp macro="" textlink="">
      <xdr:nvSpPr>
        <xdr:cNvPr id="746" name="楕円 745">
          <a:extLst>
            <a:ext uri="{FF2B5EF4-FFF2-40B4-BE49-F238E27FC236}">
              <a16:creationId xmlns:a16="http://schemas.microsoft.com/office/drawing/2014/main" id="{EA58157D-A9B1-462C-ABC4-9DB88BC03986}"/>
            </a:ext>
          </a:extLst>
        </xdr:cNvPr>
        <xdr:cNvSpPr/>
      </xdr:nvSpPr>
      <xdr:spPr>
        <a:xfrm>
          <a:off x="21272500" y="18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148045</xdr:rowOff>
    </xdr:from>
    <xdr:to>
      <xdr:col>116</xdr:col>
      <xdr:colOff>63500</xdr:colOff>
      <xdr:row>108</xdr:row>
      <xdr:rowOff>148045</xdr:rowOff>
    </xdr:to>
    <xdr:cxnSp macro="">
      <xdr:nvCxnSpPr>
        <xdr:cNvPr id="747" name="直線コネクタ 746">
          <a:extLst>
            <a:ext uri="{FF2B5EF4-FFF2-40B4-BE49-F238E27FC236}">
              <a16:creationId xmlns:a16="http://schemas.microsoft.com/office/drawing/2014/main" id="{AEF60880-F1D8-4883-BAA4-F8CD920B40B6}"/>
            </a:ext>
          </a:extLst>
        </xdr:cNvPr>
        <xdr:cNvCxnSpPr/>
      </xdr:nvCxnSpPr>
      <xdr:spPr>
        <a:xfrm>
          <a:off x="21323300" y="186646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97245</xdr:rowOff>
    </xdr:from>
    <xdr:to>
      <xdr:col>107</xdr:col>
      <xdr:colOff>101600</xdr:colOff>
      <xdr:row>109</xdr:row>
      <xdr:rowOff>27395</xdr:rowOff>
    </xdr:to>
    <xdr:sp macro="" textlink="">
      <xdr:nvSpPr>
        <xdr:cNvPr id="748" name="楕円 747">
          <a:extLst>
            <a:ext uri="{FF2B5EF4-FFF2-40B4-BE49-F238E27FC236}">
              <a16:creationId xmlns:a16="http://schemas.microsoft.com/office/drawing/2014/main" id="{2B07F723-7899-44D8-A585-72C4654DF3A0}"/>
            </a:ext>
          </a:extLst>
        </xdr:cNvPr>
        <xdr:cNvSpPr/>
      </xdr:nvSpPr>
      <xdr:spPr>
        <a:xfrm>
          <a:off x="20383500" y="18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148045</xdr:rowOff>
    </xdr:from>
    <xdr:to>
      <xdr:col>111</xdr:col>
      <xdr:colOff>177800</xdr:colOff>
      <xdr:row>108</xdr:row>
      <xdr:rowOff>148045</xdr:rowOff>
    </xdr:to>
    <xdr:cxnSp macro="">
      <xdr:nvCxnSpPr>
        <xdr:cNvPr id="749" name="直線コネクタ 748">
          <a:extLst>
            <a:ext uri="{FF2B5EF4-FFF2-40B4-BE49-F238E27FC236}">
              <a16:creationId xmlns:a16="http://schemas.microsoft.com/office/drawing/2014/main" id="{BA030B15-597D-40D0-A3AA-4D5F7ACC28DC}"/>
            </a:ext>
          </a:extLst>
        </xdr:cNvPr>
        <xdr:cNvCxnSpPr/>
      </xdr:nvCxnSpPr>
      <xdr:spPr>
        <a:xfrm>
          <a:off x="20434300" y="18664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100512</xdr:rowOff>
    </xdr:from>
    <xdr:to>
      <xdr:col>102</xdr:col>
      <xdr:colOff>165100</xdr:colOff>
      <xdr:row>109</xdr:row>
      <xdr:rowOff>30662</xdr:rowOff>
    </xdr:to>
    <xdr:sp macro="" textlink="">
      <xdr:nvSpPr>
        <xdr:cNvPr id="750" name="楕円 749">
          <a:extLst>
            <a:ext uri="{FF2B5EF4-FFF2-40B4-BE49-F238E27FC236}">
              <a16:creationId xmlns:a16="http://schemas.microsoft.com/office/drawing/2014/main" id="{FB795EB6-1F5C-481A-9075-FD39F164E689}"/>
            </a:ext>
          </a:extLst>
        </xdr:cNvPr>
        <xdr:cNvSpPr/>
      </xdr:nvSpPr>
      <xdr:spPr>
        <a:xfrm>
          <a:off x="19494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148045</xdr:rowOff>
    </xdr:from>
    <xdr:to>
      <xdr:col>107</xdr:col>
      <xdr:colOff>50800</xdr:colOff>
      <xdr:row>108</xdr:row>
      <xdr:rowOff>151312</xdr:rowOff>
    </xdr:to>
    <xdr:cxnSp macro="">
      <xdr:nvCxnSpPr>
        <xdr:cNvPr id="751" name="直線コネクタ 750">
          <a:extLst>
            <a:ext uri="{FF2B5EF4-FFF2-40B4-BE49-F238E27FC236}">
              <a16:creationId xmlns:a16="http://schemas.microsoft.com/office/drawing/2014/main" id="{7854FB28-1964-4DA2-9A3F-4C3C2F0F3156}"/>
            </a:ext>
          </a:extLst>
        </xdr:cNvPr>
        <xdr:cNvCxnSpPr/>
      </xdr:nvCxnSpPr>
      <xdr:spPr>
        <a:xfrm flipV="1">
          <a:off x="19545300" y="186646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103777</xdr:rowOff>
    </xdr:from>
    <xdr:to>
      <xdr:col>98</xdr:col>
      <xdr:colOff>38100</xdr:colOff>
      <xdr:row>109</xdr:row>
      <xdr:rowOff>33927</xdr:rowOff>
    </xdr:to>
    <xdr:sp macro="" textlink="">
      <xdr:nvSpPr>
        <xdr:cNvPr id="752" name="楕円 751">
          <a:extLst>
            <a:ext uri="{FF2B5EF4-FFF2-40B4-BE49-F238E27FC236}">
              <a16:creationId xmlns:a16="http://schemas.microsoft.com/office/drawing/2014/main" id="{6D5184C6-91E6-4A3E-AFE1-409530933487}"/>
            </a:ext>
          </a:extLst>
        </xdr:cNvPr>
        <xdr:cNvSpPr/>
      </xdr:nvSpPr>
      <xdr:spPr>
        <a:xfrm>
          <a:off x="18605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151312</xdr:rowOff>
    </xdr:from>
    <xdr:to>
      <xdr:col>102</xdr:col>
      <xdr:colOff>114300</xdr:colOff>
      <xdr:row>108</xdr:row>
      <xdr:rowOff>154577</xdr:rowOff>
    </xdr:to>
    <xdr:cxnSp macro="">
      <xdr:nvCxnSpPr>
        <xdr:cNvPr id="753" name="直線コネクタ 752">
          <a:extLst>
            <a:ext uri="{FF2B5EF4-FFF2-40B4-BE49-F238E27FC236}">
              <a16:creationId xmlns:a16="http://schemas.microsoft.com/office/drawing/2014/main" id="{897BB5C4-1D78-41A0-B03B-24EE98BD2E2C}"/>
            </a:ext>
          </a:extLst>
        </xdr:cNvPr>
        <xdr:cNvCxnSpPr/>
      </xdr:nvCxnSpPr>
      <xdr:spPr>
        <a:xfrm flipV="1">
          <a:off x="18656300" y="186679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754" name="n_1aveValue【庁舎】&#10;一人当たり面積">
          <a:extLst>
            <a:ext uri="{FF2B5EF4-FFF2-40B4-BE49-F238E27FC236}">
              <a16:creationId xmlns:a16="http://schemas.microsoft.com/office/drawing/2014/main" id="{D3E61FB4-8322-4ACF-ABFC-5C62EA3B14DE}"/>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755" name="n_2aveValue【庁舎】&#10;一人当たり面積">
          <a:extLst>
            <a:ext uri="{FF2B5EF4-FFF2-40B4-BE49-F238E27FC236}">
              <a16:creationId xmlns:a16="http://schemas.microsoft.com/office/drawing/2014/main" id="{876B9A99-362E-4ED6-A4F5-71FD22FCB4CC}"/>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756" name="n_3aveValue【庁舎】&#10;一人当たり面積">
          <a:extLst>
            <a:ext uri="{FF2B5EF4-FFF2-40B4-BE49-F238E27FC236}">
              <a16:creationId xmlns:a16="http://schemas.microsoft.com/office/drawing/2014/main" id="{010EAC94-EB03-41E4-932C-105D9E6CA777}"/>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757" name="n_4aveValue【庁舎】&#10;一人当たり面積">
          <a:extLst>
            <a:ext uri="{FF2B5EF4-FFF2-40B4-BE49-F238E27FC236}">
              <a16:creationId xmlns:a16="http://schemas.microsoft.com/office/drawing/2014/main" id="{7CF2133D-A371-4F49-8004-A37F518F3B56}"/>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18522</xdr:rowOff>
    </xdr:from>
    <xdr:ext cx="469744" cy="259045"/>
    <xdr:sp macro="" textlink="">
      <xdr:nvSpPr>
        <xdr:cNvPr id="758" name="n_1mainValue【庁舎】&#10;一人当たり面積">
          <a:extLst>
            <a:ext uri="{FF2B5EF4-FFF2-40B4-BE49-F238E27FC236}">
              <a16:creationId xmlns:a16="http://schemas.microsoft.com/office/drawing/2014/main" id="{A4774829-5311-421C-87F7-EE79EF487D41}"/>
            </a:ext>
          </a:extLst>
        </xdr:cNvPr>
        <xdr:cNvSpPr txBox="1"/>
      </xdr:nvSpPr>
      <xdr:spPr>
        <a:xfrm>
          <a:off x="21075727" y="1870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18522</xdr:rowOff>
    </xdr:from>
    <xdr:ext cx="469744" cy="259045"/>
    <xdr:sp macro="" textlink="">
      <xdr:nvSpPr>
        <xdr:cNvPr id="759" name="n_2mainValue【庁舎】&#10;一人当たり面積">
          <a:extLst>
            <a:ext uri="{FF2B5EF4-FFF2-40B4-BE49-F238E27FC236}">
              <a16:creationId xmlns:a16="http://schemas.microsoft.com/office/drawing/2014/main" id="{A7FA49D4-0BC0-45E8-BDD5-7587766A2FAE}"/>
            </a:ext>
          </a:extLst>
        </xdr:cNvPr>
        <xdr:cNvSpPr txBox="1"/>
      </xdr:nvSpPr>
      <xdr:spPr>
        <a:xfrm>
          <a:off x="20199427" y="1870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21789</xdr:rowOff>
    </xdr:from>
    <xdr:ext cx="469744" cy="259045"/>
    <xdr:sp macro="" textlink="">
      <xdr:nvSpPr>
        <xdr:cNvPr id="760" name="n_3mainValue【庁舎】&#10;一人当たり面積">
          <a:extLst>
            <a:ext uri="{FF2B5EF4-FFF2-40B4-BE49-F238E27FC236}">
              <a16:creationId xmlns:a16="http://schemas.microsoft.com/office/drawing/2014/main" id="{DD9933FF-BBC2-42E9-839D-16C12566726A}"/>
            </a:ext>
          </a:extLst>
        </xdr:cNvPr>
        <xdr:cNvSpPr txBox="1"/>
      </xdr:nvSpPr>
      <xdr:spPr>
        <a:xfrm>
          <a:off x="19310427"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25054</xdr:rowOff>
    </xdr:from>
    <xdr:ext cx="469744" cy="259045"/>
    <xdr:sp macro="" textlink="">
      <xdr:nvSpPr>
        <xdr:cNvPr id="761" name="n_4mainValue【庁舎】&#10;一人当たり面積">
          <a:extLst>
            <a:ext uri="{FF2B5EF4-FFF2-40B4-BE49-F238E27FC236}">
              <a16:creationId xmlns:a16="http://schemas.microsoft.com/office/drawing/2014/main" id="{C5A9DB80-314D-4E87-944A-9A2747220B4A}"/>
            </a:ext>
          </a:extLst>
        </xdr:cNvPr>
        <xdr:cNvSpPr txBox="1"/>
      </xdr:nvSpPr>
      <xdr:spPr>
        <a:xfrm>
          <a:off x="18421427" y="1871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08A46757-AECC-4848-B602-395E24188B6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54AAAAD0-FF59-4CD4-A0B2-9564020290E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7899A8BA-139E-4226-A187-8EBA0D3634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図書館</a:t>
          </a:r>
          <a:r>
            <a:rPr kumimoji="1" lang="ja-JP" altLang="ja-JP" sz="1100">
              <a:solidFill>
                <a:schemeClr val="dk1"/>
              </a:solidFill>
              <a:effectLst/>
              <a:latin typeface="+mn-lt"/>
              <a:ea typeface="+mn-ea"/>
              <a:cs typeface="+mn-cs"/>
            </a:rPr>
            <a:t>については、令和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空調設備改修事業を</a:t>
          </a:r>
          <a:r>
            <a:rPr kumimoji="1" lang="ja-JP" altLang="ja-JP" sz="1100">
              <a:solidFill>
                <a:schemeClr val="dk1"/>
              </a:solidFill>
              <a:effectLst/>
              <a:latin typeface="+mn-lt"/>
              <a:ea typeface="+mn-ea"/>
              <a:cs typeface="+mn-cs"/>
            </a:rPr>
            <a:t>行ったため、</a:t>
          </a:r>
          <a:r>
            <a:rPr kumimoji="1" lang="ja-JP" altLang="en-US" sz="1100">
              <a:solidFill>
                <a:schemeClr val="dk1"/>
              </a:solidFill>
              <a:effectLst/>
              <a:latin typeface="+mn-lt"/>
              <a:ea typeface="+mn-ea"/>
              <a:cs typeface="+mn-cs"/>
            </a:rPr>
            <a:t>図書館</a:t>
          </a:r>
          <a:r>
            <a:rPr kumimoji="1" lang="ja-JP" altLang="ja-JP" sz="1100">
              <a:solidFill>
                <a:schemeClr val="dk1"/>
              </a:solidFill>
              <a:effectLst/>
              <a:latin typeface="+mn-lt"/>
              <a:ea typeface="+mn-ea"/>
              <a:cs typeface="+mn-cs"/>
            </a:rPr>
            <a:t>の有形固定資産減価償却率が類似団体内平均値を</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ポイント下回った。</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福祉施設については、令和４年度に学戸ふれあいプラザ改修事業を行ったため、</a:t>
          </a:r>
          <a:r>
            <a:rPr kumimoji="1" lang="ja-JP" altLang="en-US" sz="1100">
              <a:solidFill>
                <a:schemeClr val="dk1"/>
              </a:solidFill>
              <a:effectLst/>
              <a:latin typeface="+mn-lt"/>
              <a:ea typeface="+mn-ea"/>
              <a:cs typeface="+mn-cs"/>
            </a:rPr>
            <a:t>令和４年度の</a:t>
          </a:r>
          <a:r>
            <a:rPr kumimoji="1" lang="ja-JP" altLang="ja-JP" sz="1100">
              <a:solidFill>
                <a:schemeClr val="dk1"/>
              </a:solidFill>
              <a:effectLst/>
              <a:latin typeface="+mn-lt"/>
              <a:ea typeface="+mn-ea"/>
              <a:cs typeface="+mn-cs"/>
            </a:rPr>
            <a:t>福祉施設の有形固定資産減価償却率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類似団体内平均値</a:t>
          </a:r>
          <a:r>
            <a:rPr kumimoji="1" lang="ja-JP" altLang="en-US" sz="1100">
              <a:solidFill>
                <a:schemeClr val="dk1"/>
              </a:solidFill>
              <a:effectLst/>
              <a:latin typeface="+mn-lt"/>
              <a:ea typeface="+mn-ea"/>
              <a:cs typeface="+mn-cs"/>
            </a:rPr>
            <a:t>と同水準であったが、令和５年度の</a:t>
          </a:r>
          <a:r>
            <a:rPr kumimoji="1" lang="ja-JP" altLang="ja-JP" sz="1100">
              <a:solidFill>
                <a:schemeClr val="dk1"/>
              </a:solidFill>
              <a:effectLst/>
              <a:latin typeface="+mn-lt"/>
              <a:ea typeface="+mn-ea"/>
              <a:cs typeface="+mn-cs"/>
            </a:rPr>
            <a:t>福祉施設</a:t>
          </a:r>
          <a:r>
            <a:rPr kumimoji="1" lang="ja-JP" altLang="en-US" sz="1100">
              <a:solidFill>
                <a:schemeClr val="dk1"/>
              </a:solidFill>
              <a:effectLst/>
              <a:latin typeface="+mn-lt"/>
              <a:ea typeface="+mn-ea"/>
              <a:cs typeface="+mn-cs"/>
            </a:rPr>
            <a:t>の有</a:t>
          </a:r>
          <a:r>
            <a:rPr kumimoji="1" lang="ja-JP" altLang="ja-JP" sz="1100">
              <a:solidFill>
                <a:schemeClr val="dk1"/>
              </a:solidFill>
              <a:effectLst/>
              <a:latin typeface="+mn-lt"/>
              <a:ea typeface="+mn-ea"/>
              <a:cs typeface="+mn-cs"/>
            </a:rPr>
            <a:t>形固定資産減価償却率</a:t>
          </a:r>
          <a:r>
            <a:rPr kumimoji="1" lang="ja-JP" altLang="en-US" sz="1100">
              <a:solidFill>
                <a:schemeClr val="dk1"/>
              </a:solidFill>
              <a:effectLst/>
              <a:latin typeface="+mn-lt"/>
              <a:ea typeface="+mn-ea"/>
              <a:cs typeface="+mn-cs"/>
            </a:rPr>
            <a:t>は大規模改修事業がなかったため、類似団体内平均値</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上回</a:t>
          </a:r>
          <a:r>
            <a:rPr kumimoji="1" lang="ja-JP" altLang="ja-JP" sz="1100">
              <a:solidFill>
                <a:schemeClr val="dk1"/>
              </a:solidFill>
              <a:effectLst/>
              <a:latin typeface="+mn-lt"/>
              <a:ea typeface="+mn-ea"/>
              <a:cs typeface="+mn-cs"/>
            </a:rPr>
            <a:t>った。</a:t>
          </a:r>
          <a:endParaRPr lang="ja-JP" altLang="ja-JP">
            <a:effectLst/>
          </a:endParaRPr>
        </a:p>
        <a:p>
          <a:r>
            <a:rPr kumimoji="1" lang="ja-JP" altLang="ja-JP" sz="1100">
              <a:solidFill>
                <a:schemeClr val="dk1"/>
              </a:solidFill>
              <a:effectLst/>
              <a:latin typeface="+mn-lt"/>
              <a:ea typeface="+mn-ea"/>
              <a:cs typeface="+mn-cs"/>
            </a:rPr>
            <a:t>　消防施設、庁舎については、昭和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年代前半に整備され、建築から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年以上が経過していることから、類似団体内平均値をそれぞれ約</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ポイント、約</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ポイント上回った。</a:t>
          </a:r>
          <a:endParaRPr lang="ja-JP" altLang="ja-JP">
            <a:effectLst/>
          </a:endParaRPr>
        </a:p>
        <a:p>
          <a:r>
            <a:rPr kumimoji="1" lang="ja-JP" altLang="ja-JP" sz="1100">
              <a:solidFill>
                <a:schemeClr val="dk1"/>
              </a:solidFill>
              <a:effectLst/>
              <a:latin typeface="+mn-lt"/>
              <a:ea typeface="+mn-ea"/>
              <a:cs typeface="+mn-cs"/>
            </a:rPr>
            <a:t>　今後は、学校施設や保育所等と同様に、更新時期が重なることから、一時期に財政負担が集中することが見込まれるため、公共施設等総合管理計画に基づいて適切かつ効率的な予防保全事業を行い、財政負担の軽減と平準化に努め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愛知県蟹江町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37,098
35,127
11.09
13,226,818
12,651,542
535,611
8,021,798
9,636,949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年度以降ほぼ横ばいの状態が続いていたが、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令和元年度以降は社会保障経費の増加などの影響により低下傾向にある。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町税及び県税交付金等が増加したものの、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障害者福祉などの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社会保障経費が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基準財政収入額に比べ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基準財政需要額が増加した影響で令和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ポイント減少した。また、令和３年度から町税収入が増加したこともあり、依然として類似団体内平均を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ポイント上回っている。今後も引き続き、事務事業の徹底的な見直しと施策の重点化の両立に努め、活力あるまちづくりを展開しつつ行政の効率化を推進し、更なる財政の健全化に努める。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76200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167217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113595</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715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年度決算は、扶助費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、人件費や公債費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の増加により経常経費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増加することとなり、類似団体内平均を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人件費と扶助費は類似団体平均より高い傾向が続いており、特に人件費は類似団体内平均を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％上回っている状況である。加えて、平成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年度以降に発行した地方債の元金償還が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開始したこと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公債費が増加する見込みである。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引き続き、歳出の徹底的な見直しと施策の重点化を図り、経常経費の削減に努める。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53975</xdr:rowOff>
    </xdr:from>
    <xdr:to>
      <xdr:col>23</xdr:col>
      <xdr:colOff>133350</xdr:colOff>
      <xdr:row>63</xdr:row>
      <xdr:rowOff>114300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5532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142557</xdr:rowOff>
    </xdr:from>
    <xdr:to>
      <xdr:col>19</xdr:col>
      <xdr:colOff>133350</xdr:colOff>
      <xdr:row>63</xdr:row>
      <xdr:rowOff>53975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258107"/>
          <a:ext cx="889000" cy="59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142557</xdr:rowOff>
    </xdr:from>
    <xdr:to>
      <xdr:col>15</xdr:col>
      <xdr:colOff>82550</xdr:colOff>
      <xdr:row>61</xdr:row>
      <xdr:rowOff>125413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258107"/>
          <a:ext cx="889000" cy="3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125413</xdr:rowOff>
    </xdr:from>
    <xdr:to>
      <xdr:col>11</xdr:col>
      <xdr:colOff>31750</xdr:colOff>
      <xdr:row>62</xdr:row>
      <xdr:rowOff>62547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83863"/>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3175</xdr:rowOff>
    </xdr:from>
    <xdr:to>
      <xdr:col>19</xdr:col>
      <xdr:colOff>184150</xdr:colOff>
      <xdr:row>63</xdr:row>
      <xdr:rowOff>104775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89552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89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91757</xdr:rowOff>
    </xdr:from>
    <xdr:to>
      <xdr:col>15</xdr:col>
      <xdr:colOff>133350</xdr:colOff>
      <xdr:row>60</xdr:row>
      <xdr:rowOff>21907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20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32084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74613</xdr:rowOff>
    </xdr:from>
    <xdr:to>
      <xdr:col>11</xdr:col>
      <xdr:colOff>82550</xdr:colOff>
      <xdr:row>62</xdr:row>
      <xdr:rowOff>4763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14940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0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11747</xdr:rowOff>
    </xdr:from>
    <xdr:to>
      <xdr:col>7</xdr:col>
      <xdr:colOff>31750</xdr:colOff>
      <xdr:row>62</xdr:row>
      <xdr:rowOff>113347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123524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人件費の人口１人当たりの決算額は、類似団体内平均を若干下回る水準で推移している。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これは、民生部門と消防部門の職員数が多いことから、これらの部門の職員給が類似団体内平均を上回っているものの、その他の人件費と物件費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類似団体内平均を下回っているためである。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今後も引き続き、効率的な人員配置や適正な給与水準の維持に努めるとともに、行政の効率化を推進し、歳出の削減に努める。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118450</xdr:rowOff>
    </xdr:from>
    <xdr:to>
      <xdr:col>23</xdr:col>
      <xdr:colOff>133350</xdr:colOff>
      <xdr:row>81</xdr:row>
      <xdr:rowOff>124425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005900"/>
          <a:ext cx="838200" cy="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123262</xdr:rowOff>
    </xdr:from>
    <xdr:to>
      <xdr:col>19</xdr:col>
      <xdr:colOff>133350</xdr:colOff>
      <xdr:row>81</xdr:row>
      <xdr:rowOff>124425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10712"/>
          <a:ext cx="889000" cy="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84151</xdr:rowOff>
    </xdr:from>
    <xdr:to>
      <xdr:col>15</xdr:col>
      <xdr:colOff>82550</xdr:colOff>
      <xdr:row>81</xdr:row>
      <xdr:rowOff>123262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71601"/>
          <a:ext cx="889000" cy="3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19185</xdr:rowOff>
    </xdr:from>
    <xdr:to>
      <xdr:col>11</xdr:col>
      <xdr:colOff>31750</xdr:colOff>
      <xdr:row>81</xdr:row>
      <xdr:rowOff>84151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06635"/>
          <a:ext cx="889000" cy="6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67650</xdr:rowOff>
    </xdr:from>
    <xdr:to>
      <xdr:col>23</xdr:col>
      <xdr:colOff>184150</xdr:colOff>
      <xdr:row>81</xdr:row>
      <xdr:rowOff>169250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5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84177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73625</xdr:rowOff>
    </xdr:from>
    <xdr:to>
      <xdr:col>19</xdr:col>
      <xdr:colOff>184150</xdr:colOff>
      <xdr:row>82</xdr:row>
      <xdr:rowOff>3775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13952</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29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72462</xdr:rowOff>
    </xdr:from>
    <xdr:to>
      <xdr:col>15</xdr:col>
      <xdr:colOff>133350</xdr:colOff>
      <xdr:row>82</xdr:row>
      <xdr:rowOff>2612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12789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2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33351</xdr:rowOff>
    </xdr:from>
    <xdr:to>
      <xdr:col>11</xdr:col>
      <xdr:colOff>82550</xdr:colOff>
      <xdr:row>81</xdr:row>
      <xdr:rowOff>134951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2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145128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8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139835</xdr:rowOff>
    </xdr:from>
    <xdr:to>
      <xdr:col>7</xdr:col>
      <xdr:colOff>31750</xdr:colOff>
      <xdr:row>81</xdr:row>
      <xdr:rowOff>69985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80162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2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いずれの年度も、類似団体内平均を大きく下回った水準で推移している。職務の責任に応じた適正な給与制度の運用等に努めたこと等により、令和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年度は上昇したが、依然として類似団体内平均を下回っている。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今後も、適正な給与水準を確保するとともに、各手当等の見直し等を推進すること等により、一層の給与制度の適正化に努める。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52916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24305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52916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2430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103716</xdr:rowOff>
    </xdr:from>
    <xdr:to>
      <xdr:col>72</xdr:col>
      <xdr:colOff>203200</xdr:colOff>
      <xdr:row>83</xdr:row>
      <xdr:rowOff>52916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16261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9878</xdr:rowOff>
    </xdr:from>
    <xdr:to>
      <xdr:col>68</xdr:col>
      <xdr:colOff>152400</xdr:colOff>
      <xdr:row>82</xdr:row>
      <xdr:rowOff>103716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06877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18643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07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52916</xdr:rowOff>
    </xdr:from>
    <xdr:to>
      <xdr:col>68</xdr:col>
      <xdr:colOff>203200</xdr:colOff>
      <xdr:row>82</xdr:row>
      <xdr:rowOff>154516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164693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130528</xdr:rowOff>
    </xdr:from>
    <xdr:to>
      <xdr:col>64</xdr:col>
      <xdr:colOff>152400</xdr:colOff>
      <xdr:row>82</xdr:row>
      <xdr:rowOff>60678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70855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78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人当たりの職員数は、類似団体内平均を上回った水準で推移しており、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人以上高くなっている。これは、保育所・児童館等の児童福祉に係る施設を多く備えていることや消防本部と消防署を単独で備えていることにより、民生部門と消防部門の職員数が多いためである。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本町においても子育て支援の充実を図っていることから、今後も保育部門の職員数の増加が見込まれるが、職種ごとの職務性や職務内容を考慮しつつ、効率的な人員配置等により、適正な定員管理に努める。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127998</xdr:rowOff>
    </xdr:from>
    <xdr:to>
      <xdr:col>81</xdr:col>
      <xdr:colOff>44450</xdr:colOff>
      <xdr:row>61</xdr:row>
      <xdr:rowOff>153851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586448"/>
          <a:ext cx="8382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152128</xdr:rowOff>
    </xdr:from>
    <xdr:to>
      <xdr:col>77</xdr:col>
      <xdr:colOff>44450</xdr:colOff>
      <xdr:row>61</xdr:row>
      <xdr:rowOff>153851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10578"/>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143510</xdr:rowOff>
    </xdr:from>
    <xdr:to>
      <xdr:col>72</xdr:col>
      <xdr:colOff>203200</xdr:colOff>
      <xdr:row>61</xdr:row>
      <xdr:rowOff>152128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01960"/>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93526</xdr:rowOff>
    </xdr:from>
    <xdr:to>
      <xdr:col>68</xdr:col>
      <xdr:colOff>152400</xdr:colOff>
      <xdr:row>61</xdr:row>
      <xdr:rowOff>143510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51976"/>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77198</xdr:rowOff>
    </xdr:from>
    <xdr:to>
      <xdr:col>81</xdr:col>
      <xdr:colOff>95250</xdr:colOff>
      <xdr:row>62</xdr:row>
      <xdr:rowOff>7348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49275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07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103051</xdr:rowOff>
    </xdr:from>
    <xdr:to>
      <xdr:col>77</xdr:col>
      <xdr:colOff>95250</xdr:colOff>
      <xdr:row>62</xdr:row>
      <xdr:rowOff>33201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101328</xdr:rowOff>
    </xdr:from>
    <xdr:to>
      <xdr:col>73</xdr:col>
      <xdr:colOff>44450</xdr:colOff>
      <xdr:row>62</xdr:row>
      <xdr:rowOff>31478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16255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46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92710</xdr:rowOff>
    </xdr:from>
    <xdr:to>
      <xdr:col>68</xdr:col>
      <xdr:colOff>203200</xdr:colOff>
      <xdr:row>62</xdr:row>
      <xdr:rowOff>22860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7637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42726</xdr:rowOff>
    </xdr:from>
    <xdr:to>
      <xdr:col>64</xdr:col>
      <xdr:colOff>152400</xdr:colOff>
      <xdr:row>61</xdr:row>
      <xdr:rowOff>144326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0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129103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8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地方債の新規発行を抑制してきたことにより年々減少傾向であったが、令和２年度から大規模事業の元金償還が始まったため、実質公債費比率は増加となった。今後は実質公債費比率は増加傾向の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そのため、大規模事業の事業計画の見直しや事業実施の適正化を図り、国県支出金等の財源を確保するとともに、財政負担の少ない起債や基金を活用することにより健全な財政運営に努める。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150178</xdr:rowOff>
    </xdr:from>
    <xdr:to>
      <xdr:col>81</xdr:col>
      <xdr:colOff>44450</xdr:colOff>
      <xdr:row>39</xdr:row>
      <xdr:rowOff>20955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665278"/>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113982</xdr:rowOff>
    </xdr:from>
    <xdr:to>
      <xdr:col>77</xdr:col>
      <xdr:colOff>44450</xdr:colOff>
      <xdr:row>38</xdr:row>
      <xdr:rowOff>150178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629082"/>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71755</xdr:rowOff>
    </xdr:from>
    <xdr:to>
      <xdr:col>72</xdr:col>
      <xdr:colOff>203200</xdr:colOff>
      <xdr:row>38</xdr:row>
      <xdr:rowOff>113982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586855"/>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71755</xdr:rowOff>
    </xdr:from>
    <xdr:to>
      <xdr:col>68</xdr:col>
      <xdr:colOff>152400</xdr:colOff>
      <xdr:row>38</xdr:row>
      <xdr:rowOff>71755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5868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141605</xdr:rowOff>
    </xdr:from>
    <xdr:to>
      <xdr:col>81</xdr:col>
      <xdr:colOff>95250</xdr:colOff>
      <xdr:row>39</xdr:row>
      <xdr:rowOff>71755</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158132</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0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99378</xdr:rowOff>
    </xdr:from>
    <xdr:to>
      <xdr:col>77</xdr:col>
      <xdr:colOff>95250</xdr:colOff>
      <xdr:row>39</xdr:row>
      <xdr:rowOff>29528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6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39705</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383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63182</xdr:rowOff>
    </xdr:from>
    <xdr:to>
      <xdr:col>73</xdr:col>
      <xdr:colOff>44450</xdr:colOff>
      <xdr:row>38</xdr:row>
      <xdr:rowOff>164782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57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3510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347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20955</xdr:rowOff>
    </xdr:from>
    <xdr:to>
      <xdr:col>68</xdr:col>
      <xdr:colOff>203200</xdr:colOff>
      <xdr:row>38</xdr:row>
      <xdr:rowOff>122555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132732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30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20955</xdr:rowOff>
    </xdr:from>
    <xdr:to>
      <xdr:col>64</xdr:col>
      <xdr:colOff>152400</xdr:colOff>
      <xdr:row>38</xdr:row>
      <xdr:rowOff>122555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132732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30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これは、地方債残高が前年度から減少したこと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下水道事業の拡大による公営企業への補助金の増加や公共施設の長寿命化事業の増加が見込まれるため、大規模事業を始めとした事業計画の見直しや事業実施の適正化を図り、国県支出金等の財源を確保するとともに、財政負担の少ない起債や基金を活用することにより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54671</xdr:rowOff>
    </xdr:from>
    <xdr:to>
      <xdr:col>81</xdr:col>
      <xdr:colOff>44450</xdr:colOff>
      <xdr:row>17</xdr:row>
      <xdr:rowOff>63863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969321"/>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48925</xdr:rowOff>
    </xdr:from>
    <xdr:to>
      <xdr:col>77</xdr:col>
      <xdr:colOff>44450</xdr:colOff>
      <xdr:row>17</xdr:row>
      <xdr:rowOff>63863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2963575"/>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48925</xdr:rowOff>
    </xdr:from>
    <xdr:to>
      <xdr:col>72</xdr:col>
      <xdr:colOff>203200</xdr:colOff>
      <xdr:row>17</xdr:row>
      <xdr:rowOff>122464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963575"/>
          <a:ext cx="8890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17901</xdr:rowOff>
    </xdr:from>
    <xdr:to>
      <xdr:col>68</xdr:col>
      <xdr:colOff>152400</xdr:colOff>
      <xdr:row>17</xdr:row>
      <xdr:rowOff>122464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932551"/>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3871</xdr:rowOff>
    </xdr:from>
    <xdr:to>
      <xdr:col>81</xdr:col>
      <xdr:colOff>95250</xdr:colOff>
      <xdr:row>17</xdr:row>
      <xdr:rowOff>105471</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91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147398</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890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13063</xdr:rowOff>
    </xdr:from>
    <xdr:to>
      <xdr:col>77</xdr:col>
      <xdr:colOff>95250</xdr:colOff>
      <xdr:row>17</xdr:row>
      <xdr:rowOff>114663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92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99440</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01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169575</xdr:rowOff>
    </xdr:from>
    <xdr:to>
      <xdr:col>73</xdr:col>
      <xdr:colOff>44450</xdr:colOff>
      <xdr:row>17</xdr:row>
      <xdr:rowOff>99725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9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84502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99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71664</xdr:rowOff>
    </xdr:from>
    <xdr:to>
      <xdr:col>68</xdr:col>
      <xdr:colOff>203200</xdr:colOff>
      <xdr:row>18</xdr:row>
      <xdr:rowOff>1814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9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158041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07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138551</xdr:rowOff>
    </xdr:from>
    <xdr:to>
      <xdr:col>64</xdr:col>
      <xdr:colOff>152400</xdr:colOff>
      <xdr:row>17</xdr:row>
      <xdr:rowOff>68701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88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53478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968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愛知県蟹江町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37,098
35,127
11.09
13,226,818
12,651,542
535,611
8,021,798
9,636,949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人件費に係る経常収支比率は、令和２年度決算では、前年度から</a:t>
          </a:r>
          <a:r>
            <a:rPr kumimoji="1" lang="en-US" altLang="ja-JP" sz="1000">
              <a:latin typeface="ＭＳ Ｐゴシック" panose="020B0600070205080204" pitchFamily="50" charset="-128"/>
              <a:ea typeface="ＭＳ Ｐゴシック" panose="020B0600070205080204" pitchFamily="50" charset="-128"/>
            </a:rPr>
            <a:t>3.9</a:t>
          </a:r>
          <a:r>
            <a:rPr kumimoji="1" lang="ja-JP" altLang="en-US" sz="1000">
              <a:latin typeface="ＭＳ Ｐゴシック" panose="020B0600070205080204" pitchFamily="50" charset="-128"/>
              <a:ea typeface="ＭＳ Ｐゴシック" panose="020B0600070205080204" pitchFamily="50" charset="-128"/>
            </a:rPr>
            <a:t>％上昇している。これは、令和２年度からパートタイム会計年度任用職員制度が導入されたことに伴う増加によるものである。令和５年度決算では、前年度から</a:t>
          </a:r>
          <a:r>
            <a:rPr kumimoji="1" lang="en-US" altLang="ja-JP" sz="1000">
              <a:latin typeface="ＭＳ Ｐゴシック" panose="020B0600070205080204" pitchFamily="50" charset="-128"/>
              <a:ea typeface="ＭＳ Ｐゴシック" panose="020B0600070205080204" pitchFamily="50" charset="-128"/>
            </a:rPr>
            <a:t>0.8</a:t>
          </a:r>
          <a:r>
            <a:rPr kumimoji="1" lang="ja-JP" altLang="en-US" sz="1000">
              <a:latin typeface="ＭＳ Ｐゴシック" panose="020B0600070205080204" pitchFamily="50" charset="-128"/>
              <a:ea typeface="ＭＳ Ｐゴシック" panose="020B0600070205080204" pitchFamily="50" charset="-128"/>
            </a:rPr>
            <a:t>％増加している。これは、給与改定により職員給料やパートタイム会計年度任用職員報酬等が増加したことによるものである。また、令和５年度の類似団体内平均を</a:t>
          </a:r>
          <a:r>
            <a:rPr kumimoji="1" lang="en-US" altLang="ja-JP" sz="1000">
              <a:latin typeface="ＭＳ Ｐゴシック" panose="020B0600070205080204" pitchFamily="50" charset="-128"/>
              <a:ea typeface="ＭＳ Ｐゴシック" panose="020B0600070205080204" pitchFamily="50" charset="-128"/>
            </a:rPr>
            <a:t>6.8</a:t>
          </a:r>
          <a:r>
            <a:rPr kumimoji="1" lang="ja-JP" altLang="en-US" sz="1000">
              <a:latin typeface="ＭＳ Ｐゴシック" panose="020B0600070205080204" pitchFamily="50" charset="-128"/>
              <a:ea typeface="ＭＳ Ｐゴシック" panose="020B0600070205080204" pitchFamily="50" charset="-128"/>
            </a:rPr>
            <a:t>％上回っている主な要因は、保育所・児童館等の児童福祉に係る施設を多く備えていることや消防本部と消防署を単独で備えていることにより、類似団体と比較して、民生部門と消防部門の職員数が多いためである。今後も、効率的な人員配置等による定員管理の適正化や適正な給与水準の確保、一層の給与制度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38</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192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17272</xdr:rowOff>
    </xdr:from>
    <xdr:to>
      <xdr:col>19</xdr:col>
      <xdr:colOff>187325</xdr:colOff>
      <xdr:row>38</xdr:row>
      <xdr:rowOff>104140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323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17272</xdr:rowOff>
    </xdr:from>
    <xdr:to>
      <xdr:col>15</xdr:col>
      <xdr:colOff>98425</xdr:colOff>
      <xdr:row>38</xdr:row>
      <xdr:rowOff>113284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323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106426</xdr:rowOff>
    </xdr:from>
    <xdr:to>
      <xdr:col>11</xdr:col>
      <xdr:colOff>9525</xdr:colOff>
      <xdr:row>38</xdr:row>
      <xdr:rowOff>113284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50076"/>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89916</xdr:rowOff>
    </xdr:from>
    <xdr:to>
      <xdr:col>24</xdr:col>
      <xdr:colOff>76200</xdr:colOff>
      <xdr:row>39</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61993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137922</xdr:rowOff>
    </xdr:from>
    <xdr:to>
      <xdr:col>15</xdr:col>
      <xdr:colOff>149225</xdr:colOff>
      <xdr:row>38</xdr:row>
      <xdr:rowOff>68072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52849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62484</xdr:rowOff>
    </xdr:from>
    <xdr:to>
      <xdr:col>11</xdr:col>
      <xdr:colOff>60325</xdr:colOff>
      <xdr:row>38</xdr:row>
      <xdr:rowOff>164084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148861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55626</xdr:rowOff>
    </xdr:from>
    <xdr:to>
      <xdr:col>6</xdr:col>
      <xdr:colOff>171450</xdr:colOff>
      <xdr:row>37</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142003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令和３年度までの物件費の推移は類似団体内平均と比較して若干下回る水準であったが、令和５年度の類似団体内平均は</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％下回り、前年度比で</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上昇した。これは、物価高騰の影響による、学校給食の賄材料費の増加や、児童福祉費の保育所おむつ改修業務委託などが開始されたからである。需用費の中でも主な歳出である賄材料費は、物価の変動に伴い公費負担を増額していることや、学校給食を引き続き町の直営で実施していくことから、更なる効率的な運営が求められ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20320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55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16</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03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115570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03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16</xdr:row>
      <xdr:rowOff>20320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87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157497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140970</xdr:rowOff>
    </xdr:from>
    <xdr:to>
      <xdr:col>65</xdr:col>
      <xdr:colOff>53975</xdr:colOff>
      <xdr:row>16</xdr:row>
      <xdr:rowOff>71120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81297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扶助費に係る経常収支比率は、令和２年度決算では、前年度から</a:t>
          </a:r>
          <a:r>
            <a:rPr kumimoji="1" lang="en-US" altLang="ja-JP" sz="1000">
              <a:latin typeface="ＭＳ Ｐゴシック" panose="020B0600070205080204" pitchFamily="50" charset="-128"/>
              <a:ea typeface="ＭＳ Ｐゴシック" panose="020B0600070205080204" pitchFamily="50" charset="-128"/>
            </a:rPr>
            <a:t>2.3</a:t>
          </a:r>
          <a:r>
            <a:rPr kumimoji="1" lang="ja-JP" altLang="en-US" sz="1000">
              <a:latin typeface="ＭＳ Ｐゴシック" panose="020B0600070205080204" pitchFamily="50" charset="-128"/>
              <a:ea typeface="ＭＳ Ｐゴシック" panose="020B0600070205080204" pitchFamily="50" charset="-128"/>
            </a:rPr>
            <a:t>％減少している。これは、幼保無償化に伴い、児童福祉に係る事業について国庫支出金等が措置されたことによる減少である。令和５年度決算では、前年度から</a:t>
          </a:r>
          <a:r>
            <a:rPr kumimoji="1" lang="en-US" altLang="ja-JP" sz="1000">
              <a:latin typeface="ＭＳ Ｐゴシック" panose="020B0600070205080204" pitchFamily="50" charset="-128"/>
              <a:ea typeface="ＭＳ Ｐゴシック" panose="020B0600070205080204" pitchFamily="50" charset="-128"/>
            </a:rPr>
            <a:t>0.1</a:t>
          </a:r>
          <a:r>
            <a:rPr kumimoji="1" lang="ja-JP" altLang="en-US" sz="1000">
              <a:latin typeface="ＭＳ Ｐゴシック" panose="020B0600070205080204" pitchFamily="50" charset="-128"/>
              <a:ea typeface="ＭＳ Ｐゴシック" panose="020B0600070205080204" pitchFamily="50" charset="-128"/>
            </a:rPr>
            <a:t>％増加している。障害者福祉費や介護給付費などの増加によるものである。また、毎年度、類似団体内平均を</a:t>
          </a:r>
          <a:r>
            <a:rPr kumimoji="1" lang="en-US" altLang="ja-JP" sz="1000">
              <a:latin typeface="ＭＳ Ｐゴシック" panose="020B0600070205080204" pitchFamily="50" charset="-128"/>
              <a:ea typeface="ＭＳ Ｐゴシック" panose="020B0600070205080204" pitchFamily="50" charset="-128"/>
            </a:rPr>
            <a:t>1.0</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程度上回った水準で推移している。これは、社会福祉施策を積極的に推進している結果であると考えるが、財政状況が一層厳しさを増す中にあって、財政を圧迫する傾向に歯止めをかけるよう、事務事業の見直しを検討する必要性が増してき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7257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404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09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09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58</xdr:row>
      <xdr:rowOff>116115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09843"/>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127907</xdr:rowOff>
    </xdr:from>
    <xdr:to>
      <xdr:col>24</xdr:col>
      <xdr:colOff>76200</xdr:colOff>
      <xdr:row>58</xdr:row>
      <xdr:rowOff>58057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99984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7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151692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その他に係る経常収支比率は、類似団体の平均を上回る水準で推移している。</a:t>
          </a:r>
        </a:p>
        <a:p>
          <a:r>
            <a:rPr kumimoji="1" lang="ja-JP" altLang="en-US" sz="1300">
              <a:latin typeface="ＭＳ Ｐゴシック" panose="020B0600070205080204" pitchFamily="50" charset="-128"/>
              <a:ea typeface="ＭＳ Ｐゴシック" panose="020B0600070205080204" pitchFamily="50" charset="-128"/>
            </a:rPr>
            <a:t>　特別会計への繰出金について、今後も増加傾向が続くと見込まれることから、特別会計の独立採算制の原則に立ち返った事業の見直しを推進するとともに、繰出基準を検討し、特別会計への繰出金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57</xdr:row>
      <xdr:rowOff>135165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642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91622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77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167822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771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58</xdr:row>
      <xdr:rowOff>39915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404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56442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40822</xdr:rowOff>
    </xdr:from>
    <xdr:to>
      <xdr:col>78</xdr:col>
      <xdr:colOff>120650</xdr:colOff>
      <xdr:row>57</xdr:row>
      <xdr:rowOff>142422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補助費等の経常収支比率は、補助金等の整理・合理化を進めたことにより、類似団体内平均を下回る水準で推移している。令和５年度決算は、前年度比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ている。これは、令和５年度は下水道事業の補助金を抑制したためである。今後は、企業会計の独立採算制の原則に立ち返った事業の見直しを推進するとともに、繰出基準を検討し、補助金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110998</xdr:rowOff>
    </xdr:from>
    <xdr:to>
      <xdr:col>82</xdr:col>
      <xdr:colOff>107950</xdr:colOff>
      <xdr:row>35</xdr:row>
      <xdr:rowOff>138430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117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149860</xdr:rowOff>
    </xdr:from>
    <xdr:to>
      <xdr:col>78</xdr:col>
      <xdr:colOff>69850</xdr:colOff>
      <xdr:row>35</xdr:row>
      <xdr:rowOff>138430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9791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149860</xdr:rowOff>
    </xdr:from>
    <xdr:to>
      <xdr:col>73</xdr:col>
      <xdr:colOff>180975</xdr:colOff>
      <xdr:row>35</xdr:row>
      <xdr:rowOff>14986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9791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115570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157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76725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99060</xdr:rowOff>
    </xdr:from>
    <xdr:to>
      <xdr:col>74</xdr:col>
      <xdr:colOff>31750</xdr:colOff>
      <xdr:row>35</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135636</xdr:rowOff>
    </xdr:from>
    <xdr:to>
      <xdr:col>69</xdr:col>
      <xdr:colOff>142875</xdr:colOff>
      <xdr:row>35</xdr:row>
      <xdr:rowOff>65786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75963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過去の起債抑制策により類似団体内平均を下回って推移しており、近年も微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傾向が続いていたが、令和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度決算では、前年度から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％上昇している。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から大規模事業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の元利償還が開始した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今後は公債費の増加が見込まれるため、大規模事業の計画を見直し、規模の適正化や財源の確保を図るなどし、起債の発行を適正に行う財政運営が必要である。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30987</xdr:rowOff>
    </xdr:from>
    <xdr:to>
      <xdr:col>24</xdr:col>
      <xdr:colOff>25400</xdr:colOff>
      <xdr:row>76</xdr:row>
      <xdr:rowOff>40132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061187"/>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xdr:rowOff>
    </xdr:from>
    <xdr:to>
      <xdr:col>19</xdr:col>
      <xdr:colOff>187325</xdr:colOff>
      <xdr:row>76</xdr:row>
      <xdr:rowOff>30987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383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xdr:rowOff>
    </xdr:from>
    <xdr:to>
      <xdr:col>15</xdr:col>
      <xdr:colOff>98425</xdr:colOff>
      <xdr:row>76</xdr:row>
      <xdr:rowOff>8128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033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165863</xdr:rowOff>
    </xdr:from>
    <xdr:to>
      <xdr:col>11</xdr:col>
      <xdr:colOff>9525</xdr:colOff>
      <xdr:row>76</xdr:row>
      <xdr:rowOff>3556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0246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160782</xdr:rowOff>
    </xdr:from>
    <xdr:to>
      <xdr:col>24</xdr:col>
      <xdr:colOff>76200</xdr:colOff>
      <xdr:row>76</xdr:row>
      <xdr:rowOff>90932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5859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151637</xdr:rowOff>
    </xdr:from>
    <xdr:to>
      <xdr:col>20</xdr:col>
      <xdr:colOff>38100</xdr:colOff>
      <xdr:row>76</xdr:row>
      <xdr:rowOff>81787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91965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128778</xdr:rowOff>
    </xdr:from>
    <xdr:to>
      <xdr:col>15</xdr:col>
      <xdr:colOff>149225</xdr:colOff>
      <xdr:row>76</xdr:row>
      <xdr:rowOff>58928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69105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124206</xdr:rowOff>
    </xdr:from>
    <xdr:to>
      <xdr:col>11</xdr:col>
      <xdr:colOff>60325</xdr:colOff>
      <xdr:row>76</xdr:row>
      <xdr:rowOff>54356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64533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115062</xdr:rowOff>
    </xdr:from>
    <xdr:to>
      <xdr:col>6</xdr:col>
      <xdr:colOff>171450</xdr:colOff>
      <xdr:row>76</xdr:row>
      <xdr:rowOff>45213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55389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令和３年度までは類似団体内平均と同程度で推移していたが、令和５年度決算は、類似団体内平均を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上回った。主な増加の要因として、令和５度決算は、障害者福祉費や介護給付費など社会保障経費の増加や給与改定による人件費が増加しており、財政状況が厳しさを増した。また、今後は公債費の増加が見込まれるため、事務事業の徹底的な見直しにより歳出を削減することの必要性が増してい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154432</xdr:rowOff>
    </xdr:from>
    <xdr:to>
      <xdr:col>82</xdr:col>
      <xdr:colOff>107950</xdr:colOff>
      <xdr:row>79</xdr:row>
      <xdr:rowOff>19558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275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67563</xdr:rowOff>
    </xdr:from>
    <xdr:to>
      <xdr:col>78</xdr:col>
      <xdr:colOff>69850</xdr:colOff>
      <xdr:row>78</xdr:row>
      <xdr:rowOff>154432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97763"/>
          <a:ext cx="889000" cy="42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77</xdr:row>
      <xdr:rowOff>147574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97763"/>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147574</xdr:rowOff>
    </xdr:from>
    <xdr:to>
      <xdr:col>69</xdr:col>
      <xdr:colOff>92075</xdr:colOff>
      <xdr:row>78</xdr:row>
      <xdr:rowOff>67563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49224"/>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140208</xdr:rowOff>
    </xdr:from>
    <xdr:to>
      <xdr:col>82</xdr:col>
      <xdr:colOff>158750</xdr:colOff>
      <xdr:row>79</xdr:row>
      <xdr:rowOff>70358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112285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103632</xdr:rowOff>
    </xdr:from>
    <xdr:to>
      <xdr:col>78</xdr:col>
      <xdr:colOff>120650</xdr:colOff>
      <xdr:row>79</xdr:row>
      <xdr:rowOff>33782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18559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xdr:rowOff>
    </xdr:from>
    <xdr:to>
      <xdr:col>74</xdr:col>
      <xdr:colOff>31750</xdr:colOff>
      <xdr:row>76</xdr:row>
      <xdr:rowOff>118363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128541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96774</xdr:rowOff>
    </xdr:from>
    <xdr:to>
      <xdr:col>69</xdr:col>
      <xdr:colOff>142875</xdr:colOff>
      <xdr:row>78</xdr:row>
      <xdr:rowOff>26924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37101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愛知県蟹江町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62940</xdr:rowOff>
    </xdr:from>
    <xdr:to>
      <xdr:col>29</xdr:col>
      <xdr:colOff>127000</xdr:colOff>
      <xdr:row>18</xdr:row>
      <xdr:rowOff>99944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96665"/>
          <a:ext cx="647700" cy="37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99944</xdr:rowOff>
    </xdr:from>
    <xdr:to>
      <xdr:col>26</xdr:col>
      <xdr:colOff>50800</xdr:colOff>
      <xdr:row>18</xdr:row>
      <xdr:rowOff>129762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33669"/>
          <a:ext cx="698500" cy="29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129762</xdr:rowOff>
    </xdr:from>
    <xdr:to>
      <xdr:col>22</xdr:col>
      <xdr:colOff>114300</xdr:colOff>
      <xdr:row>18</xdr:row>
      <xdr:rowOff>146293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63487"/>
          <a:ext cx="698500" cy="16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146293</xdr:rowOff>
    </xdr:from>
    <xdr:to>
      <xdr:col>18</xdr:col>
      <xdr:colOff>177800</xdr:colOff>
      <xdr:row>19</xdr:row>
      <xdr:rowOff>63711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80018"/>
          <a:ext cx="698500" cy="88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12140</xdr:rowOff>
    </xdr:from>
    <xdr:to>
      <xdr:col>29</xdr:col>
      <xdr:colOff>177800</xdr:colOff>
      <xdr:row>18</xdr:row>
      <xdr:rowOff>113740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45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155667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1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49144</xdr:rowOff>
    </xdr:from>
    <xdr:to>
      <xdr:col>26</xdr:col>
      <xdr:colOff>101600</xdr:colOff>
      <xdr:row>18</xdr:row>
      <xdr:rowOff>150744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82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135521</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69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78962</xdr:rowOff>
    </xdr:from>
    <xdr:to>
      <xdr:col>22</xdr:col>
      <xdr:colOff>165100</xdr:colOff>
      <xdr:row>19</xdr:row>
      <xdr:rowOff>9112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12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165339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9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95493</xdr:rowOff>
    </xdr:from>
    <xdr:to>
      <xdr:col>19</xdr:col>
      <xdr:colOff>38100</xdr:colOff>
      <xdr:row>19</xdr:row>
      <xdr:rowOff>25643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29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10420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15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12911</xdr:rowOff>
    </xdr:from>
    <xdr:to>
      <xdr:col>15</xdr:col>
      <xdr:colOff>101600</xdr:colOff>
      <xdr:row>19</xdr:row>
      <xdr:rowOff>114511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18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99288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04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4013</xdr:rowOff>
    </xdr:from>
    <xdr:to>
      <xdr:col>29</xdr:col>
      <xdr:colOff>127000</xdr:colOff>
      <xdr:row>36</xdr:row>
      <xdr:rowOff>26035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57263"/>
          <a:ext cx="647700" cy="22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25464</xdr:rowOff>
    </xdr:from>
    <xdr:to>
      <xdr:col>26</xdr:col>
      <xdr:colOff>50800</xdr:colOff>
      <xdr:row>36</xdr:row>
      <xdr:rowOff>26035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978714"/>
          <a:ext cx="698500" cy="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25464</xdr:rowOff>
    </xdr:from>
    <xdr:to>
      <xdr:col>22</xdr:col>
      <xdr:colOff>114300</xdr:colOff>
      <xdr:row>36</xdr:row>
      <xdr:rowOff>87776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78714"/>
          <a:ext cx="698500" cy="62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87776</xdr:rowOff>
    </xdr:from>
    <xdr:to>
      <xdr:col>18</xdr:col>
      <xdr:colOff>177800</xdr:colOff>
      <xdr:row>36</xdr:row>
      <xdr:rowOff>116198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041026"/>
          <a:ext cx="698500" cy="28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296113</xdr:rowOff>
    </xdr:from>
    <xdr:to>
      <xdr:col>29</xdr:col>
      <xdr:colOff>177800</xdr:colOff>
      <xdr:row>36</xdr:row>
      <xdr:rowOff>54813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06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268190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7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318135</xdr:rowOff>
    </xdr:from>
    <xdr:to>
      <xdr:col>26</xdr:col>
      <xdr:colOff>101600</xdr:colOff>
      <xdr:row>36</xdr:row>
      <xdr:rowOff>76835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28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61612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14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317564</xdr:rowOff>
    </xdr:from>
    <xdr:to>
      <xdr:col>22</xdr:col>
      <xdr:colOff>165100</xdr:colOff>
      <xdr:row>36</xdr:row>
      <xdr:rowOff>76264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27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61041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1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36976</xdr:rowOff>
    </xdr:from>
    <xdr:to>
      <xdr:col>19</xdr:col>
      <xdr:colOff>38100</xdr:colOff>
      <xdr:row>36</xdr:row>
      <xdr:rowOff>138576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90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123353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65398</xdr:rowOff>
    </xdr:from>
    <xdr:to>
      <xdr:col>15</xdr:col>
      <xdr:colOff>101600</xdr:colOff>
      <xdr:row>36</xdr:row>
      <xdr:rowOff>166998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18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151775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0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愛知県蟹江町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37,098
35,127
11.09
13,226,818
12,651,542
535,611
8,021,798
9,636,949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85506</xdr:rowOff>
    </xdr:from>
    <xdr:to>
      <xdr:col>24</xdr:col>
      <xdr:colOff>63500</xdr:colOff>
      <xdr:row>36</xdr:row>
      <xdr:rowOff>124727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57706"/>
          <a:ext cx="838200" cy="3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124727</xdr:rowOff>
    </xdr:from>
    <xdr:to>
      <xdr:col>19</xdr:col>
      <xdr:colOff>177800</xdr:colOff>
      <xdr:row>36</xdr:row>
      <xdr:rowOff>155718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96927"/>
          <a:ext cx="889000" cy="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155718</xdr:rowOff>
    </xdr:from>
    <xdr:to>
      <xdr:col>15</xdr:col>
      <xdr:colOff>50800</xdr:colOff>
      <xdr:row>37</xdr:row>
      <xdr:rowOff>9594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27918"/>
          <a:ext cx="889000" cy="2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9594</xdr:rowOff>
    </xdr:from>
    <xdr:to>
      <xdr:col>10</xdr:col>
      <xdr:colOff>114300</xdr:colOff>
      <xdr:row>38</xdr:row>
      <xdr:rowOff>23669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53244"/>
          <a:ext cx="889000" cy="18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34706</xdr:rowOff>
    </xdr:from>
    <xdr:to>
      <xdr:col>24</xdr:col>
      <xdr:colOff>114300</xdr:colOff>
      <xdr:row>36</xdr:row>
      <xdr:rowOff>136306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0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57583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5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73927</xdr:rowOff>
    </xdr:from>
    <xdr:to>
      <xdr:col>20</xdr:col>
      <xdr:colOff>38100</xdr:colOff>
      <xdr:row>37</xdr:row>
      <xdr:rowOff>4077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4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20604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2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104918</xdr:rowOff>
    </xdr:from>
    <xdr:to>
      <xdr:col>15</xdr:col>
      <xdr:colOff>101600</xdr:colOff>
      <xdr:row>37</xdr:row>
      <xdr:rowOff>35068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7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51595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5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130244</xdr:rowOff>
    </xdr:from>
    <xdr:to>
      <xdr:col>10</xdr:col>
      <xdr:colOff>165100</xdr:colOff>
      <xdr:row>37</xdr:row>
      <xdr:rowOff>60394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76921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144319</xdr:rowOff>
    </xdr:from>
    <xdr:to>
      <xdr:col>6</xdr:col>
      <xdr:colOff>38100</xdr:colOff>
      <xdr:row>38</xdr:row>
      <xdr:rowOff>74469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65596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8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57107</xdr:rowOff>
    </xdr:from>
    <xdr:to>
      <xdr:col>24</xdr:col>
      <xdr:colOff>63500</xdr:colOff>
      <xdr:row>57</xdr:row>
      <xdr:rowOff>74028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29757"/>
          <a:ext cx="838200" cy="1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50016</xdr:rowOff>
    </xdr:from>
    <xdr:to>
      <xdr:col>19</xdr:col>
      <xdr:colOff>177800</xdr:colOff>
      <xdr:row>57</xdr:row>
      <xdr:rowOff>57107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822666"/>
          <a:ext cx="889000" cy="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50016</xdr:rowOff>
    </xdr:from>
    <xdr:to>
      <xdr:col>15</xdr:col>
      <xdr:colOff>50800</xdr:colOff>
      <xdr:row>57</xdr:row>
      <xdr:rowOff>84310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22666"/>
          <a:ext cx="889000" cy="3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84310</xdr:rowOff>
    </xdr:from>
    <xdr:to>
      <xdr:col>10</xdr:col>
      <xdr:colOff>114300</xdr:colOff>
      <xdr:row>57</xdr:row>
      <xdr:rowOff>87287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56960"/>
          <a:ext cx="889000" cy="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23228</xdr:rowOff>
    </xdr:from>
    <xdr:to>
      <xdr:col>24</xdr:col>
      <xdr:colOff>114300</xdr:colOff>
      <xdr:row>57</xdr:row>
      <xdr:rowOff>124828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9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109605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1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6307</xdr:rowOff>
    </xdr:from>
    <xdr:to>
      <xdr:col>20</xdr:col>
      <xdr:colOff>38100</xdr:colOff>
      <xdr:row>57</xdr:row>
      <xdr:rowOff>107907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99034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7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170666</xdr:rowOff>
    </xdr:from>
    <xdr:to>
      <xdr:col>15</xdr:col>
      <xdr:colOff>101600</xdr:colOff>
      <xdr:row>57</xdr:row>
      <xdr:rowOff>100816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7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91943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6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33510</xdr:rowOff>
    </xdr:from>
    <xdr:to>
      <xdr:col>10</xdr:col>
      <xdr:colOff>165100</xdr:colOff>
      <xdr:row>57</xdr:row>
      <xdr:rowOff>135110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126237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9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36487</xdr:rowOff>
    </xdr:from>
    <xdr:to>
      <xdr:col>6</xdr:col>
      <xdr:colOff>38100</xdr:colOff>
      <xdr:row>57</xdr:row>
      <xdr:rowOff>138087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0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129214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87077</xdr:rowOff>
    </xdr:from>
    <xdr:to>
      <xdr:col>24</xdr:col>
      <xdr:colOff>63500</xdr:colOff>
      <xdr:row>77</xdr:row>
      <xdr:rowOff>89545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288727"/>
          <a:ext cx="8382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43690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45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78801</xdr:rowOff>
    </xdr:from>
    <xdr:to>
      <xdr:col>19</xdr:col>
      <xdr:colOff>177800</xdr:colOff>
      <xdr:row>77</xdr:row>
      <xdr:rowOff>87077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280451"/>
          <a:ext cx="8890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161419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59004</xdr:rowOff>
    </xdr:from>
    <xdr:to>
      <xdr:col>15</xdr:col>
      <xdr:colOff>50800</xdr:colOff>
      <xdr:row>77</xdr:row>
      <xdr:rowOff>78801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260654"/>
          <a:ext cx="8890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166219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59004</xdr:rowOff>
    </xdr:from>
    <xdr:to>
      <xdr:col>10</xdr:col>
      <xdr:colOff>114300</xdr:colOff>
      <xdr:row>77</xdr:row>
      <xdr:rowOff>98871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260654"/>
          <a:ext cx="889000" cy="3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38745</xdr:rowOff>
    </xdr:from>
    <xdr:to>
      <xdr:col>24</xdr:col>
      <xdr:colOff>114300</xdr:colOff>
      <xdr:row>77</xdr:row>
      <xdr:rowOff>140345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4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61622</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9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36277</xdr:rowOff>
    </xdr:from>
    <xdr:to>
      <xdr:col>20</xdr:col>
      <xdr:colOff>38100</xdr:colOff>
      <xdr:row>77</xdr:row>
      <xdr:rowOff>137877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3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154404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01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28001</xdr:rowOff>
    </xdr:from>
    <xdr:to>
      <xdr:col>15</xdr:col>
      <xdr:colOff>101600</xdr:colOff>
      <xdr:row>77</xdr:row>
      <xdr:rowOff>129601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2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146128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00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8204</xdr:rowOff>
    </xdr:from>
    <xdr:to>
      <xdr:col>10</xdr:col>
      <xdr:colOff>165100</xdr:colOff>
      <xdr:row>77</xdr:row>
      <xdr:rowOff>109804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0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126331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298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48071</xdr:rowOff>
    </xdr:from>
    <xdr:to>
      <xdr:col>6</xdr:col>
      <xdr:colOff>38100</xdr:colOff>
      <xdr:row>77</xdr:row>
      <xdr:rowOff>149671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4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166198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02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141288</xdr:rowOff>
    </xdr:from>
    <xdr:to>
      <xdr:col>24</xdr:col>
      <xdr:colOff>63500</xdr:colOff>
      <xdr:row>98</xdr:row>
      <xdr:rowOff>9182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71938"/>
          <a:ext cx="838200" cy="3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86398</xdr:rowOff>
    </xdr:from>
    <xdr:to>
      <xdr:col>19</xdr:col>
      <xdr:colOff>177800</xdr:colOff>
      <xdr:row>98</xdr:row>
      <xdr:rowOff>9182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17048"/>
          <a:ext cx="889000" cy="9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86398</xdr:rowOff>
    </xdr:from>
    <xdr:to>
      <xdr:col>15</xdr:col>
      <xdr:colOff>50800</xdr:colOff>
      <xdr:row>99</xdr:row>
      <xdr:rowOff>21780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717048"/>
          <a:ext cx="889000" cy="27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21780</xdr:rowOff>
    </xdr:from>
    <xdr:to>
      <xdr:col>10</xdr:col>
      <xdr:colOff>114300</xdr:colOff>
      <xdr:row>99</xdr:row>
      <xdr:rowOff>64630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95330"/>
          <a:ext cx="889000" cy="4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90488</xdr:rowOff>
    </xdr:from>
    <xdr:to>
      <xdr:col>24</xdr:col>
      <xdr:colOff>114300</xdr:colOff>
      <xdr:row>98</xdr:row>
      <xdr:rowOff>20638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2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68915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9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129832</xdr:rowOff>
    </xdr:from>
    <xdr:to>
      <xdr:col>20</xdr:col>
      <xdr:colOff>38100</xdr:colOff>
      <xdr:row>98</xdr:row>
      <xdr:rowOff>59982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6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51109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5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35598</xdr:rowOff>
    </xdr:from>
    <xdr:to>
      <xdr:col>15</xdr:col>
      <xdr:colOff>101600</xdr:colOff>
      <xdr:row>97</xdr:row>
      <xdr:rowOff>137198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6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128325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5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142430</xdr:rowOff>
    </xdr:from>
    <xdr:to>
      <xdr:col>10</xdr:col>
      <xdr:colOff>165100</xdr:colOff>
      <xdr:row>99</xdr:row>
      <xdr:rowOff>72580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4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63707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13830</xdr:rowOff>
    </xdr:from>
    <xdr:to>
      <xdr:col>6</xdr:col>
      <xdr:colOff>38100</xdr:colOff>
      <xdr:row>99</xdr:row>
      <xdr:rowOff>115430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106557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8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29080</xdr:rowOff>
    </xdr:from>
    <xdr:to>
      <xdr:col>55</xdr:col>
      <xdr:colOff>0</xdr:colOff>
      <xdr:row>39</xdr:row>
      <xdr:rowOff>51646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715630"/>
          <a:ext cx="8382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7254</xdr:rowOff>
    </xdr:from>
    <xdr:to>
      <xdr:col>50</xdr:col>
      <xdr:colOff>114300</xdr:colOff>
      <xdr:row>39</xdr:row>
      <xdr:rowOff>29080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693804"/>
          <a:ext cx="889000" cy="2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123796</xdr:rowOff>
    </xdr:from>
    <xdr:to>
      <xdr:col>45</xdr:col>
      <xdr:colOff>177800</xdr:colOff>
      <xdr:row>39</xdr:row>
      <xdr:rowOff>7254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610196"/>
          <a:ext cx="889000" cy="108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123796</xdr:rowOff>
    </xdr:from>
    <xdr:to>
      <xdr:col>41</xdr:col>
      <xdr:colOff>50800</xdr:colOff>
      <xdr:row>39</xdr:row>
      <xdr:rowOff>96800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610196"/>
          <a:ext cx="889000" cy="117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846</xdr:rowOff>
    </xdr:from>
    <xdr:to>
      <xdr:col>55</xdr:col>
      <xdr:colOff>50800</xdr:colOff>
      <xdr:row>39</xdr:row>
      <xdr:rowOff>102446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6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87223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60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149730</xdr:rowOff>
    </xdr:from>
    <xdr:to>
      <xdr:col>50</xdr:col>
      <xdr:colOff>165100</xdr:colOff>
      <xdr:row>39</xdr:row>
      <xdr:rowOff>79880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66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71007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75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127904</xdr:rowOff>
    </xdr:from>
    <xdr:to>
      <xdr:col>46</xdr:col>
      <xdr:colOff>38100</xdr:colOff>
      <xdr:row>39</xdr:row>
      <xdr:rowOff>58054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64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49181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73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72996</xdr:rowOff>
    </xdr:from>
    <xdr:to>
      <xdr:col>41</xdr:col>
      <xdr:colOff>101600</xdr:colOff>
      <xdr:row>33</xdr:row>
      <xdr:rowOff>3146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55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165723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65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46000</xdr:rowOff>
    </xdr:from>
    <xdr:to>
      <xdr:col>36</xdr:col>
      <xdr:colOff>165100</xdr:colOff>
      <xdr:row>39</xdr:row>
      <xdr:rowOff>147600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7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138727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8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50675</xdr:rowOff>
    </xdr:from>
    <xdr:to>
      <xdr:col>55</xdr:col>
      <xdr:colOff>0</xdr:colOff>
      <xdr:row>58</xdr:row>
      <xdr:rowOff>62037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994775"/>
          <a:ext cx="838200" cy="1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62037</xdr:rowOff>
    </xdr:from>
    <xdr:to>
      <xdr:col>50</xdr:col>
      <xdr:colOff>114300</xdr:colOff>
      <xdr:row>58</xdr:row>
      <xdr:rowOff>63812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006137"/>
          <a:ext cx="8890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37081</xdr:rowOff>
    </xdr:from>
    <xdr:to>
      <xdr:col>45</xdr:col>
      <xdr:colOff>177800</xdr:colOff>
      <xdr:row>58</xdr:row>
      <xdr:rowOff>63812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09731"/>
          <a:ext cx="889000" cy="19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37081</xdr:rowOff>
    </xdr:from>
    <xdr:to>
      <xdr:col>41</xdr:col>
      <xdr:colOff>50800</xdr:colOff>
      <xdr:row>57</xdr:row>
      <xdr:rowOff>151960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09731"/>
          <a:ext cx="889000" cy="11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171325</xdr:rowOff>
    </xdr:from>
    <xdr:to>
      <xdr:col>55</xdr:col>
      <xdr:colOff>50800</xdr:colOff>
      <xdr:row>58</xdr:row>
      <xdr:rowOff>101475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4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86252</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5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11237</xdr:rowOff>
    </xdr:from>
    <xdr:to>
      <xdr:col>50</xdr:col>
      <xdr:colOff>165100</xdr:colOff>
      <xdr:row>58</xdr:row>
      <xdr:rowOff>112837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5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103964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4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13012</xdr:rowOff>
    </xdr:from>
    <xdr:to>
      <xdr:col>46</xdr:col>
      <xdr:colOff>38100</xdr:colOff>
      <xdr:row>58</xdr:row>
      <xdr:rowOff>114612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105739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157731</xdr:rowOff>
    </xdr:from>
    <xdr:to>
      <xdr:col>41</xdr:col>
      <xdr:colOff>101600</xdr:colOff>
      <xdr:row>57</xdr:row>
      <xdr:rowOff>87881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5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79008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5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101160</xdr:rowOff>
    </xdr:from>
    <xdr:to>
      <xdr:col>36</xdr:col>
      <xdr:colOff>165100</xdr:colOff>
      <xdr:row>58</xdr:row>
      <xdr:rowOff>31310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7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22437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6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163912</xdr:rowOff>
    </xdr:from>
    <xdr:to>
      <xdr:col>55</xdr:col>
      <xdr:colOff>0</xdr:colOff>
      <xdr:row>79</xdr:row>
      <xdr:rowOff>10103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537012"/>
          <a:ext cx="8382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10103</xdr:rowOff>
    </xdr:from>
    <xdr:to>
      <xdr:col>50</xdr:col>
      <xdr:colOff>114300</xdr:colOff>
      <xdr:row>79</xdr:row>
      <xdr:rowOff>15970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54653"/>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84531</xdr:rowOff>
    </xdr:from>
    <xdr:to>
      <xdr:col>45</xdr:col>
      <xdr:colOff>177800</xdr:colOff>
      <xdr:row>79</xdr:row>
      <xdr:rowOff>15970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286181"/>
          <a:ext cx="889000" cy="27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84531</xdr:rowOff>
    </xdr:from>
    <xdr:to>
      <xdr:col>41</xdr:col>
      <xdr:colOff>50800</xdr:colOff>
      <xdr:row>78</xdr:row>
      <xdr:rowOff>99219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286181"/>
          <a:ext cx="889000" cy="18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113112</xdr:rowOff>
    </xdr:from>
    <xdr:to>
      <xdr:col>55</xdr:col>
      <xdr:colOff>50800</xdr:colOff>
      <xdr:row>79</xdr:row>
      <xdr:rowOff>43262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8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28039</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0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130753</xdr:rowOff>
    </xdr:from>
    <xdr:to>
      <xdr:col>50</xdr:col>
      <xdr:colOff>165100</xdr:colOff>
      <xdr:row>79</xdr:row>
      <xdr:rowOff>60903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0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52030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96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136620</xdr:rowOff>
    </xdr:from>
    <xdr:to>
      <xdr:col>46</xdr:col>
      <xdr:colOff>38100</xdr:colOff>
      <xdr:row>79</xdr:row>
      <xdr:rowOff>66770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57897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0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33731</xdr:rowOff>
    </xdr:from>
    <xdr:to>
      <xdr:col>41</xdr:col>
      <xdr:colOff>101600</xdr:colOff>
      <xdr:row>77</xdr:row>
      <xdr:rowOff>135331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3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151858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0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48419</xdr:rowOff>
    </xdr:from>
    <xdr:to>
      <xdr:col>36</xdr:col>
      <xdr:colOff>165100</xdr:colOff>
      <xdr:row>78</xdr:row>
      <xdr:rowOff>150019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2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141146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14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89931</xdr:rowOff>
    </xdr:from>
    <xdr:to>
      <xdr:col>55</xdr:col>
      <xdr:colOff>0</xdr:colOff>
      <xdr:row>98</xdr:row>
      <xdr:rowOff>140560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892031"/>
          <a:ext cx="838200" cy="5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89931</xdr:rowOff>
    </xdr:from>
    <xdr:to>
      <xdr:col>50</xdr:col>
      <xdr:colOff>114300</xdr:colOff>
      <xdr:row>99</xdr:row>
      <xdr:rowOff>809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892031"/>
          <a:ext cx="889000" cy="8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809</xdr:rowOff>
    </xdr:from>
    <xdr:to>
      <xdr:col>45</xdr:col>
      <xdr:colOff>177800</xdr:colOff>
      <xdr:row>99</xdr:row>
      <xdr:rowOff>14297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974359"/>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157911</xdr:rowOff>
    </xdr:from>
    <xdr:to>
      <xdr:col>41</xdr:col>
      <xdr:colOff>50800</xdr:colOff>
      <xdr:row>99</xdr:row>
      <xdr:rowOff>14297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960011"/>
          <a:ext cx="889000" cy="2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89760</xdr:rowOff>
    </xdr:from>
    <xdr:to>
      <xdr:col>55</xdr:col>
      <xdr:colOff>50800</xdr:colOff>
      <xdr:row>99</xdr:row>
      <xdr:rowOff>19910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4687</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80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39131</xdr:rowOff>
    </xdr:from>
    <xdr:to>
      <xdr:col>50</xdr:col>
      <xdr:colOff>165100</xdr:colOff>
      <xdr:row>98</xdr:row>
      <xdr:rowOff>140731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4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131858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3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121459</xdr:rowOff>
    </xdr:from>
    <xdr:to>
      <xdr:col>46</xdr:col>
      <xdr:colOff>38100</xdr:colOff>
      <xdr:row>99</xdr:row>
      <xdr:rowOff>51609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9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42736</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15428" y="1701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134947</xdr:rowOff>
    </xdr:from>
    <xdr:to>
      <xdr:col>41</xdr:col>
      <xdr:colOff>101600</xdr:colOff>
      <xdr:row>99</xdr:row>
      <xdr:rowOff>65097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9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56224</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26428" y="1702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107111</xdr:rowOff>
    </xdr:from>
    <xdr:to>
      <xdr:col>36</xdr:col>
      <xdr:colOff>165100</xdr:colOff>
      <xdr:row>99</xdr:row>
      <xdr:rowOff>37261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90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28388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700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61764</xdr:rowOff>
    </xdr:from>
    <xdr:to>
      <xdr:col>85</xdr:col>
      <xdr:colOff>127000</xdr:colOff>
      <xdr:row>77</xdr:row>
      <xdr:rowOff>75692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263414"/>
          <a:ext cx="838200" cy="1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74729</xdr:rowOff>
    </xdr:from>
    <xdr:to>
      <xdr:col>81</xdr:col>
      <xdr:colOff>50800</xdr:colOff>
      <xdr:row>77</xdr:row>
      <xdr:rowOff>75692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3276379"/>
          <a:ext cx="8890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74729</xdr:rowOff>
    </xdr:from>
    <xdr:to>
      <xdr:col>76</xdr:col>
      <xdr:colOff>114300</xdr:colOff>
      <xdr:row>77</xdr:row>
      <xdr:rowOff>118049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76379"/>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118049</xdr:rowOff>
    </xdr:from>
    <xdr:to>
      <xdr:col>71</xdr:col>
      <xdr:colOff>177800</xdr:colOff>
      <xdr:row>77</xdr:row>
      <xdr:rowOff>137561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319699"/>
          <a:ext cx="889000" cy="1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10964</xdr:rowOff>
    </xdr:from>
    <xdr:to>
      <xdr:col>85</xdr:col>
      <xdr:colOff>177800</xdr:colOff>
      <xdr:row>77</xdr:row>
      <xdr:rowOff>112564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1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160841</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9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24892</xdr:rowOff>
    </xdr:from>
    <xdr:to>
      <xdr:col>81</xdr:col>
      <xdr:colOff>101600</xdr:colOff>
      <xdr:row>77</xdr:row>
      <xdr:rowOff>126492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2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117619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1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23929</xdr:rowOff>
    </xdr:from>
    <xdr:to>
      <xdr:col>76</xdr:col>
      <xdr:colOff>165100</xdr:colOff>
      <xdr:row>77</xdr:row>
      <xdr:rowOff>125529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2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116656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67249</xdr:rowOff>
    </xdr:from>
    <xdr:to>
      <xdr:col>72</xdr:col>
      <xdr:colOff>38100</xdr:colOff>
      <xdr:row>77</xdr:row>
      <xdr:rowOff>168849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6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159976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6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86761</xdr:rowOff>
    </xdr:from>
    <xdr:to>
      <xdr:col>67</xdr:col>
      <xdr:colOff>101600</xdr:colOff>
      <xdr:row>78</xdr:row>
      <xdr:rowOff>16911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8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8038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36258</xdr:rowOff>
    </xdr:from>
    <xdr:to>
      <xdr:col>85</xdr:col>
      <xdr:colOff>127000</xdr:colOff>
      <xdr:row>98</xdr:row>
      <xdr:rowOff>61108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38358"/>
          <a:ext cx="838200" cy="2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167393</xdr:rowOff>
    </xdr:from>
    <xdr:to>
      <xdr:col>81</xdr:col>
      <xdr:colOff>50800</xdr:colOff>
      <xdr:row>98</xdr:row>
      <xdr:rowOff>36258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98043"/>
          <a:ext cx="889000" cy="4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167393</xdr:rowOff>
    </xdr:from>
    <xdr:to>
      <xdr:col>76</xdr:col>
      <xdr:colOff>114300</xdr:colOff>
      <xdr:row>98</xdr:row>
      <xdr:rowOff>58420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98043"/>
          <a:ext cx="889000" cy="6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58420</xdr:rowOff>
    </xdr:from>
    <xdr:to>
      <xdr:col>71</xdr:col>
      <xdr:colOff>177800</xdr:colOff>
      <xdr:row>98</xdr:row>
      <xdr:rowOff>78975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60520"/>
          <a:ext cx="889000" cy="2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10308</xdr:rowOff>
    </xdr:from>
    <xdr:to>
      <xdr:col>85</xdr:col>
      <xdr:colOff>177800</xdr:colOff>
      <xdr:row>98</xdr:row>
      <xdr:rowOff>111908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156908</xdr:rowOff>
    </xdr:from>
    <xdr:to>
      <xdr:col>81</xdr:col>
      <xdr:colOff>101600</xdr:colOff>
      <xdr:row>98</xdr:row>
      <xdr:rowOff>87058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8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78185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8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116593</xdr:rowOff>
    </xdr:from>
    <xdr:to>
      <xdr:col>76</xdr:col>
      <xdr:colOff>165100</xdr:colOff>
      <xdr:row>98</xdr:row>
      <xdr:rowOff>46743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4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63270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52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7620</xdr:rowOff>
    </xdr:from>
    <xdr:to>
      <xdr:col>72</xdr:col>
      <xdr:colOff>38100</xdr:colOff>
      <xdr:row>98</xdr:row>
      <xdr:rowOff>109220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125747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58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28175</xdr:rowOff>
    </xdr:from>
    <xdr:to>
      <xdr:col>67</xdr:col>
      <xdr:colOff>101600</xdr:colOff>
      <xdr:row>98</xdr:row>
      <xdr:rowOff>129775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3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146302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60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160823</xdr:rowOff>
    </xdr:from>
    <xdr:to>
      <xdr:col>116</xdr:col>
      <xdr:colOff>63500</xdr:colOff>
      <xdr:row>57</xdr:row>
      <xdr:rowOff>161006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933473"/>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926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161006</xdr:rowOff>
    </xdr:from>
    <xdr:to>
      <xdr:col>111</xdr:col>
      <xdr:colOff>177800</xdr:colOff>
      <xdr:row>57</xdr:row>
      <xdr:rowOff>161280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93365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93296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161280</xdr:rowOff>
    </xdr:from>
    <xdr:to>
      <xdr:col>107</xdr:col>
      <xdr:colOff>50800</xdr:colOff>
      <xdr:row>57</xdr:row>
      <xdr:rowOff>162103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933930"/>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82049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162103</xdr:rowOff>
    </xdr:from>
    <xdr:to>
      <xdr:col>102</xdr:col>
      <xdr:colOff>114300</xdr:colOff>
      <xdr:row>57</xdr:row>
      <xdr:rowOff>163657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934753"/>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49313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58640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00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110023</xdr:rowOff>
    </xdr:from>
    <xdr:to>
      <xdr:col>116</xdr:col>
      <xdr:colOff>114300</xdr:colOff>
      <xdr:row>58</xdr:row>
      <xdr:rowOff>40173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8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132900</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3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110206</xdr:rowOff>
    </xdr:from>
    <xdr:to>
      <xdr:col>112</xdr:col>
      <xdr:colOff>38100</xdr:colOff>
      <xdr:row>58</xdr:row>
      <xdr:rowOff>40356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8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56883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65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110480</xdr:rowOff>
    </xdr:from>
    <xdr:to>
      <xdr:col>107</xdr:col>
      <xdr:colOff>101600</xdr:colOff>
      <xdr:row>58</xdr:row>
      <xdr:rowOff>40630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8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57157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65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111303</xdr:rowOff>
    </xdr:from>
    <xdr:to>
      <xdr:col>102</xdr:col>
      <xdr:colOff>165100</xdr:colOff>
      <xdr:row>58</xdr:row>
      <xdr:rowOff>41453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8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57980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5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112857</xdr:rowOff>
    </xdr:from>
    <xdr:to>
      <xdr:col>98</xdr:col>
      <xdr:colOff>38100</xdr:colOff>
      <xdr:row>58</xdr:row>
      <xdr:rowOff>43007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8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59534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6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80969</xdr:rowOff>
    </xdr:from>
    <xdr:to>
      <xdr:col>116</xdr:col>
      <xdr:colOff>63500</xdr:colOff>
      <xdr:row>77</xdr:row>
      <xdr:rowOff>111201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3282619"/>
          <a:ext cx="838200" cy="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67253</xdr:rowOff>
    </xdr:from>
    <xdr:to>
      <xdr:col>111</xdr:col>
      <xdr:colOff>177800</xdr:colOff>
      <xdr:row>77</xdr:row>
      <xdr:rowOff>80969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26890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67253</xdr:rowOff>
    </xdr:from>
    <xdr:to>
      <xdr:col>107</xdr:col>
      <xdr:colOff>50800</xdr:colOff>
      <xdr:row>77</xdr:row>
      <xdr:rowOff>147416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268903"/>
          <a:ext cx="889000" cy="8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147416</xdr:rowOff>
    </xdr:from>
    <xdr:to>
      <xdr:col>102</xdr:col>
      <xdr:colOff>114300</xdr:colOff>
      <xdr:row>77</xdr:row>
      <xdr:rowOff>167780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349066"/>
          <a:ext cx="889000" cy="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60401</xdr:rowOff>
    </xdr:from>
    <xdr:to>
      <xdr:col>116</xdr:col>
      <xdr:colOff>114300</xdr:colOff>
      <xdr:row>77</xdr:row>
      <xdr:rowOff>162001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26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38828</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4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30169</xdr:rowOff>
    </xdr:from>
    <xdr:to>
      <xdr:col>112</xdr:col>
      <xdr:colOff>38100</xdr:colOff>
      <xdr:row>77</xdr:row>
      <xdr:rowOff>131769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23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122896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32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16453</xdr:rowOff>
    </xdr:from>
    <xdr:to>
      <xdr:col>107</xdr:col>
      <xdr:colOff>101600</xdr:colOff>
      <xdr:row>77</xdr:row>
      <xdr:rowOff>118053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1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109180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1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96616</xdr:rowOff>
    </xdr:from>
    <xdr:to>
      <xdr:col>102</xdr:col>
      <xdr:colOff>165100</xdr:colOff>
      <xdr:row>78</xdr:row>
      <xdr:rowOff>26766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9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17893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9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116980</xdr:rowOff>
    </xdr:from>
    <xdr:to>
      <xdr:col>98</xdr:col>
      <xdr:colOff>38100</xdr:colOff>
      <xdr:row>78</xdr:row>
      <xdr:rowOff>47130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3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38257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4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令和５年度歳出決算総額は</a:t>
          </a:r>
          <a:r>
            <a:rPr kumimoji="1" lang="en-US" altLang="ja-JP" sz="1000">
              <a:latin typeface="ＭＳ Ｐゴシック" panose="020B0600070205080204" pitchFamily="50" charset="-128"/>
              <a:ea typeface="ＭＳ Ｐゴシック" panose="020B0600070205080204" pitchFamily="50" charset="-128"/>
            </a:rPr>
            <a:t>12,651,542</a:t>
          </a:r>
          <a:r>
            <a:rPr kumimoji="1" lang="ja-JP" altLang="en-US" sz="1000">
              <a:latin typeface="ＭＳ Ｐゴシック" panose="020B0600070205080204" pitchFamily="50" charset="-128"/>
              <a:ea typeface="ＭＳ Ｐゴシック" panose="020B0600070205080204" pitchFamily="50" charset="-128"/>
            </a:rPr>
            <a:t>千円で、住民一人当たりのコストが</a:t>
          </a:r>
          <a:r>
            <a:rPr kumimoji="1" lang="en-US" altLang="ja-JP" sz="1000">
              <a:latin typeface="ＭＳ Ｐゴシック" panose="020B0600070205080204" pitchFamily="50" charset="-128"/>
              <a:ea typeface="ＭＳ Ｐゴシック" panose="020B0600070205080204" pitchFamily="50" charset="-128"/>
            </a:rPr>
            <a:t>341,030</a:t>
          </a:r>
          <a:r>
            <a:rPr kumimoji="1" lang="ja-JP" altLang="en-US" sz="1000">
              <a:latin typeface="ＭＳ Ｐゴシック" panose="020B0600070205080204" pitchFamily="50" charset="-128"/>
              <a:ea typeface="ＭＳ Ｐゴシック" panose="020B0600070205080204" pitchFamily="50" charset="-128"/>
            </a:rPr>
            <a:t>円となっており、令和４年度歳出決算総額の住民一人当たりコスト（</a:t>
          </a:r>
          <a:r>
            <a:rPr kumimoji="1" lang="en-US" altLang="ja-JP" sz="1000">
              <a:latin typeface="ＭＳ Ｐゴシック" panose="020B0600070205080204" pitchFamily="50" charset="-128"/>
              <a:ea typeface="ＭＳ Ｐゴシック" panose="020B0600070205080204" pitchFamily="50" charset="-128"/>
            </a:rPr>
            <a:t>346,034</a:t>
          </a:r>
          <a:r>
            <a:rPr kumimoji="1" lang="ja-JP" altLang="en-US" sz="1000">
              <a:latin typeface="ＭＳ Ｐゴシック" panose="020B0600070205080204" pitchFamily="50" charset="-128"/>
              <a:ea typeface="ＭＳ Ｐゴシック" panose="020B0600070205080204" pitchFamily="50" charset="-128"/>
            </a:rPr>
            <a:t>円）と比較すると、</a:t>
          </a:r>
          <a:r>
            <a:rPr kumimoji="1" lang="en-US" altLang="ja-JP" sz="1000">
              <a:latin typeface="ＭＳ Ｐゴシック" panose="020B0600070205080204" pitchFamily="50" charset="-128"/>
              <a:ea typeface="ＭＳ Ｐゴシック" panose="020B0600070205080204" pitchFamily="50" charset="-128"/>
            </a:rPr>
            <a:t>5,004</a:t>
          </a:r>
          <a:r>
            <a:rPr kumimoji="1" lang="ja-JP" altLang="en-US" sz="1000">
              <a:latin typeface="ＭＳ Ｐゴシック" panose="020B0600070205080204" pitchFamily="50" charset="-128"/>
              <a:ea typeface="ＭＳ Ｐゴシック" panose="020B0600070205080204" pitchFamily="50" charset="-128"/>
            </a:rPr>
            <a:t>円減少したことになる。</a:t>
          </a:r>
        </a:p>
        <a:p>
          <a:r>
            <a:rPr kumimoji="1" lang="ja-JP" altLang="en-US" sz="1000">
              <a:latin typeface="ＭＳ Ｐゴシック" panose="020B0600070205080204" pitchFamily="50" charset="-128"/>
              <a:ea typeface="ＭＳ Ｐゴシック" panose="020B0600070205080204" pitchFamily="50" charset="-128"/>
            </a:rPr>
            <a:t>　中でも積立金は前年度と比べ住民一人当たりのコストが</a:t>
          </a:r>
          <a:r>
            <a:rPr kumimoji="1" lang="en-US" altLang="ja-JP" sz="1000">
              <a:latin typeface="ＭＳ Ｐゴシック" panose="020B0600070205080204" pitchFamily="50" charset="-128"/>
              <a:ea typeface="ＭＳ Ｐゴシック" panose="020B0600070205080204" pitchFamily="50" charset="-128"/>
            </a:rPr>
            <a:t>5,435</a:t>
          </a:r>
          <a:r>
            <a:rPr kumimoji="1" lang="ja-JP" altLang="en-US" sz="1000">
              <a:latin typeface="ＭＳ Ｐゴシック" panose="020B0600070205080204" pitchFamily="50" charset="-128"/>
              <a:ea typeface="ＭＳ Ｐゴシック" panose="020B0600070205080204" pitchFamily="50" charset="-128"/>
            </a:rPr>
            <a:t>円減少している。主な要因は、令和５年度は下水道整備基金の積み立てを行わなかったためである。また、物件費は前年度と比べ住民一人当たりのコストが</a:t>
          </a:r>
          <a:r>
            <a:rPr kumimoji="1" lang="en-US" altLang="ja-JP" sz="1000">
              <a:latin typeface="ＭＳ Ｐゴシック" panose="020B0600070205080204" pitchFamily="50" charset="-128"/>
              <a:ea typeface="ＭＳ Ｐゴシック" panose="020B0600070205080204" pitchFamily="50" charset="-128"/>
            </a:rPr>
            <a:t>3,701</a:t>
          </a:r>
          <a:r>
            <a:rPr kumimoji="1" lang="ja-JP" altLang="en-US" sz="1000">
              <a:latin typeface="ＭＳ Ｐゴシック" panose="020B0600070205080204" pitchFamily="50" charset="-128"/>
              <a:ea typeface="ＭＳ Ｐゴシック" panose="020B0600070205080204" pitchFamily="50" charset="-128"/>
            </a:rPr>
            <a:t>円減少している。主な要因は、新型コロナウイルスワクチン接種事業費が減少したことや、前年度に比べ電気料が減少したことなどによるものである。　</a:t>
          </a:r>
        </a:p>
        <a:p>
          <a:r>
            <a:rPr kumimoji="1" lang="ja-JP" altLang="en-US" sz="1000">
              <a:latin typeface="ＭＳ Ｐゴシック" panose="020B0600070205080204" pitchFamily="50" charset="-128"/>
              <a:ea typeface="ＭＳ Ｐゴシック" panose="020B0600070205080204" pitchFamily="50" charset="-128"/>
            </a:rPr>
            <a:t>　歳出の主な構成項目である人件費は、職員の給与改定の影響により、職員給料やパートタイム会計年度任用職員報酬等の増加による影響等で前年度と比べ住民一人当たりのコストは</a:t>
          </a:r>
          <a:r>
            <a:rPr kumimoji="1" lang="en-US" altLang="ja-JP" sz="1000">
              <a:latin typeface="ＭＳ Ｐゴシック" panose="020B0600070205080204" pitchFamily="50" charset="-128"/>
              <a:ea typeface="ＭＳ Ｐゴシック" panose="020B0600070205080204" pitchFamily="50" charset="-128"/>
            </a:rPr>
            <a:t>2,402</a:t>
          </a:r>
          <a:r>
            <a:rPr kumimoji="1" lang="ja-JP" altLang="en-US" sz="1000">
              <a:latin typeface="ＭＳ Ｐゴシック" panose="020B0600070205080204" pitchFamily="50" charset="-128"/>
              <a:ea typeface="ＭＳ Ｐゴシック" panose="020B0600070205080204" pitchFamily="50" charset="-128"/>
            </a:rPr>
            <a:t>円の増加となった。</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次に、扶助費では前年度に比べ住民一人当たりのコストが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3,098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円増加しており、主な要因は、障害者福祉費や介護給付費などの社会保障経費の増加によるものである。また、普通建設事業費に係る住民一人当たりのコストが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1,491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円増加しており、主な要因は、図書館空調設備改修事業、南駅前線整備事業や防災指令センター共同運用指令管制システム整備事業によるものである。　</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近年、扶助費、普通建設事業費、公債費は類似団体内平均より下回っているものの、増加傾向が続いているため、今後も事務事業の徹底的な見直しと施策の重点化の両立に努め、活力あるまちづくりを展開しつつ行政の効率化を推進し、更なる財政の健全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愛知県蟹江町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37,098
35,127
11.09
13,226,818
12,651,542
535,611
8,021,798
9,636,949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82550</xdr:rowOff>
    </xdr:from>
    <xdr:to>
      <xdr:col>24</xdr:col>
      <xdr:colOff>63500</xdr:colOff>
      <xdr:row>36</xdr:row>
      <xdr:rowOff>100457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54750"/>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77597</xdr:rowOff>
    </xdr:from>
    <xdr:to>
      <xdr:col>19</xdr:col>
      <xdr:colOff>177800</xdr:colOff>
      <xdr:row>36</xdr:row>
      <xdr:rowOff>82550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4979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77597</xdr:rowOff>
    </xdr:from>
    <xdr:to>
      <xdr:col>15</xdr:col>
      <xdr:colOff>50800</xdr:colOff>
      <xdr:row>36</xdr:row>
      <xdr:rowOff>94361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49797"/>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94361</xdr:rowOff>
    </xdr:from>
    <xdr:to>
      <xdr:col>10</xdr:col>
      <xdr:colOff>114300</xdr:colOff>
      <xdr:row>36</xdr:row>
      <xdr:rowOff>109982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66561"/>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49657</xdr:rowOff>
    </xdr:from>
    <xdr:to>
      <xdr:col>24</xdr:col>
      <xdr:colOff>114300</xdr:colOff>
      <xdr:row>36</xdr:row>
      <xdr:rowOff>151257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28084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31750</xdr:rowOff>
    </xdr:from>
    <xdr:to>
      <xdr:col>20</xdr:col>
      <xdr:colOff>38100</xdr:colOff>
      <xdr:row>36</xdr:row>
      <xdr:rowOff>133350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124477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26797</xdr:rowOff>
    </xdr:from>
    <xdr:to>
      <xdr:col>15</xdr:col>
      <xdr:colOff>101600</xdr:colOff>
      <xdr:row>36</xdr:row>
      <xdr:rowOff>128397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119524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43561</xdr:rowOff>
    </xdr:from>
    <xdr:to>
      <xdr:col>10</xdr:col>
      <xdr:colOff>165100</xdr:colOff>
      <xdr:row>36</xdr:row>
      <xdr:rowOff>145161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136288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59182</xdr:rowOff>
    </xdr:from>
    <xdr:to>
      <xdr:col>6</xdr:col>
      <xdr:colOff>38100</xdr:colOff>
      <xdr:row>36</xdr:row>
      <xdr:rowOff>160782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151909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106732</xdr:rowOff>
    </xdr:from>
    <xdr:to>
      <xdr:col>24</xdr:col>
      <xdr:colOff>63500</xdr:colOff>
      <xdr:row>58</xdr:row>
      <xdr:rowOff>119570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50832"/>
          <a:ext cx="838200" cy="1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83298</xdr:rowOff>
    </xdr:from>
    <xdr:to>
      <xdr:col>19</xdr:col>
      <xdr:colOff>177800</xdr:colOff>
      <xdr:row>58</xdr:row>
      <xdr:rowOff>106732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27398"/>
          <a:ext cx="889000" cy="2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149647</xdr:rowOff>
    </xdr:from>
    <xdr:to>
      <xdr:col>15</xdr:col>
      <xdr:colOff>50800</xdr:colOff>
      <xdr:row>58</xdr:row>
      <xdr:rowOff>83298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50847"/>
          <a:ext cx="889000" cy="27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149647</xdr:rowOff>
    </xdr:from>
    <xdr:to>
      <xdr:col>10</xdr:col>
      <xdr:colOff>114300</xdr:colOff>
      <xdr:row>58</xdr:row>
      <xdr:rowOff>137013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50847"/>
          <a:ext cx="889000" cy="33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68770</xdr:rowOff>
    </xdr:from>
    <xdr:to>
      <xdr:col>24</xdr:col>
      <xdr:colOff>114300</xdr:colOff>
      <xdr:row>58</xdr:row>
      <xdr:rowOff>170370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155147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55932</xdr:rowOff>
    </xdr:from>
    <xdr:to>
      <xdr:col>20</xdr:col>
      <xdr:colOff>38100</xdr:colOff>
      <xdr:row>58</xdr:row>
      <xdr:rowOff>157532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0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148659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9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32498</xdr:rowOff>
    </xdr:from>
    <xdr:to>
      <xdr:col>15</xdr:col>
      <xdr:colOff>101600</xdr:colOff>
      <xdr:row>58</xdr:row>
      <xdr:rowOff>134098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125225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6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98847</xdr:rowOff>
    </xdr:from>
    <xdr:to>
      <xdr:col>10</xdr:col>
      <xdr:colOff>165100</xdr:colOff>
      <xdr:row>57</xdr:row>
      <xdr:rowOff>28997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0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20124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9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86213</xdr:rowOff>
    </xdr:from>
    <xdr:to>
      <xdr:col>6</xdr:col>
      <xdr:colOff>38100</xdr:colOff>
      <xdr:row>59</xdr:row>
      <xdr:rowOff>16363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7490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2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102705</xdr:rowOff>
    </xdr:from>
    <xdr:to>
      <xdr:col>24</xdr:col>
      <xdr:colOff>63500</xdr:colOff>
      <xdr:row>77</xdr:row>
      <xdr:rowOff>122754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04355"/>
          <a:ext cx="838200" cy="2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69200</xdr:rowOff>
    </xdr:from>
    <xdr:to>
      <xdr:col>19</xdr:col>
      <xdr:colOff>177800</xdr:colOff>
      <xdr:row>77</xdr:row>
      <xdr:rowOff>122754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70850"/>
          <a:ext cx="889000" cy="5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69200</xdr:rowOff>
    </xdr:from>
    <xdr:to>
      <xdr:col>15</xdr:col>
      <xdr:colOff>50800</xdr:colOff>
      <xdr:row>78</xdr:row>
      <xdr:rowOff>85567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70850"/>
          <a:ext cx="889000" cy="18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85567</xdr:rowOff>
    </xdr:from>
    <xdr:to>
      <xdr:col>10</xdr:col>
      <xdr:colOff>114300</xdr:colOff>
      <xdr:row>78</xdr:row>
      <xdr:rowOff>147388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58667"/>
          <a:ext cx="889000" cy="6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51905</xdr:rowOff>
    </xdr:from>
    <xdr:to>
      <xdr:col>24</xdr:col>
      <xdr:colOff>114300</xdr:colOff>
      <xdr:row>77</xdr:row>
      <xdr:rowOff>153505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5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30332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31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71954</xdr:rowOff>
    </xdr:from>
    <xdr:to>
      <xdr:col>20</xdr:col>
      <xdr:colOff>38100</xdr:colOff>
      <xdr:row>78</xdr:row>
      <xdr:rowOff>2104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7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164681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6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18400</xdr:rowOff>
    </xdr:from>
    <xdr:to>
      <xdr:col>15</xdr:col>
      <xdr:colOff>101600</xdr:colOff>
      <xdr:row>77</xdr:row>
      <xdr:rowOff>120000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2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111127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1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34767</xdr:rowOff>
    </xdr:from>
    <xdr:to>
      <xdr:col>10</xdr:col>
      <xdr:colOff>165100</xdr:colOff>
      <xdr:row>78</xdr:row>
      <xdr:rowOff>136367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127494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0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96588</xdr:rowOff>
    </xdr:from>
    <xdr:to>
      <xdr:col>6</xdr:col>
      <xdr:colOff>38100</xdr:colOff>
      <xdr:row>79</xdr:row>
      <xdr:rowOff>26738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6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17865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6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89506</xdr:rowOff>
    </xdr:from>
    <xdr:to>
      <xdr:col>24</xdr:col>
      <xdr:colOff>63500</xdr:colOff>
      <xdr:row>98</xdr:row>
      <xdr:rowOff>104431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91606"/>
          <a:ext cx="83820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28632</xdr:rowOff>
    </xdr:from>
    <xdr:to>
      <xdr:col>19</xdr:col>
      <xdr:colOff>177800</xdr:colOff>
      <xdr:row>98</xdr:row>
      <xdr:rowOff>89506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830732"/>
          <a:ext cx="889000" cy="6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28632</xdr:rowOff>
    </xdr:from>
    <xdr:to>
      <xdr:col>15</xdr:col>
      <xdr:colOff>50800</xdr:colOff>
      <xdr:row>98</xdr:row>
      <xdr:rowOff>165826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30732"/>
          <a:ext cx="889000" cy="13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165826</xdr:rowOff>
    </xdr:from>
    <xdr:to>
      <xdr:col>10</xdr:col>
      <xdr:colOff>114300</xdr:colOff>
      <xdr:row>99</xdr:row>
      <xdr:rowOff>28927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67926"/>
          <a:ext cx="889000" cy="3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53631</xdr:rowOff>
    </xdr:from>
    <xdr:to>
      <xdr:col>24</xdr:col>
      <xdr:colOff>114300</xdr:colOff>
      <xdr:row>98</xdr:row>
      <xdr:rowOff>155231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5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140008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7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38706</xdr:rowOff>
    </xdr:from>
    <xdr:to>
      <xdr:col>20</xdr:col>
      <xdr:colOff>38100</xdr:colOff>
      <xdr:row>98</xdr:row>
      <xdr:rowOff>140306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131433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3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149282</xdr:rowOff>
    </xdr:from>
    <xdr:to>
      <xdr:col>15</xdr:col>
      <xdr:colOff>101600</xdr:colOff>
      <xdr:row>98</xdr:row>
      <xdr:rowOff>79432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7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70559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7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115026</xdr:rowOff>
    </xdr:from>
    <xdr:to>
      <xdr:col>10</xdr:col>
      <xdr:colOff>165100</xdr:colOff>
      <xdr:row>99</xdr:row>
      <xdr:rowOff>45176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1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36303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149577</xdr:rowOff>
    </xdr:from>
    <xdr:to>
      <xdr:col>6</xdr:col>
      <xdr:colOff>38100</xdr:colOff>
      <xdr:row>99</xdr:row>
      <xdr:rowOff>79727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5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70854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4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12738</xdr:rowOff>
    </xdr:from>
    <xdr:to>
      <xdr:col>55</xdr:col>
      <xdr:colOff>0</xdr:colOff>
      <xdr:row>59</xdr:row>
      <xdr:rowOff>13856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28288"/>
          <a:ext cx="838200" cy="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11964</xdr:rowOff>
    </xdr:from>
    <xdr:to>
      <xdr:col>50</xdr:col>
      <xdr:colOff>114300</xdr:colOff>
      <xdr:row>59</xdr:row>
      <xdr:rowOff>13856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27514"/>
          <a:ext cx="889000" cy="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160185</xdr:rowOff>
    </xdr:from>
    <xdr:to>
      <xdr:col>45</xdr:col>
      <xdr:colOff>177800</xdr:colOff>
      <xdr:row>59</xdr:row>
      <xdr:rowOff>11964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04285"/>
          <a:ext cx="889000" cy="2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160185</xdr:rowOff>
    </xdr:from>
    <xdr:to>
      <xdr:col>41</xdr:col>
      <xdr:colOff>50800</xdr:colOff>
      <xdr:row>59</xdr:row>
      <xdr:rowOff>5600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04285"/>
          <a:ext cx="889000" cy="1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133388</xdr:rowOff>
    </xdr:from>
    <xdr:to>
      <xdr:col>55</xdr:col>
      <xdr:colOff>50800</xdr:colOff>
      <xdr:row>59</xdr:row>
      <xdr:rowOff>63538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7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48315</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9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134506</xdr:rowOff>
    </xdr:from>
    <xdr:to>
      <xdr:col>50</xdr:col>
      <xdr:colOff>165100</xdr:colOff>
      <xdr:row>59</xdr:row>
      <xdr:rowOff>64656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55783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7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132614</xdr:rowOff>
    </xdr:from>
    <xdr:to>
      <xdr:col>46</xdr:col>
      <xdr:colOff>38100</xdr:colOff>
      <xdr:row>59</xdr:row>
      <xdr:rowOff>62764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7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53891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6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109385</xdr:rowOff>
    </xdr:from>
    <xdr:to>
      <xdr:col>41</xdr:col>
      <xdr:colOff>101600</xdr:colOff>
      <xdr:row>59</xdr:row>
      <xdr:rowOff>39535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5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30662</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4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126250</xdr:rowOff>
    </xdr:from>
    <xdr:to>
      <xdr:col>36</xdr:col>
      <xdr:colOff>165100</xdr:colOff>
      <xdr:row>59</xdr:row>
      <xdr:rowOff>56400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47527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39421</xdr:rowOff>
    </xdr:from>
    <xdr:to>
      <xdr:col>55</xdr:col>
      <xdr:colOff>0</xdr:colOff>
      <xdr:row>77</xdr:row>
      <xdr:rowOff>119087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41071"/>
          <a:ext cx="838200" cy="7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39421</xdr:rowOff>
    </xdr:from>
    <xdr:to>
      <xdr:col>50</xdr:col>
      <xdr:colOff>114300</xdr:colOff>
      <xdr:row>77</xdr:row>
      <xdr:rowOff>44945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41071"/>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10618</xdr:rowOff>
    </xdr:from>
    <xdr:to>
      <xdr:col>45</xdr:col>
      <xdr:colOff>177800</xdr:colOff>
      <xdr:row>77</xdr:row>
      <xdr:rowOff>44945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12268"/>
          <a:ext cx="889000" cy="3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93197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10618</xdr:rowOff>
    </xdr:from>
    <xdr:to>
      <xdr:col>41</xdr:col>
      <xdr:colOff>50800</xdr:colOff>
      <xdr:row>77</xdr:row>
      <xdr:rowOff>143511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12268"/>
          <a:ext cx="889000" cy="1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68287</xdr:rowOff>
    </xdr:from>
    <xdr:to>
      <xdr:col>55</xdr:col>
      <xdr:colOff>50800</xdr:colOff>
      <xdr:row>77</xdr:row>
      <xdr:rowOff>169887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6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46714</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4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160071</xdr:rowOff>
    </xdr:from>
    <xdr:to>
      <xdr:col>50</xdr:col>
      <xdr:colOff>165100</xdr:colOff>
      <xdr:row>77</xdr:row>
      <xdr:rowOff>90221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9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81348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28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165595</xdr:rowOff>
    </xdr:from>
    <xdr:to>
      <xdr:col>46</xdr:col>
      <xdr:colOff>38100</xdr:colOff>
      <xdr:row>77</xdr:row>
      <xdr:rowOff>95745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112272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297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131268</xdr:rowOff>
    </xdr:from>
    <xdr:to>
      <xdr:col>41</xdr:col>
      <xdr:colOff>101600</xdr:colOff>
      <xdr:row>77</xdr:row>
      <xdr:rowOff>61418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6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52545</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25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92711</xdr:rowOff>
    </xdr:from>
    <xdr:to>
      <xdr:col>36</xdr:col>
      <xdr:colOff>165100</xdr:colOff>
      <xdr:row>78</xdr:row>
      <xdr:rowOff>22861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9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13988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3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85217</xdr:rowOff>
    </xdr:from>
    <xdr:to>
      <xdr:col>55</xdr:col>
      <xdr:colOff>0</xdr:colOff>
      <xdr:row>96</xdr:row>
      <xdr:rowOff>127433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544417"/>
          <a:ext cx="838200" cy="4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45923</xdr:rowOff>
    </xdr:from>
    <xdr:to>
      <xdr:col>50</xdr:col>
      <xdr:colOff>114300</xdr:colOff>
      <xdr:row>96</xdr:row>
      <xdr:rowOff>85217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505123"/>
          <a:ext cx="889000" cy="3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64136</xdr:rowOff>
    </xdr:from>
    <xdr:to>
      <xdr:col>45</xdr:col>
      <xdr:colOff>177800</xdr:colOff>
      <xdr:row>96</xdr:row>
      <xdr:rowOff>45923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180436"/>
          <a:ext cx="889000" cy="32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64136</xdr:rowOff>
    </xdr:from>
    <xdr:to>
      <xdr:col>41</xdr:col>
      <xdr:colOff>50800</xdr:colOff>
      <xdr:row>96</xdr:row>
      <xdr:rowOff>3987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180436"/>
          <a:ext cx="889000" cy="28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105376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76633</xdr:rowOff>
    </xdr:from>
    <xdr:to>
      <xdr:col>55</xdr:col>
      <xdr:colOff>50800</xdr:colOff>
      <xdr:row>97</xdr:row>
      <xdr:rowOff>6783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3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55060</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1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34417</xdr:rowOff>
    </xdr:from>
    <xdr:to>
      <xdr:col>50</xdr:col>
      <xdr:colOff>165100</xdr:colOff>
      <xdr:row>96</xdr:row>
      <xdr:rowOff>136017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9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127144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58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166573</xdr:rowOff>
    </xdr:from>
    <xdr:to>
      <xdr:col>46</xdr:col>
      <xdr:colOff>38100</xdr:colOff>
      <xdr:row>96</xdr:row>
      <xdr:rowOff>96723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45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87850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54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13336</xdr:rowOff>
    </xdr:from>
    <xdr:to>
      <xdr:col>41</xdr:col>
      <xdr:colOff>101600</xdr:colOff>
      <xdr:row>94</xdr:row>
      <xdr:rowOff>114936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12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131463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59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124637</xdr:rowOff>
    </xdr:from>
    <xdr:to>
      <xdr:col>36</xdr:col>
      <xdr:colOff>165100</xdr:colOff>
      <xdr:row>96</xdr:row>
      <xdr:rowOff>54787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1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71314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18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2769</xdr:rowOff>
    </xdr:from>
    <xdr:to>
      <xdr:col>85</xdr:col>
      <xdr:colOff>127000</xdr:colOff>
      <xdr:row>38</xdr:row>
      <xdr:rowOff>62471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17869"/>
          <a:ext cx="838200" cy="5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62471</xdr:rowOff>
    </xdr:from>
    <xdr:to>
      <xdr:col>81</xdr:col>
      <xdr:colOff>50800</xdr:colOff>
      <xdr:row>38</xdr:row>
      <xdr:rowOff>99505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77571"/>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58738</xdr:rowOff>
    </xdr:from>
    <xdr:to>
      <xdr:col>76</xdr:col>
      <xdr:colOff>114300</xdr:colOff>
      <xdr:row>38</xdr:row>
      <xdr:rowOff>99505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573838"/>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58738</xdr:rowOff>
    </xdr:from>
    <xdr:to>
      <xdr:col>71</xdr:col>
      <xdr:colOff>177800</xdr:colOff>
      <xdr:row>38</xdr:row>
      <xdr:rowOff>74092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573838"/>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123418</xdr:rowOff>
    </xdr:from>
    <xdr:to>
      <xdr:col>85</xdr:col>
      <xdr:colOff>177800</xdr:colOff>
      <xdr:row>38</xdr:row>
      <xdr:rowOff>53569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670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101845</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4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11671</xdr:rowOff>
    </xdr:from>
    <xdr:to>
      <xdr:col>81</xdr:col>
      <xdr:colOff>101600</xdr:colOff>
      <xdr:row>38</xdr:row>
      <xdr:rowOff>113271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104398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48705</xdr:rowOff>
    </xdr:from>
    <xdr:to>
      <xdr:col>76</xdr:col>
      <xdr:colOff>165100</xdr:colOff>
      <xdr:row>38</xdr:row>
      <xdr:rowOff>150305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6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141432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5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7938</xdr:rowOff>
    </xdr:from>
    <xdr:to>
      <xdr:col>72</xdr:col>
      <xdr:colOff>38100</xdr:colOff>
      <xdr:row>38</xdr:row>
      <xdr:rowOff>109538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2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100665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23292</xdr:rowOff>
    </xdr:from>
    <xdr:to>
      <xdr:col>67</xdr:col>
      <xdr:colOff>101600</xdr:colOff>
      <xdr:row>38</xdr:row>
      <xdr:rowOff>124892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3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116019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3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69002</xdr:rowOff>
    </xdr:from>
    <xdr:to>
      <xdr:col>85</xdr:col>
      <xdr:colOff>127000</xdr:colOff>
      <xdr:row>57</xdr:row>
      <xdr:rowOff>70259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41652"/>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70259</xdr:rowOff>
    </xdr:from>
    <xdr:to>
      <xdr:col>81</xdr:col>
      <xdr:colOff>50800</xdr:colOff>
      <xdr:row>57</xdr:row>
      <xdr:rowOff>96601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42909"/>
          <a:ext cx="889000" cy="2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96601</xdr:rowOff>
    </xdr:from>
    <xdr:to>
      <xdr:col>76</xdr:col>
      <xdr:colOff>114300</xdr:colOff>
      <xdr:row>57</xdr:row>
      <xdr:rowOff>110835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869251"/>
          <a:ext cx="889000" cy="1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110835</xdr:rowOff>
    </xdr:from>
    <xdr:to>
      <xdr:col>71</xdr:col>
      <xdr:colOff>177800</xdr:colOff>
      <xdr:row>57</xdr:row>
      <xdr:rowOff>155070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83485"/>
          <a:ext cx="889000" cy="4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18202</xdr:rowOff>
    </xdr:from>
    <xdr:to>
      <xdr:col>85</xdr:col>
      <xdr:colOff>177800</xdr:colOff>
      <xdr:row>57</xdr:row>
      <xdr:rowOff>119802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168079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19459</xdr:rowOff>
    </xdr:from>
    <xdr:to>
      <xdr:col>81</xdr:col>
      <xdr:colOff>101600</xdr:colOff>
      <xdr:row>57</xdr:row>
      <xdr:rowOff>121059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9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112186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8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45801</xdr:rowOff>
    </xdr:from>
    <xdr:to>
      <xdr:col>76</xdr:col>
      <xdr:colOff>165100</xdr:colOff>
      <xdr:row>57</xdr:row>
      <xdr:rowOff>147401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1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138528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1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60035</xdr:rowOff>
    </xdr:from>
    <xdr:to>
      <xdr:col>72</xdr:col>
      <xdr:colOff>38100</xdr:colOff>
      <xdr:row>57</xdr:row>
      <xdr:rowOff>161635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3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152762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2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104270</xdr:rowOff>
    </xdr:from>
    <xdr:to>
      <xdr:col>67</xdr:col>
      <xdr:colOff>101600</xdr:colOff>
      <xdr:row>58</xdr:row>
      <xdr:rowOff>34420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7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25547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6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61764</xdr:rowOff>
    </xdr:from>
    <xdr:to>
      <xdr:col>85</xdr:col>
      <xdr:colOff>127000</xdr:colOff>
      <xdr:row>97</xdr:row>
      <xdr:rowOff>75692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92414"/>
          <a:ext cx="838200" cy="1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74729</xdr:rowOff>
    </xdr:from>
    <xdr:to>
      <xdr:col>81</xdr:col>
      <xdr:colOff>50800</xdr:colOff>
      <xdr:row>97</xdr:row>
      <xdr:rowOff>75692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705379"/>
          <a:ext cx="8890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74729</xdr:rowOff>
    </xdr:from>
    <xdr:to>
      <xdr:col>76</xdr:col>
      <xdr:colOff>114300</xdr:colOff>
      <xdr:row>97</xdr:row>
      <xdr:rowOff>118049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05379"/>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118049</xdr:rowOff>
    </xdr:from>
    <xdr:to>
      <xdr:col>71</xdr:col>
      <xdr:colOff>177800</xdr:colOff>
      <xdr:row>97</xdr:row>
      <xdr:rowOff>137561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48699"/>
          <a:ext cx="889000" cy="1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10964</xdr:rowOff>
    </xdr:from>
    <xdr:to>
      <xdr:col>85</xdr:col>
      <xdr:colOff>177800</xdr:colOff>
      <xdr:row>97</xdr:row>
      <xdr:rowOff>112564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4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160841</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2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24892</xdr:rowOff>
    </xdr:from>
    <xdr:to>
      <xdr:col>81</xdr:col>
      <xdr:colOff>101600</xdr:colOff>
      <xdr:row>97</xdr:row>
      <xdr:rowOff>126492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5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117619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4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23929</xdr:rowOff>
    </xdr:from>
    <xdr:to>
      <xdr:col>76</xdr:col>
      <xdr:colOff>165100</xdr:colOff>
      <xdr:row>97</xdr:row>
      <xdr:rowOff>125529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5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116656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4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67249</xdr:rowOff>
    </xdr:from>
    <xdr:to>
      <xdr:col>72</xdr:col>
      <xdr:colOff>38100</xdr:colOff>
      <xdr:row>97</xdr:row>
      <xdr:rowOff>168849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9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159976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9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86761</xdr:rowOff>
    </xdr:from>
    <xdr:to>
      <xdr:col>67</xdr:col>
      <xdr:colOff>101600</xdr:colOff>
      <xdr:row>98</xdr:row>
      <xdr:rowOff>16911</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1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8038</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1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144272</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973572"/>
          <a:ext cx="1269" cy="757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82313</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68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90949</xdr:rowOff>
    </xdr:from>
    <xdr:ext cx="378565"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748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144272</xdr:rowOff>
    </xdr:from>
    <xdr:to>
      <xdr:col>116</xdr:col>
      <xdr:colOff>152400</xdr:colOff>
      <xdr:row>34</xdr:row>
      <xdr:rowOff>144272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97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171213</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148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148336</xdr:rowOff>
    </xdr:from>
    <xdr:to>
      <xdr:col>116</xdr:col>
      <xdr:colOff>114300</xdr:colOff>
      <xdr:row>39</xdr:row>
      <xdr:rowOff>78486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103886</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5247386"/>
          <a:ext cx="889000" cy="148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81280</xdr:rowOff>
    </xdr:from>
    <xdr:to>
      <xdr:col>112</xdr:col>
      <xdr:colOff>38100</xdr:colOff>
      <xdr:row>39</xdr:row>
      <xdr:rowOff>11430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27957</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103886</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19545300" y="5247386"/>
          <a:ext cx="889000" cy="148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120904</xdr:rowOff>
    </xdr:from>
    <xdr:to>
      <xdr:col>107</xdr:col>
      <xdr:colOff>101600</xdr:colOff>
      <xdr:row>39</xdr:row>
      <xdr:rowOff>51054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42181</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77333" y="67287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136906</xdr:rowOff>
    </xdr:from>
    <xdr:to>
      <xdr:col>102</xdr:col>
      <xdr:colOff>165100</xdr:colOff>
      <xdr:row>39</xdr:row>
      <xdr:rowOff>67056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83583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103378</xdr:rowOff>
    </xdr:from>
    <xdr:to>
      <xdr:col>98</xdr:col>
      <xdr:colOff>38100</xdr:colOff>
      <xdr:row>39</xdr:row>
      <xdr:rowOff>33528</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50055</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126763</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41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53086</xdr:rowOff>
    </xdr:from>
    <xdr:to>
      <xdr:col>107</xdr:col>
      <xdr:colOff>101600</xdr:colOff>
      <xdr:row>30</xdr:row>
      <xdr:rowOff>154686</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519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28</xdr:row>
      <xdr:rowOff>171213</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199428" y="497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令和５年度決算は、すべての費目において類似団体内平均を下回る結果となった。</a:t>
          </a:r>
        </a:p>
        <a:p>
          <a:r>
            <a:rPr kumimoji="1" lang="ja-JP" altLang="en-US" sz="1300">
              <a:latin typeface="ＭＳ Ｐゴシック" panose="020B0600070205080204" pitchFamily="50" charset="-128"/>
              <a:ea typeface="ＭＳ Ｐゴシック" panose="020B0600070205080204" pitchFamily="50" charset="-128"/>
            </a:rPr>
            <a:t>　総務費は、前年度と比べ住民一人当たりのコストは</a:t>
          </a:r>
          <a:r>
            <a:rPr kumimoji="1" lang="en-US" altLang="ja-JP" sz="1300">
              <a:latin typeface="ＭＳ Ｐゴシック" panose="020B0600070205080204" pitchFamily="50" charset="-128"/>
              <a:ea typeface="ＭＳ Ｐゴシック" panose="020B0600070205080204" pitchFamily="50" charset="-128"/>
            </a:rPr>
            <a:t>3,931</a:t>
          </a:r>
          <a:r>
            <a:rPr kumimoji="1" lang="ja-JP" altLang="en-US" sz="1300">
              <a:latin typeface="ＭＳ Ｐゴシック" panose="020B0600070205080204" pitchFamily="50" charset="-128"/>
              <a:ea typeface="ＭＳ Ｐゴシック" panose="020B0600070205080204" pitchFamily="50" charset="-128"/>
            </a:rPr>
            <a:t>円減少している。主な要因は、令和４年度に庁舎屋根防水及び外壁改修事業やコンビニ交付システム導入事業などが完了したことによる減少である。土木費は、前年度と比べ住民一人当たりのコストは</a:t>
          </a:r>
          <a:r>
            <a:rPr kumimoji="1" lang="en-US" altLang="ja-JP" sz="1300">
              <a:latin typeface="ＭＳ Ｐゴシック" panose="020B0600070205080204" pitchFamily="50" charset="-128"/>
              <a:ea typeface="ＭＳ Ｐゴシック" panose="020B0600070205080204" pitchFamily="50" charset="-128"/>
            </a:rPr>
            <a:t>3,324</a:t>
          </a:r>
          <a:r>
            <a:rPr kumimoji="1" lang="ja-JP" altLang="en-US" sz="1300">
              <a:latin typeface="ＭＳ Ｐゴシック" panose="020B0600070205080204" pitchFamily="50" charset="-128"/>
              <a:ea typeface="ＭＳ Ｐゴシック" panose="020B0600070205080204" pitchFamily="50" charset="-128"/>
            </a:rPr>
            <a:t>円減少している。主な要因は、南駅前線整備事業費の増加はあったものの、下水道整備基金や土地区画整理事業基金積立金の減少によるものである。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歳出決算の主な構成項目である民生費及び教育費の令和５年度決算では、民生費が前年度と比べ低所得世帯支援給付金事業の実施や障害者福祉費、介護給付費等の増加の影響により住民一人当たりのコストは</a:t>
          </a:r>
          <a:r>
            <a:rPr kumimoji="1" lang="en-US" altLang="ja-JP" sz="1300">
              <a:latin typeface="ＭＳ Ｐゴシック" panose="020B0600070205080204" pitchFamily="50" charset="-128"/>
              <a:ea typeface="ＭＳ Ｐゴシック" panose="020B0600070205080204" pitchFamily="50" charset="-128"/>
            </a:rPr>
            <a:t>2,631</a:t>
          </a:r>
          <a:r>
            <a:rPr kumimoji="1" lang="ja-JP" altLang="en-US" sz="1300">
              <a:latin typeface="ＭＳ Ｐゴシック" panose="020B0600070205080204" pitchFamily="50" charset="-128"/>
              <a:ea typeface="ＭＳ Ｐゴシック" panose="020B0600070205080204" pitchFamily="50" charset="-128"/>
            </a:rPr>
            <a:t>円増加となった。教育費は前年度と比べ図書館空調設備改修事業の実施により住民一人当たりのコストは</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円増加となった。また、消防費は、前年度と比べ防災指令センター共同運用指令管制システム整備事業の増加により住民一人当たりのコストは</a:t>
          </a:r>
          <a:r>
            <a:rPr kumimoji="1" lang="en-US" altLang="ja-JP" sz="1300">
              <a:latin typeface="ＭＳ Ｐゴシック" panose="020B0600070205080204" pitchFamily="50" charset="-128"/>
              <a:ea typeface="ＭＳ Ｐゴシック" panose="020B0600070205080204" pitchFamily="50" charset="-128"/>
            </a:rPr>
            <a:t>1,567</a:t>
          </a:r>
          <a:r>
            <a:rPr kumimoji="1" lang="ja-JP" altLang="en-US" sz="1300">
              <a:latin typeface="ＭＳ Ｐゴシック" panose="020B0600070205080204" pitchFamily="50" charset="-128"/>
              <a:ea typeface="ＭＳ Ｐゴシック" panose="020B0600070205080204" pitchFamily="50" charset="-128"/>
            </a:rPr>
            <a:t>円増加となった。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愛知県蟹江町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●財政調整基金残高</a:t>
          </a:r>
        </a:p>
        <a:p>
          <a:r>
            <a:rPr kumimoji="1" lang="ja-JP" altLang="en-US" sz="900">
              <a:latin typeface="ＭＳ ゴシック" pitchFamily="49" charset="-128"/>
              <a:ea typeface="ＭＳ ゴシック" pitchFamily="49" charset="-128"/>
            </a:rPr>
            <a:t>　地方交付税、地方税、県税交付金等の決算見込額の増収によって財政調整基金へ積み立てたものの、財政調整基金の積立額が取崩額を下回ったことで、残高が減少した。</a:t>
          </a:r>
        </a:p>
        <a:p>
          <a:r>
            <a:rPr kumimoji="1" lang="ja-JP" altLang="en-US" sz="900">
              <a:latin typeface="ＭＳ ゴシック" pitchFamily="49" charset="-128"/>
              <a:ea typeface="ＭＳ ゴシック" pitchFamily="49" charset="-128"/>
            </a:rPr>
            <a:t>●実質収支額</a:t>
          </a:r>
        </a:p>
        <a:p>
          <a:r>
            <a:rPr kumimoji="1" lang="ja-JP" altLang="en-US" sz="900">
              <a:latin typeface="ＭＳ ゴシック" pitchFamily="49" charset="-128"/>
              <a:ea typeface="ＭＳ ゴシック" pitchFamily="49" charset="-128"/>
            </a:rPr>
            <a:t>　前年度より歳入歳出差引額が増加したことにより、</a:t>
          </a:r>
          <a:r>
            <a:rPr kumimoji="1" lang="en-US" altLang="ja-JP" sz="900">
              <a:latin typeface="ＭＳ ゴシック" pitchFamily="49" charset="-128"/>
              <a:ea typeface="ＭＳ ゴシック" pitchFamily="49" charset="-128"/>
            </a:rPr>
            <a:t>0.46</a:t>
          </a:r>
          <a:r>
            <a:rPr kumimoji="1" lang="ja-JP" altLang="en-US" sz="900">
              <a:latin typeface="ＭＳ ゴシック" pitchFamily="49" charset="-128"/>
              <a:ea typeface="ＭＳ ゴシック" pitchFamily="49" charset="-128"/>
            </a:rPr>
            <a:t>％増加した。　</a:t>
          </a:r>
        </a:p>
        <a:p>
          <a:r>
            <a:rPr kumimoji="1" lang="ja-JP" altLang="en-US" sz="900">
              <a:latin typeface="ＭＳ ゴシック" pitchFamily="49" charset="-128"/>
              <a:ea typeface="ＭＳ ゴシック" pitchFamily="49" charset="-128"/>
            </a:rPr>
            <a:t>●実質単年度収支</a:t>
          </a:r>
        </a:p>
        <a:p>
          <a:r>
            <a:rPr kumimoji="1" lang="ja-JP" altLang="en-US" sz="900">
              <a:latin typeface="ＭＳ ゴシック" pitchFamily="49" charset="-128"/>
              <a:ea typeface="ＭＳ ゴシック" pitchFamily="49" charset="-128"/>
            </a:rPr>
            <a:t>　令和５年度実質単年度収支は、財政調整基金への積立額が取崩額に比べ少なかったものの、実質収支額が増加したことにより、前年度と比べ</a:t>
          </a:r>
          <a:r>
            <a:rPr kumimoji="1" lang="en-US" altLang="ja-JP" sz="900">
              <a:latin typeface="ＭＳ ゴシック" pitchFamily="49" charset="-128"/>
              <a:ea typeface="ＭＳ ゴシック" pitchFamily="49" charset="-128"/>
            </a:rPr>
            <a:t>1.35</a:t>
          </a:r>
          <a:r>
            <a:rPr kumimoji="1" lang="ja-JP" altLang="en-US" sz="900">
              <a:latin typeface="ＭＳ ゴシック" pitchFamily="49" charset="-128"/>
              <a:ea typeface="ＭＳ ゴシック" pitchFamily="49" charset="-128"/>
            </a:rPr>
            <a:t>％増加し、</a:t>
          </a:r>
          <a:r>
            <a:rPr kumimoji="1" lang="en-US" altLang="ja-JP" sz="900">
              <a:latin typeface="ＭＳ ゴシック" pitchFamily="49" charset="-128"/>
              <a:ea typeface="ＭＳ ゴシック" pitchFamily="49" charset="-128"/>
            </a:rPr>
            <a:t>0.06</a:t>
          </a:r>
          <a:r>
            <a:rPr kumimoji="1" lang="ja-JP" altLang="en-US" sz="900">
              <a:latin typeface="ＭＳ ゴシック" pitchFamily="49" charset="-128"/>
              <a:ea typeface="ＭＳ ゴシック" pitchFamily="49" charset="-128"/>
            </a:rPr>
            <a:t>％となった。　</a:t>
          </a:r>
        </a:p>
        <a:p>
          <a:r>
            <a:rPr kumimoji="1" lang="ja-JP" altLang="en-US" sz="900">
              <a:latin typeface="ＭＳ ゴシック" pitchFamily="49" charset="-128"/>
              <a:ea typeface="ＭＳ ゴシック" pitchFamily="49" charset="-128"/>
            </a:rPr>
            <a:t>●今後の見通し</a:t>
          </a:r>
        </a:p>
        <a:p>
          <a:r>
            <a:rPr kumimoji="1" lang="ja-JP" altLang="en-US" sz="900">
              <a:latin typeface="ＭＳ ゴシック" pitchFamily="49" charset="-128"/>
              <a:ea typeface="ＭＳ ゴシック" pitchFamily="49" charset="-128"/>
            </a:rPr>
            <a:t>　税収の大きな伸びが期待できないことから、今後も基金を活用しながらの財政運営となる見込みである。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愛知県蟹江町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一般会計とすべての特別会計、企業会計で赤字は生じていない。</a:t>
          </a:r>
        </a:p>
        <a:p>
          <a:r>
            <a:rPr kumimoji="1" lang="ja-JP" altLang="en-US" sz="1400">
              <a:latin typeface="ＭＳ ゴシック" pitchFamily="49" charset="-128"/>
              <a:ea typeface="ＭＳ ゴシック" pitchFamily="49" charset="-128"/>
            </a:rPr>
            <a:t>　しかし、下水道事業会計では、平成</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年度に事業に着手して以降、順次計画的に整備しており、平成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年３月</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日に一部地域で供用開始され、順次拡大しているところであるため、毎年度、一般会計からの補助金が必要となっている。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●今後の見通し</a:t>
          </a:r>
        </a:p>
        <a:p>
          <a:r>
            <a:rPr kumimoji="1" lang="ja-JP" altLang="en-US" sz="1400">
              <a:latin typeface="ＭＳ ゴシック" pitchFamily="49" charset="-128"/>
              <a:ea typeface="ＭＳ ゴシック" pitchFamily="49" charset="-128"/>
            </a:rPr>
            <a:t>　下水道事業会計では、今後も事業が拡大するため、現在の水準を維持していくためには、一般会計からの基準外繰出が必要となるが、受益者負担の原則に則り、水洗化率の増加や適正な使用料や負担金の徴収を引き続き行っていくことが必要不可欠である。</a:t>
          </a:r>
        </a:p>
        <a:p>
          <a:r>
            <a:rPr kumimoji="1" lang="ja-JP" altLang="en-US" sz="1400">
              <a:latin typeface="ＭＳ ゴシック" pitchFamily="49" charset="-128"/>
              <a:ea typeface="ＭＳ ゴシック" pitchFamily="49" charset="-128"/>
            </a:rPr>
            <a:t>　また、その他の各特別会計でも、独立採算制の原則に則った事業全体の見直しを推進するとともに、特別会計への繰出基準を検討し、一般会計と同様に経常経費の見直しを図り、適正な財政運営、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13226818</v>
      </c>
      <c r="BO4" s="407"/>
      <c r="BP4" s="407"/>
      <c r="BQ4" s="407"/>
      <c r="BR4" s="407"/>
      <c r="BS4" s="407"/>
      <c r="BT4" s="407"/>
      <c r="BU4" s="408"/>
      <c r="BV4" s="406">
        <v>13345589</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6.7</v>
      </c>
      <c r="CU4" s="413"/>
      <c r="CV4" s="413"/>
      <c r="CW4" s="413"/>
      <c r="CX4" s="413"/>
      <c r="CY4" s="413"/>
      <c r="CZ4" s="413"/>
      <c r="DA4" s="414"/>
      <c r="DB4" s="412">
        <v>6.2</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12651542</v>
      </c>
      <c r="BO5" s="444"/>
      <c r="BP5" s="444"/>
      <c r="BQ5" s="444"/>
      <c r="BR5" s="444"/>
      <c r="BS5" s="444"/>
      <c r="BT5" s="444"/>
      <c r="BU5" s="445"/>
      <c r="BV5" s="443">
        <v>12853092</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92</v>
      </c>
      <c r="CU5" s="441"/>
      <c r="CV5" s="441"/>
      <c r="CW5" s="441"/>
      <c r="CX5" s="441"/>
      <c r="CY5" s="441"/>
      <c r="CZ5" s="441"/>
      <c r="DA5" s="442"/>
      <c r="DB5" s="440">
        <v>91</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575276</v>
      </c>
      <c r="BO6" s="444"/>
      <c r="BP6" s="444"/>
      <c r="BQ6" s="444"/>
      <c r="BR6" s="444"/>
      <c r="BS6" s="444"/>
      <c r="BT6" s="444"/>
      <c r="BU6" s="445"/>
      <c r="BV6" s="443">
        <v>492497</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93.1</v>
      </c>
      <c r="CU6" s="481"/>
      <c r="CV6" s="481"/>
      <c r="CW6" s="481"/>
      <c r="CX6" s="481"/>
      <c r="CY6" s="481"/>
      <c r="CZ6" s="481"/>
      <c r="DA6" s="482"/>
      <c r="DB6" s="480">
        <v>93.4</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39665</v>
      </c>
      <c r="BO7" s="444"/>
      <c r="BP7" s="444"/>
      <c r="BQ7" s="444"/>
      <c r="BR7" s="444"/>
      <c r="BS7" s="444"/>
      <c r="BT7" s="444"/>
      <c r="BU7" s="445"/>
      <c r="BV7" s="443">
        <v>0</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8021798</v>
      </c>
      <c r="CU7" s="444"/>
      <c r="CV7" s="444"/>
      <c r="CW7" s="444"/>
      <c r="CX7" s="444"/>
      <c r="CY7" s="444"/>
      <c r="CZ7" s="444"/>
      <c r="DA7" s="445"/>
      <c r="DB7" s="443">
        <v>7917635</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535611</v>
      </c>
      <c r="BO8" s="444"/>
      <c r="BP8" s="444"/>
      <c r="BQ8" s="444"/>
      <c r="BR8" s="444"/>
      <c r="BS8" s="444"/>
      <c r="BT8" s="444"/>
      <c r="BU8" s="445"/>
      <c r="BV8" s="443">
        <v>492497</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0.81</v>
      </c>
      <c r="CU8" s="484"/>
      <c r="CV8" s="484"/>
      <c r="CW8" s="484"/>
      <c r="CX8" s="484"/>
      <c r="CY8" s="484"/>
      <c r="CZ8" s="484"/>
      <c r="DA8" s="485"/>
      <c r="DB8" s="483">
        <v>0.84</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37338</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43114</v>
      </c>
      <c r="BO9" s="444"/>
      <c r="BP9" s="444"/>
      <c r="BQ9" s="444"/>
      <c r="BR9" s="444"/>
      <c r="BS9" s="444"/>
      <c r="BT9" s="444"/>
      <c r="BU9" s="445"/>
      <c r="BV9" s="443">
        <v>-137903</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8.8000000000000007</v>
      </c>
      <c r="CU9" s="441"/>
      <c r="CV9" s="441"/>
      <c r="CW9" s="441"/>
      <c r="CX9" s="441"/>
      <c r="CY9" s="441"/>
      <c r="CZ9" s="441"/>
      <c r="DA9" s="442"/>
      <c r="DB9" s="440">
        <v>8.6</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37085</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432096</v>
      </c>
      <c r="BO10" s="444"/>
      <c r="BP10" s="444"/>
      <c r="BQ10" s="444"/>
      <c r="BR10" s="444"/>
      <c r="BS10" s="444"/>
      <c r="BT10" s="444"/>
      <c r="BU10" s="445"/>
      <c r="BV10" s="443">
        <v>435536</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37098</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470000</v>
      </c>
      <c r="BO12" s="444"/>
      <c r="BP12" s="444"/>
      <c r="BQ12" s="444"/>
      <c r="BR12" s="444"/>
      <c r="BS12" s="444"/>
      <c r="BT12" s="444"/>
      <c r="BU12" s="445"/>
      <c r="BV12" s="443">
        <v>400000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35127</v>
      </c>
      <c r="S13" s="528"/>
      <c r="T13" s="528"/>
      <c r="U13" s="528"/>
      <c r="V13" s="529"/>
      <c r="W13" s="459" t="s">
        <v>131</v>
      </c>
      <c r="X13" s="460"/>
      <c r="Y13" s="460"/>
      <c r="Z13" s="460"/>
      <c r="AA13" s="460"/>
      <c r="AB13" s="450"/>
      <c r="AC13" s="494">
        <v>166</v>
      </c>
      <c r="AD13" s="495"/>
      <c r="AE13" s="495"/>
      <c r="AF13" s="495"/>
      <c r="AG13" s="537"/>
      <c r="AH13" s="494">
        <v>178</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5210</v>
      </c>
      <c r="BO13" s="444"/>
      <c r="BP13" s="444"/>
      <c r="BQ13" s="444"/>
      <c r="BR13" s="444"/>
      <c r="BS13" s="444"/>
      <c r="BT13" s="444"/>
      <c r="BU13" s="445"/>
      <c r="BV13" s="443">
        <v>-102367</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5.4</v>
      </c>
      <c r="CU13" s="441"/>
      <c r="CV13" s="441"/>
      <c r="CW13" s="441"/>
      <c r="CX13" s="441"/>
      <c r="CY13" s="441"/>
      <c r="CZ13" s="441"/>
      <c r="DA13" s="442"/>
      <c r="DB13" s="440">
        <v>4.7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37144</v>
      </c>
      <c r="S14" s="528"/>
      <c r="T14" s="528"/>
      <c r="U14" s="528"/>
      <c r="V14" s="529"/>
      <c r="W14" s="433"/>
      <c r="X14" s="434"/>
      <c r="Y14" s="434"/>
      <c r="Z14" s="434"/>
      <c r="AA14" s="434"/>
      <c r="AB14" s="423"/>
      <c r="AC14" s="530">
        <v>0.9</v>
      </c>
      <c r="AD14" s="531"/>
      <c r="AE14" s="531"/>
      <c r="AF14" s="531"/>
      <c r="AG14" s="532"/>
      <c r="AH14" s="530">
        <v>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57.1</v>
      </c>
      <c r="CU14" s="542"/>
      <c r="CV14" s="542"/>
      <c r="CW14" s="542"/>
      <c r="CX14" s="542"/>
      <c r="CY14" s="542"/>
      <c r="CZ14" s="542"/>
      <c r="DA14" s="543"/>
      <c r="DB14" s="541">
        <v>57.9</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35396</v>
      </c>
      <c r="S15" s="528"/>
      <c r="T15" s="528"/>
      <c r="U15" s="528"/>
      <c r="V15" s="529"/>
      <c r="W15" s="459" t="s">
        <v>137</v>
      </c>
      <c r="X15" s="460"/>
      <c r="Y15" s="460"/>
      <c r="Z15" s="460"/>
      <c r="AA15" s="460"/>
      <c r="AB15" s="450"/>
      <c r="AC15" s="494">
        <v>5038</v>
      </c>
      <c r="AD15" s="495"/>
      <c r="AE15" s="495"/>
      <c r="AF15" s="495"/>
      <c r="AG15" s="537"/>
      <c r="AH15" s="494">
        <v>5193</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5199608</v>
      </c>
      <c r="BO15" s="407"/>
      <c r="BP15" s="407"/>
      <c r="BQ15" s="407"/>
      <c r="BR15" s="407"/>
      <c r="BS15" s="407"/>
      <c r="BT15" s="407"/>
      <c r="BU15" s="408"/>
      <c r="BV15" s="406">
        <v>5092886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27.8</v>
      </c>
      <c r="AD16" s="531"/>
      <c r="AE16" s="531"/>
      <c r="AF16" s="531"/>
      <c r="AG16" s="532"/>
      <c r="AH16" s="530">
        <v>28.4</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6534123</v>
      </c>
      <c r="BO16" s="444"/>
      <c r="BP16" s="444"/>
      <c r="BQ16" s="444"/>
      <c r="BR16" s="444"/>
      <c r="BS16" s="444"/>
      <c r="BT16" s="444"/>
      <c r="BU16" s="445"/>
      <c r="BV16" s="443">
        <v>6291550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12950</v>
      </c>
      <c r="AD17" s="495"/>
      <c r="AE17" s="495"/>
      <c r="AF17" s="495"/>
      <c r="AG17" s="537"/>
      <c r="AH17" s="494">
        <v>12929</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6593450</v>
      </c>
      <c r="BO17" s="444"/>
      <c r="BP17" s="444"/>
      <c r="BQ17" s="444"/>
      <c r="BR17" s="444"/>
      <c r="BS17" s="444"/>
      <c r="BT17" s="444"/>
      <c r="BU17" s="445"/>
      <c r="BV17" s="443">
        <v>6502149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11.09</v>
      </c>
      <c r="M18" s="567"/>
      <c r="N18" s="567"/>
      <c r="O18" s="567"/>
      <c r="P18" s="567"/>
      <c r="Q18" s="567"/>
      <c r="R18" s="568"/>
      <c r="S18" s="568"/>
      <c r="T18" s="568"/>
      <c r="U18" s="568"/>
      <c r="V18" s="569"/>
      <c r="W18" s="461"/>
      <c r="X18" s="462"/>
      <c r="Y18" s="462"/>
      <c r="Z18" s="462"/>
      <c r="AA18" s="462"/>
      <c r="AB18" s="453"/>
      <c r="AC18" s="570">
        <v>71.3</v>
      </c>
      <c r="AD18" s="571"/>
      <c r="AE18" s="571"/>
      <c r="AF18" s="571"/>
      <c r="AG18" s="572"/>
      <c r="AH18" s="570">
        <v>70.7</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7502361</v>
      </c>
      <c r="BO18" s="444"/>
      <c r="BP18" s="444"/>
      <c r="BQ18" s="444"/>
      <c r="BR18" s="444"/>
      <c r="BS18" s="444"/>
      <c r="BT18" s="444"/>
      <c r="BU18" s="445"/>
      <c r="BV18" s="443">
        <v>7285263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3367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9856690</v>
      </c>
      <c r="BO19" s="444"/>
      <c r="BP19" s="444"/>
      <c r="BQ19" s="444"/>
      <c r="BR19" s="444"/>
      <c r="BS19" s="444"/>
      <c r="BT19" s="444"/>
      <c r="BU19" s="445"/>
      <c r="BV19" s="443">
        <v>9704725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16104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9636949</v>
      </c>
      <c r="BO22" s="407"/>
      <c r="BP22" s="407"/>
      <c r="BQ22" s="407"/>
      <c r="BR22" s="407"/>
      <c r="BS22" s="407"/>
      <c r="BT22" s="407"/>
      <c r="BU22" s="408"/>
      <c r="BV22" s="406">
        <v>10062831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7408478</v>
      </c>
      <c r="BO23" s="444"/>
      <c r="BP23" s="444"/>
      <c r="BQ23" s="444"/>
      <c r="BR23" s="444"/>
      <c r="BS23" s="444"/>
      <c r="BT23" s="444"/>
      <c r="BU23" s="445"/>
      <c r="BV23" s="443">
        <v>7726929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8950</v>
      </c>
      <c r="R24" s="495"/>
      <c r="S24" s="495"/>
      <c r="T24" s="495"/>
      <c r="U24" s="495"/>
      <c r="V24" s="537"/>
      <c r="W24" s="589"/>
      <c r="X24" s="590"/>
      <c r="Y24" s="591"/>
      <c r="Z24" s="493" t="s">
        <v>162</v>
      </c>
      <c r="AA24" s="473"/>
      <c r="AB24" s="473"/>
      <c r="AC24" s="473"/>
      <c r="AD24" s="473"/>
      <c r="AE24" s="473"/>
      <c r="AF24" s="473"/>
      <c r="AG24" s="474"/>
      <c r="AH24" s="494">
        <v>289</v>
      </c>
      <c r="AI24" s="495"/>
      <c r="AJ24" s="495"/>
      <c r="AK24" s="495"/>
      <c r="AL24" s="537"/>
      <c r="AM24" s="494">
        <v>762382</v>
      </c>
      <c r="AN24" s="495"/>
      <c r="AO24" s="495"/>
      <c r="AP24" s="495"/>
      <c r="AQ24" s="495"/>
      <c r="AR24" s="537"/>
      <c r="AS24" s="494">
        <v>2638</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4254480</v>
      </c>
      <c r="BO24" s="444"/>
      <c r="BP24" s="444"/>
      <c r="BQ24" s="444"/>
      <c r="BR24" s="444"/>
      <c r="BS24" s="444"/>
      <c r="BT24" s="444"/>
      <c r="BU24" s="445"/>
      <c r="BV24" s="443">
        <v>4270361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7450</v>
      </c>
      <c r="R25" s="495"/>
      <c r="S25" s="495"/>
      <c r="T25" s="495"/>
      <c r="U25" s="495"/>
      <c r="V25" s="537"/>
      <c r="W25" s="589"/>
      <c r="X25" s="590"/>
      <c r="Y25" s="591"/>
      <c r="Z25" s="493" t="s">
        <v>165</v>
      </c>
      <c r="AA25" s="473"/>
      <c r="AB25" s="473"/>
      <c r="AC25" s="473"/>
      <c r="AD25" s="473"/>
      <c r="AE25" s="473"/>
      <c r="AF25" s="473"/>
      <c r="AG25" s="474"/>
      <c r="AH25" s="494">
        <v>58</v>
      </c>
      <c r="AI25" s="495"/>
      <c r="AJ25" s="495"/>
      <c r="AK25" s="495"/>
      <c r="AL25" s="537"/>
      <c r="AM25" s="494">
        <v>149640</v>
      </c>
      <c r="AN25" s="495"/>
      <c r="AO25" s="495"/>
      <c r="AP25" s="495"/>
      <c r="AQ25" s="495"/>
      <c r="AR25" s="537"/>
      <c r="AS25" s="494">
        <v>2580</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447813</v>
      </c>
      <c r="BO25" s="407"/>
      <c r="BP25" s="407"/>
      <c r="BQ25" s="407"/>
      <c r="BR25" s="407"/>
      <c r="BS25" s="407"/>
      <c r="BT25" s="407"/>
      <c r="BU25" s="408"/>
      <c r="BV25" s="406">
        <v>952988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6650</v>
      </c>
      <c r="R26" s="495"/>
      <c r="S26" s="495"/>
      <c r="T26" s="495"/>
      <c r="U26" s="495"/>
      <c r="V26" s="537"/>
      <c r="W26" s="589"/>
      <c r="X26" s="590"/>
      <c r="Y26" s="591"/>
      <c r="Z26" s="493" t="s">
        <v>168</v>
      </c>
      <c r="AA26" s="595"/>
      <c r="AB26" s="595"/>
      <c r="AC26" s="595"/>
      <c r="AD26" s="595"/>
      <c r="AE26" s="595"/>
      <c r="AF26" s="595"/>
      <c r="AG26" s="596"/>
      <c r="AH26" s="494">
        <v>5</v>
      </c>
      <c r="AI26" s="495"/>
      <c r="AJ26" s="495"/>
      <c r="AK26" s="495"/>
      <c r="AL26" s="537"/>
      <c r="AM26" s="494">
        <v>12580</v>
      </c>
      <c r="AN26" s="495"/>
      <c r="AO26" s="495"/>
      <c r="AP26" s="495"/>
      <c r="AQ26" s="495"/>
      <c r="AR26" s="537"/>
      <c r="AS26" s="494">
        <v>2516</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4100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769663</v>
      </c>
      <c r="BO27" s="563"/>
      <c r="BP27" s="563"/>
      <c r="BQ27" s="563"/>
      <c r="BR27" s="563"/>
      <c r="BS27" s="563"/>
      <c r="BT27" s="563"/>
      <c r="BU27" s="564"/>
      <c r="BV27" s="562">
        <v>769263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3250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1124857</v>
      </c>
      <c r="BO28" s="407"/>
      <c r="BP28" s="407"/>
      <c r="BQ28" s="407"/>
      <c r="BR28" s="407"/>
      <c r="BS28" s="407"/>
      <c r="BT28" s="407"/>
      <c r="BU28" s="408"/>
      <c r="BV28" s="406">
        <v>1162761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12</v>
      </c>
      <c r="M29" s="495"/>
      <c r="N29" s="495"/>
      <c r="O29" s="495"/>
      <c r="P29" s="537"/>
      <c r="Q29" s="494">
        <v>3000</v>
      </c>
      <c r="R29" s="495"/>
      <c r="S29" s="495"/>
      <c r="T29" s="495"/>
      <c r="U29" s="495"/>
      <c r="V29" s="537"/>
      <c r="W29" s="592"/>
      <c r="X29" s="593"/>
      <c r="Y29" s="594"/>
      <c r="Z29" s="493" t="s">
        <v>177</v>
      </c>
      <c r="AA29" s="473"/>
      <c r="AB29" s="473"/>
      <c r="AC29" s="473"/>
      <c r="AD29" s="473"/>
      <c r="AE29" s="473"/>
      <c r="AF29" s="473"/>
      <c r="AG29" s="474"/>
      <c r="AH29" s="494">
        <v>289</v>
      </c>
      <c r="AI29" s="495"/>
      <c r="AJ29" s="495"/>
      <c r="AK29" s="495"/>
      <c r="AL29" s="537"/>
      <c r="AM29" s="494">
        <v>762382</v>
      </c>
      <c r="AN29" s="495"/>
      <c r="AO29" s="495"/>
      <c r="AP29" s="495"/>
      <c r="AQ29" s="495"/>
      <c r="AR29" s="537"/>
      <c r="AS29" s="494">
        <v>2638</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694695</v>
      </c>
      <c r="BO29" s="444"/>
      <c r="BP29" s="444"/>
      <c r="BQ29" s="444"/>
      <c r="BR29" s="444"/>
      <c r="BS29" s="444"/>
      <c r="BT29" s="444"/>
      <c r="BU29" s="445"/>
      <c r="BV29" s="443">
        <v>594279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93.6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1478068</v>
      </c>
      <c r="BO30" s="563"/>
      <c r="BP30" s="563"/>
      <c r="BQ30" s="563"/>
      <c r="BR30" s="563"/>
      <c r="BS30" s="563"/>
      <c r="BT30" s="563"/>
      <c r="BU30" s="564"/>
      <c r="BV30" s="562">
        <v>1648030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海部南部広域事務組合（一般会計）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介護保険管理特別会計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海部南部広域事務組合（障害者総合支援特別会計）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コミュニティ・プラント事業特別会計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後期高齢者医療保険事業特別会計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海部地区急病診療所組合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海部地区環境事務組合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海部地区水防事務組合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愛知県市町村職員退職手当組合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愛知県後期高齢者医療広域連合（一般会計）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愛知県後期高齢者医療広域連合（後期高齢者医療特別会計）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HyjRrtPwiKDY1zB3NOwsPIC8RW+CUZ5fjj96Ib7CQmZwqlbaJeNMfRIZG4jwNI3ARq253JG/gLbAkg290rV2fA==" saltValue="FxGd0G21feknmYnu97i28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532</v>
      </c>
      <c r="D34" s="1187"/>
      <c r="E34" s="1188"/>
      <c r="F34" s="32">
        <v>13.95</v>
      </c>
      <c r="G34" s="33">
        <v>15.18</v>
      </c>
      <c r="H34" s="33">
        <v>16.059999999999999</v>
      </c>
      <c r="I34" s="33">
        <v>17.82</v>
      </c>
      <c r="J34" s="34">
        <v>17.510000000000002</v>
      </c>
      <c r="K34" s="22"/>
      <c r="L34" s="22"/>
      <c r="M34" s="22"/>
      <c r="N34" s="22"/>
      <c r="O34" s="22"/>
      <c r="P34" s="22"/>
    </row>
    <row r="35" spans="1:16" ht="39" customHeight="1" x14ac:dyDescent="0.2">
      <c r="A35" s="22"/>
      <c r="B35" s="35"/>
      <c r="C35" s="1181" t="s">
        <v>533</v>
      </c>
      <c r="D35" s="1182"/>
      <c r="E35" s="1183"/>
      <c r="F35" s="36">
        <v>7.58</v>
      </c>
      <c r="G35" s="37">
        <v>8.7200000000000006</v>
      </c>
      <c r="H35" s="37">
        <v>7.79</v>
      </c>
      <c r="I35" s="37">
        <v>6.21</v>
      </c>
      <c r="J35" s="38">
        <v>6.66</v>
      </c>
      <c r="K35" s="22"/>
      <c r="L35" s="22"/>
      <c r="M35" s="22"/>
      <c r="N35" s="22"/>
      <c r="O35" s="22"/>
      <c r="P35" s="22"/>
    </row>
    <row r="36" spans="1:16" ht="39" customHeight="1" x14ac:dyDescent="0.2">
      <c r="A36" s="22"/>
      <c r="B36" s="35"/>
      <c r="C36" s="1181" t="s">
        <v>534</v>
      </c>
      <c r="D36" s="1182"/>
      <c r="E36" s="1183"/>
      <c r="F36" s="36">
        <v>13.63</v>
      </c>
      <c r="G36" s="37">
        <v>9.9</v>
      </c>
      <c r="H36" s="37">
        <v>8.09</v>
      </c>
      <c r="I36" s="37">
        <v>6.14</v>
      </c>
      <c r="J36" s="38">
        <v>5.19</v>
      </c>
      <c r="K36" s="22"/>
      <c r="L36" s="22"/>
      <c r="M36" s="22"/>
      <c r="N36" s="22"/>
      <c r="O36" s="22"/>
      <c r="P36" s="22"/>
    </row>
    <row r="37" spans="1:16" ht="39" customHeight="1" x14ac:dyDescent="0.2">
      <c r="A37" s="22"/>
      <c r="B37" s="35"/>
      <c r="C37" s="1181" t="s">
        <v>535</v>
      </c>
      <c r="D37" s="1182"/>
      <c r="E37" s="1183"/>
      <c r="F37" s="36">
        <v>2.25</v>
      </c>
      <c r="G37" s="37">
        <v>2.5</v>
      </c>
      <c r="H37" s="37">
        <v>1.73</v>
      </c>
      <c r="I37" s="37">
        <v>1.84</v>
      </c>
      <c r="J37" s="38">
        <v>0.92</v>
      </c>
      <c r="K37" s="22"/>
      <c r="L37" s="22"/>
      <c r="M37" s="22"/>
      <c r="N37" s="22"/>
      <c r="O37" s="22"/>
      <c r="P37" s="22"/>
    </row>
    <row r="38" spans="1:16" ht="39" customHeight="1" x14ac:dyDescent="0.2">
      <c r="A38" s="22"/>
      <c r="B38" s="35"/>
      <c r="C38" s="1181" t="s">
        <v>536</v>
      </c>
      <c r="D38" s="1182"/>
      <c r="E38" s="1183"/>
      <c r="F38" s="36">
        <v>0.8</v>
      </c>
      <c r="G38" s="37">
        <v>1.84</v>
      </c>
      <c r="H38" s="37">
        <v>1.85</v>
      </c>
      <c r="I38" s="37">
        <v>1.73</v>
      </c>
      <c r="J38" s="38">
        <v>0.59</v>
      </c>
      <c r="K38" s="22"/>
      <c r="L38" s="22"/>
      <c r="M38" s="22"/>
      <c r="N38" s="22"/>
      <c r="O38" s="22"/>
      <c r="P38" s="22"/>
    </row>
    <row r="39" spans="1:16" ht="39" customHeight="1" x14ac:dyDescent="0.2">
      <c r="A39" s="22"/>
      <c r="B39" s="35"/>
      <c r="C39" s="1181" t="s">
        <v>537</v>
      </c>
      <c r="D39" s="1182"/>
      <c r="E39" s="1183"/>
      <c r="F39" s="36">
        <v>0.08</v>
      </c>
      <c r="G39" s="37">
        <v>0.05</v>
      </c>
      <c r="H39" s="37">
        <v>0.11</v>
      </c>
      <c r="I39" s="37">
        <v>0.32</v>
      </c>
      <c r="J39" s="38">
        <v>0.09</v>
      </c>
      <c r="K39" s="22"/>
      <c r="L39" s="22"/>
      <c r="M39" s="22"/>
      <c r="N39" s="22"/>
      <c r="O39" s="22"/>
      <c r="P39" s="22"/>
    </row>
    <row r="40" spans="1:16" ht="39" customHeight="1" x14ac:dyDescent="0.2">
      <c r="A40" s="22"/>
      <c r="B40" s="35"/>
      <c r="C40" s="1181" t="s">
        <v>538</v>
      </c>
      <c r="D40" s="1182"/>
      <c r="E40" s="1183"/>
      <c r="F40" s="36">
        <v>0.01</v>
      </c>
      <c r="G40" s="37">
        <v>0.02</v>
      </c>
      <c r="H40" s="37">
        <v>0.01</v>
      </c>
      <c r="I40" s="37">
        <v>0</v>
      </c>
      <c r="J40" s="38">
        <v>0.01</v>
      </c>
      <c r="K40" s="22"/>
      <c r="L40" s="22"/>
      <c r="M40" s="22"/>
      <c r="N40" s="22"/>
      <c r="O40" s="22"/>
      <c r="P40" s="22"/>
    </row>
    <row r="41" spans="1:16" ht="39" customHeight="1" x14ac:dyDescent="0.2">
      <c r="A41" s="22"/>
      <c r="B41" s="35"/>
      <c r="C41" s="1181" t="s">
        <v>539</v>
      </c>
      <c r="D41" s="1182"/>
      <c r="E41" s="1183"/>
      <c r="F41" s="36">
        <v>0</v>
      </c>
      <c r="G41" s="37">
        <v>0</v>
      </c>
      <c r="H41" s="37">
        <v>0</v>
      </c>
      <c r="I41" s="37">
        <v>0</v>
      </c>
      <c r="J41" s="38">
        <v>0</v>
      </c>
      <c r="K41" s="22"/>
      <c r="L41" s="22"/>
      <c r="M41" s="22"/>
      <c r="N41" s="22"/>
      <c r="O41" s="22"/>
      <c r="P41" s="22"/>
    </row>
    <row r="42" spans="1:16" ht="39" customHeight="1" x14ac:dyDescent="0.2">
      <c r="A42" s="22"/>
      <c r="B42" s="39"/>
      <c r="C42" s="1181" t="s">
        <v>540</v>
      </c>
      <c r="D42" s="1182"/>
      <c r="E42" s="1183"/>
      <c r="F42" s="36" t="s">
        <v>487</v>
      </c>
      <c r="G42" s="37" t="s">
        <v>487</v>
      </c>
      <c r="H42" s="37" t="s">
        <v>487</v>
      </c>
      <c r="I42" s="37" t="s">
        <v>487</v>
      </c>
      <c r="J42" s="38" t="s">
        <v>487</v>
      </c>
      <c r="K42" s="22"/>
      <c r="L42" s="22"/>
      <c r="M42" s="22"/>
      <c r="N42" s="22"/>
      <c r="O42" s="22"/>
      <c r="P42" s="22"/>
    </row>
    <row r="43" spans="1:16" ht="39" customHeight="1" thickBot="1" x14ac:dyDescent="0.25">
      <c r="A43" s="22"/>
      <c r="B43" s="40"/>
      <c r="C43" s="1184" t="s">
        <v>541</v>
      </c>
      <c r="D43" s="1185"/>
      <c r="E43" s="1186"/>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2/alhXqQsDba7DWMDU1unvbW4JJwrRGTye6AsXCD7BZeKIKTpsZ5WKW1smp3U67kTnashAl3dPLgH1zcansSLQ==" saltValue="T9bvCPdO/gIU139iMJGT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ageMargins left="0.59055118110236227" right="0" top="0.59055118110236227" bottom="0.59055118110236227" header="0.39370078740157483" footer="0.39370078740157483"/>
  <pageSetup paperSize="9" scale="55" orientation="landscape" horizontalDpi="12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703</v>
      </c>
      <c r="L45" s="60">
        <v>740</v>
      </c>
      <c r="M45" s="60">
        <v>837</v>
      </c>
      <c r="N45" s="60">
        <v>833</v>
      </c>
      <c r="O45" s="61">
        <v>863</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487</v>
      </c>
      <c r="L46" s="64" t="s">
        <v>487</v>
      </c>
      <c r="M46" s="64" t="s">
        <v>487</v>
      </c>
      <c r="N46" s="64" t="s">
        <v>487</v>
      </c>
      <c r="O46" s="65" t="s">
        <v>487</v>
      </c>
      <c r="P46" s="48"/>
      <c r="Q46" s="48"/>
      <c r="R46" s="48"/>
      <c r="S46" s="48"/>
      <c r="T46" s="48"/>
      <c r="U46" s="48"/>
    </row>
    <row r="47" spans="1:21" ht="30.75" customHeight="1" x14ac:dyDescent="0.2">
      <c r="A47" s="48"/>
      <c r="B47" s="1191"/>
      <c r="C47" s="1192"/>
      <c r="D47" s="62"/>
      <c r="E47" s="1197" t="s">
        <v>12</v>
      </c>
      <c r="F47" s="1197"/>
      <c r="G47" s="1197"/>
      <c r="H47" s="1197"/>
      <c r="I47" s="1197"/>
      <c r="J47" s="1198"/>
      <c r="K47" s="63">
        <v>0</v>
      </c>
      <c r="L47" s="64">
        <v>0</v>
      </c>
      <c r="M47" s="64" t="s">
        <v>487</v>
      </c>
      <c r="N47" s="64" t="s">
        <v>487</v>
      </c>
      <c r="O47" s="65" t="s">
        <v>487</v>
      </c>
      <c r="P47" s="48"/>
      <c r="Q47" s="48"/>
      <c r="R47" s="48"/>
      <c r="S47" s="48"/>
      <c r="T47" s="48"/>
      <c r="U47" s="48"/>
    </row>
    <row r="48" spans="1:21" ht="30.75" customHeight="1" x14ac:dyDescent="0.2">
      <c r="A48" s="48"/>
      <c r="B48" s="1191"/>
      <c r="C48" s="1192"/>
      <c r="D48" s="62"/>
      <c r="E48" s="1197" t="s">
        <v>13</v>
      </c>
      <c r="F48" s="1197"/>
      <c r="G48" s="1197"/>
      <c r="H48" s="1197"/>
      <c r="I48" s="1197"/>
      <c r="J48" s="1198"/>
      <c r="K48" s="63">
        <v>180</v>
      </c>
      <c r="L48" s="64">
        <v>198</v>
      </c>
      <c r="M48" s="64">
        <v>206</v>
      </c>
      <c r="N48" s="64">
        <v>207</v>
      </c>
      <c r="O48" s="65">
        <v>206</v>
      </c>
      <c r="P48" s="48"/>
      <c r="Q48" s="48"/>
      <c r="R48" s="48"/>
      <c r="S48" s="48"/>
      <c r="T48" s="48"/>
      <c r="U48" s="48"/>
    </row>
    <row r="49" spans="1:21" ht="30.75" customHeight="1" x14ac:dyDescent="0.2">
      <c r="A49" s="48"/>
      <c r="B49" s="1191"/>
      <c r="C49" s="1192"/>
      <c r="D49" s="62"/>
      <c r="E49" s="1197" t="s">
        <v>14</v>
      </c>
      <c r="F49" s="1197"/>
      <c r="G49" s="1197"/>
      <c r="H49" s="1197"/>
      <c r="I49" s="1197"/>
      <c r="J49" s="1198"/>
      <c r="K49" s="63">
        <v>6</v>
      </c>
      <c r="L49" s="64">
        <v>10</v>
      </c>
      <c r="M49" s="64">
        <v>15</v>
      </c>
      <c r="N49" s="64">
        <v>26</v>
      </c>
      <c r="O49" s="65">
        <v>25</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487</v>
      </c>
      <c r="L50" s="64" t="s">
        <v>487</v>
      </c>
      <c r="M50" s="64" t="s">
        <v>487</v>
      </c>
      <c r="N50" s="64" t="s">
        <v>487</v>
      </c>
      <c r="O50" s="65" t="s">
        <v>487</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487</v>
      </c>
      <c r="L51" s="64" t="s">
        <v>487</v>
      </c>
      <c r="M51" s="64" t="s">
        <v>487</v>
      </c>
      <c r="N51" s="64" t="s">
        <v>487</v>
      </c>
      <c r="O51" s="65" t="s">
        <v>487</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678</v>
      </c>
      <c r="L52" s="64">
        <v>684</v>
      </c>
      <c r="M52" s="64">
        <v>674</v>
      </c>
      <c r="N52" s="64">
        <v>683</v>
      </c>
      <c r="O52" s="65">
        <v>670</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211</v>
      </c>
      <c r="L53" s="69">
        <v>264</v>
      </c>
      <c r="M53" s="69">
        <v>384</v>
      </c>
      <c r="N53" s="69">
        <v>383</v>
      </c>
      <c r="O53" s="70">
        <v>424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556</v>
      </c>
      <c r="L58" s="84" t="s">
        <v>487</v>
      </c>
      <c r="M58" s="84" t="s">
        <v>487</v>
      </c>
      <c r="N58" s="84" t="s">
        <v>487</v>
      </c>
      <c r="O58" s="85" t="s">
        <v>487</v>
      </c>
    </row>
    <row r="59" spans="1:21" ht="31.5" customHeight="1" x14ac:dyDescent="0.2">
      <c r="B59" s="1207"/>
      <c r="C59" s="1208"/>
      <c r="D59" s="1214" t="s">
        <v>26</v>
      </c>
      <c r="E59" s="1215"/>
      <c r="F59" s="1215"/>
      <c r="G59" s="1215"/>
      <c r="H59" s="1215"/>
      <c r="I59" s="1215"/>
      <c r="J59" s="1216"/>
      <c r="K59" s="86">
        <v>2</v>
      </c>
      <c r="L59" s="87" t="s">
        <v>487</v>
      </c>
      <c r="M59" s="87" t="s">
        <v>487</v>
      </c>
      <c r="N59" s="87" t="s">
        <v>487</v>
      </c>
      <c r="O59" s="88" t="s">
        <v>487</v>
      </c>
    </row>
    <row r="60" spans="1:21" ht="31.5" customHeight="1" thickBot="1" x14ac:dyDescent="0.25">
      <c r="B60" s="1209"/>
      <c r="C60" s="1210"/>
      <c r="D60" s="1217" t="s">
        <v>27</v>
      </c>
      <c r="E60" s="1218"/>
      <c r="F60" s="1218"/>
      <c r="G60" s="1218"/>
      <c r="H60" s="1218"/>
      <c r="I60" s="1218"/>
      <c r="J60" s="1219"/>
      <c r="K60" s="89" t="s">
        <v>556</v>
      </c>
      <c r="L60" s="90" t="s">
        <v>487</v>
      </c>
      <c r="M60" s="90" t="s">
        <v>487</v>
      </c>
      <c r="N60" s="90" t="s">
        <v>487</v>
      </c>
      <c r="O60" s="91" t="s">
        <v>487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zK6e0VrWLfpADO1QVsm/l3HggpcDhEVR8txJ9RV/NTKVPDjsGu02ii7Rb0YymO6SuSd5KxMI7MjItKI6U1U9g==" saltValue="mRwiQdPjISVXBRfpp77+N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ageMargins left="0.59055118110236227" right="0" top="0.59055118110236227" bottom="0.59055118110236227" header="0.39370078740157483" footer="0.39370078740157483"/>
  <pageSetup paperSize="9" scale="48" orientation="landscape" horizontalDpi="12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20" t="s">
        <v>30</v>
      </c>
      <c r="C41" s="1221"/>
      <c r="D41" s="105"/>
      <c r="E41" s="1226" t="s">
        <v>31</v>
      </c>
      <c r="F41" s="1226"/>
      <c r="G41" s="1226"/>
      <c r="H41" s="1227"/>
      <c r="I41" s="355">
        <v>9547</v>
      </c>
      <c r="J41" s="356">
        <v>10083</v>
      </c>
      <c r="K41" s="356">
        <v>10286</v>
      </c>
      <c r="L41" s="356">
        <v>10063</v>
      </c>
      <c r="M41" s="357">
        <v>9637</v>
      </c>
    </row>
    <row r="42" spans="2:13" ht="27.75" customHeight="1" x14ac:dyDescent="0.2">
      <c r="B42" s="1222"/>
      <c r="C42" s="1223"/>
      <c r="D42" s="106"/>
      <c r="E42" s="1228" t="s">
        <v>32</v>
      </c>
      <c r="F42" s="1228"/>
      <c r="G42" s="1228"/>
      <c r="H42" s="1229"/>
      <c r="I42" s="358" t="s">
        <v>487</v>
      </c>
      <c r="J42" s="359" t="s">
        <v>487</v>
      </c>
      <c r="K42" s="359" t="s">
        <v>487</v>
      </c>
      <c r="L42" s="359" t="s">
        <v>487</v>
      </c>
      <c r="M42" s="360" t="s">
        <v>487</v>
      </c>
    </row>
    <row r="43" spans="2:13" ht="27.75" customHeight="1" x14ac:dyDescent="0.2">
      <c r="B43" s="1222"/>
      <c r="C43" s="1223"/>
      <c r="D43" s="106"/>
      <c r="E43" s="1228" t="s">
        <v>33</v>
      </c>
      <c r="F43" s="1228"/>
      <c r="G43" s="1228"/>
      <c r="H43" s="1229"/>
      <c r="I43" s="358">
        <v>4704</v>
      </c>
      <c r="J43" s="359">
        <v>4918</v>
      </c>
      <c r="K43" s="359">
        <v>5321</v>
      </c>
      <c r="L43" s="359">
        <v>5294</v>
      </c>
      <c r="M43" s="360">
        <v>5209</v>
      </c>
    </row>
    <row r="44" spans="2:13" ht="27.75" customHeight="1" x14ac:dyDescent="0.2">
      <c r="B44" s="1222"/>
      <c r="C44" s="1223"/>
      <c r="D44" s="106"/>
      <c r="E44" s="1228" t="s">
        <v>34</v>
      </c>
      <c r="F44" s="1228"/>
      <c r="G44" s="1228"/>
      <c r="H44" s="1229"/>
      <c r="I44" s="358">
        <v>144</v>
      </c>
      <c r="J44" s="359">
        <v>203</v>
      </c>
      <c r="K44" s="359">
        <v>244</v>
      </c>
      <c r="L44" s="359">
        <v>207</v>
      </c>
      <c r="M44" s="360">
        <v>171</v>
      </c>
    </row>
    <row r="45" spans="2:13" ht="27.75" customHeight="1" x14ac:dyDescent="0.2">
      <c r="B45" s="1222"/>
      <c r="C45" s="1223"/>
      <c r="D45" s="106"/>
      <c r="E45" s="1228" t="s">
        <v>35</v>
      </c>
      <c r="F45" s="1228"/>
      <c r="G45" s="1228"/>
      <c r="H45" s="1229"/>
      <c r="I45" s="358">
        <v>1615</v>
      </c>
      <c r="J45" s="359">
        <v>1603</v>
      </c>
      <c r="K45" s="359">
        <v>1591</v>
      </c>
      <c r="L45" s="359">
        <v>1571</v>
      </c>
      <c r="M45" s="360">
        <v>1550</v>
      </c>
    </row>
    <row r="46" spans="2:13" ht="27.75" customHeight="1" x14ac:dyDescent="0.2">
      <c r="B46" s="1222"/>
      <c r="C46" s="1223"/>
      <c r="D46" s="107"/>
      <c r="E46" s="1228" t="s">
        <v>36</v>
      </c>
      <c r="F46" s="1228"/>
      <c r="G46" s="1228"/>
      <c r="H46" s="1229"/>
      <c r="I46" s="358" t="s">
        <v>487</v>
      </c>
      <c r="J46" s="359" t="s">
        <v>487</v>
      </c>
      <c r="K46" s="359" t="s">
        <v>487</v>
      </c>
      <c r="L46" s="359" t="s">
        <v>487</v>
      </c>
      <c r="M46" s="360" t="s">
        <v>487</v>
      </c>
    </row>
    <row r="47" spans="2:13" ht="27.75" customHeight="1" x14ac:dyDescent="0.2">
      <c r="B47" s="1222"/>
      <c r="C47" s="1223"/>
      <c r="D47" s="108"/>
      <c r="E47" s="1230" t="s">
        <v>37</v>
      </c>
      <c r="F47" s="1231"/>
      <c r="G47" s="1231"/>
      <c r="H47" s="1232"/>
      <c r="I47" s="358" t="s">
        <v>487</v>
      </c>
      <c r="J47" s="359" t="s">
        <v>487</v>
      </c>
      <c r="K47" s="359" t="s">
        <v>487</v>
      </c>
      <c r="L47" s="359" t="s">
        <v>487</v>
      </c>
      <c r="M47" s="360" t="s">
        <v>487</v>
      </c>
    </row>
    <row r="48" spans="2:13" ht="27.75" customHeight="1" x14ac:dyDescent="0.2">
      <c r="B48" s="1222"/>
      <c r="C48" s="1223"/>
      <c r="D48" s="106"/>
      <c r="E48" s="1228" t="s">
        <v>38</v>
      </c>
      <c r="F48" s="1228"/>
      <c r="G48" s="1228"/>
      <c r="H48" s="1229"/>
      <c r="I48" s="358" t="s">
        <v>487</v>
      </c>
      <c r="J48" s="359" t="s">
        <v>487</v>
      </c>
      <c r="K48" s="359" t="s">
        <v>487</v>
      </c>
      <c r="L48" s="359" t="s">
        <v>487</v>
      </c>
      <c r="M48" s="360" t="s">
        <v>487</v>
      </c>
    </row>
    <row r="49" spans="2:13" ht="27.75" customHeight="1" x14ac:dyDescent="0.2">
      <c r="B49" s="1224"/>
      <c r="C49" s="1225"/>
      <c r="D49" s="106"/>
      <c r="E49" s="1228" t="s">
        <v>39</v>
      </c>
      <c r="F49" s="1228"/>
      <c r="G49" s="1228"/>
      <c r="H49" s="1229"/>
      <c r="I49" s="358" t="s">
        <v>487</v>
      </c>
      <c r="J49" s="359" t="s">
        <v>487</v>
      </c>
      <c r="K49" s="359" t="s">
        <v>487</v>
      </c>
      <c r="L49" s="359" t="s">
        <v>487</v>
      </c>
      <c r="M49" s="360" t="s">
        <v>487</v>
      </c>
    </row>
    <row r="50" spans="2:13" ht="27.75" customHeight="1" x14ac:dyDescent="0.2">
      <c r="B50" s="1233" t="s">
        <v>40</v>
      </c>
      <c r="C50" s="1234"/>
      <c r="D50" s="109"/>
      <c r="E50" s="1228" t="s">
        <v>41</v>
      </c>
      <c r="F50" s="1228"/>
      <c r="G50" s="1228"/>
      <c r="H50" s="1229"/>
      <c r="I50" s="358">
        <v>3956</v>
      </c>
      <c r="J50" s="359">
        <v>3700</v>
      </c>
      <c r="K50" s="359">
        <v>4285</v>
      </c>
      <c r="L50" s="359">
        <v>4602</v>
      </c>
      <c r="M50" s="360">
        <v>4373</v>
      </c>
    </row>
    <row r="51" spans="2:13" ht="27.75" customHeight="1" x14ac:dyDescent="0.2">
      <c r="B51" s="1222"/>
      <c r="C51" s="1223"/>
      <c r="D51" s="106"/>
      <c r="E51" s="1228" t="s">
        <v>42</v>
      </c>
      <c r="F51" s="1228"/>
      <c r="G51" s="1228"/>
      <c r="H51" s="1229"/>
      <c r="I51" s="358" t="s">
        <v>487</v>
      </c>
      <c r="J51" s="359" t="s">
        <v>487</v>
      </c>
      <c r="K51" s="359" t="s">
        <v>487</v>
      </c>
      <c r="L51" s="359" t="s">
        <v>487</v>
      </c>
      <c r="M51" s="360" t="s">
        <v>487</v>
      </c>
    </row>
    <row r="52" spans="2:13" ht="27.75" customHeight="1" x14ac:dyDescent="0.2">
      <c r="B52" s="1224"/>
      <c r="C52" s="1225"/>
      <c r="D52" s="106"/>
      <c r="E52" s="1228" t="s">
        <v>43</v>
      </c>
      <c r="F52" s="1228"/>
      <c r="G52" s="1228"/>
      <c r="H52" s="1229"/>
      <c r="I52" s="358">
        <v>8583</v>
      </c>
      <c r="J52" s="359">
        <v>8780</v>
      </c>
      <c r="K52" s="359">
        <v>8971</v>
      </c>
      <c r="L52" s="359">
        <v>8340</v>
      </c>
      <c r="M52" s="360">
        <v>7993</v>
      </c>
    </row>
    <row r="53" spans="2:13" ht="27.75" customHeight="1" thickBot="1" x14ac:dyDescent="0.25">
      <c r="B53" s="1235" t="s">
        <v>19</v>
      </c>
      <c r="C53" s="1236"/>
      <c r="D53" s="110"/>
      <c r="E53" s="1237" t="s">
        <v>44</v>
      </c>
      <c r="F53" s="1237"/>
      <c r="G53" s="1237"/>
      <c r="H53" s="1238"/>
      <c r="I53" s="361">
        <v>3470</v>
      </c>
      <c r="J53" s="362">
        <v>4328</v>
      </c>
      <c r="K53" s="362">
        <v>4186</v>
      </c>
      <c r="L53" s="362">
        <v>4192</v>
      </c>
      <c r="M53" s="363">
        <v>4200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YzXe8huHCCEzMtV9Uy61F67Mnyk4DN9KKD7Mw+GhkpezI8ei/mpB3Vgf2GWtznWrarUw9qznlBTR4AagfA+pbw==" saltValue="SPyiGAaVP+4UtmVr9fWX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ageMargins left="0.59055118110236227" right="0" top="0.59055118110236227" bottom="0.59055118110236227" header="0.39370078740157483" footer="0.39370078740157483"/>
  <pageSetup paperSize="9" scale="55" orientation="landscape" horizontalDpi="12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view="pageBreakPreview"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47" t="s">
        <v>46</v>
      </c>
      <c r="D55" s="1247"/>
      <c r="E55" s="1248"/>
      <c r="F55" s="122">
        <v>1127</v>
      </c>
      <c r="G55" s="122">
        <v>1163</v>
      </c>
      <c r="H55" s="123">
        <v>1125</v>
      </c>
    </row>
    <row r="56" spans="2:8" ht="52.5" customHeight="1" x14ac:dyDescent="0.2">
      <c r="B56" s="124"/>
      <c r="C56" s="1249" t="s">
        <v>47</v>
      </c>
      <c r="D56" s="1249"/>
      <c r="E56" s="1250"/>
      <c r="F56" s="125">
        <v>494</v>
      </c>
      <c r="G56" s="125">
        <v>594</v>
      </c>
      <c r="H56" s="126">
        <v>695</v>
      </c>
    </row>
    <row r="57" spans="2:8" ht="53.25" customHeight="1" x14ac:dyDescent="0.2">
      <c r="B57" s="124"/>
      <c r="C57" s="1251" t="s">
        <v>48</v>
      </c>
      <c r="D57" s="1251"/>
      <c r="E57" s="1252"/>
      <c r="F57" s="127">
        <v>1589</v>
      </c>
      <c r="G57" s="127">
        <v>1648</v>
      </c>
      <c r="H57" s="128">
        <v>1478</v>
      </c>
    </row>
    <row r="58" spans="2:8" ht="45.75" customHeight="1" x14ac:dyDescent="0.2">
      <c r="B58" s="129"/>
      <c r="C58" s="1239" t="s">
        <v>557</v>
      </c>
      <c r="D58" s="1240"/>
      <c r="E58" s="1241"/>
      <c r="F58" s="130">
        <v>732</v>
      </c>
      <c r="G58" s="130">
        <v>691</v>
      </c>
      <c r="H58" s="131">
        <v>669</v>
      </c>
    </row>
    <row r="59" spans="2:8" ht="45.75" customHeight="1" x14ac:dyDescent="0.2">
      <c r="B59" s="129"/>
      <c r="C59" s="1239" t="s">
        <v>562</v>
      </c>
      <c r="D59" s="1240"/>
      <c r="E59" s="1241"/>
      <c r="F59" s="130">
        <v>156</v>
      </c>
      <c r="G59" s="130">
        <v>306</v>
      </c>
      <c r="H59" s="131">
        <v>406</v>
      </c>
    </row>
    <row r="60" spans="2:8" ht="45.75" customHeight="1" x14ac:dyDescent="0.2">
      <c r="B60" s="129"/>
      <c r="C60" s="1239" t="s">
        <v>558</v>
      </c>
      <c r="D60" s="1240"/>
      <c r="E60" s="1241"/>
      <c r="F60" s="130">
        <v>687</v>
      </c>
      <c r="G60" s="130">
        <v>637</v>
      </c>
      <c r="H60" s="131">
        <v>387</v>
      </c>
    </row>
    <row r="61" spans="2:8" ht="45.75" customHeight="1" x14ac:dyDescent="0.2">
      <c r="B61" s="129"/>
      <c r="C61" s="1239" t="s">
        <v>559</v>
      </c>
      <c r="D61" s="1240"/>
      <c r="E61" s="1241"/>
      <c r="F61" s="130">
        <v>7</v>
      </c>
      <c r="G61" s="130">
        <v>7</v>
      </c>
      <c r="H61" s="131">
        <v>8</v>
      </c>
    </row>
    <row r="62" spans="2:8" ht="45.75" customHeight="1" thickBot="1" x14ac:dyDescent="0.25">
      <c r="B62" s="132"/>
      <c r="C62" s="1242" t="s">
        <v>561</v>
      </c>
      <c r="D62" s="1243"/>
      <c r="E62" s="1244"/>
      <c r="F62" s="133">
        <v>7</v>
      </c>
      <c r="G62" s="133">
        <v>7</v>
      </c>
      <c r="H62" s="134">
        <v>7</v>
      </c>
    </row>
    <row r="63" spans="2:8" ht="52.5" customHeight="1" thickBot="1" x14ac:dyDescent="0.25">
      <c r="B63" s="135"/>
      <c r="C63" s="1245" t="s">
        <v>49</v>
      </c>
      <c r="D63" s="1245"/>
      <c r="E63" s="1246"/>
      <c r="F63" s="136">
        <v>3211</v>
      </c>
      <c r="G63" s="136">
        <v>3405</v>
      </c>
      <c r="H63" s="137">
        <v>3298</v>
      </c>
    </row>
    <row r="64" spans="2:8" ht="13.2" x14ac:dyDescent="0.2"/>
  </sheetData>
  <sheetProtection algorithmName="SHA-512" hashValue="ntaPVLT9vl2fNxoRxqY332FYuo+01/zMTHNjbb/Kmdpdo9uDNNrWUOTSDfg6UcBLQ77vGsmtlYiEi4rJ4tvdYA==" saltValue="BLHNuQ504rbEV4OuD8KBBQ==" spinCount="100000" sheet="1" objects="1" scenarios="1"/>
  <mergeCells count="9">
    <mergeCell ref="C61:E61"/>
    <mergeCell ref="C62:E62"/>
    <mergeCell ref="C63:E63"/>
    <mergeCell ref="C55:E55"/>
    <mergeCell ref="C56:E56"/>
    <mergeCell ref="C57:E57"/>
    <mergeCell ref="C58:E58"/>
    <mergeCell ref="C59:E59"/>
    <mergeCell ref="C60:E60"/>
  </mergeCells>
  <phoneticPr fontId="2"/>
  <pageMargins left="0.59055118110236227" right="0" top="0.59055118110236227" bottom="0.59055118110236227" header="0.39370078740157483" footer="0.39370078740157483"/>
  <pageSetup paperSize="9" scale="38" orientation="landscape" horizontalDpi="12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110A9-48B4-4770-A43B-BFB34A54527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75" t="s">
        <v>566</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2" x14ac:dyDescent="0.2">
      <c r="B44" s="37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2" x14ac:dyDescent="0.2">
      <c r="B45" s="37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2" x14ac:dyDescent="0.2">
      <c r="B46" s="37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2" x14ac:dyDescent="0.2">
      <c r="B47" s="37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567</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526</v>
      </c>
      <c r="BQ50" s="1258"/>
      <c r="BR50" s="1258"/>
      <c r="BS50" s="1258"/>
      <c r="BT50" s="1258"/>
      <c r="BU50" s="1258"/>
      <c r="BV50" s="1258"/>
      <c r="BW50" s="1258"/>
      <c r="BX50" s="1258" t="s">
        <v>527</v>
      </c>
      <c r="BY50" s="1258"/>
      <c r="BZ50" s="1258"/>
      <c r="CA50" s="1258"/>
      <c r="CB50" s="1258"/>
      <c r="CC50" s="1258"/>
      <c r="CD50" s="1258"/>
      <c r="CE50" s="1258"/>
      <c r="CF50" s="1258" t="s">
        <v>528</v>
      </c>
      <c r="CG50" s="1258"/>
      <c r="CH50" s="1258"/>
      <c r="CI50" s="1258"/>
      <c r="CJ50" s="1258"/>
      <c r="CK50" s="1258"/>
      <c r="CL50" s="1258"/>
      <c r="CM50" s="1258"/>
      <c r="CN50" s="1258" t="s">
        <v>529</v>
      </c>
      <c r="CO50" s="1258"/>
      <c r="CP50" s="1258"/>
      <c r="CQ50" s="1258"/>
      <c r="CR50" s="1258"/>
      <c r="CS50" s="1258"/>
      <c r="CT50" s="1258"/>
      <c r="CU50" s="1258"/>
      <c r="CV50" s="1258" t="s">
        <v>530</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568</v>
      </c>
      <c r="AO51" s="1256"/>
      <c r="AP51" s="1256"/>
      <c r="AQ51" s="1256"/>
      <c r="AR51" s="1256"/>
      <c r="AS51" s="1256"/>
      <c r="AT51" s="1256"/>
      <c r="AU51" s="1256"/>
      <c r="AV51" s="1256"/>
      <c r="AW51" s="1256"/>
      <c r="AX51" s="1256"/>
      <c r="AY51" s="1256"/>
      <c r="AZ51" s="1256"/>
      <c r="BA51" s="1256"/>
      <c r="BB51" s="1256" t="s">
        <v>569</v>
      </c>
      <c r="BC51" s="1256"/>
      <c r="BD51" s="1256"/>
      <c r="BE51" s="1256"/>
      <c r="BF51" s="1256"/>
      <c r="BG51" s="1256"/>
      <c r="BH51" s="1256"/>
      <c r="BI51" s="1256"/>
      <c r="BJ51" s="1256"/>
      <c r="BK51" s="1256"/>
      <c r="BL51" s="1256"/>
      <c r="BM51" s="1256"/>
      <c r="BN51" s="1256"/>
      <c r="BO51" s="1256"/>
      <c r="BP51" s="1253">
        <v>53.9</v>
      </c>
      <c r="BQ51" s="1253"/>
      <c r="BR51" s="1253"/>
      <c r="BS51" s="1253"/>
      <c r="BT51" s="1253"/>
      <c r="BU51" s="1253"/>
      <c r="BV51" s="1253"/>
      <c r="BW51" s="1253"/>
      <c r="BX51" s="1253">
        <v>63</v>
      </c>
      <c r="BY51" s="1253"/>
      <c r="BZ51" s="1253"/>
      <c r="CA51" s="1253"/>
      <c r="CB51" s="1253"/>
      <c r="CC51" s="1253"/>
      <c r="CD51" s="1253"/>
      <c r="CE51" s="1253"/>
      <c r="CF51" s="1253">
        <v>56.6</v>
      </c>
      <c r="CG51" s="1253"/>
      <c r="CH51" s="1253"/>
      <c r="CI51" s="1253"/>
      <c r="CJ51" s="1253"/>
      <c r="CK51" s="1253"/>
      <c r="CL51" s="1253"/>
      <c r="CM51" s="1253"/>
      <c r="CN51" s="1253">
        <v>57.9</v>
      </c>
      <c r="CO51" s="1253"/>
      <c r="CP51" s="1253"/>
      <c r="CQ51" s="1253"/>
      <c r="CR51" s="1253"/>
      <c r="CS51" s="1253"/>
      <c r="CT51" s="1253"/>
      <c r="CU51" s="1253"/>
      <c r="CV51" s="1253">
        <v>57.1</v>
      </c>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570</v>
      </c>
      <c r="BC53" s="1256"/>
      <c r="BD53" s="1256"/>
      <c r="BE53" s="1256"/>
      <c r="BF53" s="1256"/>
      <c r="BG53" s="1256"/>
      <c r="BH53" s="1256"/>
      <c r="BI53" s="1256"/>
      <c r="BJ53" s="1256"/>
      <c r="BK53" s="1256"/>
      <c r="BL53" s="1256"/>
      <c r="BM53" s="1256"/>
      <c r="BN53" s="1256"/>
      <c r="BO53" s="1256"/>
      <c r="BP53" s="1253">
        <v>61.5</v>
      </c>
      <c r="BQ53" s="1253"/>
      <c r="BR53" s="1253"/>
      <c r="BS53" s="1253"/>
      <c r="BT53" s="1253"/>
      <c r="BU53" s="1253"/>
      <c r="BV53" s="1253"/>
      <c r="BW53" s="1253"/>
      <c r="BX53" s="1253">
        <v>61.7</v>
      </c>
      <c r="BY53" s="1253"/>
      <c r="BZ53" s="1253"/>
      <c r="CA53" s="1253"/>
      <c r="CB53" s="1253"/>
      <c r="CC53" s="1253"/>
      <c r="CD53" s="1253"/>
      <c r="CE53" s="1253"/>
      <c r="CF53" s="1253">
        <v>63.4</v>
      </c>
      <c r="CG53" s="1253"/>
      <c r="CH53" s="1253"/>
      <c r="CI53" s="1253"/>
      <c r="CJ53" s="1253"/>
      <c r="CK53" s="1253"/>
      <c r="CL53" s="1253"/>
      <c r="CM53" s="1253"/>
      <c r="CN53" s="1253">
        <v>65</v>
      </c>
      <c r="CO53" s="1253"/>
      <c r="CP53" s="1253"/>
      <c r="CQ53" s="1253"/>
      <c r="CR53" s="1253"/>
      <c r="CS53" s="1253"/>
      <c r="CT53" s="1253"/>
      <c r="CU53" s="1253"/>
      <c r="CV53" s="1253">
        <v>66.599999999999994</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571</v>
      </c>
      <c r="AO55" s="1258"/>
      <c r="AP55" s="1258"/>
      <c r="AQ55" s="1258"/>
      <c r="AR55" s="1258"/>
      <c r="AS55" s="1258"/>
      <c r="AT55" s="1258"/>
      <c r="AU55" s="1258"/>
      <c r="AV55" s="1258"/>
      <c r="AW55" s="1258"/>
      <c r="AX55" s="1258"/>
      <c r="AY55" s="1258"/>
      <c r="AZ55" s="1258"/>
      <c r="BA55" s="1258"/>
      <c r="BB55" s="1256" t="s">
        <v>569</v>
      </c>
      <c r="BC55" s="1256"/>
      <c r="BD55" s="1256"/>
      <c r="BE55" s="1256"/>
      <c r="BF55" s="1256"/>
      <c r="BG55" s="1256"/>
      <c r="BH55" s="1256"/>
      <c r="BI55" s="1256"/>
      <c r="BJ55" s="1256"/>
      <c r="BK55" s="1256"/>
      <c r="BL55" s="1256"/>
      <c r="BM55" s="1256"/>
      <c r="BN55" s="1256"/>
      <c r="BO55" s="1256"/>
      <c r="BP55" s="1253">
        <v>20.3</v>
      </c>
      <c r="BQ55" s="1253"/>
      <c r="BR55" s="1253"/>
      <c r="BS55" s="1253"/>
      <c r="BT55" s="1253"/>
      <c r="BU55" s="1253"/>
      <c r="BV55" s="1253"/>
      <c r="BW55" s="1253"/>
      <c r="BX55" s="1253">
        <v>15.5</v>
      </c>
      <c r="BY55" s="1253"/>
      <c r="BZ55" s="1253"/>
      <c r="CA55" s="1253"/>
      <c r="CB55" s="1253"/>
      <c r="CC55" s="1253"/>
      <c r="CD55" s="1253"/>
      <c r="CE55" s="1253"/>
      <c r="CF55" s="1253">
        <v>4.5999999999999996</v>
      </c>
      <c r="CG55" s="1253"/>
      <c r="CH55" s="1253"/>
      <c r="CI55" s="1253"/>
      <c r="CJ55" s="1253"/>
      <c r="CK55" s="1253"/>
      <c r="CL55" s="1253"/>
      <c r="CM55" s="1253"/>
      <c r="CN55" s="1253">
        <v>1.6</v>
      </c>
      <c r="CO55" s="1253"/>
      <c r="CP55" s="1253"/>
      <c r="CQ55" s="1253"/>
      <c r="CR55" s="1253"/>
      <c r="CS55" s="1253"/>
      <c r="CT55" s="1253"/>
      <c r="CU55" s="1253"/>
      <c r="CV55" s="1253">
        <v>0</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570</v>
      </c>
      <c r="BC57" s="1256"/>
      <c r="BD57" s="1256"/>
      <c r="BE57" s="1256"/>
      <c r="BF57" s="1256"/>
      <c r="BG57" s="1256"/>
      <c r="BH57" s="1256"/>
      <c r="BI57" s="1256"/>
      <c r="BJ57" s="1256"/>
      <c r="BK57" s="1256"/>
      <c r="BL57" s="1256"/>
      <c r="BM57" s="1256"/>
      <c r="BN57" s="1256"/>
      <c r="BO57" s="1256"/>
      <c r="BP57" s="1253">
        <v>60.4</v>
      </c>
      <c r="BQ57" s="1253"/>
      <c r="BR57" s="1253"/>
      <c r="BS57" s="1253"/>
      <c r="BT57" s="1253"/>
      <c r="BU57" s="1253"/>
      <c r="BV57" s="1253"/>
      <c r="BW57" s="1253"/>
      <c r="BX57" s="1253">
        <v>61.5</v>
      </c>
      <c r="BY57" s="1253"/>
      <c r="BZ57" s="1253"/>
      <c r="CA57" s="1253"/>
      <c r="CB57" s="1253"/>
      <c r="CC57" s="1253"/>
      <c r="CD57" s="1253"/>
      <c r="CE57" s="1253"/>
      <c r="CF57" s="1253">
        <v>61.3</v>
      </c>
      <c r="CG57" s="1253"/>
      <c r="CH57" s="1253"/>
      <c r="CI57" s="1253"/>
      <c r="CJ57" s="1253"/>
      <c r="CK57" s="1253"/>
      <c r="CL57" s="1253"/>
      <c r="CM57" s="1253"/>
      <c r="CN57" s="1253">
        <v>62.4</v>
      </c>
      <c r="CO57" s="1253"/>
      <c r="CP57" s="1253"/>
      <c r="CQ57" s="1253"/>
      <c r="CR57" s="1253"/>
      <c r="CS57" s="1253"/>
      <c r="CT57" s="1253"/>
      <c r="CU57" s="1253"/>
      <c r="CV57" s="1253">
        <v>63.5</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572</v>
      </c>
    </row>
    <row r="64" spans="1:109" ht="13.2" x14ac:dyDescent="0.2">
      <c r="B64" s="372"/>
      <c r="G64" s="379"/>
      <c r="I64" s="392"/>
      <c r="J64" s="392"/>
      <c r="K64" s="392"/>
      <c r="L64" s="392"/>
      <c r="M64" s="392"/>
      <c r="N64" s="393"/>
      <c r="AM64" s="379"/>
      <c r="AN64" s="379" t="s">
        <v>565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573</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567</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526</v>
      </c>
      <c r="BQ72" s="1258"/>
      <c r="BR72" s="1258"/>
      <c r="BS72" s="1258"/>
      <c r="BT72" s="1258"/>
      <c r="BU72" s="1258"/>
      <c r="BV72" s="1258"/>
      <c r="BW72" s="1258"/>
      <c r="BX72" s="1258" t="s">
        <v>527</v>
      </c>
      <c r="BY72" s="1258"/>
      <c r="BZ72" s="1258"/>
      <c r="CA72" s="1258"/>
      <c r="CB72" s="1258"/>
      <c r="CC72" s="1258"/>
      <c r="CD72" s="1258"/>
      <c r="CE72" s="1258"/>
      <c r="CF72" s="1258" t="s">
        <v>528</v>
      </c>
      <c r="CG72" s="1258"/>
      <c r="CH72" s="1258"/>
      <c r="CI72" s="1258"/>
      <c r="CJ72" s="1258"/>
      <c r="CK72" s="1258"/>
      <c r="CL72" s="1258"/>
      <c r="CM72" s="1258"/>
      <c r="CN72" s="1258" t="s">
        <v>529</v>
      </c>
      <c r="CO72" s="1258"/>
      <c r="CP72" s="1258"/>
      <c r="CQ72" s="1258"/>
      <c r="CR72" s="1258"/>
      <c r="CS72" s="1258"/>
      <c r="CT72" s="1258"/>
      <c r="CU72" s="1258"/>
      <c r="CV72" s="1258" t="s">
        <v>530</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568</v>
      </c>
      <c r="AO73" s="1256"/>
      <c r="AP73" s="1256"/>
      <c r="AQ73" s="1256"/>
      <c r="AR73" s="1256"/>
      <c r="AS73" s="1256"/>
      <c r="AT73" s="1256"/>
      <c r="AU73" s="1256"/>
      <c r="AV73" s="1256"/>
      <c r="AW73" s="1256"/>
      <c r="AX73" s="1256"/>
      <c r="AY73" s="1256"/>
      <c r="AZ73" s="1256"/>
      <c r="BA73" s="1256"/>
      <c r="BB73" s="1256" t="s">
        <v>569</v>
      </c>
      <c r="BC73" s="1256"/>
      <c r="BD73" s="1256"/>
      <c r="BE73" s="1256"/>
      <c r="BF73" s="1256"/>
      <c r="BG73" s="1256"/>
      <c r="BH73" s="1256"/>
      <c r="BI73" s="1256"/>
      <c r="BJ73" s="1256"/>
      <c r="BK73" s="1256"/>
      <c r="BL73" s="1256"/>
      <c r="BM73" s="1256"/>
      <c r="BN73" s="1256"/>
      <c r="BO73" s="1256"/>
      <c r="BP73" s="1253">
        <v>53.9</v>
      </c>
      <c r="BQ73" s="1253"/>
      <c r="BR73" s="1253"/>
      <c r="BS73" s="1253"/>
      <c r="BT73" s="1253"/>
      <c r="BU73" s="1253"/>
      <c r="BV73" s="1253"/>
      <c r="BW73" s="1253"/>
      <c r="BX73" s="1253">
        <v>63</v>
      </c>
      <c r="BY73" s="1253"/>
      <c r="BZ73" s="1253"/>
      <c r="CA73" s="1253"/>
      <c r="CB73" s="1253"/>
      <c r="CC73" s="1253"/>
      <c r="CD73" s="1253"/>
      <c r="CE73" s="1253"/>
      <c r="CF73" s="1253">
        <v>56.6</v>
      </c>
      <c r="CG73" s="1253"/>
      <c r="CH73" s="1253"/>
      <c r="CI73" s="1253"/>
      <c r="CJ73" s="1253"/>
      <c r="CK73" s="1253"/>
      <c r="CL73" s="1253"/>
      <c r="CM73" s="1253"/>
      <c r="CN73" s="1253">
        <v>57.9</v>
      </c>
      <c r="CO73" s="1253"/>
      <c r="CP73" s="1253"/>
      <c r="CQ73" s="1253"/>
      <c r="CR73" s="1253"/>
      <c r="CS73" s="1253"/>
      <c r="CT73" s="1253"/>
      <c r="CU73" s="1253"/>
      <c r="CV73" s="1253">
        <v>57.1</v>
      </c>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574</v>
      </c>
      <c r="BC75" s="1256"/>
      <c r="BD75" s="1256"/>
      <c r="BE75" s="1256"/>
      <c r="BF75" s="1256"/>
      <c r="BG75" s="1256"/>
      <c r="BH75" s="1256"/>
      <c r="BI75" s="1256"/>
      <c r="BJ75" s="1256"/>
      <c r="BK75" s="1256"/>
      <c r="BL75" s="1256"/>
      <c r="BM75" s="1256"/>
      <c r="BN75" s="1256"/>
      <c r="BO75" s="1256"/>
      <c r="BP75" s="1253">
        <v>3.4</v>
      </c>
      <c r="BQ75" s="1253"/>
      <c r="BR75" s="1253"/>
      <c r="BS75" s="1253"/>
      <c r="BT75" s="1253"/>
      <c r="BU75" s="1253"/>
      <c r="BV75" s="1253"/>
      <c r="BW75" s="1253"/>
      <c r="BX75" s="1253">
        <v>3.4</v>
      </c>
      <c r="BY75" s="1253"/>
      <c r="BZ75" s="1253"/>
      <c r="CA75" s="1253"/>
      <c r="CB75" s="1253"/>
      <c r="CC75" s="1253"/>
      <c r="CD75" s="1253"/>
      <c r="CE75" s="1253"/>
      <c r="CF75" s="1253">
        <v>4.0999999999999996</v>
      </c>
      <c r="CG75" s="1253"/>
      <c r="CH75" s="1253"/>
      <c r="CI75" s="1253"/>
      <c r="CJ75" s="1253"/>
      <c r="CK75" s="1253"/>
      <c r="CL75" s="1253"/>
      <c r="CM75" s="1253"/>
      <c r="CN75" s="1253">
        <v>4.7</v>
      </c>
      <c r="CO75" s="1253"/>
      <c r="CP75" s="1253"/>
      <c r="CQ75" s="1253"/>
      <c r="CR75" s="1253"/>
      <c r="CS75" s="1253"/>
      <c r="CT75" s="1253"/>
      <c r="CU75" s="1253"/>
      <c r="CV75" s="1253">
        <v>5.4</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571</v>
      </c>
      <c r="AO77" s="1258"/>
      <c r="AP77" s="1258"/>
      <c r="AQ77" s="1258"/>
      <c r="AR77" s="1258"/>
      <c r="AS77" s="1258"/>
      <c r="AT77" s="1258"/>
      <c r="AU77" s="1258"/>
      <c r="AV77" s="1258"/>
      <c r="AW77" s="1258"/>
      <c r="AX77" s="1258"/>
      <c r="AY77" s="1258"/>
      <c r="AZ77" s="1258"/>
      <c r="BA77" s="1258"/>
      <c r="BB77" s="1256" t="s">
        <v>569</v>
      </c>
      <c r="BC77" s="1256"/>
      <c r="BD77" s="1256"/>
      <c r="BE77" s="1256"/>
      <c r="BF77" s="1256"/>
      <c r="BG77" s="1256"/>
      <c r="BH77" s="1256"/>
      <c r="BI77" s="1256"/>
      <c r="BJ77" s="1256"/>
      <c r="BK77" s="1256"/>
      <c r="BL77" s="1256"/>
      <c r="BM77" s="1256"/>
      <c r="BN77" s="1256"/>
      <c r="BO77" s="1256"/>
      <c r="BP77" s="1253">
        <v>20.3</v>
      </c>
      <c r="BQ77" s="1253"/>
      <c r="BR77" s="1253"/>
      <c r="BS77" s="1253"/>
      <c r="BT77" s="1253"/>
      <c r="BU77" s="1253"/>
      <c r="BV77" s="1253"/>
      <c r="BW77" s="1253"/>
      <c r="BX77" s="1253">
        <v>15.5</v>
      </c>
      <c r="BY77" s="1253"/>
      <c r="BZ77" s="1253"/>
      <c r="CA77" s="1253"/>
      <c r="CB77" s="1253"/>
      <c r="CC77" s="1253"/>
      <c r="CD77" s="1253"/>
      <c r="CE77" s="1253"/>
      <c r="CF77" s="1253">
        <v>4.5999999999999996</v>
      </c>
      <c r="CG77" s="1253"/>
      <c r="CH77" s="1253"/>
      <c r="CI77" s="1253"/>
      <c r="CJ77" s="1253"/>
      <c r="CK77" s="1253"/>
      <c r="CL77" s="1253"/>
      <c r="CM77" s="1253"/>
      <c r="CN77" s="1253">
        <v>1.6</v>
      </c>
      <c r="CO77" s="1253"/>
      <c r="CP77" s="1253"/>
      <c r="CQ77" s="1253"/>
      <c r="CR77" s="1253"/>
      <c r="CS77" s="1253"/>
      <c r="CT77" s="1253"/>
      <c r="CU77" s="1253"/>
      <c r="CV77" s="1253">
        <v>0</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574</v>
      </c>
      <c r="BC79" s="1256"/>
      <c r="BD79" s="1256"/>
      <c r="BE79" s="1256"/>
      <c r="BF79" s="1256"/>
      <c r="BG79" s="1256"/>
      <c r="BH79" s="1256"/>
      <c r="BI79" s="1256"/>
      <c r="BJ79" s="1256"/>
      <c r="BK79" s="1256"/>
      <c r="BL79" s="1256"/>
      <c r="BM79" s="1256"/>
      <c r="BN79" s="1256"/>
      <c r="BO79" s="1256"/>
      <c r="BP79" s="1253">
        <v>6.6</v>
      </c>
      <c r="BQ79" s="1253"/>
      <c r="BR79" s="1253"/>
      <c r="BS79" s="1253"/>
      <c r="BT79" s="1253"/>
      <c r="BU79" s="1253"/>
      <c r="BV79" s="1253"/>
      <c r="BW79" s="1253"/>
      <c r="BX79" s="1253">
        <v>6.4</v>
      </c>
      <c r="BY79" s="1253"/>
      <c r="BZ79" s="1253"/>
      <c r="CA79" s="1253"/>
      <c r="CB79" s="1253"/>
      <c r="CC79" s="1253"/>
      <c r="CD79" s="1253"/>
      <c r="CE79" s="1253"/>
      <c r="CF79" s="1253">
        <v>6.3</v>
      </c>
      <c r="CG79" s="1253"/>
      <c r="CH79" s="1253"/>
      <c r="CI79" s="1253"/>
      <c r="CJ79" s="1253"/>
      <c r="CK79" s="1253"/>
      <c r="CL79" s="1253"/>
      <c r="CM79" s="1253"/>
      <c r="CN79" s="1253">
        <v>6.6</v>
      </c>
      <c r="CO79" s="1253"/>
      <c r="CP79" s="1253"/>
      <c r="CQ79" s="1253"/>
      <c r="CR79" s="1253"/>
      <c r="CS79" s="1253"/>
      <c r="CT79" s="1253"/>
      <c r="CU79" s="1253"/>
      <c r="CV79" s="1253">
        <v>6.8</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DSY0Rurt35a+WZ6BgXjczS6/G1SLm5aqL4+miuGksx0mTkqZlf8avAHIZr+2XTr1iToe5vARIiWEHHaizJcy6Q==" saltValue="MPY6/bhywYJTW6ZFDaSok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9470D-F9C0-4406-B58E-5B2A98A20B3E}">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NbbISXgJ+t9uQeIn06b26Xhf0rqxApa/A5dzvp/CMOE1Sb1MZxEZfP2v+N7I1vkGpU/d4DvTRXBQt4GPkdJBEw==" saltValue="L+KL+SNIbY8kAyXFG/YPM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9887F-88E1-4AD4-8C8A-8B10C84C45BB}">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9kRC/e7OU7oZtcrWyS1DHXvZHGTGVSNJErCav3dmpo6wxgH8TwL20ieCC1vDRlGfu/ygTnpZTYMLSyU5dRYwKA==" saltValue="arCNjD3n4bQI8TkyoXLh1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30891</v>
      </c>
      <c r="E3" s="156"/>
      <c r="F3" s="157">
        <v>51264</v>
      </c>
      <c r="G3" s="158"/>
      <c r="H3" s="159"/>
    </row>
    <row r="4" spans="1:8" x14ac:dyDescent="0.2">
      <c r="A4" s="160"/>
      <c r="B4" s="161"/>
      <c r="C4" s="162"/>
      <c r="D4" s="163">
        <v>18911</v>
      </c>
      <c r="E4" s="164"/>
      <c r="F4" s="165">
        <v>26040</v>
      </c>
      <c r="G4" s="166"/>
      <c r="H4" s="167"/>
    </row>
    <row r="5" spans="1:8" x14ac:dyDescent="0.2">
      <c r="A5" s="148" t="s">
        <v>520</v>
      </c>
      <c r="B5" s="153"/>
      <c r="C5" s="154"/>
      <c r="D5" s="155">
        <v>45967</v>
      </c>
      <c r="E5" s="156"/>
      <c r="F5" s="157">
        <v>52068</v>
      </c>
      <c r="G5" s="158"/>
      <c r="H5" s="159"/>
    </row>
    <row r="6" spans="1:8" x14ac:dyDescent="0.2">
      <c r="A6" s="160"/>
      <c r="B6" s="161"/>
      <c r="C6" s="162"/>
      <c r="D6" s="163">
        <v>9373</v>
      </c>
      <c r="E6" s="164"/>
      <c r="F6" s="165">
        <v>26936</v>
      </c>
      <c r="G6" s="166"/>
      <c r="H6" s="167"/>
    </row>
    <row r="7" spans="1:8" x14ac:dyDescent="0.2">
      <c r="A7" s="148" t="s">
        <v>521</v>
      </c>
      <c r="B7" s="153"/>
      <c r="C7" s="154"/>
      <c r="D7" s="155">
        <v>19959</v>
      </c>
      <c r="E7" s="156"/>
      <c r="F7" s="157">
        <v>47161</v>
      </c>
      <c r="G7" s="158"/>
      <c r="H7" s="159"/>
    </row>
    <row r="8" spans="1:8" x14ac:dyDescent="0.2">
      <c r="A8" s="160"/>
      <c r="B8" s="161"/>
      <c r="C8" s="162"/>
      <c r="D8" s="163">
        <v>14595</v>
      </c>
      <c r="E8" s="164"/>
      <c r="F8" s="165">
        <v>24595</v>
      </c>
      <c r="G8" s="166"/>
      <c r="H8" s="167"/>
    </row>
    <row r="9" spans="1:8" x14ac:dyDescent="0.2">
      <c r="A9" s="148" t="s">
        <v>522</v>
      </c>
      <c r="B9" s="153"/>
      <c r="C9" s="154"/>
      <c r="D9" s="155">
        <v>20192</v>
      </c>
      <c r="E9" s="156"/>
      <c r="F9" s="157">
        <v>43423</v>
      </c>
      <c r="G9" s="158"/>
      <c r="H9" s="159"/>
    </row>
    <row r="10" spans="1:8" x14ac:dyDescent="0.2">
      <c r="A10" s="160"/>
      <c r="B10" s="161"/>
      <c r="C10" s="162"/>
      <c r="D10" s="163">
        <v>16436</v>
      </c>
      <c r="E10" s="164"/>
      <c r="F10" s="165">
        <v>22207</v>
      </c>
      <c r="G10" s="166"/>
      <c r="H10" s="167"/>
    </row>
    <row r="11" spans="1:8" x14ac:dyDescent="0.2">
      <c r="A11" s="148" t="s">
        <v>523</v>
      </c>
      <c r="B11" s="153"/>
      <c r="C11" s="154"/>
      <c r="D11" s="155">
        <v>21683</v>
      </c>
      <c r="E11" s="156"/>
      <c r="F11" s="157">
        <v>45265</v>
      </c>
      <c r="G11" s="158"/>
      <c r="H11" s="159"/>
    </row>
    <row r="12" spans="1:8" x14ac:dyDescent="0.2">
      <c r="A12" s="160"/>
      <c r="B12" s="161"/>
      <c r="C12" s="168"/>
      <c r="D12" s="163">
        <v>18463</v>
      </c>
      <c r="E12" s="164"/>
      <c r="F12" s="165">
        <v>22600</v>
      </c>
      <c r="G12" s="166"/>
      <c r="H12" s="167"/>
    </row>
    <row r="13" spans="1:8" x14ac:dyDescent="0.2">
      <c r="A13" s="148"/>
      <c r="B13" s="153"/>
      <c r="C13" s="169"/>
      <c r="D13" s="170">
        <v>27738</v>
      </c>
      <c r="E13" s="171"/>
      <c r="F13" s="172">
        <v>47836</v>
      </c>
      <c r="G13" s="173"/>
      <c r="H13" s="159"/>
    </row>
    <row r="14" spans="1:8" x14ac:dyDescent="0.2">
      <c r="A14" s="160"/>
      <c r="B14" s="161"/>
      <c r="C14" s="162"/>
      <c r="D14" s="163">
        <v>15556</v>
      </c>
      <c r="E14" s="164"/>
      <c r="F14" s="165">
        <v>24476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7.6</v>
      </c>
      <c r="C19" s="174">
        <f>ROUND(VALUE(SUBSTITUTE(実質収支比率等に係る経年分析!G$48,"▲","-")),2)</f>
        <v>8.75</v>
      </c>
      <c r="D19" s="174">
        <f>ROUND(VALUE(SUBSTITUTE(実質収支比率等に係る経年分析!H$48,"▲","-")),2)</f>
        <v>7.82</v>
      </c>
      <c r="E19" s="174">
        <f>ROUND(VALUE(SUBSTITUTE(実質収支比率等に係る経年分析!I$48,"▲","-")),2)</f>
        <v>6.22</v>
      </c>
      <c r="F19" s="174">
        <f>ROUND(VALUE(SUBSTITUTE(実質収支比率等に係る経年分析!J$48,"▲","-")),2)</f>
        <v>6.68</v>
      </c>
    </row>
    <row r="20" spans="1:11" x14ac:dyDescent="0.2">
      <c r="A20" s="174" t="s">
        <v>53</v>
      </c>
      <c r="B20" s="174">
        <f>ROUND(VALUE(SUBSTITUTE(実質収支比率等に係る経年分析!F$47,"▲","-")),2)</f>
        <v>12.06</v>
      </c>
      <c r="C20" s="174">
        <f>ROUND(VALUE(SUBSTITUTE(実質収支比率等に係る経年分析!G$47,"▲","-")),2)</f>
        <v>11</v>
      </c>
      <c r="D20" s="174">
        <f>ROUND(VALUE(SUBSTITUTE(実質収支比率等に係る経年分析!H$47,"▲","-")),2)</f>
        <v>13.98</v>
      </c>
      <c r="E20" s="174">
        <f>ROUND(VALUE(SUBSTITUTE(実質収支比率等に係る経年分析!I$47,"▲","-")),2)</f>
        <v>14.69</v>
      </c>
      <c r="F20" s="174">
        <f>ROUND(VALUE(SUBSTITUTE(実質収支比率等に係る経年分析!J$47,"▲","-")),2)</f>
        <v>14.02</v>
      </c>
    </row>
    <row r="21" spans="1:11" x14ac:dyDescent="0.2">
      <c r="A21" s="174" t="s">
        <v>54</v>
      </c>
      <c r="B21" s="174">
        <f>IF(ISNUMBER(VALUE(SUBSTITUTE(実質収支比率等に係る経年分析!F$49,"▲","-"))),ROUND(VALUE(SUBSTITUTE(実質収支比率等に係る経年分析!F$49,"▲","-")),2),NA())</f>
        <v>1.69</v>
      </c>
      <c r="C21" s="174">
        <f>IF(ISNUMBER(VALUE(SUBSTITUTE(実質収支比率等に係る経年分析!G$49,"▲","-"))),ROUND(VALUE(SUBSTITUTE(実質収支比率等に係る経年分析!G$49,"▲","-")),2),NA())</f>
        <v>1.22</v>
      </c>
      <c r="D21" s="174">
        <f>IF(ISNUMBER(VALUE(SUBSTITUTE(実質収支比率等に係る経年分析!H$49,"▲","-"))),ROUND(VALUE(SUBSTITUTE(実質収支比率等に係る経年分析!H$49,"▲","-")),2),NA())</f>
        <v>3.32</v>
      </c>
      <c r="E21" s="174">
        <f>IF(ISNUMBER(VALUE(SUBSTITUTE(実質収支比率等に係る経年分析!I$49,"▲","-"))),ROUND(VALUE(SUBSTITUTE(実質収支比率等に係る経年分析!I$49,"▲","-")),2),NA())</f>
        <v>-1.29</v>
      </c>
      <c r="F21" s="174">
        <f>IF(ISNUMBER(VALUE(SUBSTITUTE(実質収支比率等に係る経年分析!J$49,"▲","-"))),ROUND(VALUE(SUBSTITUTE(実質収支比率等に係る経年分析!J$49,"▲","-")),2),NA())</f>
        <v>0.06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土地取得特別会計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コミュニティ・プラント事業特別会計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後期高齢者医療保険事業特別会計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0.09</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1.84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1.85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1.73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0.59</v>
      </c>
    </row>
    <row r="33" spans="1:16" x14ac:dyDescent="0.2">
      <c r="A33" s="175" t="str">
        <f>IF(連結実質赤字比率に係る赤字・黒字の構成分析!C$37="",NA(),連結実質赤字比率に係る赤字・黒字の構成分析!C$37)</f>
        <v>介護保険管理特別会計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2.25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1.84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0.92</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13.63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9.9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8.09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6.14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5.19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7.58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8.7200000000000006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7.79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6.21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6.66</v>
      </c>
    </row>
    <row r="36" spans="1:16" x14ac:dyDescent="0.2">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13.95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15.18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16.059999999999999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17.82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17.510000000000002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678</v>
      </c>
      <c r="E42" s="176"/>
      <c r="F42" s="176"/>
      <c r="G42" s="176">
        <f>'実質公債費比率（分子）の構造'!L$52</f>
        <v>684</v>
      </c>
      <c r="H42" s="176"/>
      <c r="I42" s="176"/>
      <c r="J42" s="176">
        <f>'実質公債費比率（分子）の構造'!M$52</f>
        <v>674</v>
      </c>
      <c r="K42" s="176"/>
      <c r="L42" s="176"/>
      <c r="M42" s="176">
        <f>'実質公債費比率（分子）の構造'!N$52</f>
        <v>683</v>
      </c>
      <c r="N42" s="176"/>
      <c r="O42" s="176"/>
      <c r="P42" s="176">
        <f>'実質公債費比率（分子）の構造'!O$52</f>
        <v>670</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6</v>
      </c>
      <c r="C45" s="176"/>
      <c r="D45" s="176"/>
      <c r="E45" s="176">
        <f>'実質公債費比率（分子）の構造'!L$49</f>
        <v>10</v>
      </c>
      <c r="F45" s="176"/>
      <c r="G45" s="176"/>
      <c r="H45" s="176">
        <f>'実質公債費比率（分子）の構造'!M$49</f>
        <v>15</v>
      </c>
      <c r="I45" s="176"/>
      <c r="J45" s="176"/>
      <c r="K45" s="176">
        <f>'実質公債費比率（分子）の構造'!N$49</f>
        <v>26</v>
      </c>
      <c r="L45" s="176"/>
      <c r="M45" s="176"/>
      <c r="N45" s="176">
        <f>'実質公債費比率（分子）の構造'!O$49</f>
        <v>25</v>
      </c>
      <c r="O45" s="176"/>
      <c r="P45" s="176"/>
    </row>
    <row r="46" spans="1:16" x14ac:dyDescent="0.2">
      <c r="A46" s="176" t="s">
        <v>64</v>
      </c>
      <c r="B46" s="176">
        <f>'実質公債費比率（分子）の構造'!K$48</f>
        <v>180</v>
      </c>
      <c r="C46" s="176"/>
      <c r="D46" s="176"/>
      <c r="E46" s="176">
        <f>'実質公債費比率（分子）の構造'!L$48</f>
        <v>198</v>
      </c>
      <c r="F46" s="176"/>
      <c r="G46" s="176"/>
      <c r="H46" s="176">
        <f>'実質公債費比率（分子）の構造'!M$48</f>
        <v>206</v>
      </c>
      <c r="I46" s="176"/>
      <c r="J46" s="176"/>
      <c r="K46" s="176">
        <f>'実質公債費比率（分子）の構造'!N$48</f>
        <v>207</v>
      </c>
      <c r="L46" s="176"/>
      <c r="M46" s="176"/>
      <c r="N46" s="176">
        <f>'実質公債費比率（分子）の構造'!O$48</f>
        <v>206</v>
      </c>
      <c r="O46" s="176"/>
      <c r="P46" s="176"/>
    </row>
    <row r="47" spans="1:16" x14ac:dyDescent="0.2">
      <c r="A47" s="176" t="s">
        <v>12</v>
      </c>
      <c r="B47" s="176">
        <f>'実質公債費比率（分子）の構造'!K$47</f>
        <v>0</v>
      </c>
      <c r="C47" s="176"/>
      <c r="D47" s="176"/>
      <c r="E47" s="176">
        <f>'実質公債費比率（分子）の構造'!L$47</f>
        <v>0</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703</v>
      </c>
      <c r="C49" s="176"/>
      <c r="D49" s="176"/>
      <c r="E49" s="176">
        <f>'実質公債費比率（分子）の構造'!L$45</f>
        <v>740</v>
      </c>
      <c r="F49" s="176"/>
      <c r="G49" s="176"/>
      <c r="H49" s="176">
        <f>'実質公債費比率（分子）の構造'!M$45</f>
        <v>837</v>
      </c>
      <c r="I49" s="176"/>
      <c r="J49" s="176"/>
      <c r="K49" s="176">
        <f>'実質公債費比率（分子）の構造'!N$45</f>
        <v>833</v>
      </c>
      <c r="L49" s="176"/>
      <c r="M49" s="176"/>
      <c r="N49" s="176">
        <f>'実質公債費比率（分子）の構造'!O$45</f>
        <v>863</v>
      </c>
      <c r="O49" s="176"/>
      <c r="P49" s="176"/>
    </row>
    <row r="50" spans="1:16" x14ac:dyDescent="0.2">
      <c r="A50" s="176" t="s">
        <v>67</v>
      </c>
      <c r="B50" s="176" t="e">
        <f>NA()</f>
        <v>#N/A</v>
      </c>
      <c r="C50" s="176">
        <f>IF(ISNUMBER('実質公債費比率（分子）の構造'!K$53),'実質公債費比率（分子）の構造'!K$53,NA())</f>
        <v>211</v>
      </c>
      <c r="D50" s="176" t="e">
        <f>NA()</f>
        <v>#N/A</v>
      </c>
      <c r="E50" s="176" t="e">
        <f>NA()</f>
        <v>#N/A</v>
      </c>
      <c r="F50" s="176">
        <f>IF(ISNUMBER('実質公債費比率（分子）の構造'!L$53),'実質公債費比率（分子）の構造'!L$53,NA())</f>
        <v>264</v>
      </c>
      <c r="G50" s="176" t="e">
        <f>NA()</f>
        <v>#N/A</v>
      </c>
      <c r="H50" s="176" t="e">
        <f>NA()</f>
        <v>#N/A</v>
      </c>
      <c r="I50" s="176">
        <f>IF(ISNUMBER('実質公債費比率（分子）の構造'!M$53),'実質公債費比率（分子）の構造'!M$53,NA())</f>
        <v>384</v>
      </c>
      <c r="J50" s="176" t="e">
        <f>NA()</f>
        <v>#N/A</v>
      </c>
      <c r="K50" s="176" t="e">
        <f>NA()</f>
        <v>#N/A</v>
      </c>
      <c r="L50" s="176">
        <f>IF(ISNUMBER('実質公債費比率（分子）の構造'!N$53),'実質公債費比率（分子）の構造'!N$53,NA())</f>
        <v>383</v>
      </c>
      <c r="M50" s="176" t="e">
        <f>NA()</f>
        <v>#N/A</v>
      </c>
      <c r="N50" s="176" t="e">
        <f>NA()</f>
        <v>#N/A</v>
      </c>
      <c r="O50" s="176">
        <f>IF(ISNUMBER('実質公債費比率（分子）の構造'!O$53),'実質公債費比率（分子）の構造'!O$53,NA())</f>
        <v>424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8583</v>
      </c>
      <c r="E56" s="175"/>
      <c r="F56" s="175"/>
      <c r="G56" s="175">
        <f>'将来負担比率（分子）の構造'!J$52</f>
        <v>8780</v>
      </c>
      <c r="H56" s="175"/>
      <c r="I56" s="175"/>
      <c r="J56" s="175">
        <f>'将来負担比率（分子）の構造'!K$52</f>
        <v>8971</v>
      </c>
      <c r="K56" s="175"/>
      <c r="L56" s="175"/>
      <c r="M56" s="175">
        <f>'将来負担比率（分子）の構造'!L$52</f>
        <v>8340</v>
      </c>
      <c r="N56" s="175"/>
      <c r="O56" s="175"/>
      <c r="P56" s="175">
        <f>'将来負担比率（分子）の構造'!M$52</f>
        <v>7993</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3956</v>
      </c>
      <c r="E58" s="175"/>
      <c r="F58" s="175"/>
      <c r="G58" s="175">
        <f>'将来負担比率（分子）の構造'!J$50</f>
        <v>3700</v>
      </c>
      <c r="H58" s="175"/>
      <c r="I58" s="175"/>
      <c r="J58" s="175">
        <f>'将来負担比率（分子）の構造'!K$50</f>
        <v>4285</v>
      </c>
      <c r="K58" s="175"/>
      <c r="L58" s="175"/>
      <c r="M58" s="175">
        <f>'将来負担比率（分子）の構造'!L$50</f>
        <v>4602</v>
      </c>
      <c r="N58" s="175"/>
      <c r="O58" s="175"/>
      <c r="P58" s="175">
        <f>'将来負担比率（分子）の構造'!M$50</f>
        <v>4373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1615</v>
      </c>
      <c r="C62" s="175"/>
      <c r="D62" s="175"/>
      <c r="E62" s="175">
        <f>'将来負担比率（分子）の構造'!J$45</f>
        <v>1603</v>
      </c>
      <c r="F62" s="175"/>
      <c r="G62" s="175"/>
      <c r="H62" s="175">
        <f>'将来負担比率（分子）の構造'!K$45</f>
        <v>1591</v>
      </c>
      <c r="I62" s="175"/>
      <c r="J62" s="175"/>
      <c r="K62" s="175">
        <f>'将来負担比率（分子）の構造'!L$45</f>
        <v>1571</v>
      </c>
      <c r="L62" s="175"/>
      <c r="M62" s="175"/>
      <c r="N62" s="175">
        <f>'将来負担比率（分子）の構造'!M$45</f>
        <v>1550</v>
      </c>
      <c r="O62" s="175"/>
      <c r="P62" s="175"/>
    </row>
    <row r="63" spans="1:16" x14ac:dyDescent="0.2">
      <c r="A63" s="175" t="s">
        <v>34</v>
      </c>
      <c r="B63" s="175">
        <f>'将来負担比率（分子）の構造'!I$44</f>
        <v>144</v>
      </c>
      <c r="C63" s="175"/>
      <c r="D63" s="175"/>
      <c r="E63" s="175">
        <f>'将来負担比率（分子）の構造'!J$44</f>
        <v>203</v>
      </c>
      <c r="F63" s="175"/>
      <c r="G63" s="175"/>
      <c r="H63" s="175">
        <f>'将来負担比率（分子）の構造'!K$44</f>
        <v>244</v>
      </c>
      <c r="I63" s="175"/>
      <c r="J63" s="175"/>
      <c r="K63" s="175">
        <f>'将来負担比率（分子）の構造'!L$44</f>
        <v>207</v>
      </c>
      <c r="L63" s="175"/>
      <c r="M63" s="175"/>
      <c r="N63" s="175">
        <f>'将来負担比率（分子）の構造'!M$44</f>
        <v>171</v>
      </c>
      <c r="O63" s="175"/>
      <c r="P63" s="175"/>
    </row>
    <row r="64" spans="1:16" x14ac:dyDescent="0.2">
      <c r="A64" s="175" t="s">
        <v>33</v>
      </c>
      <c r="B64" s="175">
        <f>'将来負担比率（分子）の構造'!I$43</f>
        <v>4704</v>
      </c>
      <c r="C64" s="175"/>
      <c r="D64" s="175"/>
      <c r="E64" s="175">
        <f>'将来負担比率（分子）の構造'!J$43</f>
        <v>4918</v>
      </c>
      <c r="F64" s="175"/>
      <c r="G64" s="175"/>
      <c r="H64" s="175">
        <f>'将来負担比率（分子）の構造'!K$43</f>
        <v>5321</v>
      </c>
      <c r="I64" s="175"/>
      <c r="J64" s="175"/>
      <c r="K64" s="175">
        <f>'将来負担比率（分子）の構造'!L$43</f>
        <v>5294</v>
      </c>
      <c r="L64" s="175"/>
      <c r="M64" s="175"/>
      <c r="N64" s="175">
        <f>'将来負担比率（分子）の構造'!M$43</f>
        <v>5209</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9547</v>
      </c>
      <c r="C66" s="175"/>
      <c r="D66" s="175"/>
      <c r="E66" s="175">
        <f>'将来負担比率（分子）の構造'!J$41</f>
        <v>10083</v>
      </c>
      <c r="F66" s="175"/>
      <c r="G66" s="175"/>
      <c r="H66" s="175">
        <f>'将来負担比率（分子）の構造'!K$41</f>
        <v>10286</v>
      </c>
      <c r="I66" s="175"/>
      <c r="J66" s="175"/>
      <c r="K66" s="175">
        <f>'将来負担比率（分子）の構造'!L$41</f>
        <v>10063</v>
      </c>
      <c r="L66" s="175"/>
      <c r="M66" s="175"/>
      <c r="N66" s="175">
        <f>'将来負担比率（分子）の構造'!M$41</f>
        <v>9637</v>
      </c>
      <c r="O66" s="175"/>
      <c r="P66" s="175"/>
    </row>
    <row r="67" spans="1:16" x14ac:dyDescent="0.2">
      <c r="A67" s="175" t="s">
        <v>71</v>
      </c>
      <c r="B67" s="175" t="e">
        <f>NA()</f>
        <v>#N/A</v>
      </c>
      <c r="C67" s="175">
        <f>IF(ISNUMBER('将来負担比率（分子）の構造'!I$53), IF('将来負担比率（分子）の構造'!I$53 &lt; 0, 0, '将来負担比率（分子）の構造'!I$53), NA())</f>
        <v>3470</v>
      </c>
      <c r="D67" s="175" t="e">
        <f>NA()</f>
        <v>#N/A</v>
      </c>
      <c r="E67" s="175" t="e">
        <f>NA()</f>
        <v>#N/A</v>
      </c>
      <c r="F67" s="175">
        <f>IF(ISNUMBER('将来負担比率（分子）の構造'!J$53), IF('将来負担比率（分子）の構造'!J$53 &lt; 0, 0, '将来負担比率（分子）の構造'!J$53), NA())</f>
        <v>4328</v>
      </c>
      <c r="G67" s="175" t="e">
        <f>NA()</f>
        <v>#N/A</v>
      </c>
      <c r="H67" s="175" t="e">
        <f>NA()</f>
        <v>#N/A</v>
      </c>
      <c r="I67" s="175">
        <f>IF(ISNUMBER('将来負担比率（分子）の構造'!K$53), IF('将来負担比率（分子）の構造'!K$53 &lt; 0, 0, '将来負担比率（分子）の構造'!K$53), NA())</f>
        <v>4186</v>
      </c>
      <c r="J67" s="175" t="e">
        <f>NA()</f>
        <v>#N/A</v>
      </c>
      <c r="K67" s="175" t="e">
        <f>NA()</f>
        <v>#N/A</v>
      </c>
      <c r="L67" s="175">
        <f>IF(ISNUMBER('将来負担比率（分子）の構造'!L$53), IF('将来負担比率（分子）の構造'!L$53 &lt; 0, 0, '将来負担比率（分子）の構造'!L$53), NA())</f>
        <v>4192</v>
      </c>
      <c r="M67" s="175" t="e">
        <f>NA()</f>
        <v>#N/A</v>
      </c>
      <c r="N67" s="175" t="e">
        <f>NA()</f>
        <v>#N/A</v>
      </c>
      <c r="O67" s="175">
        <f>IF(ISNUMBER('将来負担比率（分子）の構造'!M$53), IF('将来負担比率（分子）の構造'!M$53 &lt; 0, 0, '将来負担比率（分子）の構造'!M$53), NA())</f>
        <v>4200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1127</v>
      </c>
      <c r="C72" s="179">
        <f>基金残高に係る経年分析!G55</f>
        <v>1163</v>
      </c>
      <c r="D72" s="179">
        <f>基金残高に係る経年分析!H55</f>
        <v>1125</v>
      </c>
    </row>
    <row r="73" spans="1:16" x14ac:dyDescent="0.2">
      <c r="A73" s="178" t="s">
        <v>74</v>
      </c>
      <c r="B73" s="179">
        <f>基金残高に係る経年分析!F56</f>
        <v>494</v>
      </c>
      <c r="C73" s="179">
        <f>基金残高に係る経年分析!G56</f>
        <v>594</v>
      </c>
      <c r="D73" s="179">
        <f>基金残高に係る経年分析!H56</f>
        <v>695</v>
      </c>
    </row>
    <row r="74" spans="1:16" x14ac:dyDescent="0.2">
      <c r="A74" s="178" t="s">
        <v>75</v>
      </c>
      <c r="B74" s="179">
        <f>基金残高に係る経年分析!F57</f>
        <v>1589</v>
      </c>
      <c r="C74" s="179">
        <f>基金残高に係る経年分析!G57</f>
        <v>1648</v>
      </c>
      <c r="D74" s="179">
        <f>基金残高に係る経年分析!H57</f>
        <v>1478</v>
      </c>
    </row>
  </sheetData>
  <sheetProtection algorithmName="SHA-512" hashValue="NPTXaFwqJR9P16Jpz2a5TA+UH6mqyAnmJOo7vnjr14RTFqrWaklXIq7IWY9VXC4hepTR6B1v1gDNPKNZpAiNvw==" saltValue="NOqtsDs4riw0eqjgqzLm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5416298</v>
      </c>
      <c r="S5" s="649"/>
      <c r="T5" s="649"/>
      <c r="U5" s="649"/>
      <c r="V5" s="649"/>
      <c r="W5" s="649"/>
      <c r="X5" s="649"/>
      <c r="Y5" s="650"/>
      <c r="Z5" s="651">
        <v>40.9</v>
      </c>
      <c r="AA5" s="651"/>
      <c r="AB5" s="651"/>
      <c r="AC5" s="651"/>
      <c r="AD5" s="652">
        <v>5416298</v>
      </c>
      <c r="AE5" s="652"/>
      <c r="AF5" s="652"/>
      <c r="AG5" s="652"/>
      <c r="AH5" s="652"/>
      <c r="AI5" s="652"/>
      <c r="AJ5" s="652"/>
      <c r="AK5" s="652"/>
      <c r="AL5" s="653">
        <v>67.2</v>
      </c>
      <c r="AM5" s="654"/>
      <c r="AN5" s="654"/>
      <c r="AO5" s="655"/>
      <c r="AP5" s="645" t="s">
        <v>216</v>
      </c>
      <c r="AQ5" s="646"/>
      <c r="AR5" s="646"/>
      <c r="AS5" s="646"/>
      <c r="AT5" s="646"/>
      <c r="AU5" s="646"/>
      <c r="AV5" s="646"/>
      <c r="AW5" s="646"/>
      <c r="AX5" s="646"/>
      <c r="AY5" s="646"/>
      <c r="AZ5" s="646"/>
      <c r="BA5" s="646"/>
      <c r="BB5" s="646"/>
      <c r="BC5" s="646"/>
      <c r="BD5" s="646"/>
      <c r="BE5" s="646"/>
      <c r="BF5" s="647"/>
      <c r="BG5" s="659">
        <v>5412522</v>
      </c>
      <c r="BH5" s="660"/>
      <c r="BI5" s="660"/>
      <c r="BJ5" s="660"/>
      <c r="BK5" s="660"/>
      <c r="BL5" s="660"/>
      <c r="BM5" s="660"/>
      <c r="BN5" s="661"/>
      <c r="BO5" s="662">
        <v>99.9</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92417</v>
      </c>
      <c r="S6" s="660"/>
      <c r="T6" s="660"/>
      <c r="U6" s="660"/>
      <c r="V6" s="660"/>
      <c r="W6" s="660"/>
      <c r="X6" s="660"/>
      <c r="Y6" s="661"/>
      <c r="Z6" s="662">
        <v>0.7</v>
      </c>
      <c r="AA6" s="662"/>
      <c r="AB6" s="662"/>
      <c r="AC6" s="662"/>
      <c r="AD6" s="663">
        <v>92417</v>
      </c>
      <c r="AE6" s="663"/>
      <c r="AF6" s="663"/>
      <c r="AG6" s="663"/>
      <c r="AH6" s="663"/>
      <c r="AI6" s="663"/>
      <c r="AJ6" s="663"/>
      <c r="AK6" s="663"/>
      <c r="AL6" s="664">
        <v>1.1000000000000001</v>
      </c>
      <c r="AM6" s="665"/>
      <c r="AN6" s="665"/>
      <c r="AO6" s="666"/>
      <c r="AP6" s="656" t="s">
        <v>221</v>
      </c>
      <c r="AQ6" s="657"/>
      <c r="AR6" s="657"/>
      <c r="AS6" s="657"/>
      <c r="AT6" s="657"/>
      <c r="AU6" s="657"/>
      <c r="AV6" s="657"/>
      <c r="AW6" s="657"/>
      <c r="AX6" s="657"/>
      <c r="AY6" s="657"/>
      <c r="AZ6" s="657"/>
      <c r="BA6" s="657"/>
      <c r="BB6" s="657"/>
      <c r="BC6" s="657"/>
      <c r="BD6" s="657"/>
      <c r="BE6" s="657"/>
      <c r="BF6" s="658"/>
      <c r="BG6" s="659">
        <v>5412522</v>
      </c>
      <c r="BH6" s="660"/>
      <c r="BI6" s="660"/>
      <c r="BJ6" s="660"/>
      <c r="BK6" s="660"/>
      <c r="BL6" s="660"/>
      <c r="BM6" s="660"/>
      <c r="BN6" s="661"/>
      <c r="BO6" s="662">
        <v>99.9</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118840</v>
      </c>
      <c r="CS6" s="660"/>
      <c r="CT6" s="660"/>
      <c r="CU6" s="660"/>
      <c r="CV6" s="660"/>
      <c r="CW6" s="660"/>
      <c r="CX6" s="660"/>
      <c r="CY6" s="661"/>
      <c r="CZ6" s="653">
        <v>0.9</v>
      </c>
      <c r="DA6" s="654"/>
      <c r="DB6" s="654"/>
      <c r="DC6" s="670"/>
      <c r="DD6" s="668" t="s">
        <v>122</v>
      </c>
      <c r="DE6" s="660"/>
      <c r="DF6" s="660"/>
      <c r="DG6" s="660"/>
      <c r="DH6" s="660"/>
      <c r="DI6" s="660"/>
      <c r="DJ6" s="660"/>
      <c r="DK6" s="660"/>
      <c r="DL6" s="660"/>
      <c r="DM6" s="660"/>
      <c r="DN6" s="660"/>
      <c r="DO6" s="660"/>
      <c r="DP6" s="661"/>
      <c r="DQ6" s="668">
        <v>118672</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2550</v>
      </c>
      <c r="S7" s="660"/>
      <c r="T7" s="660"/>
      <c r="U7" s="660"/>
      <c r="V7" s="660"/>
      <c r="W7" s="660"/>
      <c r="X7" s="660"/>
      <c r="Y7" s="661"/>
      <c r="Z7" s="662">
        <v>0</v>
      </c>
      <c r="AA7" s="662"/>
      <c r="AB7" s="662"/>
      <c r="AC7" s="662"/>
      <c r="AD7" s="663">
        <v>2550</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2593863</v>
      </c>
      <c r="BH7" s="660"/>
      <c r="BI7" s="660"/>
      <c r="BJ7" s="660"/>
      <c r="BK7" s="660"/>
      <c r="BL7" s="660"/>
      <c r="BM7" s="660"/>
      <c r="BN7" s="661"/>
      <c r="BO7" s="662">
        <v>47.9</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1712600</v>
      </c>
      <c r="CS7" s="660"/>
      <c r="CT7" s="660"/>
      <c r="CU7" s="660"/>
      <c r="CV7" s="660"/>
      <c r="CW7" s="660"/>
      <c r="CX7" s="660"/>
      <c r="CY7" s="661"/>
      <c r="CZ7" s="662">
        <v>13.5</v>
      </c>
      <c r="DA7" s="662"/>
      <c r="DB7" s="662"/>
      <c r="DC7" s="662"/>
      <c r="DD7" s="668">
        <v>1220</v>
      </c>
      <c r="DE7" s="660"/>
      <c r="DF7" s="660"/>
      <c r="DG7" s="660"/>
      <c r="DH7" s="660"/>
      <c r="DI7" s="660"/>
      <c r="DJ7" s="660"/>
      <c r="DK7" s="660"/>
      <c r="DL7" s="660"/>
      <c r="DM7" s="660"/>
      <c r="DN7" s="660"/>
      <c r="DO7" s="660"/>
      <c r="DP7" s="661"/>
      <c r="DQ7" s="668">
        <v>1608075</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52956</v>
      </c>
      <c r="S8" s="660"/>
      <c r="T8" s="660"/>
      <c r="U8" s="660"/>
      <c r="V8" s="660"/>
      <c r="W8" s="660"/>
      <c r="X8" s="660"/>
      <c r="Y8" s="661"/>
      <c r="Z8" s="662">
        <v>0.4</v>
      </c>
      <c r="AA8" s="662"/>
      <c r="AB8" s="662"/>
      <c r="AC8" s="662"/>
      <c r="AD8" s="663">
        <v>52956</v>
      </c>
      <c r="AE8" s="663"/>
      <c r="AF8" s="663"/>
      <c r="AG8" s="663"/>
      <c r="AH8" s="663"/>
      <c r="AI8" s="663"/>
      <c r="AJ8" s="663"/>
      <c r="AK8" s="663"/>
      <c r="AL8" s="664">
        <v>0.7</v>
      </c>
      <c r="AM8" s="665"/>
      <c r="AN8" s="665"/>
      <c r="AO8" s="666"/>
      <c r="AP8" s="656" t="s">
        <v>227</v>
      </c>
      <c r="AQ8" s="657"/>
      <c r="AR8" s="657"/>
      <c r="AS8" s="657"/>
      <c r="AT8" s="657"/>
      <c r="AU8" s="657"/>
      <c r="AV8" s="657"/>
      <c r="AW8" s="657"/>
      <c r="AX8" s="657"/>
      <c r="AY8" s="657"/>
      <c r="AZ8" s="657"/>
      <c r="BA8" s="657"/>
      <c r="BB8" s="657"/>
      <c r="BC8" s="657"/>
      <c r="BD8" s="657"/>
      <c r="BE8" s="657"/>
      <c r="BF8" s="658"/>
      <c r="BG8" s="659">
        <v>73017</v>
      </c>
      <c r="BH8" s="660"/>
      <c r="BI8" s="660"/>
      <c r="BJ8" s="660"/>
      <c r="BK8" s="660"/>
      <c r="BL8" s="660"/>
      <c r="BM8" s="660"/>
      <c r="BN8" s="661"/>
      <c r="BO8" s="662">
        <v>1.3</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5095588</v>
      </c>
      <c r="CS8" s="660"/>
      <c r="CT8" s="660"/>
      <c r="CU8" s="660"/>
      <c r="CV8" s="660"/>
      <c r="CW8" s="660"/>
      <c r="CX8" s="660"/>
      <c r="CY8" s="661"/>
      <c r="CZ8" s="662">
        <v>40.299999999999997</v>
      </c>
      <c r="DA8" s="662"/>
      <c r="DB8" s="662"/>
      <c r="DC8" s="662"/>
      <c r="DD8" s="668">
        <v>5161</v>
      </c>
      <c r="DE8" s="660"/>
      <c r="DF8" s="660"/>
      <c r="DG8" s="660"/>
      <c r="DH8" s="660"/>
      <c r="DI8" s="660"/>
      <c r="DJ8" s="660"/>
      <c r="DK8" s="660"/>
      <c r="DL8" s="660"/>
      <c r="DM8" s="660"/>
      <c r="DN8" s="660"/>
      <c r="DO8" s="660"/>
      <c r="DP8" s="661"/>
      <c r="DQ8" s="668">
        <v>3194074</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54537</v>
      </c>
      <c r="S9" s="660"/>
      <c r="T9" s="660"/>
      <c r="U9" s="660"/>
      <c r="V9" s="660"/>
      <c r="W9" s="660"/>
      <c r="X9" s="660"/>
      <c r="Y9" s="661"/>
      <c r="Z9" s="662">
        <v>0.4</v>
      </c>
      <c r="AA9" s="662"/>
      <c r="AB9" s="662"/>
      <c r="AC9" s="662"/>
      <c r="AD9" s="663">
        <v>54537</v>
      </c>
      <c r="AE9" s="663"/>
      <c r="AF9" s="663"/>
      <c r="AG9" s="663"/>
      <c r="AH9" s="663"/>
      <c r="AI9" s="663"/>
      <c r="AJ9" s="663"/>
      <c r="AK9" s="663"/>
      <c r="AL9" s="664">
        <v>0.7</v>
      </c>
      <c r="AM9" s="665"/>
      <c r="AN9" s="665"/>
      <c r="AO9" s="666"/>
      <c r="AP9" s="656" t="s">
        <v>230</v>
      </c>
      <c r="AQ9" s="657"/>
      <c r="AR9" s="657"/>
      <c r="AS9" s="657"/>
      <c r="AT9" s="657"/>
      <c r="AU9" s="657"/>
      <c r="AV9" s="657"/>
      <c r="AW9" s="657"/>
      <c r="AX9" s="657"/>
      <c r="AY9" s="657"/>
      <c r="AZ9" s="657"/>
      <c r="BA9" s="657"/>
      <c r="BB9" s="657"/>
      <c r="BC9" s="657"/>
      <c r="BD9" s="657"/>
      <c r="BE9" s="657"/>
      <c r="BF9" s="658"/>
      <c r="BG9" s="659">
        <v>2244988</v>
      </c>
      <c r="BH9" s="660"/>
      <c r="BI9" s="660"/>
      <c r="BJ9" s="660"/>
      <c r="BK9" s="660"/>
      <c r="BL9" s="660"/>
      <c r="BM9" s="660"/>
      <c r="BN9" s="661"/>
      <c r="BO9" s="662">
        <v>41.4</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1118870</v>
      </c>
      <c r="CS9" s="660"/>
      <c r="CT9" s="660"/>
      <c r="CU9" s="660"/>
      <c r="CV9" s="660"/>
      <c r="CW9" s="660"/>
      <c r="CX9" s="660"/>
      <c r="CY9" s="661"/>
      <c r="CZ9" s="662">
        <v>8.8000000000000007</v>
      </c>
      <c r="DA9" s="662"/>
      <c r="DB9" s="662"/>
      <c r="DC9" s="662"/>
      <c r="DD9" s="668">
        <v>40158</v>
      </c>
      <c r="DE9" s="660"/>
      <c r="DF9" s="660"/>
      <c r="DG9" s="660"/>
      <c r="DH9" s="660"/>
      <c r="DI9" s="660"/>
      <c r="DJ9" s="660"/>
      <c r="DK9" s="660"/>
      <c r="DL9" s="660"/>
      <c r="DM9" s="660"/>
      <c r="DN9" s="660"/>
      <c r="DO9" s="660"/>
      <c r="DP9" s="661"/>
      <c r="DQ9" s="668">
        <v>956719</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105797</v>
      </c>
      <c r="BH10" s="660"/>
      <c r="BI10" s="660"/>
      <c r="BJ10" s="660"/>
      <c r="BK10" s="660"/>
      <c r="BL10" s="660"/>
      <c r="BM10" s="660"/>
      <c r="BN10" s="661"/>
      <c r="BO10" s="662">
        <v>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888106</v>
      </c>
      <c r="S11" s="660"/>
      <c r="T11" s="660"/>
      <c r="U11" s="660"/>
      <c r="V11" s="660"/>
      <c r="W11" s="660"/>
      <c r="X11" s="660"/>
      <c r="Y11" s="661"/>
      <c r="Z11" s="664">
        <v>6.7</v>
      </c>
      <c r="AA11" s="665"/>
      <c r="AB11" s="665"/>
      <c r="AC11" s="671"/>
      <c r="AD11" s="668">
        <v>888106</v>
      </c>
      <c r="AE11" s="660"/>
      <c r="AF11" s="660"/>
      <c r="AG11" s="660"/>
      <c r="AH11" s="660"/>
      <c r="AI11" s="660"/>
      <c r="AJ11" s="660"/>
      <c r="AK11" s="661"/>
      <c r="AL11" s="664">
        <v>11</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170061</v>
      </c>
      <c r="BH11" s="660"/>
      <c r="BI11" s="660"/>
      <c r="BJ11" s="660"/>
      <c r="BK11" s="660"/>
      <c r="BL11" s="660"/>
      <c r="BM11" s="660"/>
      <c r="BN11" s="661"/>
      <c r="BO11" s="662">
        <v>3.1</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92616</v>
      </c>
      <c r="CS11" s="660"/>
      <c r="CT11" s="660"/>
      <c r="CU11" s="660"/>
      <c r="CV11" s="660"/>
      <c r="CW11" s="660"/>
      <c r="CX11" s="660"/>
      <c r="CY11" s="661"/>
      <c r="CZ11" s="662">
        <v>0.7</v>
      </c>
      <c r="DA11" s="662"/>
      <c r="DB11" s="662"/>
      <c r="DC11" s="662"/>
      <c r="DD11" s="668">
        <v>20251</v>
      </c>
      <c r="DE11" s="660"/>
      <c r="DF11" s="660"/>
      <c r="DG11" s="660"/>
      <c r="DH11" s="660"/>
      <c r="DI11" s="660"/>
      <c r="DJ11" s="660"/>
      <c r="DK11" s="660"/>
      <c r="DL11" s="660"/>
      <c r="DM11" s="660"/>
      <c r="DN11" s="660"/>
      <c r="DO11" s="660"/>
      <c r="DP11" s="661"/>
      <c r="DQ11" s="668">
        <v>80482</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2476435</v>
      </c>
      <c r="BH12" s="660"/>
      <c r="BI12" s="660"/>
      <c r="BJ12" s="660"/>
      <c r="BK12" s="660"/>
      <c r="BL12" s="660"/>
      <c r="BM12" s="660"/>
      <c r="BN12" s="661"/>
      <c r="BO12" s="662">
        <v>45.7</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261200</v>
      </c>
      <c r="CS12" s="660"/>
      <c r="CT12" s="660"/>
      <c r="CU12" s="660"/>
      <c r="CV12" s="660"/>
      <c r="CW12" s="660"/>
      <c r="CX12" s="660"/>
      <c r="CY12" s="661"/>
      <c r="CZ12" s="662">
        <v>2.1</v>
      </c>
      <c r="DA12" s="662"/>
      <c r="DB12" s="662"/>
      <c r="DC12" s="662"/>
      <c r="DD12" s="668" t="s">
        <v>122</v>
      </c>
      <c r="DE12" s="660"/>
      <c r="DF12" s="660"/>
      <c r="DG12" s="660"/>
      <c r="DH12" s="660"/>
      <c r="DI12" s="660"/>
      <c r="DJ12" s="660"/>
      <c r="DK12" s="660"/>
      <c r="DL12" s="660"/>
      <c r="DM12" s="660"/>
      <c r="DN12" s="660"/>
      <c r="DO12" s="660"/>
      <c r="DP12" s="661"/>
      <c r="DQ12" s="668">
        <v>172092</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2476435</v>
      </c>
      <c r="BH13" s="660"/>
      <c r="BI13" s="660"/>
      <c r="BJ13" s="660"/>
      <c r="BK13" s="660"/>
      <c r="BL13" s="660"/>
      <c r="BM13" s="660"/>
      <c r="BN13" s="661"/>
      <c r="BO13" s="662">
        <v>45.7</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1260083</v>
      </c>
      <c r="CS13" s="660"/>
      <c r="CT13" s="660"/>
      <c r="CU13" s="660"/>
      <c r="CV13" s="660"/>
      <c r="CW13" s="660"/>
      <c r="CX13" s="660"/>
      <c r="CY13" s="661"/>
      <c r="CZ13" s="662">
        <v>10</v>
      </c>
      <c r="DA13" s="662"/>
      <c r="DB13" s="662"/>
      <c r="DC13" s="662"/>
      <c r="DD13" s="668">
        <v>485500</v>
      </c>
      <c r="DE13" s="660"/>
      <c r="DF13" s="660"/>
      <c r="DG13" s="660"/>
      <c r="DH13" s="660"/>
      <c r="DI13" s="660"/>
      <c r="DJ13" s="660"/>
      <c r="DK13" s="660"/>
      <c r="DL13" s="660"/>
      <c r="DM13" s="660"/>
      <c r="DN13" s="660"/>
      <c r="DO13" s="660"/>
      <c r="DP13" s="661"/>
      <c r="DQ13" s="668">
        <v>657014</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179</v>
      </c>
      <c r="S14" s="660"/>
      <c r="T14" s="660"/>
      <c r="U14" s="660"/>
      <c r="V14" s="660"/>
      <c r="W14" s="660"/>
      <c r="X14" s="660"/>
      <c r="Y14" s="661"/>
      <c r="Z14" s="662">
        <v>0</v>
      </c>
      <c r="AA14" s="662"/>
      <c r="AB14" s="662"/>
      <c r="AC14" s="662"/>
      <c r="AD14" s="663">
        <v>179</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86854</v>
      </c>
      <c r="BH14" s="660"/>
      <c r="BI14" s="660"/>
      <c r="BJ14" s="660"/>
      <c r="BK14" s="660"/>
      <c r="BL14" s="660"/>
      <c r="BM14" s="660"/>
      <c r="BN14" s="661"/>
      <c r="BO14" s="662">
        <v>1.6</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578500</v>
      </c>
      <c r="CS14" s="660"/>
      <c r="CT14" s="660"/>
      <c r="CU14" s="660"/>
      <c r="CV14" s="660"/>
      <c r="CW14" s="660"/>
      <c r="CX14" s="660"/>
      <c r="CY14" s="661"/>
      <c r="CZ14" s="662">
        <v>4.5999999999999996</v>
      </c>
      <c r="DA14" s="662"/>
      <c r="DB14" s="662"/>
      <c r="DC14" s="662"/>
      <c r="DD14" s="668">
        <v>52028</v>
      </c>
      <c r="DE14" s="660"/>
      <c r="DF14" s="660"/>
      <c r="DG14" s="660"/>
      <c r="DH14" s="660"/>
      <c r="DI14" s="660"/>
      <c r="DJ14" s="660"/>
      <c r="DK14" s="660"/>
      <c r="DL14" s="660"/>
      <c r="DM14" s="660"/>
      <c r="DN14" s="660"/>
      <c r="DO14" s="660"/>
      <c r="DP14" s="661"/>
      <c r="DQ14" s="668">
        <v>525424</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255370</v>
      </c>
      <c r="BH15" s="660"/>
      <c r="BI15" s="660"/>
      <c r="BJ15" s="660"/>
      <c r="BK15" s="660"/>
      <c r="BL15" s="660"/>
      <c r="BM15" s="660"/>
      <c r="BN15" s="661"/>
      <c r="BO15" s="662">
        <v>4.7</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1549862</v>
      </c>
      <c r="CS15" s="660"/>
      <c r="CT15" s="660"/>
      <c r="CU15" s="660"/>
      <c r="CV15" s="660"/>
      <c r="CW15" s="660"/>
      <c r="CX15" s="660"/>
      <c r="CY15" s="661"/>
      <c r="CZ15" s="662">
        <v>12.3</v>
      </c>
      <c r="DA15" s="662"/>
      <c r="DB15" s="662"/>
      <c r="DC15" s="662"/>
      <c r="DD15" s="668">
        <v>200081</v>
      </c>
      <c r="DE15" s="660"/>
      <c r="DF15" s="660"/>
      <c r="DG15" s="660"/>
      <c r="DH15" s="660"/>
      <c r="DI15" s="660"/>
      <c r="DJ15" s="660"/>
      <c r="DK15" s="660"/>
      <c r="DL15" s="660"/>
      <c r="DM15" s="660"/>
      <c r="DN15" s="660"/>
      <c r="DO15" s="660"/>
      <c r="DP15" s="661"/>
      <c r="DQ15" s="668">
        <v>1105479</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22388</v>
      </c>
      <c r="S16" s="660"/>
      <c r="T16" s="660"/>
      <c r="U16" s="660"/>
      <c r="V16" s="660"/>
      <c r="W16" s="660"/>
      <c r="X16" s="660"/>
      <c r="Y16" s="661"/>
      <c r="Z16" s="662">
        <v>0.2</v>
      </c>
      <c r="AA16" s="662"/>
      <c r="AB16" s="662"/>
      <c r="AC16" s="662"/>
      <c r="AD16" s="663">
        <v>22388</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101930</v>
      </c>
      <c r="S17" s="660"/>
      <c r="T17" s="660"/>
      <c r="U17" s="660"/>
      <c r="V17" s="660"/>
      <c r="W17" s="660"/>
      <c r="X17" s="660"/>
      <c r="Y17" s="661"/>
      <c r="Z17" s="662">
        <v>0.8</v>
      </c>
      <c r="AA17" s="662"/>
      <c r="AB17" s="662"/>
      <c r="AC17" s="662"/>
      <c r="AD17" s="663">
        <v>101930</v>
      </c>
      <c r="AE17" s="663"/>
      <c r="AF17" s="663"/>
      <c r="AG17" s="663"/>
      <c r="AH17" s="663"/>
      <c r="AI17" s="663"/>
      <c r="AJ17" s="663"/>
      <c r="AK17" s="663"/>
      <c r="AL17" s="664">
        <v>1.3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863383</v>
      </c>
      <c r="CS17" s="660"/>
      <c r="CT17" s="660"/>
      <c r="CU17" s="660"/>
      <c r="CV17" s="660"/>
      <c r="CW17" s="660"/>
      <c r="CX17" s="660"/>
      <c r="CY17" s="661"/>
      <c r="CZ17" s="662">
        <v>6.8</v>
      </c>
      <c r="DA17" s="662"/>
      <c r="DB17" s="662"/>
      <c r="DC17" s="662"/>
      <c r="DD17" s="668" t="s">
        <v>122</v>
      </c>
      <c r="DE17" s="660"/>
      <c r="DF17" s="660"/>
      <c r="DG17" s="660"/>
      <c r="DH17" s="660"/>
      <c r="DI17" s="660"/>
      <c r="DJ17" s="660"/>
      <c r="DK17" s="660"/>
      <c r="DL17" s="660"/>
      <c r="DM17" s="660"/>
      <c r="DN17" s="660"/>
      <c r="DO17" s="660"/>
      <c r="DP17" s="661"/>
      <c r="DQ17" s="668">
        <v>863383</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54302</v>
      </c>
      <c r="S18" s="660"/>
      <c r="T18" s="660"/>
      <c r="U18" s="660"/>
      <c r="V18" s="660"/>
      <c r="W18" s="660"/>
      <c r="X18" s="660"/>
      <c r="Y18" s="661"/>
      <c r="Z18" s="662">
        <v>0.4</v>
      </c>
      <c r="AA18" s="662"/>
      <c r="AB18" s="662"/>
      <c r="AC18" s="662"/>
      <c r="AD18" s="663">
        <v>54302</v>
      </c>
      <c r="AE18" s="663"/>
      <c r="AF18" s="663"/>
      <c r="AG18" s="663"/>
      <c r="AH18" s="663"/>
      <c r="AI18" s="663"/>
      <c r="AJ18" s="663"/>
      <c r="AK18" s="663"/>
      <c r="AL18" s="664">
        <v>0.7</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43712</v>
      </c>
      <c r="S19" s="660"/>
      <c r="T19" s="660"/>
      <c r="U19" s="660"/>
      <c r="V19" s="660"/>
      <c r="W19" s="660"/>
      <c r="X19" s="660"/>
      <c r="Y19" s="661"/>
      <c r="Z19" s="662">
        <v>0.3</v>
      </c>
      <c r="AA19" s="662"/>
      <c r="AB19" s="662"/>
      <c r="AC19" s="662"/>
      <c r="AD19" s="663">
        <v>43712</v>
      </c>
      <c r="AE19" s="663"/>
      <c r="AF19" s="663"/>
      <c r="AG19" s="663"/>
      <c r="AH19" s="663"/>
      <c r="AI19" s="663"/>
      <c r="AJ19" s="663"/>
      <c r="AK19" s="663"/>
      <c r="AL19" s="664">
        <v>0.5</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3776</v>
      </c>
      <c r="BH19" s="660"/>
      <c r="BI19" s="660"/>
      <c r="BJ19" s="660"/>
      <c r="BK19" s="660"/>
      <c r="BL19" s="660"/>
      <c r="BM19" s="660"/>
      <c r="BN19" s="661"/>
      <c r="BO19" s="662">
        <v>0.1</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10590</v>
      </c>
      <c r="S20" s="660"/>
      <c r="T20" s="660"/>
      <c r="U20" s="660"/>
      <c r="V20" s="660"/>
      <c r="W20" s="660"/>
      <c r="X20" s="660"/>
      <c r="Y20" s="661"/>
      <c r="Z20" s="662">
        <v>0.1</v>
      </c>
      <c r="AA20" s="662"/>
      <c r="AB20" s="662"/>
      <c r="AC20" s="662"/>
      <c r="AD20" s="663">
        <v>10590</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3776</v>
      </c>
      <c r="BH20" s="660"/>
      <c r="BI20" s="660"/>
      <c r="BJ20" s="660"/>
      <c r="BK20" s="660"/>
      <c r="BL20" s="660"/>
      <c r="BM20" s="660"/>
      <c r="BN20" s="661"/>
      <c r="BO20" s="662">
        <v>0.1</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12651542</v>
      </c>
      <c r="CS20" s="660"/>
      <c r="CT20" s="660"/>
      <c r="CU20" s="660"/>
      <c r="CV20" s="660"/>
      <c r="CW20" s="660"/>
      <c r="CX20" s="660"/>
      <c r="CY20" s="661"/>
      <c r="CZ20" s="662">
        <v>100</v>
      </c>
      <c r="DA20" s="662"/>
      <c r="DB20" s="662"/>
      <c r="DC20" s="662"/>
      <c r="DD20" s="668">
        <v>804399</v>
      </c>
      <c r="DE20" s="660"/>
      <c r="DF20" s="660"/>
      <c r="DG20" s="660"/>
      <c r="DH20" s="660"/>
      <c r="DI20" s="660"/>
      <c r="DJ20" s="660"/>
      <c r="DK20" s="660"/>
      <c r="DL20" s="660"/>
      <c r="DM20" s="660"/>
      <c r="DN20" s="660"/>
      <c r="DO20" s="660"/>
      <c r="DP20" s="661"/>
      <c r="DQ20" s="668">
        <v>9281414</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1423674</v>
      </c>
      <c r="S21" s="660"/>
      <c r="T21" s="660"/>
      <c r="U21" s="660"/>
      <c r="V21" s="660"/>
      <c r="W21" s="660"/>
      <c r="X21" s="660"/>
      <c r="Y21" s="661"/>
      <c r="Z21" s="662">
        <v>10.8</v>
      </c>
      <c r="AA21" s="662"/>
      <c r="AB21" s="662"/>
      <c r="AC21" s="662"/>
      <c r="AD21" s="663">
        <v>1334515</v>
      </c>
      <c r="AE21" s="663"/>
      <c r="AF21" s="663"/>
      <c r="AG21" s="663"/>
      <c r="AH21" s="663"/>
      <c r="AI21" s="663"/>
      <c r="AJ21" s="663"/>
      <c r="AK21" s="663"/>
      <c r="AL21" s="664">
        <v>16.600000000000001</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3776</v>
      </c>
      <c r="BH21" s="660"/>
      <c r="BI21" s="660"/>
      <c r="BJ21" s="660"/>
      <c r="BK21" s="660"/>
      <c r="BL21" s="660"/>
      <c r="BM21" s="660"/>
      <c r="BN21" s="661"/>
      <c r="BO21" s="662">
        <v>0.1</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1334515</v>
      </c>
      <c r="S22" s="660"/>
      <c r="T22" s="660"/>
      <c r="U22" s="660"/>
      <c r="V22" s="660"/>
      <c r="W22" s="660"/>
      <c r="X22" s="660"/>
      <c r="Y22" s="661"/>
      <c r="Z22" s="662">
        <v>10.1</v>
      </c>
      <c r="AA22" s="662"/>
      <c r="AB22" s="662"/>
      <c r="AC22" s="662"/>
      <c r="AD22" s="663">
        <v>1334515</v>
      </c>
      <c r="AE22" s="663"/>
      <c r="AF22" s="663"/>
      <c r="AG22" s="663"/>
      <c r="AH22" s="663"/>
      <c r="AI22" s="663"/>
      <c r="AJ22" s="663"/>
      <c r="AK22" s="663"/>
      <c r="AL22" s="664">
        <v>16.600000000000001</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89159</v>
      </c>
      <c r="S23" s="660"/>
      <c r="T23" s="660"/>
      <c r="U23" s="660"/>
      <c r="V23" s="660"/>
      <c r="W23" s="660"/>
      <c r="X23" s="660"/>
      <c r="Y23" s="661"/>
      <c r="Z23" s="662">
        <v>0.7</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6490918</v>
      </c>
      <c r="CS24" s="649"/>
      <c r="CT24" s="649"/>
      <c r="CU24" s="649"/>
      <c r="CV24" s="649"/>
      <c r="CW24" s="649"/>
      <c r="CX24" s="649"/>
      <c r="CY24" s="650"/>
      <c r="CZ24" s="653">
        <v>51.3</v>
      </c>
      <c r="DA24" s="654"/>
      <c r="DB24" s="654"/>
      <c r="DC24" s="670"/>
      <c r="DD24" s="694">
        <v>4627827</v>
      </c>
      <c r="DE24" s="649"/>
      <c r="DF24" s="649"/>
      <c r="DG24" s="649"/>
      <c r="DH24" s="649"/>
      <c r="DI24" s="649"/>
      <c r="DJ24" s="649"/>
      <c r="DK24" s="650"/>
      <c r="DL24" s="694">
        <v>4277688</v>
      </c>
      <c r="DM24" s="649"/>
      <c r="DN24" s="649"/>
      <c r="DO24" s="649"/>
      <c r="DP24" s="649"/>
      <c r="DQ24" s="649"/>
      <c r="DR24" s="649"/>
      <c r="DS24" s="649"/>
      <c r="DT24" s="649"/>
      <c r="DU24" s="649"/>
      <c r="DV24" s="650"/>
      <c r="DW24" s="653">
        <v>52.4</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8109337</v>
      </c>
      <c r="S25" s="660"/>
      <c r="T25" s="660"/>
      <c r="U25" s="660"/>
      <c r="V25" s="660"/>
      <c r="W25" s="660"/>
      <c r="X25" s="660"/>
      <c r="Y25" s="661"/>
      <c r="Z25" s="662">
        <v>61.3</v>
      </c>
      <c r="AA25" s="662"/>
      <c r="AB25" s="662"/>
      <c r="AC25" s="662"/>
      <c r="AD25" s="663">
        <v>8020178</v>
      </c>
      <c r="AE25" s="663"/>
      <c r="AF25" s="663"/>
      <c r="AG25" s="663"/>
      <c r="AH25" s="663"/>
      <c r="AI25" s="663"/>
      <c r="AJ25" s="663"/>
      <c r="AK25" s="663"/>
      <c r="AL25" s="664">
        <v>99.5</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2682875</v>
      </c>
      <c r="CS25" s="691"/>
      <c r="CT25" s="691"/>
      <c r="CU25" s="691"/>
      <c r="CV25" s="691"/>
      <c r="CW25" s="691"/>
      <c r="CX25" s="691"/>
      <c r="CY25" s="692"/>
      <c r="CZ25" s="664">
        <v>21.2</v>
      </c>
      <c r="DA25" s="689"/>
      <c r="DB25" s="689"/>
      <c r="DC25" s="693"/>
      <c r="DD25" s="668">
        <v>2486186</v>
      </c>
      <c r="DE25" s="691"/>
      <c r="DF25" s="691"/>
      <c r="DG25" s="691"/>
      <c r="DH25" s="691"/>
      <c r="DI25" s="691"/>
      <c r="DJ25" s="691"/>
      <c r="DK25" s="692"/>
      <c r="DL25" s="668">
        <v>2474269</v>
      </c>
      <c r="DM25" s="691"/>
      <c r="DN25" s="691"/>
      <c r="DO25" s="691"/>
      <c r="DP25" s="691"/>
      <c r="DQ25" s="691"/>
      <c r="DR25" s="691"/>
      <c r="DS25" s="691"/>
      <c r="DT25" s="691"/>
      <c r="DU25" s="691"/>
      <c r="DV25" s="692"/>
      <c r="DW25" s="664">
        <v>30.3</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4965</v>
      </c>
      <c r="S26" s="660"/>
      <c r="T26" s="660"/>
      <c r="U26" s="660"/>
      <c r="V26" s="660"/>
      <c r="W26" s="660"/>
      <c r="X26" s="660"/>
      <c r="Y26" s="661"/>
      <c r="Z26" s="662">
        <v>0</v>
      </c>
      <c r="AA26" s="662"/>
      <c r="AB26" s="662"/>
      <c r="AC26" s="662"/>
      <c r="AD26" s="663">
        <v>4965</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1480556</v>
      </c>
      <c r="CS26" s="660"/>
      <c r="CT26" s="660"/>
      <c r="CU26" s="660"/>
      <c r="CV26" s="660"/>
      <c r="CW26" s="660"/>
      <c r="CX26" s="660"/>
      <c r="CY26" s="661"/>
      <c r="CZ26" s="664">
        <v>11.7</v>
      </c>
      <c r="DA26" s="689"/>
      <c r="DB26" s="689"/>
      <c r="DC26" s="693"/>
      <c r="DD26" s="668">
        <v>1331825</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25335</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5416298</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2944660</v>
      </c>
      <c r="CS27" s="691"/>
      <c r="CT27" s="691"/>
      <c r="CU27" s="691"/>
      <c r="CV27" s="691"/>
      <c r="CW27" s="691"/>
      <c r="CX27" s="691"/>
      <c r="CY27" s="692"/>
      <c r="CZ27" s="664">
        <v>23.3</v>
      </c>
      <c r="DA27" s="689"/>
      <c r="DB27" s="689"/>
      <c r="DC27" s="693"/>
      <c r="DD27" s="668">
        <v>1278258</v>
      </c>
      <c r="DE27" s="691"/>
      <c r="DF27" s="691"/>
      <c r="DG27" s="691"/>
      <c r="DH27" s="691"/>
      <c r="DI27" s="691"/>
      <c r="DJ27" s="691"/>
      <c r="DK27" s="692"/>
      <c r="DL27" s="668">
        <v>940036</v>
      </c>
      <c r="DM27" s="691"/>
      <c r="DN27" s="691"/>
      <c r="DO27" s="691"/>
      <c r="DP27" s="691"/>
      <c r="DQ27" s="691"/>
      <c r="DR27" s="691"/>
      <c r="DS27" s="691"/>
      <c r="DT27" s="691"/>
      <c r="DU27" s="691"/>
      <c r="DV27" s="692"/>
      <c r="DW27" s="664">
        <v>11.5</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130340</v>
      </c>
      <c r="S28" s="660"/>
      <c r="T28" s="660"/>
      <c r="U28" s="660"/>
      <c r="V28" s="660"/>
      <c r="W28" s="660"/>
      <c r="X28" s="660"/>
      <c r="Y28" s="661"/>
      <c r="Z28" s="662">
        <v>1</v>
      </c>
      <c r="AA28" s="662"/>
      <c r="AB28" s="662"/>
      <c r="AC28" s="662"/>
      <c r="AD28" s="663">
        <v>18307</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863383</v>
      </c>
      <c r="CS28" s="660"/>
      <c r="CT28" s="660"/>
      <c r="CU28" s="660"/>
      <c r="CV28" s="660"/>
      <c r="CW28" s="660"/>
      <c r="CX28" s="660"/>
      <c r="CY28" s="661"/>
      <c r="CZ28" s="664">
        <v>6.8</v>
      </c>
      <c r="DA28" s="689"/>
      <c r="DB28" s="689"/>
      <c r="DC28" s="693"/>
      <c r="DD28" s="668">
        <v>863383</v>
      </c>
      <c r="DE28" s="660"/>
      <c r="DF28" s="660"/>
      <c r="DG28" s="660"/>
      <c r="DH28" s="660"/>
      <c r="DI28" s="660"/>
      <c r="DJ28" s="660"/>
      <c r="DK28" s="661"/>
      <c r="DL28" s="668">
        <v>863383</v>
      </c>
      <c r="DM28" s="660"/>
      <c r="DN28" s="660"/>
      <c r="DO28" s="660"/>
      <c r="DP28" s="660"/>
      <c r="DQ28" s="660"/>
      <c r="DR28" s="660"/>
      <c r="DS28" s="660"/>
      <c r="DT28" s="660"/>
      <c r="DU28" s="660"/>
      <c r="DV28" s="661"/>
      <c r="DW28" s="664">
        <v>10.6</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60436</v>
      </c>
      <c r="S29" s="660"/>
      <c r="T29" s="660"/>
      <c r="U29" s="660"/>
      <c r="V29" s="660"/>
      <c r="W29" s="660"/>
      <c r="X29" s="660"/>
      <c r="Y29" s="661"/>
      <c r="Z29" s="662">
        <v>0.5</v>
      </c>
      <c r="AA29" s="662"/>
      <c r="AB29" s="662"/>
      <c r="AC29" s="662"/>
      <c r="AD29" s="663">
        <v>4834</v>
      </c>
      <c r="AE29" s="663"/>
      <c r="AF29" s="663"/>
      <c r="AG29" s="663"/>
      <c r="AH29" s="663"/>
      <c r="AI29" s="663"/>
      <c r="AJ29" s="663"/>
      <c r="AK29" s="663"/>
      <c r="AL29" s="664">
        <v>0.1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863383</v>
      </c>
      <c r="CS29" s="691"/>
      <c r="CT29" s="691"/>
      <c r="CU29" s="691"/>
      <c r="CV29" s="691"/>
      <c r="CW29" s="691"/>
      <c r="CX29" s="691"/>
      <c r="CY29" s="692"/>
      <c r="CZ29" s="664">
        <v>6.8</v>
      </c>
      <c r="DA29" s="689"/>
      <c r="DB29" s="689"/>
      <c r="DC29" s="693"/>
      <c r="DD29" s="668">
        <v>863383</v>
      </c>
      <c r="DE29" s="691"/>
      <c r="DF29" s="691"/>
      <c r="DG29" s="691"/>
      <c r="DH29" s="691"/>
      <c r="DI29" s="691"/>
      <c r="DJ29" s="691"/>
      <c r="DK29" s="692"/>
      <c r="DL29" s="668">
        <v>863383</v>
      </c>
      <c r="DM29" s="691"/>
      <c r="DN29" s="691"/>
      <c r="DO29" s="691"/>
      <c r="DP29" s="691"/>
      <c r="DQ29" s="691"/>
      <c r="DR29" s="691"/>
      <c r="DS29" s="691"/>
      <c r="DT29" s="691"/>
      <c r="DU29" s="691"/>
      <c r="DV29" s="692"/>
      <c r="DW29" s="664">
        <v>10.6</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1821915</v>
      </c>
      <c r="S30" s="660"/>
      <c r="T30" s="660"/>
      <c r="U30" s="660"/>
      <c r="V30" s="660"/>
      <c r="W30" s="660"/>
      <c r="X30" s="660"/>
      <c r="Y30" s="661"/>
      <c r="Z30" s="662">
        <v>13.8</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831582</v>
      </c>
      <c r="CS30" s="660"/>
      <c r="CT30" s="660"/>
      <c r="CU30" s="660"/>
      <c r="CV30" s="660"/>
      <c r="CW30" s="660"/>
      <c r="CX30" s="660"/>
      <c r="CY30" s="661"/>
      <c r="CZ30" s="664">
        <v>6.6</v>
      </c>
      <c r="DA30" s="689"/>
      <c r="DB30" s="689"/>
      <c r="DC30" s="693"/>
      <c r="DD30" s="668">
        <v>831582</v>
      </c>
      <c r="DE30" s="660"/>
      <c r="DF30" s="660"/>
      <c r="DG30" s="660"/>
      <c r="DH30" s="660"/>
      <c r="DI30" s="660"/>
      <c r="DJ30" s="660"/>
      <c r="DK30" s="661"/>
      <c r="DL30" s="668">
        <v>831582</v>
      </c>
      <c r="DM30" s="660"/>
      <c r="DN30" s="660"/>
      <c r="DO30" s="660"/>
      <c r="DP30" s="660"/>
      <c r="DQ30" s="660"/>
      <c r="DR30" s="660"/>
      <c r="DS30" s="660"/>
      <c r="DT30" s="660"/>
      <c r="DU30" s="660"/>
      <c r="DV30" s="661"/>
      <c r="DW30" s="664">
        <v>10.199999999999999</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99.4</v>
      </c>
      <c r="BH31" s="703"/>
      <c r="BI31" s="703"/>
      <c r="BJ31" s="703"/>
      <c r="BK31" s="703"/>
      <c r="BL31" s="703"/>
      <c r="BM31" s="654">
        <v>98.6</v>
      </c>
      <c r="BN31" s="703"/>
      <c r="BO31" s="703"/>
      <c r="BP31" s="703"/>
      <c r="BQ31" s="704"/>
      <c r="BR31" s="715">
        <v>99.3</v>
      </c>
      <c r="BS31" s="703"/>
      <c r="BT31" s="703"/>
      <c r="BU31" s="703"/>
      <c r="BV31" s="703"/>
      <c r="BW31" s="703"/>
      <c r="BX31" s="654">
        <v>98.6</v>
      </c>
      <c r="BY31" s="703"/>
      <c r="BZ31" s="703"/>
      <c r="CA31" s="703"/>
      <c r="CB31" s="704"/>
      <c r="CD31" s="697"/>
      <c r="CE31" s="698"/>
      <c r="CF31" s="656" t="s">
        <v>300</v>
      </c>
      <c r="CG31" s="657"/>
      <c r="CH31" s="657"/>
      <c r="CI31" s="657"/>
      <c r="CJ31" s="657"/>
      <c r="CK31" s="657"/>
      <c r="CL31" s="657"/>
      <c r="CM31" s="657"/>
      <c r="CN31" s="657"/>
      <c r="CO31" s="657"/>
      <c r="CP31" s="657"/>
      <c r="CQ31" s="658"/>
      <c r="CR31" s="659">
        <v>31801</v>
      </c>
      <c r="CS31" s="691"/>
      <c r="CT31" s="691"/>
      <c r="CU31" s="691"/>
      <c r="CV31" s="691"/>
      <c r="CW31" s="691"/>
      <c r="CX31" s="691"/>
      <c r="CY31" s="692"/>
      <c r="CZ31" s="664">
        <v>0.3</v>
      </c>
      <c r="DA31" s="689"/>
      <c r="DB31" s="689"/>
      <c r="DC31" s="693"/>
      <c r="DD31" s="668">
        <v>31801</v>
      </c>
      <c r="DE31" s="691"/>
      <c r="DF31" s="691"/>
      <c r="DG31" s="691"/>
      <c r="DH31" s="691"/>
      <c r="DI31" s="691"/>
      <c r="DJ31" s="691"/>
      <c r="DK31" s="692"/>
      <c r="DL31" s="668">
        <v>31801</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914657</v>
      </c>
      <c r="S32" s="660"/>
      <c r="T32" s="660"/>
      <c r="U32" s="660"/>
      <c r="V32" s="660"/>
      <c r="W32" s="660"/>
      <c r="X32" s="660"/>
      <c r="Y32" s="661"/>
      <c r="Z32" s="662">
        <v>6.9</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99.2</v>
      </c>
      <c r="BH32" s="691"/>
      <c r="BI32" s="691"/>
      <c r="BJ32" s="691"/>
      <c r="BK32" s="691"/>
      <c r="BL32" s="691"/>
      <c r="BM32" s="665">
        <v>98.1</v>
      </c>
      <c r="BN32" s="691"/>
      <c r="BO32" s="691"/>
      <c r="BP32" s="691"/>
      <c r="BQ32" s="714"/>
      <c r="BR32" s="716">
        <v>99.1</v>
      </c>
      <c r="BS32" s="691"/>
      <c r="BT32" s="691"/>
      <c r="BU32" s="691"/>
      <c r="BV32" s="691"/>
      <c r="BW32" s="691"/>
      <c r="BX32" s="665">
        <v>98</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18283</v>
      </c>
      <c r="S33" s="660"/>
      <c r="T33" s="660"/>
      <c r="U33" s="660"/>
      <c r="V33" s="660"/>
      <c r="W33" s="660"/>
      <c r="X33" s="660"/>
      <c r="Y33" s="661"/>
      <c r="Z33" s="662">
        <v>0.1</v>
      </c>
      <c r="AA33" s="662"/>
      <c r="AB33" s="662"/>
      <c r="AC33" s="662"/>
      <c r="AD33" s="663">
        <v>12065</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99.5</v>
      </c>
      <c r="BH33" s="718"/>
      <c r="BI33" s="718"/>
      <c r="BJ33" s="718"/>
      <c r="BK33" s="718"/>
      <c r="BL33" s="718"/>
      <c r="BM33" s="719">
        <v>99.1</v>
      </c>
      <c r="BN33" s="718"/>
      <c r="BO33" s="718"/>
      <c r="BP33" s="718"/>
      <c r="BQ33" s="720"/>
      <c r="BR33" s="717">
        <v>99.5</v>
      </c>
      <c r="BS33" s="718"/>
      <c r="BT33" s="718"/>
      <c r="BU33" s="718"/>
      <c r="BV33" s="718"/>
      <c r="BW33" s="718"/>
      <c r="BX33" s="719">
        <v>99.1</v>
      </c>
      <c r="BY33" s="718"/>
      <c r="BZ33" s="718"/>
      <c r="CA33" s="718"/>
      <c r="CB33" s="720"/>
      <c r="CD33" s="656" t="s">
        <v>307</v>
      </c>
      <c r="CE33" s="657"/>
      <c r="CF33" s="657"/>
      <c r="CG33" s="657"/>
      <c r="CH33" s="657"/>
      <c r="CI33" s="657"/>
      <c r="CJ33" s="657"/>
      <c r="CK33" s="657"/>
      <c r="CL33" s="657"/>
      <c r="CM33" s="657"/>
      <c r="CN33" s="657"/>
      <c r="CO33" s="657"/>
      <c r="CP33" s="657"/>
      <c r="CQ33" s="658"/>
      <c r="CR33" s="659">
        <v>5356225</v>
      </c>
      <c r="CS33" s="691"/>
      <c r="CT33" s="691"/>
      <c r="CU33" s="691"/>
      <c r="CV33" s="691"/>
      <c r="CW33" s="691"/>
      <c r="CX33" s="691"/>
      <c r="CY33" s="692"/>
      <c r="CZ33" s="664">
        <v>42.3</v>
      </c>
      <c r="DA33" s="689"/>
      <c r="DB33" s="689"/>
      <c r="DC33" s="693"/>
      <c r="DD33" s="668">
        <v>4394225</v>
      </c>
      <c r="DE33" s="691"/>
      <c r="DF33" s="691"/>
      <c r="DG33" s="691"/>
      <c r="DH33" s="691"/>
      <c r="DI33" s="691"/>
      <c r="DJ33" s="691"/>
      <c r="DK33" s="692"/>
      <c r="DL33" s="668">
        <v>3224673</v>
      </c>
      <c r="DM33" s="691"/>
      <c r="DN33" s="691"/>
      <c r="DO33" s="691"/>
      <c r="DP33" s="691"/>
      <c r="DQ33" s="691"/>
      <c r="DR33" s="691"/>
      <c r="DS33" s="691"/>
      <c r="DT33" s="691"/>
      <c r="DU33" s="691"/>
      <c r="DV33" s="692"/>
      <c r="DW33" s="664">
        <v>39.5</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24184</v>
      </c>
      <c r="S34" s="660"/>
      <c r="T34" s="660"/>
      <c r="U34" s="660"/>
      <c r="V34" s="660"/>
      <c r="W34" s="660"/>
      <c r="X34" s="660"/>
      <c r="Y34" s="661"/>
      <c r="Z34" s="662">
        <v>0.2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1924047</v>
      </c>
      <c r="CS34" s="660"/>
      <c r="CT34" s="660"/>
      <c r="CU34" s="660"/>
      <c r="CV34" s="660"/>
      <c r="CW34" s="660"/>
      <c r="CX34" s="660"/>
      <c r="CY34" s="661"/>
      <c r="CZ34" s="664">
        <v>15.2</v>
      </c>
      <c r="DA34" s="689"/>
      <c r="DB34" s="689"/>
      <c r="DC34" s="693"/>
      <c r="DD34" s="668">
        <v>1610485</v>
      </c>
      <c r="DE34" s="660"/>
      <c r="DF34" s="660"/>
      <c r="DG34" s="660"/>
      <c r="DH34" s="660"/>
      <c r="DI34" s="660"/>
      <c r="DJ34" s="660"/>
      <c r="DK34" s="661"/>
      <c r="DL34" s="668">
        <v>1393168</v>
      </c>
      <c r="DM34" s="660"/>
      <c r="DN34" s="660"/>
      <c r="DO34" s="660"/>
      <c r="DP34" s="660"/>
      <c r="DQ34" s="660"/>
      <c r="DR34" s="660"/>
      <c r="DS34" s="660"/>
      <c r="DT34" s="660"/>
      <c r="DU34" s="660"/>
      <c r="DV34" s="661"/>
      <c r="DW34" s="664">
        <v>17.100000000000001</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958545</v>
      </c>
      <c r="S35" s="660"/>
      <c r="T35" s="660"/>
      <c r="U35" s="660"/>
      <c r="V35" s="660"/>
      <c r="W35" s="660"/>
      <c r="X35" s="660"/>
      <c r="Y35" s="661"/>
      <c r="Z35" s="662">
        <v>7.2</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179813</v>
      </c>
      <c r="CS35" s="691"/>
      <c r="CT35" s="691"/>
      <c r="CU35" s="691"/>
      <c r="CV35" s="691"/>
      <c r="CW35" s="691"/>
      <c r="CX35" s="691"/>
      <c r="CY35" s="692"/>
      <c r="CZ35" s="664">
        <v>1.4</v>
      </c>
      <c r="DA35" s="689"/>
      <c r="DB35" s="689"/>
      <c r="DC35" s="693"/>
      <c r="DD35" s="668">
        <v>175373</v>
      </c>
      <c r="DE35" s="691"/>
      <c r="DF35" s="691"/>
      <c r="DG35" s="691"/>
      <c r="DH35" s="691"/>
      <c r="DI35" s="691"/>
      <c r="DJ35" s="691"/>
      <c r="DK35" s="692"/>
      <c r="DL35" s="668">
        <v>157332</v>
      </c>
      <c r="DM35" s="691"/>
      <c r="DN35" s="691"/>
      <c r="DO35" s="691"/>
      <c r="DP35" s="691"/>
      <c r="DQ35" s="691"/>
      <c r="DR35" s="691"/>
      <c r="DS35" s="691"/>
      <c r="DT35" s="691"/>
      <c r="DU35" s="691"/>
      <c r="DV35" s="692"/>
      <c r="DW35" s="664">
        <v>1.9</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492497</v>
      </c>
      <c r="S36" s="660"/>
      <c r="T36" s="660"/>
      <c r="U36" s="660"/>
      <c r="V36" s="660"/>
      <c r="W36" s="660"/>
      <c r="X36" s="660"/>
      <c r="Y36" s="661"/>
      <c r="Z36" s="662">
        <v>3.7</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1628887</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47751</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1273921</v>
      </c>
      <c r="CS36" s="660"/>
      <c r="CT36" s="660"/>
      <c r="CU36" s="660"/>
      <c r="CV36" s="660"/>
      <c r="CW36" s="660"/>
      <c r="CX36" s="660"/>
      <c r="CY36" s="661"/>
      <c r="CZ36" s="664">
        <v>10.1</v>
      </c>
      <c r="DA36" s="689"/>
      <c r="DB36" s="689"/>
      <c r="DC36" s="693"/>
      <c r="DD36" s="668">
        <v>916357</v>
      </c>
      <c r="DE36" s="660"/>
      <c r="DF36" s="660"/>
      <c r="DG36" s="660"/>
      <c r="DH36" s="660"/>
      <c r="DI36" s="660"/>
      <c r="DJ36" s="660"/>
      <c r="DK36" s="661"/>
      <c r="DL36" s="668">
        <v>683858</v>
      </c>
      <c r="DM36" s="660"/>
      <c r="DN36" s="660"/>
      <c r="DO36" s="660"/>
      <c r="DP36" s="660"/>
      <c r="DQ36" s="660"/>
      <c r="DR36" s="660"/>
      <c r="DS36" s="660"/>
      <c r="DT36" s="660"/>
      <c r="DU36" s="660"/>
      <c r="DV36" s="661"/>
      <c r="DW36" s="664">
        <v>8.4</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260624</v>
      </c>
      <c r="S37" s="660"/>
      <c r="T37" s="660"/>
      <c r="U37" s="660"/>
      <c r="V37" s="660"/>
      <c r="W37" s="660"/>
      <c r="X37" s="660"/>
      <c r="Y37" s="661"/>
      <c r="Z37" s="662">
        <v>2</v>
      </c>
      <c r="AA37" s="662"/>
      <c r="AB37" s="662"/>
      <c r="AC37" s="662"/>
      <c r="AD37" s="663">
        <v>2006</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342896</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-11066</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272053</v>
      </c>
      <c r="CS37" s="691"/>
      <c r="CT37" s="691"/>
      <c r="CU37" s="691"/>
      <c r="CV37" s="691"/>
      <c r="CW37" s="691"/>
      <c r="CX37" s="691"/>
      <c r="CY37" s="692"/>
      <c r="CZ37" s="664">
        <v>2.2000000000000002</v>
      </c>
      <c r="DA37" s="689"/>
      <c r="DB37" s="689"/>
      <c r="DC37" s="693"/>
      <c r="DD37" s="668">
        <v>270123</v>
      </c>
      <c r="DE37" s="691"/>
      <c r="DF37" s="691"/>
      <c r="DG37" s="691"/>
      <c r="DH37" s="691"/>
      <c r="DI37" s="691"/>
      <c r="DJ37" s="691"/>
      <c r="DK37" s="692"/>
      <c r="DL37" s="668">
        <v>268789</v>
      </c>
      <c r="DM37" s="691"/>
      <c r="DN37" s="691"/>
      <c r="DO37" s="691"/>
      <c r="DP37" s="691"/>
      <c r="DQ37" s="691"/>
      <c r="DR37" s="691"/>
      <c r="DS37" s="691"/>
      <c r="DT37" s="691"/>
      <c r="DU37" s="691"/>
      <c r="DV37" s="692"/>
      <c r="DW37" s="664">
        <v>3.3</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405700</v>
      </c>
      <c r="S38" s="660"/>
      <c r="T38" s="660"/>
      <c r="U38" s="660"/>
      <c r="V38" s="660"/>
      <c r="W38" s="660"/>
      <c r="X38" s="660"/>
      <c r="Y38" s="661"/>
      <c r="Z38" s="662">
        <v>3.1</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6247</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4060</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1279744</v>
      </c>
      <c r="CS38" s="660"/>
      <c r="CT38" s="660"/>
      <c r="CU38" s="660"/>
      <c r="CV38" s="660"/>
      <c r="CW38" s="660"/>
      <c r="CX38" s="660"/>
      <c r="CY38" s="661"/>
      <c r="CZ38" s="664">
        <v>10.1</v>
      </c>
      <c r="DA38" s="689"/>
      <c r="DB38" s="689"/>
      <c r="DC38" s="693"/>
      <c r="DD38" s="668">
        <v>1057532</v>
      </c>
      <c r="DE38" s="660"/>
      <c r="DF38" s="660"/>
      <c r="DG38" s="660"/>
      <c r="DH38" s="660"/>
      <c r="DI38" s="660"/>
      <c r="DJ38" s="660"/>
      <c r="DK38" s="661"/>
      <c r="DL38" s="668">
        <v>990315</v>
      </c>
      <c r="DM38" s="660"/>
      <c r="DN38" s="660"/>
      <c r="DO38" s="660"/>
      <c r="DP38" s="660"/>
      <c r="DQ38" s="660"/>
      <c r="DR38" s="660"/>
      <c r="DS38" s="660"/>
      <c r="DT38" s="660"/>
      <c r="DU38" s="660"/>
      <c r="DV38" s="661"/>
      <c r="DW38" s="664">
        <v>12.1</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6026</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637700</v>
      </c>
      <c r="CS39" s="691"/>
      <c r="CT39" s="691"/>
      <c r="CU39" s="691"/>
      <c r="CV39" s="691"/>
      <c r="CW39" s="691"/>
      <c r="CX39" s="691"/>
      <c r="CY39" s="692"/>
      <c r="CZ39" s="664">
        <v>5</v>
      </c>
      <c r="DA39" s="689"/>
      <c r="DB39" s="689"/>
      <c r="DC39" s="693"/>
      <c r="DD39" s="668">
        <v>634478</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93800</v>
      </c>
      <c r="S40" s="660"/>
      <c r="T40" s="660"/>
      <c r="U40" s="660"/>
      <c r="V40" s="660"/>
      <c r="W40" s="660"/>
      <c r="X40" s="660"/>
      <c r="Y40" s="661"/>
      <c r="Z40" s="662">
        <v>0.7</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116</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61000</v>
      </c>
      <c r="CS40" s="660"/>
      <c r="CT40" s="660"/>
      <c r="CU40" s="660"/>
      <c r="CV40" s="660"/>
      <c r="CW40" s="660"/>
      <c r="CX40" s="660"/>
      <c r="CY40" s="661"/>
      <c r="CZ40" s="664">
        <v>0.5</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13226818</v>
      </c>
      <c r="S41" s="732"/>
      <c r="T41" s="732"/>
      <c r="U41" s="732"/>
      <c r="V41" s="732"/>
      <c r="W41" s="732"/>
      <c r="X41" s="732"/>
      <c r="Y41" s="736"/>
      <c r="Z41" s="737">
        <v>100</v>
      </c>
      <c r="AA41" s="737"/>
      <c r="AB41" s="737"/>
      <c r="AC41" s="737"/>
      <c r="AD41" s="738">
        <v>8062355</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287062</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992682</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351</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804399</v>
      </c>
      <c r="CS42" s="691"/>
      <c r="CT42" s="691"/>
      <c r="CU42" s="691"/>
      <c r="CV42" s="691"/>
      <c r="CW42" s="691"/>
      <c r="CX42" s="691"/>
      <c r="CY42" s="692"/>
      <c r="CZ42" s="664">
        <v>6.4</v>
      </c>
      <c r="DA42" s="689"/>
      <c r="DB42" s="689"/>
      <c r="DC42" s="693"/>
      <c r="DD42" s="668">
        <v>259362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25174</v>
      </c>
      <c r="CS43" s="691"/>
      <c r="CT43" s="691"/>
      <c r="CU43" s="691"/>
      <c r="CV43" s="691"/>
      <c r="CW43" s="691"/>
      <c r="CX43" s="691"/>
      <c r="CY43" s="692"/>
      <c r="CZ43" s="664">
        <v>0.2</v>
      </c>
      <c r="DA43" s="689"/>
      <c r="DB43" s="689"/>
      <c r="DC43" s="693"/>
      <c r="DD43" s="668">
        <v>22134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804399</v>
      </c>
      <c r="CS44" s="660"/>
      <c r="CT44" s="660"/>
      <c r="CU44" s="660"/>
      <c r="CV44" s="660"/>
      <c r="CW44" s="660"/>
      <c r="CX44" s="660"/>
      <c r="CY44" s="661"/>
      <c r="CZ44" s="664">
        <v>6.4</v>
      </c>
      <c r="DA44" s="665"/>
      <c r="DB44" s="665"/>
      <c r="DC44" s="671"/>
      <c r="DD44" s="668">
        <v>259362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99507</v>
      </c>
      <c r="CS45" s="691"/>
      <c r="CT45" s="691"/>
      <c r="CU45" s="691"/>
      <c r="CV45" s="691"/>
      <c r="CW45" s="691"/>
      <c r="CX45" s="691"/>
      <c r="CY45" s="692"/>
      <c r="CZ45" s="664">
        <v>0.8</v>
      </c>
      <c r="DA45" s="689"/>
      <c r="DB45" s="689"/>
      <c r="DC45" s="693"/>
      <c r="DD45" s="668">
        <v>14105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684954</v>
      </c>
      <c r="CS46" s="660"/>
      <c r="CT46" s="660"/>
      <c r="CU46" s="660"/>
      <c r="CV46" s="660"/>
      <c r="CW46" s="660"/>
      <c r="CX46" s="660"/>
      <c r="CY46" s="661"/>
      <c r="CZ46" s="664">
        <v>5.4</v>
      </c>
      <c r="DA46" s="665"/>
      <c r="DB46" s="665"/>
      <c r="DC46" s="671"/>
      <c r="DD46" s="668">
        <v>232519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12651542</v>
      </c>
      <c r="CS49" s="718"/>
      <c r="CT49" s="718"/>
      <c r="CU49" s="718"/>
      <c r="CV49" s="718"/>
      <c r="CW49" s="718"/>
      <c r="CX49" s="718"/>
      <c r="CY49" s="747"/>
      <c r="CZ49" s="739">
        <v>100</v>
      </c>
      <c r="DA49" s="748"/>
      <c r="DB49" s="748"/>
      <c r="DC49" s="749"/>
      <c r="DD49" s="750">
        <v>9281414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Pc4IV0i7xR48SSb4bv64vjiJ+oSwx1eNWK+Zp5S5GZO2ECJUgCzbCknZFYMKKHM6T4R2Ksleq2sVu7j8HMaJaw==" saltValue="3U5bWCiGg29QnUiTK8w5e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13006</v>
      </c>
      <c r="R7" s="789"/>
      <c r="S7" s="789"/>
      <c r="T7" s="789"/>
      <c r="U7" s="789"/>
      <c r="V7" s="789">
        <v>12432</v>
      </c>
      <c r="W7" s="789"/>
      <c r="X7" s="789"/>
      <c r="Y7" s="789"/>
      <c r="Z7" s="789"/>
      <c r="AA7" s="789">
        <v>574</v>
      </c>
      <c r="AB7" s="789"/>
      <c r="AC7" s="789"/>
      <c r="AD7" s="789"/>
      <c r="AE7" s="790"/>
      <c r="AF7" s="791">
        <v>535</v>
      </c>
      <c r="AG7" s="792"/>
      <c r="AH7" s="792"/>
      <c r="AI7" s="792"/>
      <c r="AJ7" s="793"/>
      <c r="AK7" s="794">
        <v>808</v>
      </c>
      <c r="AL7" s="795"/>
      <c r="AM7" s="795"/>
      <c r="AN7" s="795"/>
      <c r="AO7" s="795"/>
      <c r="AP7" s="795">
        <v>9637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166</v>
      </c>
      <c r="R8" s="820"/>
      <c r="S8" s="820"/>
      <c r="T8" s="820"/>
      <c r="U8" s="820"/>
      <c r="V8" s="820">
        <v>166</v>
      </c>
      <c r="W8" s="820"/>
      <c r="X8" s="820"/>
      <c r="Y8" s="820"/>
      <c r="Z8" s="820"/>
      <c r="AA8" s="820" t="s">
        <v>555</v>
      </c>
      <c r="AB8" s="820"/>
      <c r="AC8" s="820"/>
      <c r="AD8" s="820"/>
      <c r="AE8" s="821"/>
      <c r="AF8" s="822" t="s">
        <v>122</v>
      </c>
      <c r="AG8" s="823"/>
      <c r="AH8" s="823"/>
      <c r="AI8" s="823"/>
      <c r="AJ8" s="824"/>
      <c r="AK8" s="805" t="s">
        <v>555</v>
      </c>
      <c r="AL8" s="806"/>
      <c r="AM8" s="806"/>
      <c r="AN8" s="806"/>
      <c r="AO8" s="806"/>
      <c r="AP8" s="806" t="s">
        <v>563</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t="s">
        <v>376</v>
      </c>
      <c r="C9" s="817"/>
      <c r="D9" s="817"/>
      <c r="E9" s="817"/>
      <c r="F9" s="817"/>
      <c r="G9" s="817"/>
      <c r="H9" s="817"/>
      <c r="I9" s="817"/>
      <c r="J9" s="817"/>
      <c r="K9" s="817"/>
      <c r="L9" s="817"/>
      <c r="M9" s="817"/>
      <c r="N9" s="817"/>
      <c r="O9" s="817"/>
      <c r="P9" s="818"/>
      <c r="Q9" s="819">
        <v>14</v>
      </c>
      <c r="R9" s="820"/>
      <c r="S9" s="820"/>
      <c r="T9" s="820"/>
      <c r="U9" s="820"/>
      <c r="V9" s="820">
        <v>13</v>
      </c>
      <c r="W9" s="820"/>
      <c r="X9" s="820"/>
      <c r="Y9" s="820"/>
      <c r="Z9" s="820"/>
      <c r="AA9" s="820">
        <v>1</v>
      </c>
      <c r="AB9" s="820"/>
      <c r="AC9" s="820"/>
      <c r="AD9" s="820"/>
      <c r="AE9" s="821"/>
      <c r="AF9" s="822">
        <v>1</v>
      </c>
      <c r="AG9" s="823"/>
      <c r="AH9" s="823"/>
      <c r="AI9" s="823"/>
      <c r="AJ9" s="824"/>
      <c r="AK9" s="805">
        <v>9</v>
      </c>
      <c r="AL9" s="806"/>
      <c r="AM9" s="806"/>
      <c r="AN9" s="806"/>
      <c r="AO9" s="806"/>
      <c r="AP9" s="806" t="s">
        <v>563</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378</v>
      </c>
      <c r="B23" s="825" t="s">
        <v>379</v>
      </c>
      <c r="C23" s="826"/>
      <c r="D23" s="826"/>
      <c r="E23" s="826"/>
      <c r="F23" s="826"/>
      <c r="G23" s="826"/>
      <c r="H23" s="826"/>
      <c r="I23" s="826"/>
      <c r="J23" s="826"/>
      <c r="K23" s="826"/>
      <c r="L23" s="826"/>
      <c r="M23" s="826"/>
      <c r="N23" s="826"/>
      <c r="O23" s="826"/>
      <c r="P23" s="827"/>
      <c r="Q23" s="828">
        <v>13227</v>
      </c>
      <c r="R23" s="829"/>
      <c r="S23" s="829"/>
      <c r="T23" s="829"/>
      <c r="U23" s="829"/>
      <c r="V23" s="829">
        <v>12652</v>
      </c>
      <c r="W23" s="829"/>
      <c r="X23" s="829"/>
      <c r="Y23" s="829"/>
      <c r="Z23" s="829"/>
      <c r="AA23" s="829">
        <v>575</v>
      </c>
      <c r="AB23" s="829"/>
      <c r="AC23" s="829"/>
      <c r="AD23" s="829"/>
      <c r="AE23" s="830"/>
      <c r="AF23" s="831">
        <v>536</v>
      </c>
      <c r="AG23" s="829"/>
      <c r="AH23" s="829"/>
      <c r="AI23" s="829"/>
      <c r="AJ23" s="832"/>
      <c r="AK23" s="833"/>
      <c r="AL23" s="834"/>
      <c r="AM23" s="834"/>
      <c r="AN23" s="834"/>
      <c r="AO23" s="834"/>
      <c r="AP23" s="829">
        <v>9637</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390</v>
      </c>
      <c r="C28" s="786"/>
      <c r="D28" s="786"/>
      <c r="E28" s="786"/>
      <c r="F28" s="786"/>
      <c r="G28" s="786"/>
      <c r="H28" s="786"/>
      <c r="I28" s="786"/>
      <c r="J28" s="786"/>
      <c r="K28" s="786"/>
      <c r="L28" s="786"/>
      <c r="M28" s="786"/>
      <c r="N28" s="786"/>
      <c r="O28" s="786"/>
      <c r="P28" s="787"/>
      <c r="Q28" s="858">
        <v>3250</v>
      </c>
      <c r="R28" s="859"/>
      <c r="S28" s="859"/>
      <c r="T28" s="859"/>
      <c r="U28" s="859"/>
      <c r="V28" s="859">
        <v>3202</v>
      </c>
      <c r="W28" s="859"/>
      <c r="X28" s="859"/>
      <c r="Y28" s="859"/>
      <c r="Z28" s="859"/>
      <c r="AA28" s="859">
        <v>48</v>
      </c>
      <c r="AB28" s="859"/>
      <c r="AC28" s="859"/>
      <c r="AD28" s="859"/>
      <c r="AE28" s="860"/>
      <c r="AF28" s="861">
        <v>48</v>
      </c>
      <c r="AG28" s="859"/>
      <c r="AH28" s="859"/>
      <c r="AI28" s="859"/>
      <c r="AJ28" s="862"/>
      <c r="AK28" s="863">
        <v>257</v>
      </c>
      <c r="AL28" s="864"/>
      <c r="AM28" s="864"/>
      <c r="AN28" s="864"/>
      <c r="AO28" s="864"/>
      <c r="AP28" s="864" t="s">
        <v>563</v>
      </c>
      <c r="AQ28" s="864"/>
      <c r="AR28" s="864"/>
      <c r="AS28" s="864"/>
      <c r="AT28" s="864"/>
      <c r="AU28" s="864" t="s">
        <v>563</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391</v>
      </c>
      <c r="C29" s="817"/>
      <c r="D29" s="817"/>
      <c r="E29" s="817"/>
      <c r="F29" s="817"/>
      <c r="G29" s="817"/>
      <c r="H29" s="817"/>
      <c r="I29" s="817"/>
      <c r="J29" s="817"/>
      <c r="K29" s="817"/>
      <c r="L29" s="817"/>
      <c r="M29" s="817"/>
      <c r="N29" s="817"/>
      <c r="O29" s="817"/>
      <c r="P29" s="818"/>
      <c r="Q29" s="819">
        <v>2875</v>
      </c>
      <c r="R29" s="820"/>
      <c r="S29" s="820"/>
      <c r="T29" s="820"/>
      <c r="U29" s="820"/>
      <c r="V29" s="820">
        <v>2801</v>
      </c>
      <c r="W29" s="820"/>
      <c r="X29" s="820"/>
      <c r="Y29" s="820"/>
      <c r="Z29" s="820"/>
      <c r="AA29" s="820">
        <v>74</v>
      </c>
      <c r="AB29" s="820"/>
      <c r="AC29" s="820"/>
      <c r="AD29" s="820"/>
      <c r="AE29" s="821"/>
      <c r="AF29" s="822">
        <v>74</v>
      </c>
      <c r="AG29" s="823"/>
      <c r="AH29" s="823"/>
      <c r="AI29" s="823"/>
      <c r="AJ29" s="824"/>
      <c r="AK29" s="870">
        <v>500</v>
      </c>
      <c r="AL29" s="866"/>
      <c r="AM29" s="866"/>
      <c r="AN29" s="866"/>
      <c r="AO29" s="866"/>
      <c r="AP29" s="866" t="s">
        <v>563</v>
      </c>
      <c r="AQ29" s="866"/>
      <c r="AR29" s="866"/>
      <c r="AS29" s="866"/>
      <c r="AT29" s="866"/>
      <c r="AU29" s="866" t="s">
        <v>563</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392</v>
      </c>
      <c r="C30" s="817"/>
      <c r="D30" s="817"/>
      <c r="E30" s="817"/>
      <c r="F30" s="817"/>
      <c r="G30" s="817"/>
      <c r="H30" s="817"/>
      <c r="I30" s="817"/>
      <c r="J30" s="817"/>
      <c r="K30" s="817"/>
      <c r="L30" s="817"/>
      <c r="M30" s="817"/>
      <c r="N30" s="817"/>
      <c r="O30" s="817"/>
      <c r="P30" s="818"/>
      <c r="Q30" s="819">
        <v>1014</v>
      </c>
      <c r="R30" s="820"/>
      <c r="S30" s="820"/>
      <c r="T30" s="820"/>
      <c r="U30" s="820"/>
      <c r="V30" s="820">
        <v>1006</v>
      </c>
      <c r="W30" s="820"/>
      <c r="X30" s="820"/>
      <c r="Y30" s="820"/>
      <c r="Z30" s="820"/>
      <c r="AA30" s="820">
        <v>8</v>
      </c>
      <c r="AB30" s="820"/>
      <c r="AC30" s="820"/>
      <c r="AD30" s="820"/>
      <c r="AE30" s="821"/>
      <c r="AF30" s="822">
        <v>8</v>
      </c>
      <c r="AG30" s="823"/>
      <c r="AH30" s="823"/>
      <c r="AI30" s="823"/>
      <c r="AJ30" s="824"/>
      <c r="AK30" s="870">
        <v>430</v>
      </c>
      <c r="AL30" s="866"/>
      <c r="AM30" s="866"/>
      <c r="AN30" s="866"/>
      <c r="AO30" s="866"/>
      <c r="AP30" s="866" t="s">
        <v>563</v>
      </c>
      <c r="AQ30" s="866"/>
      <c r="AR30" s="866"/>
      <c r="AS30" s="866"/>
      <c r="AT30" s="866"/>
      <c r="AU30" s="866" t="s">
        <v>563</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393</v>
      </c>
      <c r="C31" s="817"/>
      <c r="D31" s="817"/>
      <c r="E31" s="817"/>
      <c r="F31" s="817"/>
      <c r="G31" s="817"/>
      <c r="H31" s="817"/>
      <c r="I31" s="817"/>
      <c r="J31" s="817"/>
      <c r="K31" s="817"/>
      <c r="L31" s="817"/>
      <c r="M31" s="817"/>
      <c r="N31" s="817"/>
      <c r="O31" s="817"/>
      <c r="P31" s="818"/>
      <c r="Q31" s="819">
        <v>689</v>
      </c>
      <c r="R31" s="820"/>
      <c r="S31" s="820"/>
      <c r="T31" s="820"/>
      <c r="U31" s="820"/>
      <c r="V31" s="820">
        <v>642</v>
      </c>
      <c r="W31" s="820"/>
      <c r="X31" s="820"/>
      <c r="Y31" s="820"/>
      <c r="Z31" s="820"/>
      <c r="AA31" s="820">
        <v>47</v>
      </c>
      <c r="AB31" s="820"/>
      <c r="AC31" s="820"/>
      <c r="AD31" s="820"/>
      <c r="AE31" s="821"/>
      <c r="AF31" s="822">
        <v>417</v>
      </c>
      <c r="AG31" s="823"/>
      <c r="AH31" s="823"/>
      <c r="AI31" s="823"/>
      <c r="AJ31" s="824"/>
      <c r="AK31" s="870">
        <v>6</v>
      </c>
      <c r="AL31" s="866"/>
      <c r="AM31" s="866"/>
      <c r="AN31" s="866"/>
      <c r="AO31" s="866"/>
      <c r="AP31" s="866">
        <v>130</v>
      </c>
      <c r="AQ31" s="866"/>
      <c r="AR31" s="866"/>
      <c r="AS31" s="866"/>
      <c r="AT31" s="866"/>
      <c r="AU31" s="866" t="s">
        <v>555</v>
      </c>
      <c r="AV31" s="866"/>
      <c r="AW31" s="866"/>
      <c r="AX31" s="866"/>
      <c r="AY31" s="866"/>
      <c r="AZ31" s="867" t="s">
        <v>563</v>
      </c>
      <c r="BA31" s="867"/>
      <c r="BB31" s="867"/>
      <c r="BC31" s="867"/>
      <c r="BD31" s="867"/>
      <c r="BE31" s="868" t="s">
        <v>394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395</v>
      </c>
      <c r="C32" s="817"/>
      <c r="D32" s="817"/>
      <c r="E32" s="817"/>
      <c r="F32" s="817"/>
      <c r="G32" s="817"/>
      <c r="H32" s="817"/>
      <c r="I32" s="817"/>
      <c r="J32" s="817"/>
      <c r="K32" s="817"/>
      <c r="L32" s="817"/>
      <c r="M32" s="817"/>
      <c r="N32" s="817"/>
      <c r="O32" s="817"/>
      <c r="P32" s="818"/>
      <c r="Q32" s="819">
        <v>614</v>
      </c>
      <c r="R32" s="820"/>
      <c r="S32" s="820"/>
      <c r="T32" s="820"/>
      <c r="U32" s="820"/>
      <c r="V32" s="820">
        <v>543</v>
      </c>
      <c r="W32" s="820"/>
      <c r="X32" s="820"/>
      <c r="Y32" s="820"/>
      <c r="Z32" s="820"/>
      <c r="AA32" s="820">
        <v>71</v>
      </c>
      <c r="AB32" s="820"/>
      <c r="AC32" s="820"/>
      <c r="AD32" s="820"/>
      <c r="AE32" s="821"/>
      <c r="AF32" s="822">
        <v>1405</v>
      </c>
      <c r="AG32" s="823"/>
      <c r="AH32" s="823"/>
      <c r="AI32" s="823"/>
      <c r="AJ32" s="824"/>
      <c r="AK32" s="870">
        <v>343</v>
      </c>
      <c r="AL32" s="866"/>
      <c r="AM32" s="866"/>
      <c r="AN32" s="866"/>
      <c r="AO32" s="866"/>
      <c r="AP32" s="866">
        <v>5687</v>
      </c>
      <c r="AQ32" s="866"/>
      <c r="AR32" s="866"/>
      <c r="AS32" s="866"/>
      <c r="AT32" s="866"/>
      <c r="AU32" s="866">
        <v>5209</v>
      </c>
      <c r="AV32" s="866"/>
      <c r="AW32" s="866"/>
      <c r="AX32" s="866"/>
      <c r="AY32" s="866"/>
      <c r="AZ32" s="867" t="s">
        <v>563</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378</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1952</v>
      </c>
      <c r="AG63" s="880"/>
      <c r="AH63" s="880"/>
      <c r="AI63" s="880"/>
      <c r="AJ63" s="881"/>
      <c r="AK63" s="882"/>
      <c r="AL63" s="877"/>
      <c r="AM63" s="877"/>
      <c r="AN63" s="877"/>
      <c r="AO63" s="877"/>
      <c r="AP63" s="880">
        <v>5817</v>
      </c>
      <c r="AQ63" s="880"/>
      <c r="AR63" s="880"/>
      <c r="AS63" s="880"/>
      <c r="AT63" s="880"/>
      <c r="AU63" s="880">
        <v>5209</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399</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400</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547</v>
      </c>
      <c r="C68" s="906"/>
      <c r="D68" s="906"/>
      <c r="E68" s="906"/>
      <c r="F68" s="906"/>
      <c r="G68" s="906"/>
      <c r="H68" s="906"/>
      <c r="I68" s="906"/>
      <c r="J68" s="906"/>
      <c r="K68" s="906"/>
      <c r="L68" s="906"/>
      <c r="M68" s="906"/>
      <c r="N68" s="906"/>
      <c r="O68" s="906"/>
      <c r="P68" s="907"/>
      <c r="Q68" s="908">
        <v>92</v>
      </c>
      <c r="R68" s="902"/>
      <c r="S68" s="902"/>
      <c r="T68" s="902"/>
      <c r="U68" s="902"/>
      <c r="V68" s="902">
        <v>88</v>
      </c>
      <c r="W68" s="902"/>
      <c r="X68" s="902"/>
      <c r="Y68" s="902"/>
      <c r="Z68" s="902"/>
      <c r="AA68" s="902">
        <v>4</v>
      </c>
      <c r="AB68" s="902"/>
      <c r="AC68" s="902"/>
      <c r="AD68" s="902"/>
      <c r="AE68" s="902"/>
      <c r="AF68" s="902">
        <v>4</v>
      </c>
      <c r="AG68" s="902"/>
      <c r="AH68" s="902"/>
      <c r="AI68" s="902"/>
      <c r="AJ68" s="902"/>
      <c r="AK68" s="902" t="s">
        <v>563</v>
      </c>
      <c r="AL68" s="902"/>
      <c r="AM68" s="902"/>
      <c r="AN68" s="902"/>
      <c r="AO68" s="902"/>
      <c r="AP68" s="902" t="s">
        <v>563</v>
      </c>
      <c r="AQ68" s="902"/>
      <c r="AR68" s="902"/>
      <c r="AS68" s="902"/>
      <c r="AT68" s="902"/>
      <c r="AU68" s="902" t="s">
        <v>563</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548</v>
      </c>
      <c r="C69" s="910"/>
      <c r="D69" s="910"/>
      <c r="E69" s="910"/>
      <c r="F69" s="910"/>
      <c r="G69" s="910"/>
      <c r="H69" s="910"/>
      <c r="I69" s="910"/>
      <c r="J69" s="910"/>
      <c r="K69" s="910"/>
      <c r="L69" s="910"/>
      <c r="M69" s="910"/>
      <c r="N69" s="910"/>
      <c r="O69" s="910"/>
      <c r="P69" s="911"/>
      <c r="Q69" s="912">
        <v>5</v>
      </c>
      <c r="R69" s="866"/>
      <c r="S69" s="866"/>
      <c r="T69" s="866"/>
      <c r="U69" s="866"/>
      <c r="V69" s="866">
        <v>3</v>
      </c>
      <c r="W69" s="866"/>
      <c r="X69" s="866"/>
      <c r="Y69" s="866"/>
      <c r="Z69" s="866"/>
      <c r="AA69" s="866">
        <v>1</v>
      </c>
      <c r="AB69" s="866"/>
      <c r="AC69" s="866"/>
      <c r="AD69" s="866"/>
      <c r="AE69" s="866"/>
      <c r="AF69" s="866">
        <v>1</v>
      </c>
      <c r="AG69" s="866"/>
      <c r="AH69" s="866"/>
      <c r="AI69" s="866"/>
      <c r="AJ69" s="866"/>
      <c r="AK69" s="866" t="s">
        <v>563</v>
      </c>
      <c r="AL69" s="866"/>
      <c r="AM69" s="866"/>
      <c r="AN69" s="866"/>
      <c r="AO69" s="866"/>
      <c r="AP69" s="866" t="s">
        <v>563</v>
      </c>
      <c r="AQ69" s="866"/>
      <c r="AR69" s="866"/>
      <c r="AS69" s="866"/>
      <c r="AT69" s="866"/>
      <c r="AU69" s="866" t="s">
        <v>563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549</v>
      </c>
      <c r="C70" s="910"/>
      <c r="D70" s="910"/>
      <c r="E70" s="910"/>
      <c r="F70" s="910"/>
      <c r="G70" s="910"/>
      <c r="H70" s="910"/>
      <c r="I70" s="910"/>
      <c r="J70" s="910"/>
      <c r="K70" s="910"/>
      <c r="L70" s="910"/>
      <c r="M70" s="910"/>
      <c r="N70" s="910"/>
      <c r="O70" s="910"/>
      <c r="P70" s="911"/>
      <c r="Q70" s="912">
        <v>200</v>
      </c>
      <c r="R70" s="866"/>
      <c r="S70" s="866"/>
      <c r="T70" s="866"/>
      <c r="U70" s="866"/>
      <c r="V70" s="866">
        <v>94</v>
      </c>
      <c r="W70" s="866"/>
      <c r="X70" s="866"/>
      <c r="Y70" s="866"/>
      <c r="Z70" s="866"/>
      <c r="AA70" s="866">
        <v>106</v>
      </c>
      <c r="AB70" s="866"/>
      <c r="AC70" s="866"/>
      <c r="AD70" s="866"/>
      <c r="AE70" s="866"/>
      <c r="AF70" s="866">
        <v>106</v>
      </c>
      <c r="AG70" s="866"/>
      <c r="AH70" s="866"/>
      <c r="AI70" s="866"/>
      <c r="AJ70" s="866"/>
      <c r="AK70" s="866" t="s">
        <v>555</v>
      </c>
      <c r="AL70" s="866"/>
      <c r="AM70" s="866"/>
      <c r="AN70" s="866"/>
      <c r="AO70" s="866"/>
      <c r="AP70" s="866" t="s">
        <v>555</v>
      </c>
      <c r="AQ70" s="866"/>
      <c r="AR70" s="866"/>
      <c r="AS70" s="866"/>
      <c r="AT70" s="866"/>
      <c r="AU70" s="866" t="s">
        <v>555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550</v>
      </c>
      <c r="C71" s="910"/>
      <c r="D71" s="910"/>
      <c r="E71" s="910"/>
      <c r="F71" s="910"/>
      <c r="G71" s="910"/>
      <c r="H71" s="910"/>
      <c r="I71" s="910"/>
      <c r="J71" s="910"/>
      <c r="K71" s="910"/>
      <c r="L71" s="910"/>
      <c r="M71" s="910"/>
      <c r="N71" s="910"/>
      <c r="O71" s="910"/>
      <c r="P71" s="911"/>
      <c r="Q71" s="912">
        <v>2926</v>
      </c>
      <c r="R71" s="866"/>
      <c r="S71" s="866"/>
      <c r="T71" s="866"/>
      <c r="U71" s="866"/>
      <c r="V71" s="866">
        <v>2869</v>
      </c>
      <c r="W71" s="866"/>
      <c r="X71" s="866"/>
      <c r="Y71" s="866"/>
      <c r="Z71" s="866"/>
      <c r="AA71" s="866">
        <v>57</v>
      </c>
      <c r="AB71" s="866"/>
      <c r="AC71" s="866"/>
      <c r="AD71" s="866"/>
      <c r="AE71" s="866"/>
      <c r="AF71" s="866">
        <v>51</v>
      </c>
      <c r="AG71" s="866"/>
      <c r="AH71" s="866"/>
      <c r="AI71" s="866"/>
      <c r="AJ71" s="866"/>
      <c r="AK71" s="866">
        <v>167</v>
      </c>
      <c r="AL71" s="866"/>
      <c r="AM71" s="866"/>
      <c r="AN71" s="866"/>
      <c r="AO71" s="866"/>
      <c r="AP71" s="866">
        <v>1290</v>
      </c>
      <c r="AQ71" s="866"/>
      <c r="AR71" s="866"/>
      <c r="AS71" s="866"/>
      <c r="AT71" s="866"/>
      <c r="AU71" s="866">
        <v>171</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551</v>
      </c>
      <c r="C72" s="910"/>
      <c r="D72" s="910"/>
      <c r="E72" s="910"/>
      <c r="F72" s="910"/>
      <c r="G72" s="910"/>
      <c r="H72" s="910"/>
      <c r="I72" s="910"/>
      <c r="J72" s="910"/>
      <c r="K72" s="910"/>
      <c r="L72" s="910"/>
      <c r="M72" s="910"/>
      <c r="N72" s="910"/>
      <c r="O72" s="910"/>
      <c r="P72" s="911"/>
      <c r="Q72" s="912">
        <v>27</v>
      </c>
      <c r="R72" s="866"/>
      <c r="S72" s="866"/>
      <c r="T72" s="866"/>
      <c r="U72" s="866"/>
      <c r="V72" s="866">
        <v>23</v>
      </c>
      <c r="W72" s="866"/>
      <c r="X72" s="866"/>
      <c r="Y72" s="866"/>
      <c r="Z72" s="866"/>
      <c r="AA72" s="866">
        <v>4</v>
      </c>
      <c r="AB72" s="866"/>
      <c r="AC72" s="866"/>
      <c r="AD72" s="866"/>
      <c r="AE72" s="866"/>
      <c r="AF72" s="866">
        <v>4</v>
      </c>
      <c r="AG72" s="866"/>
      <c r="AH72" s="866"/>
      <c r="AI72" s="866"/>
      <c r="AJ72" s="866"/>
      <c r="AK72" s="866" t="s">
        <v>560</v>
      </c>
      <c r="AL72" s="866"/>
      <c r="AM72" s="866"/>
      <c r="AN72" s="866"/>
      <c r="AO72" s="866"/>
      <c r="AP72" s="866" t="s">
        <v>560</v>
      </c>
      <c r="AQ72" s="866"/>
      <c r="AR72" s="866"/>
      <c r="AS72" s="866"/>
      <c r="AT72" s="866"/>
      <c r="AU72" s="866" t="s">
        <v>560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552</v>
      </c>
      <c r="C73" s="910"/>
      <c r="D73" s="910"/>
      <c r="E73" s="910"/>
      <c r="F73" s="910"/>
      <c r="G73" s="910"/>
      <c r="H73" s="910"/>
      <c r="I73" s="910"/>
      <c r="J73" s="910"/>
      <c r="K73" s="910"/>
      <c r="L73" s="910"/>
      <c r="M73" s="910"/>
      <c r="N73" s="910"/>
      <c r="O73" s="910"/>
      <c r="P73" s="911"/>
      <c r="Q73" s="912">
        <v>7139</v>
      </c>
      <c r="R73" s="866"/>
      <c r="S73" s="866"/>
      <c r="T73" s="866"/>
      <c r="U73" s="866"/>
      <c r="V73" s="866">
        <v>6167</v>
      </c>
      <c r="W73" s="866"/>
      <c r="X73" s="866"/>
      <c r="Y73" s="866"/>
      <c r="Z73" s="866"/>
      <c r="AA73" s="866">
        <v>972</v>
      </c>
      <c r="AB73" s="866"/>
      <c r="AC73" s="866"/>
      <c r="AD73" s="866"/>
      <c r="AE73" s="866"/>
      <c r="AF73" s="866">
        <v>972</v>
      </c>
      <c r="AG73" s="866"/>
      <c r="AH73" s="866"/>
      <c r="AI73" s="866"/>
      <c r="AJ73" s="866"/>
      <c r="AK73" s="866" t="s">
        <v>560</v>
      </c>
      <c r="AL73" s="866"/>
      <c r="AM73" s="866"/>
      <c r="AN73" s="866"/>
      <c r="AO73" s="866"/>
      <c r="AP73" s="866" t="s">
        <v>560</v>
      </c>
      <c r="AQ73" s="866"/>
      <c r="AR73" s="866"/>
      <c r="AS73" s="866"/>
      <c r="AT73" s="866"/>
      <c r="AU73" s="866" t="s">
        <v>560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553</v>
      </c>
      <c r="C74" s="910"/>
      <c r="D74" s="910"/>
      <c r="E74" s="910"/>
      <c r="F74" s="910"/>
      <c r="G74" s="910"/>
      <c r="H74" s="910"/>
      <c r="I74" s="910"/>
      <c r="J74" s="910"/>
      <c r="K74" s="910"/>
      <c r="L74" s="910"/>
      <c r="M74" s="910"/>
      <c r="N74" s="910"/>
      <c r="O74" s="910"/>
      <c r="P74" s="911"/>
      <c r="Q74" s="912">
        <v>2063</v>
      </c>
      <c r="R74" s="866"/>
      <c r="S74" s="866"/>
      <c r="T74" s="866"/>
      <c r="U74" s="866"/>
      <c r="V74" s="866">
        <v>1802</v>
      </c>
      <c r="W74" s="866"/>
      <c r="X74" s="866"/>
      <c r="Y74" s="866"/>
      <c r="Z74" s="866"/>
      <c r="AA74" s="866">
        <v>261</v>
      </c>
      <c r="AB74" s="866"/>
      <c r="AC74" s="866"/>
      <c r="AD74" s="866"/>
      <c r="AE74" s="866"/>
      <c r="AF74" s="866">
        <v>261</v>
      </c>
      <c r="AG74" s="866"/>
      <c r="AH74" s="866"/>
      <c r="AI74" s="866"/>
      <c r="AJ74" s="866"/>
      <c r="AK74" s="866" t="s">
        <v>560</v>
      </c>
      <c r="AL74" s="866"/>
      <c r="AM74" s="866"/>
      <c r="AN74" s="866"/>
      <c r="AO74" s="866"/>
      <c r="AP74" s="866" t="s">
        <v>560</v>
      </c>
      <c r="AQ74" s="866"/>
      <c r="AR74" s="866"/>
      <c r="AS74" s="866"/>
      <c r="AT74" s="866"/>
      <c r="AU74" s="866" t="s">
        <v>560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554</v>
      </c>
      <c r="C75" s="910"/>
      <c r="D75" s="910"/>
      <c r="E75" s="910"/>
      <c r="F75" s="910"/>
      <c r="G75" s="910"/>
      <c r="H75" s="910"/>
      <c r="I75" s="910"/>
      <c r="J75" s="910"/>
      <c r="K75" s="910"/>
      <c r="L75" s="910"/>
      <c r="M75" s="910"/>
      <c r="N75" s="910"/>
      <c r="O75" s="910"/>
      <c r="P75" s="911"/>
      <c r="Q75" s="913">
        <v>1017156</v>
      </c>
      <c r="R75" s="914"/>
      <c r="S75" s="914"/>
      <c r="T75" s="914"/>
      <c r="U75" s="870"/>
      <c r="V75" s="915">
        <v>995709</v>
      </c>
      <c r="W75" s="914"/>
      <c r="X75" s="914"/>
      <c r="Y75" s="914"/>
      <c r="Z75" s="870"/>
      <c r="AA75" s="915">
        <v>21447</v>
      </c>
      <c r="AB75" s="914"/>
      <c r="AC75" s="914"/>
      <c r="AD75" s="914"/>
      <c r="AE75" s="870"/>
      <c r="AF75" s="915">
        <v>21447</v>
      </c>
      <c r="AG75" s="914"/>
      <c r="AH75" s="914"/>
      <c r="AI75" s="914"/>
      <c r="AJ75" s="870"/>
      <c r="AK75" s="915">
        <v>1</v>
      </c>
      <c r="AL75" s="914"/>
      <c r="AM75" s="914"/>
      <c r="AN75" s="914"/>
      <c r="AO75" s="870"/>
      <c r="AP75" s="915" t="s">
        <v>560</v>
      </c>
      <c r="AQ75" s="914"/>
      <c r="AR75" s="914"/>
      <c r="AS75" s="914"/>
      <c r="AT75" s="870"/>
      <c r="AU75" s="915" t="s">
        <v>560</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378</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22846</v>
      </c>
      <c r="AG88" s="880"/>
      <c r="AH88" s="880"/>
      <c r="AI88" s="880"/>
      <c r="AJ88" s="880"/>
      <c r="AK88" s="877"/>
      <c r="AL88" s="877"/>
      <c r="AM88" s="877"/>
      <c r="AN88" s="877"/>
      <c r="AO88" s="877"/>
      <c r="AP88" s="880">
        <v>1290</v>
      </c>
      <c r="AQ88" s="880"/>
      <c r="AR88" s="880"/>
      <c r="AS88" s="880"/>
      <c r="AT88" s="880"/>
      <c r="AU88" s="880">
        <v>171</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294</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294</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294</v>
      </c>
      <c r="DR109" s="929"/>
      <c r="DS109" s="929"/>
      <c r="DT109" s="929"/>
      <c r="DU109" s="930"/>
      <c r="DV109" s="928" t="s">
        <v>412</v>
      </c>
      <c r="DW109" s="929"/>
      <c r="DX109" s="929"/>
      <c r="DY109" s="929"/>
      <c r="DZ109" s="931"/>
    </row>
    <row r="110" spans="1:131" s="230" customFormat="1" ht="26.25" customHeight="1" x14ac:dyDescent="0.2">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836547</v>
      </c>
      <c r="AB110" s="936"/>
      <c r="AC110" s="936"/>
      <c r="AD110" s="936"/>
      <c r="AE110" s="937"/>
      <c r="AF110" s="938">
        <v>832767</v>
      </c>
      <c r="AG110" s="936"/>
      <c r="AH110" s="936"/>
      <c r="AI110" s="936"/>
      <c r="AJ110" s="937"/>
      <c r="AK110" s="938">
        <v>863383</v>
      </c>
      <c r="AL110" s="936"/>
      <c r="AM110" s="936"/>
      <c r="AN110" s="936"/>
      <c r="AO110" s="937"/>
      <c r="AP110" s="939">
        <v>11.7</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10286353</v>
      </c>
      <c r="BR110" s="967"/>
      <c r="BS110" s="967"/>
      <c r="BT110" s="967"/>
      <c r="BU110" s="967"/>
      <c r="BV110" s="967">
        <v>10062831</v>
      </c>
      <c r="BW110" s="967"/>
      <c r="BX110" s="967"/>
      <c r="BY110" s="967"/>
      <c r="BZ110" s="967"/>
      <c r="CA110" s="967">
        <v>9636949</v>
      </c>
      <c r="CB110" s="967"/>
      <c r="CC110" s="967"/>
      <c r="CD110" s="967"/>
      <c r="CE110" s="967"/>
      <c r="CF110" s="980">
        <v>131.1</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5320869</v>
      </c>
      <c r="BR112" s="962"/>
      <c r="BS112" s="962"/>
      <c r="BT112" s="962"/>
      <c r="BU112" s="962"/>
      <c r="BV112" s="962">
        <v>5294153</v>
      </c>
      <c r="BW112" s="962"/>
      <c r="BX112" s="962"/>
      <c r="BY112" s="962"/>
      <c r="BZ112" s="962"/>
      <c r="CA112" s="962">
        <v>5208928</v>
      </c>
      <c r="CB112" s="962"/>
      <c r="CC112" s="962"/>
      <c r="CD112" s="962"/>
      <c r="CE112" s="962"/>
      <c r="CF112" s="956">
        <v>70.8</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206352</v>
      </c>
      <c r="AB113" s="974"/>
      <c r="AC113" s="974"/>
      <c r="AD113" s="974"/>
      <c r="AE113" s="975"/>
      <c r="AF113" s="976">
        <v>206678</v>
      </c>
      <c r="AG113" s="974"/>
      <c r="AH113" s="974"/>
      <c r="AI113" s="974"/>
      <c r="AJ113" s="975"/>
      <c r="AK113" s="976">
        <v>205957</v>
      </c>
      <c r="AL113" s="974"/>
      <c r="AM113" s="974"/>
      <c r="AN113" s="974"/>
      <c r="AO113" s="975"/>
      <c r="AP113" s="977">
        <v>2.8</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243809</v>
      </c>
      <c r="BR113" s="962"/>
      <c r="BS113" s="962"/>
      <c r="BT113" s="962"/>
      <c r="BU113" s="962"/>
      <c r="BV113" s="962">
        <v>207461</v>
      </c>
      <c r="BW113" s="962"/>
      <c r="BX113" s="962"/>
      <c r="BY113" s="962"/>
      <c r="BZ113" s="962"/>
      <c r="CA113" s="962">
        <v>170687</v>
      </c>
      <c r="CB113" s="962"/>
      <c r="CC113" s="962"/>
      <c r="CD113" s="962"/>
      <c r="CE113" s="962"/>
      <c r="CF113" s="956">
        <v>2.2999999999999998</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15455</v>
      </c>
      <c r="AB114" s="995"/>
      <c r="AC114" s="995"/>
      <c r="AD114" s="995"/>
      <c r="AE114" s="996"/>
      <c r="AF114" s="997">
        <v>26328</v>
      </c>
      <c r="AG114" s="995"/>
      <c r="AH114" s="995"/>
      <c r="AI114" s="995"/>
      <c r="AJ114" s="996"/>
      <c r="AK114" s="997">
        <v>25216</v>
      </c>
      <c r="AL114" s="995"/>
      <c r="AM114" s="995"/>
      <c r="AN114" s="995"/>
      <c r="AO114" s="996"/>
      <c r="AP114" s="998">
        <v>0.3</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1590830</v>
      </c>
      <c r="BR114" s="962"/>
      <c r="BS114" s="962"/>
      <c r="BT114" s="962"/>
      <c r="BU114" s="962"/>
      <c r="BV114" s="962">
        <v>1570531</v>
      </c>
      <c r="BW114" s="962"/>
      <c r="BX114" s="962"/>
      <c r="BY114" s="962"/>
      <c r="BZ114" s="962"/>
      <c r="CA114" s="962">
        <v>1550033</v>
      </c>
      <c r="CB114" s="962"/>
      <c r="CC114" s="962"/>
      <c r="CD114" s="962"/>
      <c r="CE114" s="962"/>
      <c r="CF114" s="956">
        <v>21.1</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1058354</v>
      </c>
      <c r="AB117" s="1015"/>
      <c r="AC117" s="1015"/>
      <c r="AD117" s="1015"/>
      <c r="AE117" s="1016"/>
      <c r="AF117" s="1017">
        <v>1065773</v>
      </c>
      <c r="AG117" s="1015"/>
      <c r="AH117" s="1015"/>
      <c r="AI117" s="1015"/>
      <c r="AJ117" s="1016"/>
      <c r="AK117" s="1017">
        <v>1094556</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294</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442</v>
      </c>
      <c r="BP119" s="1041"/>
      <c r="BQ119" s="1035">
        <v>17441861</v>
      </c>
      <c r="BR119" s="1036"/>
      <c r="BS119" s="1036"/>
      <c r="BT119" s="1036"/>
      <c r="BU119" s="1036"/>
      <c r="BV119" s="1036">
        <v>17134976</v>
      </c>
      <c r="BW119" s="1036"/>
      <c r="BX119" s="1036"/>
      <c r="BY119" s="1036"/>
      <c r="BZ119" s="1036"/>
      <c r="CA119" s="1036">
        <v>16566597</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4285190</v>
      </c>
      <c r="BR120" s="967"/>
      <c r="BS120" s="967"/>
      <c r="BT120" s="967"/>
      <c r="BU120" s="967"/>
      <c r="BV120" s="967">
        <v>4602409</v>
      </c>
      <c r="BW120" s="967"/>
      <c r="BX120" s="967"/>
      <c r="BY120" s="967"/>
      <c r="BZ120" s="967"/>
      <c r="CA120" s="967">
        <v>4373426</v>
      </c>
      <c r="CB120" s="967"/>
      <c r="CC120" s="967"/>
      <c r="CD120" s="967"/>
      <c r="CE120" s="967"/>
      <c r="CF120" s="980">
        <v>59.5</v>
      </c>
      <c r="CG120" s="981"/>
      <c r="CH120" s="981"/>
      <c r="CI120" s="981"/>
      <c r="CJ120" s="981"/>
      <c r="CK120" s="1042" t="s">
        <v>446</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5320869</v>
      </c>
      <c r="DH120" s="967"/>
      <c r="DI120" s="967"/>
      <c r="DJ120" s="967"/>
      <c r="DK120" s="967"/>
      <c r="DL120" s="967">
        <v>5294153</v>
      </c>
      <c r="DM120" s="967"/>
      <c r="DN120" s="967"/>
      <c r="DO120" s="967"/>
      <c r="DP120" s="967"/>
      <c r="DQ120" s="967">
        <v>5208928</v>
      </c>
      <c r="DR120" s="967"/>
      <c r="DS120" s="967"/>
      <c r="DT120" s="967"/>
      <c r="DU120" s="967"/>
      <c r="DV120" s="968">
        <v>70.8</v>
      </c>
      <c r="DW120" s="968"/>
      <c r="DX120" s="968"/>
      <c r="DY120" s="968"/>
      <c r="DZ120" s="969"/>
    </row>
    <row r="121" spans="1:130" s="230" customFormat="1" ht="26.25" customHeight="1" x14ac:dyDescent="0.2">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t="s">
        <v>122</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x14ac:dyDescent="0.2">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8970729</v>
      </c>
      <c r="BR122" s="1036"/>
      <c r="BS122" s="1036"/>
      <c r="BT122" s="1036"/>
      <c r="BU122" s="1036"/>
      <c r="BV122" s="1036">
        <v>8340312</v>
      </c>
      <c r="BW122" s="1036"/>
      <c r="BX122" s="1036"/>
      <c r="BY122" s="1036"/>
      <c r="BZ122" s="1036"/>
      <c r="CA122" s="1036">
        <v>7992772</v>
      </c>
      <c r="CB122" s="1036"/>
      <c r="CC122" s="1036"/>
      <c r="CD122" s="1036"/>
      <c r="CE122" s="1036"/>
      <c r="CF122" s="1053">
        <v>108.7</v>
      </c>
      <c r="CG122" s="1054"/>
      <c r="CH122" s="1054"/>
      <c r="CI122" s="1054"/>
      <c r="CJ122" s="1054"/>
      <c r="CK122" s="1045"/>
      <c r="CL122" s="1046"/>
      <c r="CM122" s="1046"/>
      <c r="CN122" s="1046"/>
      <c r="CO122" s="1047"/>
      <c r="CP122" s="1055" t="s">
        <v>392</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450</v>
      </c>
      <c r="BP123" s="1041"/>
      <c r="BQ123" s="1099">
        <v>13255919</v>
      </c>
      <c r="BR123" s="1100"/>
      <c r="BS123" s="1100"/>
      <c r="BT123" s="1100"/>
      <c r="BU123" s="1100"/>
      <c r="BV123" s="1100">
        <v>12942721</v>
      </c>
      <c r="BW123" s="1100"/>
      <c r="BX123" s="1100"/>
      <c r="BY123" s="1100"/>
      <c r="BZ123" s="1100"/>
      <c r="CA123" s="1100">
        <v>12366198</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56.6</v>
      </c>
      <c r="BR124" s="1063"/>
      <c r="BS124" s="1063"/>
      <c r="BT124" s="1063"/>
      <c r="BU124" s="1063"/>
      <c r="BV124" s="1063">
        <v>57.9</v>
      </c>
      <c r="BW124" s="1063"/>
      <c r="BX124" s="1063"/>
      <c r="BY124" s="1063"/>
      <c r="BZ124" s="1063"/>
      <c r="CA124" s="1063">
        <v>57.1</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t="s">
        <v>122</v>
      </c>
      <c r="AB128" s="1082"/>
      <c r="AC128" s="1082"/>
      <c r="AD128" s="1082"/>
      <c r="AE128" s="1083"/>
      <c r="AF128" s="1084">
        <v>561</v>
      </c>
      <c r="AG128" s="1082"/>
      <c r="AH128" s="1082"/>
      <c r="AI128" s="1082"/>
      <c r="AJ128" s="1083"/>
      <c r="AK128" s="1084">
        <v>561</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13.74</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8065634</v>
      </c>
      <c r="AB129" s="995"/>
      <c r="AC129" s="995"/>
      <c r="AD129" s="995"/>
      <c r="AE129" s="996"/>
      <c r="AF129" s="997">
        <v>7917635</v>
      </c>
      <c r="AG129" s="995"/>
      <c r="AH129" s="995"/>
      <c r="AI129" s="995"/>
      <c r="AJ129" s="996"/>
      <c r="AK129" s="997">
        <v>8021798</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18.739999999999998</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673951</v>
      </c>
      <c r="AB130" s="995"/>
      <c r="AC130" s="995"/>
      <c r="AD130" s="995"/>
      <c r="AE130" s="996"/>
      <c r="AF130" s="997">
        <v>682613</v>
      </c>
      <c r="AG130" s="995"/>
      <c r="AH130" s="995"/>
      <c r="AI130" s="995"/>
      <c r="AJ130" s="996"/>
      <c r="AK130" s="997">
        <v>669004</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5.4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7391683</v>
      </c>
      <c r="AB131" s="1022"/>
      <c r="AC131" s="1022"/>
      <c r="AD131" s="1022"/>
      <c r="AE131" s="1023"/>
      <c r="AF131" s="1021">
        <v>7235022</v>
      </c>
      <c r="AG131" s="1022"/>
      <c r="AH131" s="1022"/>
      <c r="AI131" s="1022"/>
      <c r="AJ131" s="1023"/>
      <c r="AK131" s="1021">
        <v>7352794</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v>57.1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5.2004800529999997</v>
      </c>
      <c r="AB132" s="1133"/>
      <c r="AC132" s="1133"/>
      <c r="AD132" s="1133"/>
      <c r="AE132" s="1134"/>
      <c r="AF132" s="1135">
        <v>5.288152545</v>
      </c>
      <c r="AG132" s="1133"/>
      <c r="AH132" s="1133"/>
      <c r="AI132" s="1133"/>
      <c r="AJ132" s="1134"/>
      <c r="AK132" s="1135">
        <v>5.7799879929999998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4.0999999999999996</v>
      </c>
      <c r="AB133" s="1116"/>
      <c r="AC133" s="1116"/>
      <c r="AD133" s="1116"/>
      <c r="AE133" s="1117"/>
      <c r="AF133" s="1115">
        <v>4.7</v>
      </c>
      <c r="AG133" s="1116"/>
      <c r="AH133" s="1116"/>
      <c r="AI133" s="1116"/>
      <c r="AJ133" s="1117"/>
      <c r="AK133" s="1115">
        <v>5.4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ooD4QJ+FEV+ymtkNG4eoQ0LIhl4PZTR/rtYNeSe5Z4xzqITNXWLNlCyBC3LDkonnBdVPeswYJzVz/y6SK++uA==" saltValue="lTtmW4vWlQpMJZqg8uaO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g2eQPK+WvRxnCzKcjlR3qSP2tBBsnSXIcWc8YpR97iK7EPbTgsI4ZW1hkrVQ20h8S7FjWPv1Nl9UsoeFrLvB0w==" saltValue="IcCYcqvi8MfgdRliVEC/JQ==" spinCount="100000" sheet="1" objects="1" scenarios="1"/>
  <dataConsolidate/>
  <phoneticPr fontId="2"/>
  <pageMargins left="0.59055118110236227" right="0" top="0.59055118110236227" bottom="0.59055118110236227" header="0.39370078740157483" footer="0.39370078740157483"/>
  <pageSetup paperSize="9" scale="42" orientation="landscape" horizontalDpi="12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BEPtzOnHgr3lWqw12umEbQydKdhBZnJsBzPNdf+BYp/qXI4zZrsz9kChF/7izw6D00cEFFIcpyJkox4gdmXA==" saltValue="wgvcpdQrC3FrPoBlrLZ+EQ==" spinCount="100000" sheet="1" objects="1" scenarios="1"/>
  <dataConsolidate/>
  <phoneticPr fontId="2"/>
  <pageMargins left="0.59055118110236227" right="0" top="0.59055118110236227" bottom="0.59055118110236227" header="0.39370078740157483" footer="0.39370078740157483"/>
  <pageSetup paperSize="9" scale="47" orientation="landscape" horizontalDpi="12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2682875</v>
      </c>
      <c r="AP9" s="281">
        <v>72319</v>
      </c>
      <c r="AQ9" s="282">
        <v>67248</v>
      </c>
      <c r="AR9" s="283">
        <v>7.5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23758</v>
      </c>
      <c r="AP10" s="284">
        <v>640</v>
      </c>
      <c r="AQ10" s="285">
        <v>9038</v>
      </c>
      <c r="AR10" s="286">
        <v>-92.9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t="s">
        <v>487</v>
      </c>
      <c r="AP11" s="284" t="s">
        <v>487</v>
      </c>
      <c r="AQ11" s="285">
        <v>320</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487</v>
      </c>
      <c r="AP12" s="284" t="s">
        <v>487</v>
      </c>
      <c r="AQ12" s="285">
        <v>22</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75201</v>
      </c>
      <c r="AP13" s="284">
        <v>2027</v>
      </c>
      <c r="AQ13" s="285">
        <v>2764</v>
      </c>
      <c r="AR13" s="286">
        <v>-26.7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25174</v>
      </c>
      <c r="AP14" s="284">
        <v>679</v>
      </c>
      <c r="AQ14" s="285">
        <v>1165</v>
      </c>
      <c r="AR14" s="286">
        <v>-41.7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-142744</v>
      </c>
      <c r="AP15" s="284">
        <v>-3848</v>
      </c>
      <c r="AQ15" s="285">
        <v>-3941</v>
      </c>
      <c r="AR15" s="286">
        <v>-2.4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2664264</v>
      </c>
      <c r="AP16" s="284">
        <v>71817</v>
      </c>
      <c r="AQ16" s="285">
        <v>76616</v>
      </c>
      <c r="AR16" s="286">
        <v>-6.3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7.79</v>
      </c>
      <c r="AP21" s="298">
        <v>6.73</v>
      </c>
      <c r="AQ21" s="299">
        <v>1.06</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93.6</v>
      </c>
      <c r="AP22" s="303">
        <v>96.9</v>
      </c>
      <c r="AQ22" s="304">
        <v>-3.3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863383</v>
      </c>
      <c r="AP32" s="312">
        <v>23273</v>
      </c>
      <c r="AQ32" s="313">
        <v>33390</v>
      </c>
      <c r="AR32" s="314">
        <v>-30.3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205957</v>
      </c>
      <c r="AP35" s="312">
        <v>5552</v>
      </c>
      <c r="AQ35" s="313">
        <v>8851</v>
      </c>
      <c r="AR35" s="314">
        <v>-37.299999999999997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25216</v>
      </c>
      <c r="AP36" s="312">
        <v>680</v>
      </c>
      <c r="AQ36" s="313">
        <v>2033</v>
      </c>
      <c r="AR36" s="314">
        <v>-66.599999999999994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t="s">
        <v>487</v>
      </c>
      <c r="AP37" s="312" t="s">
        <v>487</v>
      </c>
      <c r="AQ37" s="313">
        <v>640</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487</v>
      </c>
      <c r="AP38" s="315" t="s">
        <v>487</v>
      </c>
      <c r="AQ38" s="316">
        <v>1</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v>-561</v>
      </c>
      <c r="AP39" s="312">
        <v>-15</v>
      </c>
      <c r="AQ39" s="313">
        <v>-3025</v>
      </c>
      <c r="AR39" s="314">
        <v>-99.5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-669004</v>
      </c>
      <c r="AP40" s="312">
        <v>-18033</v>
      </c>
      <c r="AQ40" s="313">
        <v>-26876</v>
      </c>
      <c r="AR40" s="314">
        <v>-32.9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424991</v>
      </c>
      <c r="AP41" s="312">
        <v>11456</v>
      </c>
      <c r="AQ41" s="313">
        <v>15015</v>
      </c>
      <c r="AR41" s="314">
        <v>-23.7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1168028</v>
      </c>
      <c r="AN51" s="334">
        <v>30891</v>
      </c>
      <c r="AO51" s="335">
        <v>-28</v>
      </c>
      <c r="AP51" s="336">
        <v>51264</v>
      </c>
      <c r="AQ51" s="337">
        <v>8.1999999999999993</v>
      </c>
      <c r="AR51" s="338">
        <v>-36.200000000000003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715036</v>
      </c>
      <c r="AN52" s="342">
        <v>18911</v>
      </c>
      <c r="AO52" s="343">
        <v>-47.5</v>
      </c>
      <c r="AP52" s="344">
        <v>26040</v>
      </c>
      <c r="AQ52" s="345">
        <v>4.5</v>
      </c>
      <c r="AR52" s="346">
        <v>-52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1720698</v>
      </c>
      <c r="AN53" s="334">
        <v>45967</v>
      </c>
      <c r="AO53" s="335">
        <v>48.8</v>
      </c>
      <c r="AP53" s="336">
        <v>52068</v>
      </c>
      <c r="AQ53" s="337">
        <v>1.6</v>
      </c>
      <c r="AR53" s="338">
        <v>47.2</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350875</v>
      </c>
      <c r="AN54" s="342">
        <v>9373</v>
      </c>
      <c r="AO54" s="343">
        <v>-50.4</v>
      </c>
      <c r="AP54" s="344">
        <v>26936</v>
      </c>
      <c r="AQ54" s="345">
        <v>3.4</v>
      </c>
      <c r="AR54" s="346">
        <v>-53.8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742761</v>
      </c>
      <c r="AN55" s="334">
        <v>19959</v>
      </c>
      <c r="AO55" s="335">
        <v>-56.6</v>
      </c>
      <c r="AP55" s="336">
        <v>47161</v>
      </c>
      <c r="AQ55" s="337">
        <v>-9.4</v>
      </c>
      <c r="AR55" s="338">
        <v>-47.2</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543153</v>
      </c>
      <c r="AN56" s="342">
        <v>14595</v>
      </c>
      <c r="AO56" s="343">
        <v>55.7</v>
      </c>
      <c r="AP56" s="344">
        <v>24595</v>
      </c>
      <c r="AQ56" s="345">
        <v>-8.6999999999999993</v>
      </c>
      <c r="AR56" s="346">
        <v>64.400000000000006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750003</v>
      </c>
      <c r="AN57" s="334">
        <v>20192</v>
      </c>
      <c r="AO57" s="335">
        <v>1.2</v>
      </c>
      <c r="AP57" s="336">
        <v>43423</v>
      </c>
      <c r="AQ57" s="337">
        <v>-7.9</v>
      </c>
      <c r="AR57" s="338">
        <v>9.1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610486</v>
      </c>
      <c r="AN58" s="342">
        <v>16436</v>
      </c>
      <c r="AO58" s="343">
        <v>12.6</v>
      </c>
      <c r="AP58" s="344">
        <v>22207</v>
      </c>
      <c r="AQ58" s="345">
        <v>-9.6999999999999993</v>
      </c>
      <c r="AR58" s="346">
        <v>22.3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804399</v>
      </c>
      <c r="AN59" s="334">
        <v>21683</v>
      </c>
      <c r="AO59" s="335">
        <v>7.4</v>
      </c>
      <c r="AP59" s="336">
        <v>45265</v>
      </c>
      <c r="AQ59" s="337">
        <v>4.2</v>
      </c>
      <c r="AR59" s="338">
        <v>3.2</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684954</v>
      </c>
      <c r="AN60" s="342">
        <v>18463</v>
      </c>
      <c r="AO60" s="343">
        <v>12.3</v>
      </c>
      <c r="AP60" s="344">
        <v>22600</v>
      </c>
      <c r="AQ60" s="345">
        <v>1.8</v>
      </c>
      <c r="AR60" s="346">
        <v>10.5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1037178</v>
      </c>
      <c r="AN61" s="349">
        <v>27738</v>
      </c>
      <c r="AO61" s="350">
        <v>-5.4</v>
      </c>
      <c r="AP61" s="351">
        <v>47836</v>
      </c>
      <c r="AQ61" s="352">
        <v>-0.7</v>
      </c>
      <c r="AR61" s="338">
        <v>-4.7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580901</v>
      </c>
      <c r="AN62" s="342">
        <v>15556</v>
      </c>
      <c r="AO62" s="343">
        <v>-3.5</v>
      </c>
      <c r="AP62" s="344">
        <v>24476</v>
      </c>
      <c r="AQ62" s="345">
        <v>-1.7</v>
      </c>
      <c r="AR62" s="346">
        <v>-1.8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Z5Is7Z6TW+1jbSbQjwRzxf/5FwAjYonAOsfAX5PEZZqYygh+38+E0dSpoThhUmyJB//Lo53Gu4S6lSIhD7WqqQ==" saltValue="wrTIV8L92nCpeuVqk0Tm1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ageMargins left="0.59055118110236227" right="0" top="0.59055118110236227" bottom="0.59055118110236227" header="0.39370078740157483" footer="0.39370078740157483"/>
  <pageSetup paperSize="9" scale="56" orientation="landscape" horizontalDpi="12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5a42zzsNe+pR1xaUN7IjaLw/uwNqKhTUpLSwP7RZ8Ok8wfLt2cddJQFYg73Vwo2Ms6IJNqs3BVWx7Nho7TueCg==" saltValue="BS6yrU9UCnWRBPXv5wBSiQ==" spinCount="100000" sheet="1" objects="1" scenarios="1"/>
  <dataConsolidate/>
  <phoneticPr fontId="2"/>
  <pageMargins left="0.59055118110236227" right="0" top="0.59055118110236227" bottom="0.59055118110236227" header="0.39370078740157483" footer="0.39370078740157483"/>
  <pageSetup paperSize="9" scale="35" orientation="landscape" horizontalDpi="12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KVnXS9yWHoTFlji+6W+ZYCgUjgBxelJMWS6BSgvBxHYscq8jQj2rqDMvsaDP8rWYnzghr7xv4waYSlqW4oOIRQ==" saltValue="IjNgfwROdDLPV2ev6jLkQA==" spinCount="100000" sheet="1" objects="1" scenarios="1"/>
  <dataConsolidate/>
  <phoneticPr fontId="2"/>
  <pageMargins left="0.59055118110236227" right="0" top="0.59055118110236227" bottom="0.59055118110236227" header="0.39370078740157483" footer="0.39370078740157483"/>
  <pageSetup paperSize="9" scale="35" orientation="landscape" horizontalDpi="12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12.06</v>
      </c>
      <c r="G47" s="12">
        <v>11</v>
      </c>
      <c r="H47" s="12">
        <v>13.98</v>
      </c>
      <c r="I47" s="12">
        <v>14.69</v>
      </c>
      <c r="J47" s="13">
        <v>14.02</v>
      </c>
    </row>
    <row r="48" spans="2:10" ht="57.75" customHeight="1" x14ac:dyDescent="0.2">
      <c r="B48" s="14"/>
      <c r="C48" s="1177" t="s">
        <v>4</v>
      </c>
      <c r="D48" s="1177"/>
      <c r="E48" s="1178"/>
      <c r="F48" s="15">
        <v>7.6</v>
      </c>
      <c r="G48" s="16">
        <v>8.75</v>
      </c>
      <c r="H48" s="16">
        <v>7.82</v>
      </c>
      <c r="I48" s="16">
        <v>6.22</v>
      </c>
      <c r="J48" s="17">
        <v>6.68</v>
      </c>
    </row>
    <row r="49" spans="2:10" ht="57.75" customHeight="1" thickBot="1" x14ac:dyDescent="0.25">
      <c r="B49" s="18"/>
      <c r="C49" s="1179" t="s">
        <v>5</v>
      </c>
      <c r="D49" s="1179"/>
      <c r="E49" s="1180"/>
      <c r="F49" s="19">
        <v>1.69</v>
      </c>
      <c r="G49" s="20">
        <v>1.22</v>
      </c>
      <c r="H49" s="20">
        <v>3.32</v>
      </c>
      <c r="I49" s="20" t="s">
        <v>531</v>
      </c>
      <c r="J49" s="21">
        <v>0.06</v>
      </c>
    </row>
    <row r="50" spans="2:10" ht="13.2" x14ac:dyDescent="0.2"/>
  </sheetData>
  <sheetProtection algorithmName="SHA-512" hashValue="fwLa6a2iqvmVX/aY2NUsukksGDwgGMX05uPxqJTbtxp+z2LTzYgbaNfcHkcUzj4SL0gK05wz2oi0iUAddWnTVA==" saltValue="Q8AqrzqLwDwH1YdTFJFIfA==" spinCount="100000" sheet="1" objects="1" scenarios="1"/>
  <mergeCells count="3">
    <mergeCell ref="C47:E47"/>
    <mergeCell ref="C48:E48"/>
    <mergeCell ref="C49:E49"/>
  </mergeCells>
  <phoneticPr fontId="2"/>
  <pageMargins left="0.59055118110236227" right="0" top="0.59055118110236227" bottom="0.59055118110236227" header="0.39370078740157483" footer="0.39370078740157483"/>
  <pageSetup paperSize="9" scale="58" orientation="landscape" horizontalDpi="12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川杉　沙也奈</cp:lastModifiedBy>
  <cp:lastPrinted>2025-03-19T09:23:34Z</cp:lastPrinted>
  <dcterms:created xsi:type="dcterms:W3CDTF">2025-02-19T03:06:38Z</dcterms:created>
  <dcterms:modified xsi:type="dcterms:W3CDTF">2025-09-24T00:43:34Z</dcterms:modified>
  <cp:category/>
</cp:coreProperties>
</file>